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genesjusto/Downloads/"/>
    </mc:Choice>
  </mc:AlternateContent>
  <xr:revisionPtr revIDLastSave="0" documentId="13_ncr:1_{08EB4F99-2FB4-1D45-BB08-2EF8C7A79FB5}" xr6:coauthVersionLast="47" xr6:coauthVersionMax="47" xr10:uidLastSave="{00000000-0000-0000-0000-000000000000}"/>
  <bookViews>
    <workbookView xWindow="28800" yWindow="0" windowWidth="38400" windowHeight="21600" activeTab="6" xr2:uid="{00000000-000D-0000-FFFF-FFFF00000000}"/>
  </bookViews>
  <sheets>
    <sheet name="RLS_BRL" sheetId="2" r:id="rId1"/>
    <sheet name="COMP" sheetId="3" r:id="rId2"/>
    <sheet name="RLS_BRP" sheetId="4" r:id="rId3"/>
    <sheet name="RLS_RJP" sheetId="5" r:id="rId4"/>
    <sheet name="RLM_XTUDO" sheetId="6" r:id="rId5"/>
    <sheet name="RLM_BRL_BRP" sheetId="7" r:id="rId6"/>
    <sheet name="dados AR" sheetId="8" r:id="rId7"/>
    <sheet name="dados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0" i="2"/>
  <c r="E8" i="2"/>
  <c r="D1" i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<sst xmlns="http://schemas.openxmlformats.org/spreadsheetml/2006/main" count="205" uniqueCount="78">
  <si>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</si>
  <si>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</si>
  <si>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</si>
  <si>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</si>
  <si>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</si>
  <si>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</si>
  <si>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</si>
  <si>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</si>
  <si>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</si>
  <si>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</si>
  <si>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</si>
  <si>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</si>
  <si>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</si>
  <si>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C.CORR.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</si>
  <si>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</si>
  <si>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</si>
  <si>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</si>
  <si>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</si>
  <si>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</si>
  <si>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</si>
  <si>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</si>
  <si>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</si>
  <si>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</si>
  <si>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</si>
  <si>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</si>
  <si>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</si>
  <si>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</si>
  <si>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</si>
  <si>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</si>
  <si>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</si>
  <si>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</si>
  <si>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</si>
  <si>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</si>
  <si>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</si>
  <si>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</si>
  <si>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</si>
  <si>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</si>
  <si>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</si>
  <si>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A*X + B</t>
  </si>
  <si>
    <t>PIB = A*BRL + B</t>
  </si>
  <si>
    <t>B</t>
  </si>
  <si>
    <t>A</t>
  </si>
  <si>
    <t>PIB = 0,67*BRL + 47,43</t>
  </si>
  <si>
    <t>MODELO</t>
  </si>
  <si>
    <t>REGRESSÃO LINEAR</t>
  </si>
  <si>
    <t>PREVISÃO</t>
  </si>
  <si>
    <t>PIB(jan15) = 0,67*BRL(jan15) + 47,43</t>
  </si>
  <si>
    <t>= 0,67*BRL(JAN15) + 47,43</t>
  </si>
  <si>
    <t>= 0,67*177,84 + 47,43</t>
  </si>
  <si>
    <t>PREV(jan/15)=</t>
  </si>
  <si>
    <t>REAL(jan/15)=</t>
  </si>
  <si>
    <t>ERRO PREV.=</t>
  </si>
  <si>
    <t>ABS</t>
  </si>
  <si>
    <t>REL</t>
  </si>
  <si>
    <t>ERRO %=</t>
  </si>
  <si>
    <t>1.a previsão</t>
  </si>
  <si>
    <t>1.o modelo de regressão linear</t>
  </si>
  <si>
    <t>RLS_BRL</t>
  </si>
  <si>
    <t>R2</t>
  </si>
  <si>
    <t>ERRO PAD</t>
  </si>
  <si>
    <t>P-VALOR (5%)</t>
  </si>
  <si>
    <t>OK</t>
  </si>
  <si>
    <t>ERRO PREV.</t>
  </si>
  <si>
    <t>RLS_BRP</t>
  </si>
  <si>
    <t>RLS_RJP</t>
  </si>
  <si>
    <t>RLM_XTUDO</t>
  </si>
  <si>
    <t>NOK</t>
  </si>
  <si>
    <t>RLM_BRP_BRL</t>
  </si>
  <si>
    <t>Y = A1*X1 + A2*X2 + B</t>
  </si>
  <si>
    <t>PIB = A1*BRL + A2*BRP + B</t>
  </si>
  <si>
    <t>PIB = 0,26*BRL + 0,58*BRP + 15,56</t>
  </si>
  <si>
    <t>PIBi</t>
  </si>
  <si>
    <t>PIB(i-1)</t>
  </si>
  <si>
    <t>PIB(i-2)</t>
  </si>
  <si>
    <t>i</t>
  </si>
  <si>
    <t>null</t>
  </si>
  <si>
    <t>PIB(jan03)</t>
  </si>
  <si>
    <t>PIB(dez02)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</si>
</sst>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9">
    <xf numFmtId="0" fontId="0" fillId="0" borderId="0" xfId="0"/>
    <xf numFmtId="165" fontId="3" fillId="3" borderId="0" xfId="2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11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17" fontId="0" fillId="0" borderId="0" xfId="0" applyNumberFormat="1"/>
    <xf numFmtId="0" fontId="0" fillId="0" borderId="0" xfId="0" quotePrefix="1"/>
    <xf numFmtId="10" fontId="0" fillId="0" borderId="0" xfId="1" applyNumberFormat="1" applyFont="1"/>
    <xf numFmtId="0" fontId="0" fillId="5" borderId="4" xfId="0" applyFill="1" applyBorder="1" applyAlignment="1"/>
    <xf numFmtId="0" fontId="0" fillId="0" borderId="0" xfId="0" applyAlignment="1">
      <alignment horizontal="center"/>
    </xf>
    <xf numFmtId="0" fontId="0" fillId="6" borderId="0" xfId="0" applyFill="1" applyBorder="1" applyAlignment="1"/>
    <xf numFmtId="0" fontId="0" fillId="6" borderId="4" xfId="0" applyFill="1" applyBorder="1" applyAlignment="1"/>
    <xf numFmtId="0" fontId="0" fillId="7" borderId="0" xfId="0" applyFill="1" applyBorder="1" applyAlignment="1"/>
    <xf numFmtId="0" fontId="0" fillId="7" borderId="4" xfId="0" applyFill="1" applyBorder="1" applyAlignment="1"/>
    <xf numFmtId="0" fontId="12" fillId="0" borderId="0" xfId="0" applyFont="1"/>
    <xf numFmtId="0" fontId="13" fillId="0" borderId="0" xfId="0" applyFont="1"/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2AC3-7A66-B341-979D-B5E00DFF6B95}">
  <dimension ref="A1:J21"/>
  <sheetViews>
    <sheetView zoomScale="180" zoomScaleNormal="180" workbookViewId="0">
      <selection activeCell="E5" sqref="E5"/>
    </sheetView>
  </sheetViews>
  <sheetFormatPr baseColWidth="10" defaultRowHeight="15"/>
  <cols>
    <col min="4" max="4" width="12.1640625" customWidth="1"/>
  </cols>
  <sheetData>
    <row r="1" spans="1:8">
      <c r="A1" t="s">
        <v>14</v>
      </c>
    </row>
    <row r="2" spans="1:8" ht="16" thickBot="1">
      <c r="E2" t="s">
        <v>38</v>
      </c>
    </row>
    <row r="3" spans="1:8">
      <c r="A3" s="15" t="s">
        <v>15</v>
      </c>
      <c r="B3" s="15"/>
      <c r="E3" t="s">
        <v>39</v>
      </c>
    </row>
    <row r="4" spans="1:8">
      <c r="A4" s="12" t="s">
        <v>16</v>
      </c>
      <c r="B4" s="12">
        <v>0.88613702795572891</v>
      </c>
      <c r="D4" t="s">
        <v>43</v>
      </c>
      <c r="E4" t="s">
        <v>42</v>
      </c>
      <c r="G4" t="s">
        <v>44</v>
      </c>
    </row>
    <row r="5" spans="1:8">
      <c r="A5" s="17" t="s">
        <v>17</v>
      </c>
      <c r="B5" s="17">
        <v>0.78523883231421221</v>
      </c>
      <c r="D5" t="s">
        <v>45</v>
      </c>
      <c r="E5" t="s">
        <v>46</v>
      </c>
      <c r="H5" t="s">
        <v>56</v>
      </c>
    </row>
    <row r="6" spans="1:8">
      <c r="A6" s="12" t="s">
        <v>18</v>
      </c>
      <c r="B6" s="12">
        <v>0.78372642972487572</v>
      </c>
      <c r="D6" s="18">
        <v>42005</v>
      </c>
      <c r="E6" s="19" t="s">
        <v>47</v>
      </c>
    </row>
    <row r="7" spans="1:8">
      <c r="A7" s="17" t="s">
        <v>19</v>
      </c>
      <c r="B7" s="17">
        <v>7.8948343234927636</v>
      </c>
      <c r="E7" s="19" t="s">
        <v>48</v>
      </c>
    </row>
    <row r="8" spans="1:8" ht="16" thickBot="1">
      <c r="A8" s="13" t="s">
        <v>20</v>
      </c>
      <c r="B8" s="13">
        <v>144</v>
      </c>
      <c r="D8" t="s">
        <v>49</v>
      </c>
      <c r="E8" s="19">
        <f xml:space="preserve"> 0.67*177.84 + 47.43</f>
        <v>166.58280000000002</v>
      </c>
    </row>
    <row r="9" spans="1:8">
      <c r="A9" s="12"/>
      <c r="B9" s="12"/>
      <c r="D9" t="s">
        <v>50</v>
      </c>
      <c r="E9" s="19">
        <v>148.5</v>
      </c>
      <c r="H9" t="s">
        <v>55</v>
      </c>
    </row>
    <row r="10" spans="1:8">
      <c r="C10" t="s">
        <v>52</v>
      </c>
      <c r="D10" t="s">
        <v>51</v>
      </c>
      <c r="E10">
        <f>E8-E9</f>
        <v>18.08280000000002</v>
      </c>
    </row>
    <row r="11" spans="1:8">
      <c r="C11" t="s">
        <v>53</v>
      </c>
      <c r="D11" t="s">
        <v>54</v>
      </c>
      <c r="E11" s="20">
        <f>E10/E9</f>
        <v>0.12176969696969711</v>
      </c>
    </row>
    <row r="13" spans="1:8" ht="16" thickBot="1">
      <c r="A13" t="s">
        <v>21</v>
      </c>
    </row>
    <row r="14" spans="1:8">
      <c r="A14" s="14"/>
      <c r="B14" s="14" t="s">
        <v>26</v>
      </c>
      <c r="C14" s="14" t="s">
        <v>27</v>
      </c>
      <c r="D14" s="14" t="s">
        <v>28</v>
      </c>
      <c r="E14" s="14" t="s">
        <v>29</v>
      </c>
      <c r="F14" s="14" t="s">
        <v>30</v>
      </c>
    </row>
    <row r="15" spans="1:8">
      <c r="A15" s="12" t="s">
        <v>22</v>
      </c>
      <c r="B15" s="12">
        <v>1</v>
      </c>
      <c r="C15" s="12">
        <v>32360.885550335155</v>
      </c>
      <c r="D15" s="12">
        <v>32360.885550335155</v>
      </c>
      <c r="E15" s="12">
        <v>519.19960852400015</v>
      </c>
      <c r="F15" s="12">
        <v>2.7897680370343527E-49</v>
      </c>
    </row>
    <row r="16" spans="1:8">
      <c r="A16" s="12" t="s">
        <v>23</v>
      </c>
      <c r="B16" s="12">
        <v>142</v>
      </c>
      <c r="C16" s="12">
        <v>8850.63407734672</v>
      </c>
      <c r="D16" s="12">
        <v>62.328408995399435</v>
      </c>
      <c r="E16" s="12"/>
      <c r="F16" s="12"/>
    </row>
    <row r="17" spans="1:10" ht="16" thickBot="1">
      <c r="A17" s="13" t="s">
        <v>24</v>
      </c>
      <c r="B17" s="13">
        <v>143</v>
      </c>
      <c r="C17" s="13">
        <v>41211.519627681875</v>
      </c>
      <c r="D17" s="13"/>
      <c r="E17" s="13"/>
      <c r="F17" s="13"/>
    </row>
    <row r="18" spans="1:10" ht="16" thickBot="1"/>
    <row r="19" spans="1:10">
      <c r="B19" s="14"/>
      <c r="C19" s="16" t="s">
        <v>31</v>
      </c>
      <c r="D19" s="14" t="s">
        <v>19</v>
      </c>
      <c r="E19" s="14" t="s">
        <v>32</v>
      </c>
      <c r="F19" s="16" t="s">
        <v>33</v>
      </c>
      <c r="G19" s="14" t="s">
        <v>34</v>
      </c>
      <c r="H19" s="14" t="s">
        <v>35</v>
      </c>
      <c r="I19" s="14" t="s">
        <v>36</v>
      </c>
      <c r="J19" s="14" t="s">
        <v>37</v>
      </c>
    </row>
    <row r="20" spans="1:10">
      <c r="A20" t="s">
        <v>40</v>
      </c>
      <c r="B20" s="17" t="s">
        <v>25</v>
      </c>
      <c r="C20" s="12">
        <v>47.431066018481459</v>
      </c>
      <c r="D20" s="12">
        <v>3.6448193343246165</v>
      </c>
      <c r="E20" s="12">
        <v>13.013283147344371</v>
      </c>
      <c r="F20" s="17">
        <v>5.5849154237300448E-26</v>
      </c>
      <c r="G20" s="12">
        <v>40.225947088582963</v>
      </c>
      <c r="H20" s="12">
        <v>54.636184948379956</v>
      </c>
      <c r="I20" s="12">
        <v>40.225947088582963</v>
      </c>
      <c r="J20" s="12">
        <v>54.636184948379956</v>
      </c>
    </row>
    <row r="21" spans="1:10" ht="16" thickBot="1">
      <c r="A21" t="s">
        <v>41</v>
      </c>
      <c r="B21" s="13" t="s">
        <v>1</v>
      </c>
      <c r="C21" s="13">
        <v>0.67115171981707633</v>
      </c>
      <c r="D21" s="13">
        <v>2.9454627124269023E-2</v>
      </c>
      <c r="E21" s="13">
        <v>22.78595199951058</v>
      </c>
      <c r="F21" s="21">
        <v>2.7897680370343527E-49</v>
      </c>
      <c r="G21" s="13">
        <v>0.61292548910446476</v>
      </c>
      <c r="H21" s="13">
        <v>0.7293779505296879</v>
      </c>
      <c r="I21" s="13">
        <v>0.61292548910446476</v>
      </c>
      <c r="J21" s="13">
        <v>0.7293779505296879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059F-E0C1-7E43-A2FC-964AEE40D0FB}">
  <dimension ref="A1:F9"/>
  <sheetViews>
    <sheetView zoomScale="160" zoomScaleNormal="160" workbookViewId="0">
      <selection activeCell="A6" sqref="A6:D6"/>
    </sheetView>
  </sheetViews>
  <sheetFormatPr baseColWidth="10" defaultRowHeight="15"/>
  <cols>
    <col min="1" max="1" width="13" customWidth="1"/>
    <col min="5" max="5" width="4.33203125" customWidth="1"/>
  </cols>
  <sheetData>
    <row r="1" spans="1:6">
      <c r="A1" s="27" t="s">
        <v>43</v>
      </c>
      <c r="B1" s="27" t="s">
        <v>58</v>
      </c>
      <c r="C1" s="27" t="s">
        <v>59</v>
      </c>
      <c r="D1" s="27" t="s">
        <v>60</v>
      </c>
      <c r="E1" s="27"/>
      <c r="F1" s="27" t="s">
        <v>62</v>
      </c>
    </row>
    <row r="2" spans="1:6">
      <c r="A2" t="s">
        <v>57</v>
      </c>
      <c r="B2">
        <v>0.78500000000000003</v>
      </c>
      <c r="C2">
        <v>7.8940000000000001</v>
      </c>
      <c r="D2" s="22" t="s">
        <v>61</v>
      </c>
    </row>
    <row r="3" spans="1:6">
      <c r="A3" t="s">
        <v>63</v>
      </c>
      <c r="B3">
        <v>0.90100000000000002</v>
      </c>
      <c r="C3">
        <v>5.3529999999999998</v>
      </c>
      <c r="D3" s="22" t="s">
        <v>61</v>
      </c>
    </row>
    <row r="4" spans="1:6">
      <c r="A4" t="s">
        <v>64</v>
      </c>
      <c r="B4">
        <v>0.90500000000000003</v>
      </c>
      <c r="C4">
        <v>5.2389999999999999</v>
      </c>
      <c r="D4" s="22" t="s">
        <v>61</v>
      </c>
    </row>
    <row r="5" spans="1:6">
      <c r="A5" t="s">
        <v>65</v>
      </c>
      <c r="B5">
        <v>0.96399999999999997</v>
      </c>
      <c r="C5">
        <v>3.33</v>
      </c>
      <c r="D5" s="22" t="s">
        <v>66</v>
      </c>
    </row>
    <row r="6" spans="1:6">
      <c r="A6" t="s">
        <v>67</v>
      </c>
      <c r="B6">
        <v>0.94199999999999995</v>
      </c>
      <c r="C6">
        <v>4.09</v>
      </c>
      <c r="D6" s="22" t="s">
        <v>61</v>
      </c>
    </row>
    <row r="7" spans="1:6">
      <c r="D7" s="22"/>
    </row>
    <row r="8" spans="1:6">
      <c r="D8" s="22"/>
    </row>
    <row r="9" spans="1:6">
      <c r="D9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976E-CEFB-E54E-ADB3-EF9D3ECB6987}">
  <dimension ref="A1:I18"/>
  <sheetViews>
    <sheetView zoomScale="170" zoomScaleNormal="170" workbookViewId="0">
      <selection activeCell="E16" sqref="E16: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0.94934402776396176</v>
      </c>
    </row>
    <row r="5" spans="1:9">
      <c r="A5" s="17" t="s">
        <v>17</v>
      </c>
      <c r="B5" s="17">
        <v>0.90125408305110177</v>
      </c>
    </row>
    <row r="6" spans="1:9">
      <c r="A6" s="12" t="s">
        <v>18</v>
      </c>
      <c r="B6" s="12">
        <v>0.90055868926977156</v>
      </c>
    </row>
    <row r="7" spans="1:9">
      <c r="A7" s="17" t="s">
        <v>19</v>
      </c>
      <c r="B7" s="17">
        <v>5.3533386282076645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37142.050333188912</v>
      </c>
      <c r="D12" s="12">
        <v>37142.050333188912</v>
      </c>
      <c r="E12" s="12">
        <v>1296.0341424495155</v>
      </c>
      <c r="F12" s="12">
        <v>2.8716881902891484E-73</v>
      </c>
    </row>
    <row r="13" spans="1:9">
      <c r="A13" s="12" t="s">
        <v>23</v>
      </c>
      <c r="B13" s="12">
        <v>142</v>
      </c>
      <c r="C13" s="12">
        <v>4069.4692944929657</v>
      </c>
      <c r="D13" s="12">
        <v>28.658234468260321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13.444368324440717</v>
      </c>
      <c r="C17" s="12">
        <v>3.2439240292911915</v>
      </c>
      <c r="D17" s="12">
        <v>4.1444769368961936</v>
      </c>
      <c r="E17" s="17">
        <v>5.8265318849016524E-5</v>
      </c>
      <c r="F17" s="12">
        <v>7.0317436408280924</v>
      </c>
      <c r="G17" s="12">
        <v>19.85699300805334</v>
      </c>
      <c r="H17" s="12">
        <v>7.0317436408280924</v>
      </c>
      <c r="I17" s="12">
        <v>19.85699300805334</v>
      </c>
    </row>
    <row r="18" spans="1:9" ht="16" thickBot="1">
      <c r="A18" s="13" t="s">
        <v>2</v>
      </c>
      <c r="B18" s="13">
        <v>0.83128235922987326</v>
      </c>
      <c r="C18" s="13">
        <v>2.3090872488732608E-2</v>
      </c>
      <c r="D18" s="13">
        <v>36.000474197564628</v>
      </c>
      <c r="E18" s="21">
        <v>2.871688190288985E-73</v>
      </c>
      <c r="F18" s="13">
        <v>0.78563606864157209</v>
      </c>
      <c r="G18" s="13">
        <v>0.87692864981817442</v>
      </c>
      <c r="H18" s="13">
        <v>0.78563606864157209</v>
      </c>
      <c r="I18" s="13">
        <v>0.87692864981817442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7135-3A99-4945-B8E7-41094479B4BA}">
  <dimension ref="A1:I18"/>
  <sheetViews>
    <sheetView zoomScale="170" zoomScaleNormal="170" workbookViewId="0">
      <selection activeCell="E17" sqref="E1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0.95152347828183326</v>
      </c>
    </row>
    <row r="5" spans="1:9">
      <c r="A5" s="17" t="s">
        <v>17</v>
      </c>
      <c r="B5" s="17">
        <v>0.9053969297215585</v>
      </c>
    </row>
    <row r="6" spans="1:9">
      <c r="A6" s="12" t="s">
        <v>18</v>
      </c>
      <c r="B6" s="12">
        <v>0.90473071091678081</v>
      </c>
    </row>
    <row r="7" spans="1:9">
      <c r="A7" s="17" t="s">
        <v>19</v>
      </c>
      <c r="B7" s="17">
        <v>5.2398367674412585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37312.783340062917</v>
      </c>
      <c r="D12" s="12">
        <v>37312.783340062917</v>
      </c>
      <c r="E12" s="12">
        <v>1359.0083666635464</v>
      </c>
      <c r="F12" s="12">
        <v>1.3663710199703432E-74</v>
      </c>
    </row>
    <row r="13" spans="1:9">
      <c r="A13" s="12" t="s">
        <v>23</v>
      </c>
      <c r="B13" s="12">
        <v>142</v>
      </c>
      <c r="C13" s="12">
        <v>3898.7362876189545</v>
      </c>
      <c r="D13" s="12">
        <v>27.455889349429256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6.6359031652904008</v>
      </c>
      <c r="C17" s="12">
        <v>3.3510329340655667</v>
      </c>
      <c r="D17" s="12">
        <v>1.9802560272779945</v>
      </c>
      <c r="E17" s="17">
        <v>4.9607421319489829E-2</v>
      </c>
      <c r="F17" s="12">
        <v>1.1544421203816577E-2</v>
      </c>
      <c r="G17" s="12">
        <v>13.260261909376984</v>
      </c>
      <c r="H17" s="12">
        <v>1.1544421203816577E-2</v>
      </c>
      <c r="I17" s="12">
        <v>13.260261909376984</v>
      </c>
    </row>
    <row r="18" spans="1:9" ht="16" thickBot="1">
      <c r="A18" s="13" t="s">
        <v>11</v>
      </c>
      <c r="B18" s="13">
        <v>1.0257600685593231</v>
      </c>
      <c r="C18" s="13">
        <v>2.7824971190181531E-2</v>
      </c>
      <c r="D18" s="13">
        <v>36.864730660396098</v>
      </c>
      <c r="E18" s="21">
        <v>1.3663710199702263E-74</v>
      </c>
      <c r="F18" s="13">
        <v>0.9707553596130547</v>
      </c>
      <c r="G18" s="13">
        <v>1.0807647775055915</v>
      </c>
      <c r="H18" s="13">
        <v>0.9707553596130547</v>
      </c>
      <c r="I18" s="13">
        <v>1.0807647775055915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218A-DB6F-1649-B074-BCD644FD075F}">
  <dimension ref="A1:I29"/>
  <sheetViews>
    <sheetView zoomScale="140" zoomScaleNormal="140" workbookViewId="0">
      <selection activeCell="A7" sqref="A7: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0.9822093347787485</v>
      </c>
    </row>
    <row r="5" spans="1:9">
      <c r="A5" s="17" t="s">
        <v>17</v>
      </c>
      <c r="B5" s="17">
        <v>0.96473517732651171</v>
      </c>
    </row>
    <row r="6" spans="1:9">
      <c r="A6" s="12" t="s">
        <v>18</v>
      </c>
      <c r="B6" s="12">
        <v>0.9615048118907723</v>
      </c>
    </row>
    <row r="7" spans="1:9">
      <c r="A7" s="17" t="s">
        <v>19</v>
      </c>
      <c r="B7" s="17">
        <v>3.3307690373190408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12</v>
      </c>
      <c r="C12" s="12">
        <v>39758.202695906693</v>
      </c>
      <c r="D12" s="12">
        <v>3313.1835579922245</v>
      </c>
      <c r="E12" s="12">
        <v>298.64583327108915</v>
      </c>
      <c r="F12" s="12">
        <v>7.4632061855167846E-89</v>
      </c>
    </row>
    <row r="13" spans="1:9">
      <c r="A13" s="12" t="s">
        <v>23</v>
      </c>
      <c r="B13" s="12">
        <v>131</v>
      </c>
      <c r="C13" s="12">
        <v>1453.3169317751806</v>
      </c>
      <c r="D13" s="12">
        <v>11.09402237996321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36.913779752554987</v>
      </c>
      <c r="C17" s="12">
        <v>6.2869441803021138</v>
      </c>
      <c r="D17" s="12">
        <v>5.8714979318905174</v>
      </c>
      <c r="E17" s="17">
        <v>3.3561466413944096E-8</v>
      </c>
      <c r="F17" s="12">
        <v>24.476704481091172</v>
      </c>
      <c r="G17" s="12">
        <v>49.350855024018799</v>
      </c>
      <c r="H17" s="12">
        <v>24.476704481091172</v>
      </c>
      <c r="I17" s="12">
        <v>49.350855024018799</v>
      </c>
    </row>
    <row r="18" spans="1:9">
      <c r="A18" s="12" t="s">
        <v>1</v>
      </c>
      <c r="B18" s="12">
        <v>-1.5944903317456336</v>
      </c>
      <c r="C18" s="12">
        <v>4.6866376025595757</v>
      </c>
      <c r="D18" s="12">
        <v>-0.34022053057288093</v>
      </c>
      <c r="E18" s="23">
        <v>0.73423539168604157</v>
      </c>
      <c r="F18" s="12">
        <v>-10.865777456535275</v>
      </c>
      <c r="G18" s="12">
        <v>7.6767967930440077</v>
      </c>
      <c r="H18" s="12">
        <v>-10.865777456535275</v>
      </c>
      <c r="I18" s="12">
        <v>7.6767967930440077</v>
      </c>
    </row>
    <row r="19" spans="1:9">
      <c r="A19" s="12" t="s">
        <v>2</v>
      </c>
      <c r="B19" s="12">
        <v>-0.58027821186353856</v>
      </c>
      <c r="C19" s="12">
        <v>1.5841347193470661</v>
      </c>
      <c r="D19" s="12">
        <v>-0.36630610059648983</v>
      </c>
      <c r="E19" s="23">
        <v>0.71472760343365604</v>
      </c>
      <c r="F19" s="12">
        <v>-3.7140745650088118</v>
      </c>
      <c r="G19" s="12">
        <v>2.5535181412817347</v>
      </c>
      <c r="H19" s="12">
        <v>-3.7140745650088118</v>
      </c>
      <c r="I19" s="12">
        <v>2.5535181412817347</v>
      </c>
    </row>
    <row r="20" spans="1:9">
      <c r="A20" s="12" t="s">
        <v>3</v>
      </c>
      <c r="B20" s="12">
        <v>4.2940182626071444</v>
      </c>
      <c r="C20" s="12">
        <v>6.2355317256104232</v>
      </c>
      <c r="D20" s="12">
        <v>0.68863706441759531</v>
      </c>
      <c r="E20" s="23">
        <v>0.49226945186073801</v>
      </c>
      <c r="F20" s="12">
        <v>-8.0413509095891307</v>
      </c>
      <c r="G20" s="12">
        <v>16.629387434803419</v>
      </c>
      <c r="H20" s="12">
        <v>-8.0413509095891307</v>
      </c>
      <c r="I20" s="12">
        <v>16.629387434803419</v>
      </c>
    </row>
    <row r="21" spans="1:9">
      <c r="A21" s="12" t="s">
        <v>4</v>
      </c>
      <c r="B21" s="12">
        <v>1.559098821476441</v>
      </c>
      <c r="C21" s="12">
        <v>1.9803300805000759</v>
      </c>
      <c r="D21" s="12">
        <v>0.7872923998017215</v>
      </c>
      <c r="E21" s="23">
        <v>0.43253281306944824</v>
      </c>
      <c r="F21" s="12">
        <v>-2.3584664641660167</v>
      </c>
      <c r="G21" s="12">
        <v>5.4766641071188982</v>
      </c>
      <c r="H21" s="12">
        <v>-2.3584664641660167</v>
      </c>
      <c r="I21" s="12">
        <v>5.4766641071188982</v>
      </c>
    </row>
    <row r="22" spans="1:9">
      <c r="A22" s="12" t="s">
        <v>5</v>
      </c>
      <c r="B22" s="12">
        <v>1.0953038745059835</v>
      </c>
      <c r="C22" s="12">
        <v>0.66291339869426491</v>
      </c>
      <c r="D22" s="12">
        <v>1.6522578615297181</v>
      </c>
      <c r="E22" s="23">
        <v>0.10087690398229399</v>
      </c>
      <c r="F22" s="12">
        <v>-0.21609695896320782</v>
      </c>
      <c r="G22" s="12">
        <v>2.4067047079751749</v>
      </c>
      <c r="H22" s="12">
        <v>-0.21609695896320782</v>
      </c>
      <c r="I22" s="12">
        <v>2.4067047079751749</v>
      </c>
    </row>
    <row r="23" spans="1:9">
      <c r="A23" s="12" t="s">
        <v>6</v>
      </c>
      <c r="B23" s="12">
        <v>-2.9592597878343438</v>
      </c>
      <c r="C23" s="12">
        <v>2.5949859283786805</v>
      </c>
      <c r="D23" s="12">
        <v>-1.1403760442289788</v>
      </c>
      <c r="E23" s="23">
        <v>0.25621029238654841</v>
      </c>
      <c r="F23" s="12">
        <v>-8.0927609601135853</v>
      </c>
      <c r="G23" s="12">
        <v>2.1742413844448971</v>
      </c>
      <c r="H23" s="12">
        <v>-8.0927609601135853</v>
      </c>
      <c r="I23" s="12">
        <v>2.1742413844448971</v>
      </c>
    </row>
    <row r="24" spans="1:9">
      <c r="A24" s="12" t="s">
        <v>7</v>
      </c>
      <c r="B24" s="12">
        <v>2.9911740886907907</v>
      </c>
      <c r="C24" s="12">
        <v>1.9816518413843212</v>
      </c>
      <c r="D24" s="12">
        <v>1.5094347181597996</v>
      </c>
      <c r="E24" s="23">
        <v>0.13359591025367173</v>
      </c>
      <c r="F24" s="12">
        <v>-0.92900595527252816</v>
      </c>
      <c r="G24" s="12">
        <v>6.9113541326541093</v>
      </c>
      <c r="H24" s="12">
        <v>-0.92900595527252816</v>
      </c>
      <c r="I24" s="12">
        <v>6.9113541326541093</v>
      </c>
    </row>
    <row r="25" spans="1:9">
      <c r="A25" s="12" t="s">
        <v>8</v>
      </c>
      <c r="B25" s="12">
        <v>1.642110509335422</v>
      </c>
      <c r="C25" s="12">
        <v>1.1482318451611284</v>
      </c>
      <c r="D25" s="12">
        <v>1.4301210302218965</v>
      </c>
      <c r="E25" s="23">
        <v>0.155063052724071</v>
      </c>
      <c r="F25" s="12">
        <v>-0.6293659787339364</v>
      </c>
      <c r="G25" s="12">
        <v>3.9135869974047806</v>
      </c>
      <c r="H25" s="12">
        <v>-0.6293659787339364</v>
      </c>
      <c r="I25" s="12">
        <v>3.9135869974047806</v>
      </c>
    </row>
    <row r="26" spans="1:9">
      <c r="A26" s="12" t="s">
        <v>9</v>
      </c>
      <c r="B26" s="12">
        <v>-4.9598406076317367</v>
      </c>
      <c r="C26" s="12">
        <v>3.1220207998645071</v>
      </c>
      <c r="D26" s="12">
        <v>-1.5886635373623998</v>
      </c>
      <c r="E26" s="23">
        <v>0.11454702115069135</v>
      </c>
      <c r="F26" s="12">
        <v>-11.135942474202572</v>
      </c>
      <c r="G26" s="12">
        <v>1.2162612589390989</v>
      </c>
      <c r="H26" s="12">
        <v>-11.135942474202572</v>
      </c>
      <c r="I26" s="12">
        <v>1.2162612589390989</v>
      </c>
    </row>
    <row r="27" spans="1:9">
      <c r="A27" s="12" t="s">
        <v>10</v>
      </c>
      <c r="B27" s="12">
        <v>-1.0390407364711145</v>
      </c>
      <c r="C27" s="12">
        <v>6.3685616321598966</v>
      </c>
      <c r="D27" s="12">
        <v>-0.16315155548219512</v>
      </c>
      <c r="E27" s="23">
        <v>0.87065052978214852</v>
      </c>
      <c r="F27" s="12">
        <v>-13.637574796673775</v>
      </c>
      <c r="G27" s="12">
        <v>11.559493323731546</v>
      </c>
      <c r="H27" s="12">
        <v>-13.637574796673775</v>
      </c>
      <c r="I27" s="12">
        <v>11.559493323731546</v>
      </c>
    </row>
    <row r="28" spans="1:9">
      <c r="A28" s="12" t="s">
        <v>11</v>
      </c>
      <c r="B28" s="12">
        <v>-0.19973260152175515</v>
      </c>
      <c r="C28" s="12">
        <v>1.2868057077831878</v>
      </c>
      <c r="D28" s="12">
        <v>-0.15521581876244508</v>
      </c>
      <c r="E28" s="23">
        <v>0.87689008364768739</v>
      </c>
      <c r="F28" s="12">
        <v>-2.745341245160088</v>
      </c>
      <c r="G28" s="12">
        <v>2.3458760421165779</v>
      </c>
      <c r="H28" s="12">
        <v>-2.745341245160088</v>
      </c>
      <c r="I28" s="12">
        <v>2.3458760421165779</v>
      </c>
    </row>
    <row r="29" spans="1:9" ht="16" thickBot="1">
      <c r="A29" s="13" t="s">
        <v>12</v>
      </c>
      <c r="B29" s="13">
        <v>0.35472244213840709</v>
      </c>
      <c r="C29" s="13">
        <v>7.6417874691936634</v>
      </c>
      <c r="D29" s="13">
        <v>4.6418778795981913E-2</v>
      </c>
      <c r="E29" s="24">
        <v>0.96304715806733554</v>
      </c>
      <c r="F29" s="13">
        <v>-14.762556038028315</v>
      </c>
      <c r="G29" s="13">
        <v>15.472000922305128</v>
      </c>
      <c r="H29" s="13">
        <v>-14.762556038028315</v>
      </c>
      <c r="I29" s="13">
        <v>15.472000922305128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1D20-D2EC-D343-A414-38828D65FB8F}">
  <dimension ref="A1:I19"/>
  <sheetViews>
    <sheetView zoomScale="150" zoomScaleNormal="150" workbookViewId="0">
      <selection activeCell="F8" sqref="F8"/>
    </sheetView>
  </sheetViews>
  <sheetFormatPr baseColWidth="10" defaultRowHeight="15"/>
  <sheetData>
    <row r="1" spans="1:9">
      <c r="A1" t="s">
        <v>14</v>
      </c>
    </row>
    <row r="2" spans="1:9" ht="16" thickBot="1">
      <c r="E2" t="s">
        <v>68</v>
      </c>
    </row>
    <row r="3" spans="1:9">
      <c r="A3" s="15" t="s">
        <v>15</v>
      </c>
      <c r="B3" s="15"/>
      <c r="E3" t="s">
        <v>69</v>
      </c>
    </row>
    <row r="4" spans="1:9">
      <c r="A4" s="12" t="s">
        <v>16</v>
      </c>
      <c r="B4" s="12">
        <v>0.97083345588057968</v>
      </c>
    </row>
    <row r="5" spans="1:9" ht="24">
      <c r="A5" s="17" t="s">
        <v>17</v>
      </c>
      <c r="B5" s="17">
        <v>0.94251759905702948</v>
      </c>
      <c r="E5" s="28" t="s">
        <v>70</v>
      </c>
    </row>
    <row r="6" spans="1:9">
      <c r="A6" s="12" t="s">
        <v>18</v>
      </c>
      <c r="B6" s="12">
        <v>0.94170224585216467</v>
      </c>
    </row>
    <row r="7" spans="1:9">
      <c r="A7" s="17" t="s">
        <v>19</v>
      </c>
      <c r="B7" s="17">
        <v>4.0988989134754377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38842.582532974367</v>
      </c>
      <c r="D12" s="12">
        <v>19421.291266487184</v>
      </c>
      <c r="E12" s="12">
        <v>1155.9623405334885</v>
      </c>
      <c r="F12" s="12">
        <v>3.525416404529664E-88</v>
      </c>
    </row>
    <row r="13" spans="1:9">
      <c r="A13" s="12" t="s">
        <v>23</v>
      </c>
      <c r="B13" s="12">
        <v>141</v>
      </c>
      <c r="C13" s="12">
        <v>2368.9370947075081</v>
      </c>
      <c r="D13" s="12">
        <v>16.800972302890127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15.562460879226364</v>
      </c>
      <c r="C17" s="12">
        <v>2.4926869653677235</v>
      </c>
      <c r="D17" s="12">
        <v>6.2432471848427928</v>
      </c>
      <c r="E17" s="17">
        <v>4.7352317576723617E-9</v>
      </c>
      <c r="F17" s="12">
        <v>10.63458952608274</v>
      </c>
      <c r="G17" s="12">
        <v>20.490332232369987</v>
      </c>
      <c r="H17" s="12">
        <v>10.63458952608274</v>
      </c>
      <c r="I17" s="12">
        <v>20.490332232369987</v>
      </c>
    </row>
    <row r="18" spans="1:9">
      <c r="A18" s="25" t="s">
        <v>1</v>
      </c>
      <c r="B18" s="25">
        <v>0.26057202580724503</v>
      </c>
      <c r="C18" s="12">
        <v>2.5900167184341426E-2</v>
      </c>
      <c r="D18" s="12">
        <v>10.060631035801968</v>
      </c>
      <c r="E18" s="17">
        <v>2.7894183500972409E-18</v>
      </c>
      <c r="F18" s="12">
        <v>0.2093691697396288</v>
      </c>
      <c r="G18" s="12">
        <v>0.3117748818748613</v>
      </c>
      <c r="H18" s="12">
        <v>0.2093691697396288</v>
      </c>
      <c r="I18" s="12">
        <v>0.3117748818748613</v>
      </c>
    </row>
    <row r="19" spans="1:9" ht="16" thickBot="1">
      <c r="A19" s="26" t="s">
        <v>2</v>
      </c>
      <c r="B19" s="26">
        <v>0.5881455834758218</v>
      </c>
      <c r="C19" s="13">
        <v>2.994385327476376E-2</v>
      </c>
      <c r="D19" s="13">
        <v>19.641613191162083</v>
      </c>
      <c r="E19" s="21">
        <v>3.4469089572419031E-42</v>
      </c>
      <c r="F19" s="13">
        <v>0.52894863704589734</v>
      </c>
      <c r="G19" s="13">
        <v>0.64734252990574626</v>
      </c>
      <c r="H19" s="13">
        <v>0.52894863704589734</v>
      </c>
      <c r="I19" s="13">
        <v>0.64734252990574626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B159-7058-6A48-8939-3911F82246F9}">
  <dimension ref="A2:I230"/>
  <sheetViews>
    <sheetView tabSelected="1" zoomScale="180" zoomScaleNormal="1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baseColWidth="10" defaultColWidth="9.1640625" defaultRowHeight="13"/>
  <cols>
    <col min="1" max="1" width="9.83203125" style="2" bestFit="1" customWidth="1"/>
    <col min="2" max="2" width="7.83203125" style="3" customWidth="1"/>
    <col min="3" max="16384" width="9.1640625" style="3"/>
  </cols>
  <sheetData>
    <row r="2" spans="1:9" ht="14">
      <c r="A2" s="2" t="s">
        <v>74</v>
      </c>
      <c r="B2" s="4" t="s">
        <v>71</v>
      </c>
      <c r="C2" s="4" t="s">
        <v>72</v>
      </c>
      <c r="D2" s="4" t="s">
        <v>73</v>
      </c>
    </row>
    <row r="3" spans="1:9" ht="14">
      <c r="A3" s="1">
        <v>37681</v>
      </c>
      <c r="B3" s="5">
        <v>101.27860547645155</v>
      </c>
      <c r="C3" s="5">
        <v>100.93161507068565</v>
      </c>
      <c r="D3" s="5">
        <v>99.999999999999972</v>
      </c>
      <c r="F3" s="2" t="s">
        <v>74</v>
      </c>
      <c r="G3" s="4" t="s">
        <v>71</v>
      </c>
      <c r="H3" s="4" t="s">
        <v>72</v>
      </c>
      <c r="I3" s="4" t="s">
        <v>73</v>
      </c>
    </row>
    <row r="4" spans="1:9">
      <c r="A4" s="1">
        <v>37712</v>
      </c>
      <c r="B4" s="5">
        <v>100.64543904446134</v>
      </c>
      <c r="C4" s="5">
        <v>101.27860547645155</v>
      </c>
      <c r="D4" s="5">
        <v>100.93161507068565</v>
      </c>
      <c r="F4" s="1">
        <v>37622</v>
      </c>
      <c r="G4" s="5">
        <v>99.999999999999972</v>
      </c>
      <c r="H4" s="3" t="s">
        <v>75</v>
      </c>
      <c r="I4" s="3" t="s">
        <v>75</v>
      </c>
    </row>
    <row r="5" spans="1:9">
      <c r="A5" s="1">
        <v>37742</v>
      </c>
      <c r="B5" s="5">
        <v>101.14416417496236</v>
      </c>
      <c r="C5" s="5">
        <v>100.64543904446134</v>
      </c>
      <c r="D5" s="5">
        <v>101.27860547645155</v>
      </c>
      <c r="F5" s="1">
        <v>37653</v>
      </c>
      <c r="G5" s="5">
        <v>100.93161507068565</v>
      </c>
      <c r="H5" s="3" t="s">
        <v>76</v>
      </c>
      <c r="I5" s="3" t="s">
        <v>77</v>
      </c>
    </row>
    <row r="6" spans="1:9">
      <c r="A6" s="1">
        <v>37773</v>
      </c>
      <c r="B6" s="5">
        <v>99.414657397942094</v>
      </c>
      <c r="C6" s="5">
        <v>101.14416417496236</v>
      </c>
      <c r="D6" s="5">
        <v>100.64543904446134</v>
      </c>
    </row>
    <row r="7" spans="1:9">
      <c r="A7" s="1">
        <v>37803</v>
      </c>
      <c r="B7" s="5">
        <v>100.7646946126448</v>
      </c>
      <c r="C7" s="5">
        <v>99.414657397942094</v>
      </c>
      <c r="D7" s="5">
        <v>101.14416417496236</v>
      </c>
    </row>
    <row r="8" spans="1:9">
      <c r="A8" s="1">
        <v>37834</v>
      </c>
      <c r="B8" s="5">
        <v>101.39757350069686</v>
      </c>
      <c r="C8" s="5">
        <v>100.7646946126448</v>
      </c>
      <c r="D8" s="5">
        <v>99.414657397942094</v>
      </c>
    </row>
    <row r="9" spans="1:9">
      <c r="A9" s="1">
        <v>37865</v>
      </c>
      <c r="B9" s="5">
        <v>103.91388184742408</v>
      </c>
      <c r="C9" s="5">
        <v>101.39757350069686</v>
      </c>
      <c r="D9" s="5">
        <v>100.7646946126448</v>
      </c>
    </row>
    <row r="10" spans="1:9">
      <c r="A10" s="1">
        <v>37895</v>
      </c>
      <c r="B10" s="5">
        <v>105.02985824761916</v>
      </c>
      <c r="C10" s="5">
        <v>103.91388184742408</v>
      </c>
      <c r="D10" s="5">
        <v>101.39757350069686</v>
      </c>
    </row>
    <row r="11" spans="1:9">
      <c r="A11" s="1">
        <v>37926</v>
      </c>
      <c r="B11" s="5">
        <v>103.2855064498478</v>
      </c>
      <c r="C11" s="5">
        <v>105.02985824761916</v>
      </c>
      <c r="D11" s="5">
        <v>103.91388184742408</v>
      </c>
    </row>
    <row r="12" spans="1:9">
      <c r="A12" s="1">
        <v>37956</v>
      </c>
      <c r="B12" s="5">
        <v>102.87676275270746</v>
      </c>
      <c r="C12" s="5">
        <v>103.2855064498478</v>
      </c>
      <c r="D12" s="5">
        <v>105.02985824761916</v>
      </c>
    </row>
    <row r="13" spans="1:9">
      <c r="A13" s="1">
        <v>37987</v>
      </c>
      <c r="B13" s="5">
        <v>103.09288954876487</v>
      </c>
      <c r="C13" s="5">
        <v>102.87676275270746</v>
      </c>
      <c r="D13" s="5">
        <v>103.2855064498478</v>
      </c>
    </row>
    <row r="14" spans="1:9">
      <c r="A14" s="1">
        <v>38018</v>
      </c>
      <c r="B14" s="5">
        <v>102.96727793699399</v>
      </c>
      <c r="C14" s="5">
        <v>103.09288954876487</v>
      </c>
      <c r="D14" s="5">
        <v>102.87676275270746</v>
      </c>
    </row>
    <row r="15" spans="1:9">
      <c r="A15" s="1">
        <v>38047</v>
      </c>
      <c r="B15" s="5">
        <v>109.97112407844365</v>
      </c>
      <c r="C15" s="5">
        <v>102.96727793699399</v>
      </c>
      <c r="D15" s="5">
        <v>103.09288954876487</v>
      </c>
    </row>
    <row r="16" spans="1:9">
      <c r="A16" s="1">
        <v>38078</v>
      </c>
      <c r="B16" s="5">
        <v>106.21289167756721</v>
      </c>
      <c r="C16" s="5">
        <v>109.97112407844365</v>
      </c>
      <c r="D16" s="5">
        <v>102.96727793699399</v>
      </c>
    </row>
    <row r="17" spans="1:4">
      <c r="A17" s="1">
        <v>38108</v>
      </c>
      <c r="B17" s="5">
        <v>107.24279138242052</v>
      </c>
      <c r="C17" s="5">
        <v>106.21289167756721</v>
      </c>
      <c r="D17" s="5">
        <v>109.97112407844365</v>
      </c>
    </row>
    <row r="18" spans="1:4">
      <c r="A18" s="1">
        <v>38139</v>
      </c>
      <c r="B18" s="5">
        <v>108.59655199542813</v>
      </c>
      <c r="C18" s="5">
        <v>107.24279138242052</v>
      </c>
      <c r="D18" s="5">
        <v>106.21289167756721</v>
      </c>
    </row>
    <row r="19" spans="1:4">
      <c r="A19" s="1">
        <v>38169</v>
      </c>
      <c r="B19" s="5">
        <v>110.33908513707553</v>
      </c>
      <c r="C19" s="5">
        <v>108.59655199542813</v>
      </c>
      <c r="D19" s="5">
        <v>107.24279138242052</v>
      </c>
    </row>
    <row r="20" spans="1:4">
      <c r="A20" s="1">
        <v>38200</v>
      </c>
      <c r="B20" s="5">
        <v>109.63153612752572</v>
      </c>
      <c r="C20" s="5">
        <v>110.33908513707553</v>
      </c>
      <c r="D20" s="5">
        <v>108.59655199542813</v>
      </c>
    </row>
    <row r="21" spans="1:4">
      <c r="A21" s="1">
        <v>38231</v>
      </c>
      <c r="B21" s="5">
        <v>109.53938033578447</v>
      </c>
      <c r="C21" s="5">
        <v>109.63153612752572</v>
      </c>
      <c r="D21" s="5">
        <v>110.33908513707553</v>
      </c>
    </row>
    <row r="22" spans="1:4">
      <c r="A22" s="1">
        <v>38261</v>
      </c>
      <c r="B22" s="5">
        <v>108.43021452678046</v>
      </c>
      <c r="C22" s="5">
        <v>109.53938033578447</v>
      </c>
      <c r="D22" s="5">
        <v>109.63153612752572</v>
      </c>
    </row>
    <row r="23" spans="1:4">
      <c r="A23" s="1">
        <v>38292</v>
      </c>
      <c r="B23" s="5">
        <v>108.38741856152184</v>
      </c>
      <c r="C23" s="5">
        <v>108.43021452678046</v>
      </c>
      <c r="D23" s="5">
        <v>109.53938033578447</v>
      </c>
    </row>
    <row r="24" spans="1:4">
      <c r="A24" s="1">
        <v>38322</v>
      </c>
      <c r="B24" s="5">
        <v>110.42221435264945</v>
      </c>
      <c r="C24" s="5">
        <v>108.38741856152184</v>
      </c>
      <c r="D24" s="5">
        <v>108.43021452678046</v>
      </c>
    </row>
    <row r="25" spans="1:4">
      <c r="A25" s="1">
        <v>38353</v>
      </c>
      <c r="B25" s="5">
        <v>108.25857901380255</v>
      </c>
      <c r="C25" s="5">
        <v>110.42221435264945</v>
      </c>
      <c r="D25" s="5">
        <v>108.38741856152184</v>
      </c>
    </row>
    <row r="26" spans="1:4">
      <c r="A26" s="1">
        <v>38384</v>
      </c>
      <c r="B26" s="5">
        <v>106.47001620719486</v>
      </c>
      <c r="C26" s="5">
        <v>108.25857901380255</v>
      </c>
      <c r="D26" s="5">
        <v>110.42221435264945</v>
      </c>
    </row>
    <row r="27" spans="1:4">
      <c r="A27" s="1">
        <v>38412</v>
      </c>
      <c r="B27" s="5">
        <v>112.5317743729407</v>
      </c>
      <c r="C27" s="5">
        <v>106.47001620719486</v>
      </c>
      <c r="D27" s="5">
        <v>108.25857901380255</v>
      </c>
    </row>
    <row r="28" spans="1:4">
      <c r="A28" s="1">
        <v>38443</v>
      </c>
      <c r="B28" s="5">
        <v>110.81004056254775</v>
      </c>
      <c r="C28" s="5">
        <v>112.5317743729407</v>
      </c>
      <c r="D28" s="5">
        <v>106.47001620719486</v>
      </c>
    </row>
    <row r="29" spans="1:4">
      <c r="A29" s="1">
        <v>38473</v>
      </c>
      <c r="B29" s="5">
        <v>111.64944950543682</v>
      </c>
      <c r="C29" s="5">
        <v>110.81004056254775</v>
      </c>
      <c r="D29" s="5">
        <v>112.5317743729407</v>
      </c>
    </row>
    <row r="30" spans="1:4">
      <c r="A30" s="1">
        <v>38504</v>
      </c>
      <c r="B30" s="5">
        <v>112.81488851403688</v>
      </c>
      <c r="C30" s="5">
        <v>111.64944950543682</v>
      </c>
      <c r="D30" s="5">
        <v>110.81004056254775</v>
      </c>
    </row>
    <row r="31" spans="1:4">
      <c r="A31" s="1">
        <v>38534</v>
      </c>
      <c r="B31" s="5">
        <v>111.79916313868914</v>
      </c>
      <c r="C31" s="5">
        <v>112.81488851403688</v>
      </c>
      <c r="D31" s="5">
        <v>111.64944950543682</v>
      </c>
    </row>
    <row r="32" spans="1:4">
      <c r="A32" s="1">
        <v>38565</v>
      </c>
      <c r="B32" s="5">
        <v>113.63634430403143</v>
      </c>
      <c r="C32" s="5">
        <v>111.79916313868914</v>
      </c>
      <c r="D32" s="5">
        <v>112.81488851403688</v>
      </c>
    </row>
    <row r="33" spans="1:4">
      <c r="A33" s="1">
        <v>38596</v>
      </c>
      <c r="B33" s="5">
        <v>112.03902735904929</v>
      </c>
      <c r="C33" s="5">
        <v>113.63634430403143</v>
      </c>
      <c r="D33" s="5">
        <v>111.79916313868914</v>
      </c>
    </row>
    <row r="34" spans="1:4">
      <c r="A34" s="1">
        <v>38626</v>
      </c>
      <c r="B34" s="5">
        <v>111.09018531471033</v>
      </c>
      <c r="C34" s="5">
        <v>112.03902735904929</v>
      </c>
      <c r="D34" s="5">
        <v>113.63634430403143</v>
      </c>
    </row>
    <row r="35" spans="1:4">
      <c r="A35" s="1">
        <v>38657</v>
      </c>
      <c r="B35" s="5">
        <v>111.97967118326939</v>
      </c>
      <c r="C35" s="5">
        <v>111.09018531471033</v>
      </c>
      <c r="D35" s="5">
        <v>112.03902735904929</v>
      </c>
    </row>
    <row r="36" spans="1:4">
      <c r="A36" s="1">
        <v>38687</v>
      </c>
      <c r="B36" s="5">
        <v>115.21553506640501</v>
      </c>
      <c r="C36" s="5">
        <v>111.97967118326939</v>
      </c>
      <c r="D36" s="5">
        <v>111.09018531471033</v>
      </c>
    </row>
    <row r="37" spans="1:4">
      <c r="A37" s="1">
        <v>38718</v>
      </c>
      <c r="B37" s="5">
        <v>113.25248300585885</v>
      </c>
      <c r="C37" s="5">
        <v>115.21553506640501</v>
      </c>
      <c r="D37" s="5">
        <v>111.97967118326939</v>
      </c>
    </row>
    <row r="38" spans="1:4">
      <c r="A38" s="1">
        <v>38749</v>
      </c>
      <c r="B38" s="5">
        <v>109.72779353946542</v>
      </c>
      <c r="C38" s="5">
        <v>113.25248300585885</v>
      </c>
      <c r="D38" s="5">
        <v>115.21553506640501</v>
      </c>
    </row>
    <row r="39" spans="1:4">
      <c r="A39" s="1">
        <v>38777</v>
      </c>
      <c r="B39" s="5">
        <v>114.58158997564104</v>
      </c>
      <c r="C39" s="5">
        <v>109.72779353946542</v>
      </c>
      <c r="D39" s="5">
        <v>113.25248300585885</v>
      </c>
    </row>
    <row r="40" spans="1:4">
      <c r="A40" s="1">
        <v>38808</v>
      </c>
      <c r="B40" s="5">
        <v>110.86084693615278</v>
      </c>
      <c r="C40" s="5">
        <v>114.58158997564104</v>
      </c>
      <c r="D40" s="5">
        <v>109.72779353946542</v>
      </c>
    </row>
    <row r="41" spans="1:4">
      <c r="A41" s="1">
        <v>38838</v>
      </c>
      <c r="B41" s="5">
        <v>117.58712540682407</v>
      </c>
      <c r="C41" s="5">
        <v>110.86084693615278</v>
      </c>
      <c r="D41" s="5">
        <v>114.58158997564104</v>
      </c>
    </row>
    <row r="42" spans="1:4">
      <c r="A42" s="1">
        <v>38869</v>
      </c>
      <c r="B42" s="5">
        <v>116.28416132891283</v>
      </c>
      <c r="C42" s="5">
        <v>117.58712540682407</v>
      </c>
      <c r="D42" s="5">
        <v>110.86084693615278</v>
      </c>
    </row>
    <row r="43" spans="1:4">
      <c r="A43" s="1">
        <v>38899</v>
      </c>
      <c r="B43" s="5">
        <v>117.85731402504931</v>
      </c>
      <c r="C43" s="5">
        <v>116.28416132891283</v>
      </c>
      <c r="D43" s="5">
        <v>117.58712540682407</v>
      </c>
    </row>
    <row r="44" spans="1:4">
      <c r="A44" s="1">
        <v>38930</v>
      </c>
      <c r="B44" s="5">
        <v>119.45703768021045</v>
      </c>
      <c r="C44" s="5">
        <v>117.85731402504931</v>
      </c>
      <c r="D44" s="5">
        <v>116.28416132891283</v>
      </c>
    </row>
    <row r="45" spans="1:4">
      <c r="A45" s="1">
        <v>38961</v>
      </c>
      <c r="B45" s="5">
        <v>117.32502378535779</v>
      </c>
      <c r="C45" s="5">
        <v>119.45703768021045</v>
      </c>
      <c r="D45" s="5">
        <v>117.85731402504931</v>
      </c>
    </row>
    <row r="46" spans="1:4">
      <c r="A46" s="1">
        <v>38991</v>
      </c>
      <c r="B46" s="5">
        <v>117.72931864714162</v>
      </c>
      <c r="C46" s="5">
        <v>117.32502378535779</v>
      </c>
      <c r="D46" s="5">
        <v>119.45703768021045</v>
      </c>
    </row>
    <row r="47" spans="1:4">
      <c r="A47" s="1">
        <v>39022</v>
      </c>
      <c r="B47" s="5">
        <v>117.89709393522583</v>
      </c>
      <c r="C47" s="5">
        <v>117.72931864714162</v>
      </c>
      <c r="D47" s="5">
        <v>117.32502378535779</v>
      </c>
    </row>
    <row r="48" spans="1:4">
      <c r="A48" s="1">
        <v>39052</v>
      </c>
      <c r="B48" s="5">
        <v>118.87192455431827</v>
      </c>
      <c r="C48" s="5">
        <v>117.89709393522583</v>
      </c>
      <c r="D48" s="5">
        <v>117.72931864714162</v>
      </c>
    </row>
    <row r="49" spans="1:4">
      <c r="A49" s="1">
        <v>39083</v>
      </c>
      <c r="B49" s="5">
        <v>118.52143567332266</v>
      </c>
      <c r="C49" s="5">
        <v>118.87192455431827</v>
      </c>
      <c r="D49" s="5">
        <v>117.89709393522583</v>
      </c>
    </row>
    <row r="50" spans="1:4">
      <c r="A50" s="1">
        <v>39114</v>
      </c>
      <c r="B50" s="5">
        <v>113.92989247831312</v>
      </c>
      <c r="C50" s="5">
        <v>118.52143567332266</v>
      </c>
      <c r="D50" s="5">
        <v>118.87192455431827</v>
      </c>
    </row>
    <row r="51" spans="1:4">
      <c r="A51" s="1">
        <v>39142</v>
      </c>
      <c r="B51" s="5">
        <v>119.4826084631468</v>
      </c>
      <c r="C51" s="5">
        <v>113.92989247831312</v>
      </c>
      <c r="D51" s="5">
        <v>118.52143567332266</v>
      </c>
    </row>
    <row r="52" spans="1:4">
      <c r="A52" s="1">
        <v>39173</v>
      </c>
      <c r="B52" s="5">
        <v>116.99814395528425</v>
      </c>
      <c r="C52" s="5">
        <v>119.4826084631468</v>
      </c>
      <c r="D52" s="5">
        <v>113.92989247831312</v>
      </c>
    </row>
    <row r="53" spans="1:4">
      <c r="A53" s="1">
        <v>39203</v>
      </c>
      <c r="B53" s="5">
        <v>124.3054665742771</v>
      </c>
      <c r="C53" s="5">
        <v>116.99814395528425</v>
      </c>
      <c r="D53" s="5">
        <v>119.4826084631468</v>
      </c>
    </row>
    <row r="54" spans="1:4">
      <c r="A54" s="1">
        <v>39234</v>
      </c>
      <c r="B54" s="5">
        <v>123.85710852224176</v>
      </c>
      <c r="C54" s="5">
        <v>124.3054665742771</v>
      </c>
      <c r="D54" s="5">
        <v>116.99814395528425</v>
      </c>
    </row>
    <row r="55" spans="1:4">
      <c r="A55" s="1">
        <v>39264</v>
      </c>
      <c r="B55" s="5">
        <v>125.83042665097288</v>
      </c>
      <c r="C55" s="5">
        <v>123.85710852224176</v>
      </c>
      <c r="D55" s="5">
        <v>124.3054665742771</v>
      </c>
    </row>
    <row r="56" spans="1:4">
      <c r="A56" s="1">
        <v>39295</v>
      </c>
      <c r="B56" s="5">
        <v>127.37055511882694</v>
      </c>
      <c r="C56" s="5">
        <v>125.83042665097288</v>
      </c>
      <c r="D56" s="5">
        <v>123.85710852224176</v>
      </c>
    </row>
    <row r="57" spans="1:4">
      <c r="A57" s="1">
        <v>39326</v>
      </c>
      <c r="B57" s="5">
        <v>124.37181470688934</v>
      </c>
      <c r="C57" s="5">
        <v>127.37055511882694</v>
      </c>
      <c r="D57" s="5">
        <v>125.83042665097288</v>
      </c>
    </row>
    <row r="58" spans="1:4">
      <c r="A58" s="1">
        <v>39356</v>
      </c>
      <c r="B58" s="5">
        <v>127.79432498473999</v>
      </c>
      <c r="C58" s="5">
        <v>124.37181470688934</v>
      </c>
      <c r="D58" s="5">
        <v>127.37055511882694</v>
      </c>
    </row>
    <row r="59" spans="1:4">
      <c r="A59" s="1">
        <v>39387</v>
      </c>
      <c r="B59" s="5">
        <v>125.90988075748574</v>
      </c>
      <c r="C59" s="5">
        <v>127.79432498473999</v>
      </c>
      <c r="D59" s="5">
        <v>124.37181470688934</v>
      </c>
    </row>
    <row r="60" spans="1:4">
      <c r="A60" s="1">
        <v>39417</v>
      </c>
      <c r="B60" s="5">
        <v>126.16841582081076</v>
      </c>
      <c r="C60" s="5">
        <v>125.90988075748574</v>
      </c>
      <c r="D60" s="5">
        <v>127.79432498473999</v>
      </c>
    </row>
    <row r="61" spans="1:4">
      <c r="A61" s="1">
        <v>39448</v>
      </c>
      <c r="B61" s="5">
        <v>125.35742822732755</v>
      </c>
      <c r="C61" s="5">
        <v>126.16841582081076</v>
      </c>
      <c r="D61" s="5">
        <v>125.90988075748574</v>
      </c>
    </row>
    <row r="62" spans="1:4">
      <c r="A62" s="1">
        <v>39479</v>
      </c>
      <c r="B62" s="5">
        <v>124.13873955381939</v>
      </c>
      <c r="C62" s="5">
        <v>125.35742822732755</v>
      </c>
      <c r="D62" s="5">
        <v>126.16841582081076</v>
      </c>
    </row>
    <row r="63" spans="1:4">
      <c r="A63" s="1">
        <v>39508</v>
      </c>
      <c r="B63" s="5">
        <v>125.86165264935701</v>
      </c>
      <c r="C63" s="5">
        <v>124.13873955381939</v>
      </c>
      <c r="D63" s="5">
        <v>125.35742822732755</v>
      </c>
    </row>
    <row r="64" spans="1:4">
      <c r="A64" s="1">
        <v>39539</v>
      </c>
      <c r="B64" s="5">
        <v>126.32915754904437</v>
      </c>
      <c r="C64" s="5">
        <v>125.86165264935701</v>
      </c>
      <c r="D64" s="5">
        <v>124.13873955381939</v>
      </c>
    </row>
    <row r="65" spans="1:4">
      <c r="A65" s="1">
        <v>39569</v>
      </c>
      <c r="B65" s="5">
        <v>131.27527333182769</v>
      </c>
      <c r="C65" s="5">
        <v>126.32915754904437</v>
      </c>
      <c r="D65" s="5">
        <v>125.86165264935701</v>
      </c>
    </row>
    <row r="66" spans="1:4">
      <c r="A66" s="1">
        <v>39600</v>
      </c>
      <c r="B66" s="5">
        <v>133.25759896537107</v>
      </c>
      <c r="C66" s="5">
        <v>131.27527333182769</v>
      </c>
      <c r="D66" s="5">
        <v>126.32915754904437</v>
      </c>
    </row>
    <row r="67" spans="1:4">
      <c r="A67" s="1">
        <v>39630</v>
      </c>
      <c r="B67" s="5">
        <v>135.77824963871018</v>
      </c>
      <c r="C67" s="5">
        <v>133.25759896537107</v>
      </c>
      <c r="D67" s="5">
        <v>131.27527333182769</v>
      </c>
    </row>
    <row r="68" spans="1:4">
      <c r="A68" s="1">
        <v>39661</v>
      </c>
      <c r="B68" s="5">
        <v>134.03998385643189</v>
      </c>
      <c r="C68" s="5">
        <v>135.77824963871018</v>
      </c>
      <c r="D68" s="5">
        <v>133.25759896537107</v>
      </c>
    </row>
    <row r="69" spans="1:4">
      <c r="A69" s="1">
        <v>39692</v>
      </c>
      <c r="B69" s="5">
        <v>134.83417738253118</v>
      </c>
      <c r="C69" s="5">
        <v>134.03998385643189</v>
      </c>
      <c r="D69" s="5">
        <v>135.77824963871018</v>
      </c>
    </row>
    <row r="70" spans="1:4">
      <c r="A70" s="1">
        <v>39722</v>
      </c>
      <c r="B70" s="5">
        <v>133.21564373949909</v>
      </c>
      <c r="C70" s="5">
        <v>134.83417738253118</v>
      </c>
      <c r="D70" s="5">
        <v>134.03998385643189</v>
      </c>
    </row>
    <row r="71" spans="1:4">
      <c r="A71" s="1">
        <v>39753</v>
      </c>
      <c r="B71" s="5">
        <v>126.38825743338236</v>
      </c>
      <c r="C71" s="5">
        <v>133.21564373949909</v>
      </c>
      <c r="D71" s="5">
        <v>134.83417738253118</v>
      </c>
    </row>
    <row r="72" spans="1:4">
      <c r="A72" s="1">
        <v>39783</v>
      </c>
      <c r="B72" s="5">
        <v>123.98987021104165</v>
      </c>
      <c r="C72" s="5">
        <v>126.38825743338236</v>
      </c>
      <c r="D72" s="5">
        <v>133.21564373949909</v>
      </c>
    </row>
    <row r="73" spans="1:4">
      <c r="A73" s="1">
        <v>39814</v>
      </c>
      <c r="B73" s="5">
        <v>122.19516143376035</v>
      </c>
      <c r="C73" s="5">
        <v>123.98987021104165</v>
      </c>
      <c r="D73" s="5">
        <v>126.38825743338236</v>
      </c>
    </row>
    <row r="74" spans="1:4">
      <c r="A74" s="1">
        <v>39845</v>
      </c>
      <c r="B74" s="5">
        <v>119.53972826688401</v>
      </c>
      <c r="C74" s="5">
        <v>122.19516143376035</v>
      </c>
      <c r="D74" s="5">
        <v>123.98987021104165</v>
      </c>
    </row>
    <row r="75" spans="1:4">
      <c r="A75" s="1">
        <v>39873</v>
      </c>
      <c r="B75" s="5">
        <v>125.89819918373607</v>
      </c>
      <c r="C75" s="5">
        <v>119.53972826688401</v>
      </c>
      <c r="D75" s="5">
        <v>122.19516143376035</v>
      </c>
    </row>
    <row r="76" spans="1:4">
      <c r="A76" s="1">
        <v>39904</v>
      </c>
      <c r="B76" s="5">
        <v>122.61169292113136</v>
      </c>
      <c r="C76" s="5">
        <v>125.89819918373607</v>
      </c>
      <c r="D76" s="5">
        <v>119.53972826688401</v>
      </c>
    </row>
    <row r="77" spans="1:4">
      <c r="A77" s="1">
        <v>39934</v>
      </c>
      <c r="B77" s="5">
        <v>127.47804455892627</v>
      </c>
      <c r="C77" s="5">
        <v>122.61169292113136</v>
      </c>
      <c r="D77" s="5">
        <v>125.89819918373607</v>
      </c>
    </row>
    <row r="78" spans="1:4">
      <c r="A78" s="1">
        <v>39965</v>
      </c>
      <c r="B78" s="5">
        <v>130.05873855872366</v>
      </c>
      <c r="C78" s="5">
        <v>127.47804455892627</v>
      </c>
      <c r="D78" s="5">
        <v>122.61169292113136</v>
      </c>
    </row>
    <row r="79" spans="1:4">
      <c r="A79" s="1">
        <v>39995</v>
      </c>
      <c r="B79" s="5">
        <v>130.58677699800862</v>
      </c>
      <c r="C79" s="5">
        <v>130.05873855872366</v>
      </c>
      <c r="D79" s="5">
        <v>127.47804455892627</v>
      </c>
    </row>
    <row r="80" spans="1:4">
      <c r="A80" s="1">
        <v>40026</v>
      </c>
      <c r="B80" s="5">
        <v>131.58287315864416</v>
      </c>
      <c r="C80" s="5">
        <v>130.58677699800862</v>
      </c>
      <c r="D80" s="5">
        <v>130.05873855872366</v>
      </c>
    </row>
    <row r="81" spans="1:4">
      <c r="A81" s="1">
        <v>40057</v>
      </c>
      <c r="B81" s="5">
        <v>133.94475486922934</v>
      </c>
      <c r="C81" s="5">
        <v>131.58287315864416</v>
      </c>
      <c r="D81" s="5">
        <v>130.58677699800862</v>
      </c>
    </row>
    <row r="82" spans="1:4">
      <c r="A82" s="1">
        <v>40087</v>
      </c>
      <c r="B82" s="5">
        <v>133.89484810404832</v>
      </c>
      <c r="C82" s="5">
        <v>133.94475486922934</v>
      </c>
      <c r="D82" s="5">
        <v>131.58287315864416</v>
      </c>
    </row>
    <row r="83" spans="1:4">
      <c r="A83" s="1">
        <v>40118</v>
      </c>
      <c r="B83" s="5">
        <v>132.16921299880312</v>
      </c>
      <c r="C83" s="5">
        <v>133.89484810404832</v>
      </c>
      <c r="D83" s="5">
        <v>133.94475486922934</v>
      </c>
    </row>
    <row r="84" spans="1:4">
      <c r="A84" s="1">
        <v>40148</v>
      </c>
      <c r="B84" s="5">
        <v>134.94013705342545</v>
      </c>
      <c r="C84" s="5">
        <v>132.16921299880312</v>
      </c>
      <c r="D84" s="5">
        <v>133.89484810404832</v>
      </c>
    </row>
    <row r="85" spans="1:4">
      <c r="A85" s="1">
        <v>40179</v>
      </c>
      <c r="B85" s="5">
        <v>131.77007143128679</v>
      </c>
      <c r="C85" s="5">
        <v>134.94013705342545</v>
      </c>
      <c r="D85" s="5">
        <v>132.16921299880312</v>
      </c>
    </row>
    <row r="86" spans="1:4">
      <c r="A86" s="1">
        <v>40210</v>
      </c>
      <c r="B86" s="5">
        <v>131.24172519241722</v>
      </c>
      <c r="C86" s="5">
        <v>131.77007143128679</v>
      </c>
      <c r="D86" s="5">
        <v>134.94013705342545</v>
      </c>
    </row>
    <row r="87" spans="1:4">
      <c r="A87" s="1">
        <v>40238</v>
      </c>
      <c r="B87" s="5">
        <v>140.80416395554525</v>
      </c>
      <c r="C87" s="5">
        <v>131.24172519241722</v>
      </c>
      <c r="D87" s="5">
        <v>131.77007143128679</v>
      </c>
    </row>
    <row r="88" spans="1:4">
      <c r="A88" s="1">
        <v>40269</v>
      </c>
      <c r="B88" s="5">
        <v>135.15030050262999</v>
      </c>
      <c r="C88" s="5">
        <v>140.80416395554525</v>
      </c>
      <c r="D88" s="5">
        <v>131.24172519241722</v>
      </c>
    </row>
    <row r="89" spans="1:4">
      <c r="A89" s="1">
        <v>40299</v>
      </c>
      <c r="B89" s="5">
        <v>139.04900368789831</v>
      </c>
      <c r="C89" s="5">
        <v>135.15030050262999</v>
      </c>
      <c r="D89" s="5">
        <v>140.80416395554525</v>
      </c>
    </row>
    <row r="90" spans="1:4">
      <c r="A90" s="1">
        <v>40330</v>
      </c>
      <c r="B90" s="5">
        <v>139.0928137419065</v>
      </c>
      <c r="C90" s="5">
        <v>139.04900368789831</v>
      </c>
      <c r="D90" s="5">
        <v>135.15030050262999</v>
      </c>
    </row>
    <row r="91" spans="1:4">
      <c r="A91" s="1">
        <v>40360</v>
      </c>
      <c r="B91" s="5">
        <v>140.42573961475293</v>
      </c>
      <c r="C91" s="5">
        <v>139.0928137419065</v>
      </c>
      <c r="D91" s="5">
        <v>139.04900368789831</v>
      </c>
    </row>
    <row r="92" spans="1:4">
      <c r="A92" s="1">
        <v>40391</v>
      </c>
      <c r="B92" s="5">
        <v>141.88690207026403</v>
      </c>
      <c r="C92" s="5">
        <v>140.42573961475293</v>
      </c>
      <c r="D92" s="5">
        <v>139.0928137419065</v>
      </c>
    </row>
    <row r="93" spans="1:4">
      <c r="A93" s="1">
        <v>40422</v>
      </c>
      <c r="B93" s="5">
        <v>141.92431033482904</v>
      </c>
      <c r="C93" s="5">
        <v>141.88690207026403</v>
      </c>
      <c r="D93" s="5">
        <v>140.42573961475293</v>
      </c>
    </row>
    <row r="94" spans="1:4">
      <c r="A94" s="1">
        <v>40452</v>
      </c>
      <c r="B94" s="5">
        <v>140.71659172067237</v>
      </c>
      <c r="C94" s="5">
        <v>141.92431033482904</v>
      </c>
      <c r="D94" s="5">
        <v>141.88690207026403</v>
      </c>
    </row>
    <row r="95" spans="1:4">
      <c r="A95" s="1">
        <v>40483</v>
      </c>
      <c r="B95" s="5">
        <v>141.79874094622826</v>
      </c>
      <c r="C95" s="5">
        <v>140.71659172067237</v>
      </c>
      <c r="D95" s="5">
        <v>141.92431033482904</v>
      </c>
    </row>
    <row r="96" spans="1:4">
      <c r="A96" s="1">
        <v>40513</v>
      </c>
      <c r="B96" s="5">
        <v>143.27339237476573</v>
      </c>
      <c r="C96" s="5">
        <v>141.79874094622826</v>
      </c>
      <c r="D96" s="5">
        <v>140.71659172067237</v>
      </c>
    </row>
    <row r="97" spans="1:4">
      <c r="A97" s="1">
        <v>40544</v>
      </c>
      <c r="B97" s="5">
        <v>138.87974539333217</v>
      </c>
      <c r="C97" s="5">
        <v>143.27339237476573</v>
      </c>
      <c r="D97" s="5">
        <v>141.79874094622826</v>
      </c>
    </row>
    <row r="98" spans="1:4">
      <c r="A98" s="1">
        <v>40575</v>
      </c>
      <c r="B98" s="5">
        <v>139.58216449739243</v>
      </c>
      <c r="C98" s="5">
        <v>138.87974539333217</v>
      </c>
      <c r="D98" s="5">
        <v>143.27339237476573</v>
      </c>
    </row>
    <row r="99" spans="1:4">
      <c r="A99" s="1">
        <v>40603</v>
      </c>
      <c r="B99" s="5">
        <v>141.29576427540755</v>
      </c>
      <c r="C99" s="5">
        <v>139.58216449739243</v>
      </c>
      <c r="D99" s="5">
        <v>138.87974539333217</v>
      </c>
    </row>
    <row r="100" spans="1:4">
      <c r="A100" s="1">
        <v>40634</v>
      </c>
      <c r="B100" s="5">
        <v>138.30820749943169</v>
      </c>
      <c r="C100" s="5">
        <v>141.29576427540755</v>
      </c>
      <c r="D100" s="5">
        <v>139.58216449739243</v>
      </c>
    </row>
    <row r="101" spans="1:4">
      <c r="A101" s="1">
        <v>40664</v>
      </c>
      <c r="B101" s="5">
        <v>146.12139052548909</v>
      </c>
      <c r="C101" s="5">
        <v>138.30820749943169</v>
      </c>
      <c r="D101" s="5">
        <v>141.29576427540755</v>
      </c>
    </row>
    <row r="102" spans="1:4">
      <c r="A102" s="1">
        <v>40695</v>
      </c>
      <c r="B102" s="5">
        <v>145.38336274165815</v>
      </c>
      <c r="C102" s="5">
        <v>146.12139052548909</v>
      </c>
      <c r="D102" s="5">
        <v>138.30820749943169</v>
      </c>
    </row>
    <row r="103" spans="1:4">
      <c r="A103" s="1">
        <v>40725</v>
      </c>
      <c r="B103" s="5">
        <v>145.86451002316508</v>
      </c>
      <c r="C103" s="5">
        <v>145.38336274165815</v>
      </c>
      <c r="D103" s="5">
        <v>146.12139052548909</v>
      </c>
    </row>
    <row r="104" spans="1:4">
      <c r="A104" s="1">
        <v>40756</v>
      </c>
      <c r="B104" s="5">
        <v>147.63722272003048</v>
      </c>
      <c r="C104" s="5">
        <v>145.86451002316508</v>
      </c>
      <c r="D104" s="5">
        <v>145.38336274165815</v>
      </c>
    </row>
    <row r="105" spans="1:4">
      <c r="A105" s="1">
        <v>40787</v>
      </c>
      <c r="B105" s="5">
        <v>146.23087380735853</v>
      </c>
      <c r="C105" s="5">
        <v>147.63722272003048</v>
      </c>
      <c r="D105" s="5">
        <v>145.86451002316508</v>
      </c>
    </row>
    <row r="106" spans="1:4">
      <c r="A106" s="1">
        <v>40817</v>
      </c>
      <c r="B106" s="5">
        <v>144.44868215797956</v>
      </c>
      <c r="C106" s="5">
        <v>146.23087380735853</v>
      </c>
      <c r="D106" s="5">
        <v>147.63722272003048</v>
      </c>
    </row>
    <row r="107" spans="1:4">
      <c r="A107" s="1">
        <v>40848</v>
      </c>
      <c r="B107" s="5">
        <v>144.857454578627</v>
      </c>
      <c r="C107" s="5">
        <v>144.44868215797956</v>
      </c>
      <c r="D107" s="5">
        <v>146.23087380735853</v>
      </c>
    </row>
    <row r="108" spans="1:4">
      <c r="A108" s="1">
        <v>40878</v>
      </c>
      <c r="B108" s="5">
        <v>146.64129037476417</v>
      </c>
      <c r="C108" s="5">
        <v>144.857454578627</v>
      </c>
      <c r="D108" s="5">
        <v>144.44868215797956</v>
      </c>
    </row>
    <row r="109" spans="1:4">
      <c r="A109" s="1">
        <v>40909</v>
      </c>
      <c r="B109" s="5">
        <v>140.57731185769384</v>
      </c>
      <c r="C109" s="5">
        <v>146.64129037476417</v>
      </c>
      <c r="D109" s="5">
        <v>144.857454578627</v>
      </c>
    </row>
    <row r="110" spans="1:4">
      <c r="A110" s="1">
        <v>40940</v>
      </c>
      <c r="B110" s="5">
        <v>140.07271766230764</v>
      </c>
      <c r="C110" s="5">
        <v>140.57731185769384</v>
      </c>
      <c r="D110" s="5">
        <v>146.64129037476417</v>
      </c>
    </row>
    <row r="111" spans="1:4">
      <c r="A111" s="1">
        <v>40969</v>
      </c>
      <c r="B111" s="5">
        <v>143.8649960730786</v>
      </c>
      <c r="C111" s="5">
        <v>140.07271766230764</v>
      </c>
      <c r="D111" s="5">
        <v>140.57731185769384</v>
      </c>
    </row>
    <row r="112" spans="1:4">
      <c r="A112" s="1">
        <v>41000</v>
      </c>
      <c r="B112" s="5">
        <v>139.20454908614852</v>
      </c>
      <c r="C112" s="5">
        <v>143.8649960730786</v>
      </c>
      <c r="D112" s="5">
        <v>140.07271766230764</v>
      </c>
    </row>
    <row r="113" spans="1:4">
      <c r="A113" s="1">
        <v>41030</v>
      </c>
      <c r="B113" s="5">
        <v>148.54719383024701</v>
      </c>
      <c r="C113" s="5">
        <v>139.20454908614852</v>
      </c>
      <c r="D113" s="5">
        <v>143.8649960730786</v>
      </c>
    </row>
    <row r="114" spans="1:4">
      <c r="A114" s="1">
        <v>41061</v>
      </c>
      <c r="B114" s="5">
        <v>148.41972868947551</v>
      </c>
      <c r="C114" s="5">
        <v>148.54719383024701</v>
      </c>
      <c r="D114" s="5">
        <v>139.20454908614852</v>
      </c>
    </row>
    <row r="115" spans="1:4">
      <c r="A115" s="1">
        <v>41091</v>
      </c>
      <c r="B115" s="5">
        <v>150.16050089877984</v>
      </c>
      <c r="C115" s="5">
        <v>148.41972868947551</v>
      </c>
      <c r="D115" s="5">
        <v>148.54719383024701</v>
      </c>
    </row>
    <row r="116" spans="1:4">
      <c r="A116" s="1">
        <v>41122</v>
      </c>
      <c r="B116" s="5">
        <v>153.4115086660253</v>
      </c>
      <c r="C116" s="5">
        <v>150.16050089877984</v>
      </c>
      <c r="D116" s="5">
        <v>148.41972868947551</v>
      </c>
    </row>
    <row r="117" spans="1:4">
      <c r="A117" s="1">
        <v>41153</v>
      </c>
      <c r="B117" s="5">
        <v>147.39457206215684</v>
      </c>
      <c r="C117" s="5">
        <v>153.4115086660253</v>
      </c>
      <c r="D117" s="5">
        <v>150.16050089877984</v>
      </c>
    </row>
    <row r="118" spans="1:4">
      <c r="A118" s="1">
        <v>41183</v>
      </c>
      <c r="B118" s="5">
        <v>151.98259254263056</v>
      </c>
      <c r="C118" s="5">
        <v>147.39457206215684</v>
      </c>
      <c r="D118" s="5">
        <v>153.4115086660253</v>
      </c>
    </row>
    <row r="119" spans="1:4">
      <c r="A119" s="1">
        <v>41214</v>
      </c>
      <c r="B119" s="5">
        <v>148.26372667978904</v>
      </c>
      <c r="C119" s="5">
        <v>151.98259254263056</v>
      </c>
      <c r="D119" s="5">
        <v>147.39457206215684</v>
      </c>
    </row>
    <row r="120" spans="1:4">
      <c r="A120" s="1">
        <v>41244</v>
      </c>
      <c r="B120" s="5">
        <v>147.19715079295258</v>
      </c>
      <c r="C120" s="5">
        <v>148.26372667978904</v>
      </c>
      <c r="D120" s="5">
        <v>151.98259254263056</v>
      </c>
    </row>
    <row r="121" spans="1:4">
      <c r="A121" s="1">
        <v>41275</v>
      </c>
      <c r="B121" s="5">
        <v>147.75074069230311</v>
      </c>
      <c r="C121" s="5">
        <v>147.19715079295258</v>
      </c>
      <c r="D121" s="5">
        <v>148.26372667978904</v>
      </c>
    </row>
    <row r="122" spans="1:4">
      <c r="A122" s="1">
        <v>41306</v>
      </c>
      <c r="B122" s="5">
        <v>143.45008036669029</v>
      </c>
      <c r="C122" s="5">
        <v>147.75074069230311</v>
      </c>
      <c r="D122" s="5">
        <v>147.19715079295258</v>
      </c>
    </row>
    <row r="123" spans="1:4">
      <c r="A123" s="1">
        <v>41334</v>
      </c>
      <c r="B123" s="5">
        <v>148.7277541237147</v>
      </c>
      <c r="C123" s="5">
        <v>143.45008036669029</v>
      </c>
      <c r="D123" s="5">
        <v>147.75074069230311</v>
      </c>
    </row>
    <row r="124" spans="1:4">
      <c r="A124" s="1">
        <v>41365</v>
      </c>
      <c r="B124" s="5">
        <v>150.40706564838538</v>
      </c>
      <c r="C124" s="5">
        <v>148.7277541237147</v>
      </c>
      <c r="D124" s="5">
        <v>143.45008036669029</v>
      </c>
    </row>
    <row r="125" spans="1:4">
      <c r="A125" s="1">
        <v>41395</v>
      </c>
      <c r="B125" s="5">
        <v>152.18170993971063</v>
      </c>
      <c r="C125" s="5">
        <v>150.40706564838538</v>
      </c>
      <c r="D125" s="5">
        <v>148.7277541237147</v>
      </c>
    </row>
    <row r="126" spans="1:4">
      <c r="A126" s="1">
        <v>41426</v>
      </c>
      <c r="B126" s="5">
        <v>150.595023307497</v>
      </c>
      <c r="C126" s="5">
        <v>152.18170993971063</v>
      </c>
      <c r="D126" s="5">
        <v>150.40706564838538</v>
      </c>
    </row>
    <row r="127" spans="1:4">
      <c r="A127" s="1">
        <v>41456</v>
      </c>
      <c r="B127" s="5">
        <v>153.79949781271404</v>
      </c>
      <c r="C127" s="5">
        <v>150.595023307497</v>
      </c>
      <c r="D127" s="5">
        <v>152.18170993971063</v>
      </c>
    </row>
    <row r="128" spans="1:4">
      <c r="A128" s="1">
        <v>41487</v>
      </c>
      <c r="B128" s="5">
        <v>155.15074315541227</v>
      </c>
      <c r="C128" s="5">
        <v>153.79949781271404</v>
      </c>
      <c r="D128" s="5">
        <v>150.595023307497</v>
      </c>
    </row>
    <row r="129" spans="1:4">
      <c r="A129" s="1">
        <v>41518</v>
      </c>
      <c r="B129" s="5">
        <v>152.60703162758432</v>
      </c>
      <c r="C129" s="5">
        <v>155.15074315541227</v>
      </c>
      <c r="D129" s="5">
        <v>153.79949781271404</v>
      </c>
    </row>
    <row r="130" spans="1:4">
      <c r="A130" s="1">
        <v>41548</v>
      </c>
      <c r="B130" s="5">
        <v>155.04208881189103</v>
      </c>
      <c r="C130" s="5">
        <v>152.60703162758432</v>
      </c>
      <c r="D130" s="5">
        <v>155.15074315541227</v>
      </c>
    </row>
    <row r="131" spans="1:4">
      <c r="A131" s="1">
        <v>41579</v>
      </c>
      <c r="B131" s="5">
        <v>152.00071347161708</v>
      </c>
      <c r="C131" s="5">
        <v>155.04208881189103</v>
      </c>
      <c r="D131" s="5">
        <v>152.60703162758432</v>
      </c>
    </row>
    <row r="132" spans="1:4">
      <c r="A132" s="1">
        <v>41609</v>
      </c>
      <c r="B132" s="5">
        <v>148.79951628948118</v>
      </c>
      <c r="C132" s="5">
        <v>152.00071347161708</v>
      </c>
      <c r="D132" s="5">
        <v>155.04208881189103</v>
      </c>
    </row>
    <row r="133" spans="1:4">
      <c r="A133" s="1">
        <v>41640</v>
      </c>
      <c r="B133" s="5">
        <v>149.91784828370459</v>
      </c>
      <c r="C133" s="5">
        <v>148.79951628948118</v>
      </c>
      <c r="D133" s="5">
        <v>152.00071347161708</v>
      </c>
    </row>
    <row r="134" spans="1:4">
      <c r="A134" s="1">
        <v>41671</v>
      </c>
      <c r="B134" s="5">
        <v>148.37863708985859</v>
      </c>
      <c r="C134" s="5">
        <v>149.91784828370459</v>
      </c>
      <c r="D134" s="5">
        <v>148.79951628948118</v>
      </c>
    </row>
    <row r="135" spans="1:4">
      <c r="A135" s="1">
        <v>41699</v>
      </c>
      <c r="B135" s="5">
        <v>150.52599346080942</v>
      </c>
      <c r="C135" s="5">
        <v>148.37863708985859</v>
      </c>
      <c r="D135" s="5">
        <v>149.91784828370459</v>
      </c>
    </row>
    <row r="136" spans="1:4">
      <c r="A136" s="1">
        <v>41730</v>
      </c>
      <c r="B136" s="5">
        <v>149.77582943045397</v>
      </c>
      <c r="C136" s="5">
        <v>150.52599346080942</v>
      </c>
      <c r="D136" s="5">
        <v>148.37863708985859</v>
      </c>
    </row>
    <row r="137" spans="1:4">
      <c r="A137" s="1">
        <v>41760</v>
      </c>
      <c r="B137" s="5">
        <v>153.05093679198131</v>
      </c>
      <c r="C137" s="5">
        <v>149.77582943045397</v>
      </c>
      <c r="D137" s="5">
        <v>150.52599346080942</v>
      </c>
    </row>
    <row r="138" spans="1:4">
      <c r="A138" s="1">
        <v>41791</v>
      </c>
      <c r="B138" s="5">
        <v>148.55820730503453</v>
      </c>
      <c r="C138" s="5">
        <v>153.05093679198131</v>
      </c>
      <c r="D138" s="5">
        <v>149.77582943045397</v>
      </c>
    </row>
    <row r="139" spans="1:4">
      <c r="A139" s="1">
        <v>41821</v>
      </c>
      <c r="B139" s="5">
        <v>152.26009978514045</v>
      </c>
      <c r="C139" s="5">
        <v>148.55820730503453</v>
      </c>
      <c r="D139" s="5">
        <v>153.05093679198131</v>
      </c>
    </row>
    <row r="140" spans="1:4">
      <c r="A140" s="1">
        <v>41852</v>
      </c>
      <c r="B140" s="5">
        <v>153.22972495927104</v>
      </c>
      <c r="C140" s="5">
        <v>152.26009978514045</v>
      </c>
      <c r="D140" s="5">
        <v>148.55820730503453</v>
      </c>
    </row>
    <row r="141" spans="1:4">
      <c r="A141" s="1">
        <v>41883</v>
      </c>
      <c r="B141" s="5">
        <v>152.61693565660241</v>
      </c>
      <c r="C141" s="5">
        <v>153.22972495927104</v>
      </c>
      <c r="D141" s="5">
        <v>152.26009978514045</v>
      </c>
    </row>
    <row r="142" spans="1:4">
      <c r="A142" s="1">
        <v>41913</v>
      </c>
      <c r="B142" s="5">
        <v>154.43829192858999</v>
      </c>
      <c r="C142" s="5">
        <v>152.61693565660241</v>
      </c>
      <c r="D142" s="5">
        <v>153.22972495927104</v>
      </c>
    </row>
    <row r="143" spans="1:4">
      <c r="A143" s="1">
        <v>41944</v>
      </c>
      <c r="B143" s="5">
        <v>150.1855612580201</v>
      </c>
      <c r="C143" s="5">
        <v>154.43829192858999</v>
      </c>
      <c r="D143" s="5">
        <v>152.61693565660241</v>
      </c>
    </row>
    <row r="144" spans="1:4">
      <c r="A144" s="1">
        <v>41974</v>
      </c>
      <c r="B144" s="5">
        <v>148.85193506366326</v>
      </c>
      <c r="C144" s="5">
        <v>150.1855612580201</v>
      </c>
      <c r="D144" s="5">
        <v>154.43829192858999</v>
      </c>
    </row>
    <row r="145" spans="1:4">
      <c r="A145" s="1"/>
      <c r="B145" s="5"/>
      <c r="C145" s="5">
        <v>148.85193506366326</v>
      </c>
      <c r="D145" s="5">
        <v>150.1855612580201</v>
      </c>
    </row>
    <row r="146" spans="1:4">
      <c r="A146" s="1"/>
      <c r="B146" s="5"/>
      <c r="D146" s="5">
        <v>148.85193506366326</v>
      </c>
    </row>
    <row r="147" spans="1:4">
      <c r="A147" s="1">
        <v>42005</v>
      </c>
      <c r="B147" s="5">
        <v>148.47107792296785</v>
      </c>
    </row>
    <row r="148" spans="1:4">
      <c r="A148" s="1">
        <v>42036</v>
      </c>
      <c r="B148" s="5">
        <v>144.683414963334</v>
      </c>
    </row>
    <row r="149" spans="1:4">
      <c r="A149" s="1">
        <v>42064</v>
      </c>
      <c r="B149" s="5">
        <v>149.89041916528188</v>
      </c>
    </row>
    <row r="150" spans="1:4">
      <c r="A150" s="1">
        <v>42095</v>
      </c>
      <c r="B150" s="5">
        <v>146.0285999806068</v>
      </c>
    </row>
    <row r="151" spans="1:4">
      <c r="A151" s="1">
        <v>42125</v>
      </c>
      <c r="B151" s="5">
        <v>147.41466537633261</v>
      </c>
    </row>
    <row r="152" spans="1:4">
      <c r="A152" s="1">
        <v>42156</v>
      </c>
      <c r="B152" s="5">
        <v>146.4683352588174</v>
      </c>
    </row>
    <row r="153" spans="1:4">
      <c r="A153" s="1">
        <v>42186</v>
      </c>
      <c r="B153" s="5">
        <v>147.69587825713111</v>
      </c>
    </row>
    <row r="154" spans="1:4">
      <c r="A154" s="1">
        <v>42217</v>
      </c>
      <c r="B154" s="5">
        <v>148.01868108294076</v>
      </c>
    </row>
    <row r="155" spans="1:4">
      <c r="A155" s="1">
        <v>42248</v>
      </c>
      <c r="B155" s="5">
        <v>145.96275410405082</v>
      </c>
    </row>
    <row r="156" spans="1:4">
      <c r="A156" s="1">
        <v>42278</v>
      </c>
      <c r="B156" s="5">
        <v>147.31518267735788</v>
      </c>
    </row>
    <row r="157" spans="1:4">
      <c r="A157" s="1">
        <v>42309</v>
      </c>
      <c r="B157" s="5">
        <v>143.05542053082891</v>
      </c>
    </row>
    <row r="158" spans="1:4">
      <c r="A158" s="1">
        <v>42339</v>
      </c>
      <c r="B158" s="5">
        <v>142.18277064387587</v>
      </c>
    </row>
    <row r="159" spans="1:4">
      <c r="A159" s="1">
        <v>42370</v>
      </c>
      <c r="B159" s="5">
        <v>140.6308781065957</v>
      </c>
    </row>
    <row r="160" spans="1:4">
      <c r="A160" s="1">
        <v>42401</v>
      </c>
      <c r="B160" s="5">
        <v>139.65749634389815</v>
      </c>
    </row>
    <row r="161" spans="1:2">
      <c r="A161" s="1">
        <v>42430</v>
      </c>
      <c r="B161" s="5">
        <v>143.36067320182755</v>
      </c>
    </row>
    <row r="162" spans="1:2">
      <c r="A162" s="1">
        <v>42461</v>
      </c>
      <c r="B162" s="5">
        <v>141.30335616118998</v>
      </c>
    </row>
    <row r="163" spans="1:2">
      <c r="A163" s="1">
        <v>42491</v>
      </c>
      <c r="B163" s="5">
        <v>142.66586636652025</v>
      </c>
    </row>
    <row r="164" spans="1:2">
      <c r="A164" s="1">
        <v>42522</v>
      </c>
      <c r="B164" s="5">
        <v>143.12310551008437</v>
      </c>
    </row>
    <row r="165" spans="1:2">
      <c r="A165" s="1">
        <v>42552</v>
      </c>
      <c r="B165" s="5">
        <v>143.83146981838848</v>
      </c>
    </row>
    <row r="166" spans="1:2">
      <c r="A166" s="1">
        <v>42583</v>
      </c>
      <c r="B166" s="5">
        <v>144.87821062242938</v>
      </c>
    </row>
    <row r="167" spans="1:2">
      <c r="A167" s="1">
        <v>42614</v>
      </c>
      <c r="B167" s="5">
        <v>142.43328002334457</v>
      </c>
    </row>
    <row r="168" spans="1:2">
      <c r="A168" s="1">
        <v>42644</v>
      </c>
      <c r="B168" s="5">
        <v>141.92819925716734</v>
      </c>
    </row>
    <row r="169" spans="1:2">
      <c r="A169" s="1">
        <v>42675</v>
      </c>
      <c r="B169" s="5">
        <v>140.70396138644267</v>
      </c>
    </row>
    <row r="170" spans="1:2">
      <c r="A170" s="1">
        <v>42705</v>
      </c>
      <c r="B170" s="5">
        <v>139.86955507532457</v>
      </c>
    </row>
    <row r="171" spans="1:2">
      <c r="A171" s="1">
        <v>42736</v>
      </c>
      <c r="B171" s="5">
        <v>141.83924508122817</v>
      </c>
    </row>
    <row r="172" spans="1:2">
      <c r="A172" s="1">
        <v>42767</v>
      </c>
      <c r="B172" s="5">
        <v>139.12708578129039</v>
      </c>
    </row>
    <row r="173" spans="1:2">
      <c r="A173" s="1">
        <v>42795</v>
      </c>
      <c r="B173" s="5">
        <v>143.68772417119152</v>
      </c>
    </row>
    <row r="174" spans="1:2">
      <c r="A174" s="1">
        <v>42826</v>
      </c>
      <c r="B174" s="5">
        <v>139.62273258219039</v>
      </c>
    </row>
    <row r="175" spans="1:2">
      <c r="A175" s="1">
        <v>42856</v>
      </c>
      <c r="B175" s="5">
        <v>144.52279577278449</v>
      </c>
    </row>
    <row r="176" spans="1:2">
      <c r="A176" s="1">
        <v>42887</v>
      </c>
      <c r="B176" s="5">
        <v>143.79013879261402</v>
      </c>
    </row>
    <row r="177" spans="1:2">
      <c r="A177" s="1">
        <v>42917</v>
      </c>
      <c r="B177" s="5">
        <v>144.86348521714015</v>
      </c>
    </row>
    <row r="178" spans="1:2">
      <c r="A178" s="1">
        <v>42948</v>
      </c>
      <c r="B178" s="5">
        <v>146.32218604027616</v>
      </c>
    </row>
    <row r="179" spans="1:2">
      <c r="A179" s="1">
        <v>42979</v>
      </c>
      <c r="B179" s="5">
        <v>144.09406845044776</v>
      </c>
    </row>
    <row r="180" spans="1:2">
      <c r="A180" s="1">
        <v>43009</v>
      </c>
      <c r="B180" s="5">
        <v>144.67619848002391</v>
      </c>
    </row>
    <row r="181" spans="1:2">
      <c r="A181" s="1">
        <v>43040</v>
      </c>
      <c r="B181" s="5">
        <v>143.17712839805799</v>
      </c>
    </row>
    <row r="182" spans="1:2">
      <c r="A182" s="1">
        <v>43070</v>
      </c>
      <c r="B182" s="5">
        <v>141.94439871741505</v>
      </c>
    </row>
    <row r="183" spans="1:2">
      <c r="A183" s="1">
        <v>43101</v>
      </c>
      <c r="B183" s="5">
        <v>143.0616723003354</v>
      </c>
    </row>
    <row r="184" spans="1:2">
      <c r="A184" s="1">
        <v>43132</v>
      </c>
      <c r="B184" s="5">
        <v>139.3671083496539</v>
      </c>
    </row>
    <row r="185" spans="1:2">
      <c r="A185" s="1">
        <v>43160</v>
      </c>
      <c r="B185" s="5">
        <v>144.51186719480987</v>
      </c>
    </row>
    <row r="186" spans="1:2">
      <c r="A186" s="1">
        <v>43191</v>
      </c>
      <c r="B186" s="5">
        <v>143.74991117204712</v>
      </c>
    </row>
    <row r="187" spans="1:2">
      <c r="A187" s="1">
        <v>43221</v>
      </c>
      <c r="B187" s="5">
        <v>142.64305895599475</v>
      </c>
    </row>
    <row r="188" spans="1:2">
      <c r="A188" s="1">
        <v>43252</v>
      </c>
      <c r="B188" s="5">
        <v>145.54104562430919</v>
      </c>
    </row>
    <row r="189" spans="1:2">
      <c r="A189" s="1">
        <v>43282</v>
      </c>
      <c r="B189" s="5">
        <v>147.17745363035198</v>
      </c>
    </row>
    <row r="190" spans="1:2">
      <c r="A190" s="1">
        <v>43313</v>
      </c>
      <c r="B190" s="5">
        <v>149.02390894463551</v>
      </c>
    </row>
    <row r="191" spans="1:2">
      <c r="A191" s="1">
        <v>43344</v>
      </c>
      <c r="B191" s="5">
        <v>144.86654099234488</v>
      </c>
    </row>
    <row r="192" spans="1:2">
      <c r="A192" s="1">
        <v>43374</v>
      </c>
      <c r="B192" s="5">
        <v>147.15942710539403</v>
      </c>
    </row>
    <row r="193" spans="1:2">
      <c r="A193" s="1">
        <v>43405</v>
      </c>
      <c r="B193" s="5">
        <v>144.86192079006045</v>
      </c>
    </row>
    <row r="194" spans="1:2">
      <c r="A194" s="1">
        <v>43435</v>
      </c>
      <c r="B194" s="5">
        <v>142.78193729337093</v>
      </c>
    </row>
    <row r="195" spans="1:2">
      <c r="A195" s="1">
        <v>43466</v>
      </c>
      <c r="B195" s="5">
        <v>143.94102571183464</v>
      </c>
    </row>
    <row r="196" spans="1:2">
      <c r="A196" s="1">
        <v>43497</v>
      </c>
      <c r="B196" s="5">
        <v>142.24011130694564</v>
      </c>
    </row>
    <row r="197" spans="1:2">
      <c r="A197" s="1">
        <v>43525</v>
      </c>
      <c r="B197" s="5">
        <v>143.36041202643648</v>
      </c>
    </row>
    <row r="198" spans="1:2">
      <c r="A198" s="1">
        <v>43556</v>
      </c>
      <c r="B198" s="5">
        <v>143.97433994414661</v>
      </c>
    </row>
    <row r="199" spans="1:2">
      <c r="A199" s="1">
        <v>43586</v>
      </c>
      <c r="B199" s="5">
        <v>148.08282266052794</v>
      </c>
    </row>
    <row r="200" spans="1:2">
      <c r="A200" s="1">
        <v>43617</v>
      </c>
      <c r="B200" s="5">
        <v>144.8886392477294</v>
      </c>
    </row>
    <row r="201" spans="1:2">
      <c r="A201" s="1">
        <v>43647</v>
      </c>
      <c r="B201" s="5">
        <v>148.58713785688104</v>
      </c>
    </row>
    <row r="202" spans="1:2">
      <c r="A202" s="1">
        <v>43678</v>
      </c>
      <c r="B202" s="5">
        <v>149.52057795494096</v>
      </c>
    </row>
    <row r="203" spans="1:2">
      <c r="A203" s="1">
        <v>43709</v>
      </c>
      <c r="B203" s="5">
        <v>147.17037871075092</v>
      </c>
    </row>
    <row r="204" spans="1:2">
      <c r="A204" s="1">
        <v>43739</v>
      </c>
      <c r="B204" s="5">
        <v>149.83448675949649</v>
      </c>
    </row>
    <row r="205" spans="1:2">
      <c r="A205" s="1">
        <v>43770</v>
      </c>
      <c r="B205" s="5">
        <v>146.45447468638284</v>
      </c>
    </row>
    <row r="206" spans="1:2">
      <c r="A206" s="1">
        <v>43800</v>
      </c>
      <c r="B206" s="5">
        <v>143.76797585061897</v>
      </c>
    </row>
    <row r="207" spans="1:2">
      <c r="A207" s="1">
        <v>43831</v>
      </c>
      <c r="B207" s="5">
        <v>145.40578847591922</v>
      </c>
    </row>
    <row r="208" spans="1:2">
      <c r="A208" s="1">
        <v>43862</v>
      </c>
      <c r="B208" s="5">
        <v>143.73844308813841</v>
      </c>
    </row>
    <row r="209" spans="1:2">
      <c r="A209" s="1">
        <v>43891</v>
      </c>
      <c r="B209" s="5">
        <v>140.68803104386899</v>
      </c>
    </row>
    <row r="210" spans="1:2">
      <c r="A210" s="1">
        <v>43922</v>
      </c>
      <c r="B210" s="5">
        <v>126.97455528348688</v>
      </c>
    </row>
    <row r="211" spans="1:2">
      <c r="A211" s="1">
        <v>43952</v>
      </c>
      <c r="B211" s="5">
        <v>132.61911237523455</v>
      </c>
    </row>
    <row r="212" spans="1:2">
      <c r="A212" s="1">
        <v>43983</v>
      </c>
      <c r="B212" s="5">
        <v>137.07460920361751</v>
      </c>
    </row>
    <row r="213" spans="1:2">
      <c r="A213" s="1">
        <v>44013</v>
      </c>
      <c r="B213" s="5">
        <v>143.30930483918922</v>
      </c>
    </row>
    <row r="214" spans="1:2">
      <c r="A214" s="1">
        <v>44044</v>
      </c>
      <c r="B214" s="5">
        <v>145.30336167974414</v>
      </c>
    </row>
    <row r="215" spans="1:2">
      <c r="A215" s="1">
        <v>44075</v>
      </c>
      <c r="B215" s="5">
        <v>146.34923628145057</v>
      </c>
    </row>
    <row r="216" spans="1:2">
      <c r="A216" s="1">
        <v>44105</v>
      </c>
      <c r="B216" s="5">
        <v>148.38144538534561</v>
      </c>
    </row>
    <row r="217" spans="1:2" customFormat="1" ht="15">
      <c r="A217" s="1">
        <v>44136</v>
      </c>
      <c r="B217" s="5">
        <v>145.81658113318431</v>
      </c>
    </row>
    <row r="218" spans="1:2">
      <c r="A218" s="1">
        <v>44166</v>
      </c>
      <c r="B218" s="5">
        <v>145.22848692870522</v>
      </c>
    </row>
    <row r="219" spans="1:2">
      <c r="A219" s="1">
        <v>44197</v>
      </c>
      <c r="B219" s="5">
        <v>145.89215599423341</v>
      </c>
    </row>
    <row r="220" spans="1:2">
      <c r="A220" s="1">
        <v>44228</v>
      </c>
      <c r="B220" s="5">
        <v>143.81268424157577</v>
      </c>
    </row>
    <row r="221" spans="1:2">
      <c r="A221" s="1">
        <v>44256</v>
      </c>
      <c r="B221" s="5">
        <v>146.11401122646063</v>
      </c>
    </row>
    <row r="222" spans="1:2">
      <c r="A222" s="1">
        <v>44287</v>
      </c>
      <c r="B222" s="5">
        <v>143.43813943592588</v>
      </c>
    </row>
    <row r="223" spans="1:2">
      <c r="A223" s="1">
        <v>44317</v>
      </c>
      <c r="B223" s="5">
        <v>147.64459356005983</v>
      </c>
    </row>
    <row r="224" spans="1:2">
      <c r="A224" s="1">
        <v>44348</v>
      </c>
      <c r="B224" s="5">
        <v>147.57357417071361</v>
      </c>
    </row>
    <row r="225" spans="1:2">
      <c r="A225" s="1">
        <v>44378</v>
      </c>
      <c r="B225" s="5">
        <v>149.90117844989612</v>
      </c>
    </row>
    <row r="226" spans="1:2">
      <c r="A226" s="1">
        <v>44409</v>
      </c>
      <c r="B226" s="5">
        <v>149.12075733244424</v>
      </c>
    </row>
    <row r="227" spans="1:2">
      <c r="A227" s="1">
        <v>44440</v>
      </c>
      <c r="B227" s="5">
        <v>147.52466503492849</v>
      </c>
    </row>
    <row r="228" spans="1:2">
      <c r="A228" s="1">
        <v>44470</v>
      </c>
      <c r="B228" s="5">
        <v>146.93508906857929</v>
      </c>
    </row>
    <row r="229" spans="1:2">
      <c r="A229" s="1">
        <v>44501</v>
      </c>
      <c r="B229" s="5">
        <v>146.60902167549582</v>
      </c>
    </row>
    <row r="230" spans="1:2">
      <c r="A230" s="1">
        <v>44531</v>
      </c>
      <c r="B230" s="5">
        <v>146.84026886309351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zoomScale="170" zoomScaleNormal="1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ColWidth="9.1640625" defaultRowHeight="13"/>
  <cols>
    <col min="1" max="1" width="9.83203125" style="2" bestFit="1" customWidth="1"/>
    <col min="2" max="14" width="7.83203125" style="3" customWidth="1"/>
    <col min="15" max="16384" width="9.1640625" style="3"/>
  </cols>
  <sheetData>
    <row r="1" spans="1:14">
      <c r="B1" s="3" t="s">
        <v>13</v>
      </c>
      <c r="C1" s="3">
        <f>CORREL($B$3:$B$146,C3:C146)</f>
        <v>0.88613702795572946</v>
      </c>
      <c r="D1" s="3">
        <f t="shared" ref="D1:N1" si="0">CORREL($B$3:$B$146,D3:D146)</f>
        <v>0.94934402776396176</v>
      </c>
      <c r="E1" s="3">
        <f t="shared" si="0"/>
        <v>0.92864161534943557</v>
      </c>
      <c r="F1" s="3">
        <f t="shared" si="0"/>
        <v>0.91700455329720165</v>
      </c>
      <c r="G1" s="3">
        <f t="shared" si="0"/>
        <v>0.95054650278703778</v>
      </c>
      <c r="H1" s="3">
        <f t="shared" si="0"/>
        <v>0.95123456147706809</v>
      </c>
      <c r="I1" s="3">
        <f t="shared" si="0"/>
        <v>0.77134125179528057</v>
      </c>
      <c r="J1" s="3">
        <f t="shared" si="0"/>
        <v>0.81467922150462346</v>
      </c>
      <c r="K1" s="3">
        <f t="shared" si="0"/>
        <v>0.84901744951154445</v>
      </c>
      <c r="L1" s="3">
        <f t="shared" si="0"/>
        <v>0.89553914656958766</v>
      </c>
      <c r="M1" s="3">
        <f t="shared" si="0"/>
        <v>0.95152347828183359</v>
      </c>
      <c r="N1" s="3">
        <f t="shared" si="0"/>
        <v>0.91411546420542789</v>
      </c>
    </row>
    <row r="2" spans="1:14" ht="14">
      <c r="B2" s="4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</row>
    <row r="3" spans="1:14" ht="15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</row>
    <row r="4" spans="1:14" ht="15">
      <c r="A4" s="1">
        <v>37653</v>
      </c>
      <c r="B4" s="5">
        <v>100.93161507068565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</row>
    <row r="5" spans="1:14" ht="15">
      <c r="A5" s="1">
        <v>37681</v>
      </c>
      <c r="B5" s="5">
        <v>101.27860547645155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</row>
    <row r="6" spans="1:14" ht="15">
      <c r="A6" s="1">
        <v>37712</v>
      </c>
      <c r="B6" s="5">
        <v>100.64543904446134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</row>
    <row r="7" spans="1:14" ht="15">
      <c r="A7" s="1">
        <v>37742</v>
      </c>
      <c r="B7" s="5">
        <v>101.14416417496236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</row>
    <row r="8" spans="1:14" ht="15">
      <c r="A8" s="1">
        <v>37773</v>
      </c>
      <c r="B8" s="5">
        <v>99.414657397942094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</row>
    <row r="9" spans="1:14" ht="15">
      <c r="A9" s="1">
        <v>37803</v>
      </c>
      <c r="B9" s="5">
        <v>100.7646946126448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</row>
    <row r="10" spans="1:14" ht="15">
      <c r="A10" s="1">
        <v>37834</v>
      </c>
      <c r="B10" s="5">
        <v>101.39757350069686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</row>
    <row r="11" spans="1:14" ht="15">
      <c r="A11" s="1">
        <v>37865</v>
      </c>
      <c r="B11" s="5">
        <v>103.91388184742408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</row>
    <row r="12" spans="1:14" ht="15">
      <c r="A12" s="1">
        <v>37895</v>
      </c>
      <c r="B12" s="5">
        <v>105.02985824761916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</row>
    <row r="13" spans="1:14" ht="15">
      <c r="A13" s="1">
        <v>37926</v>
      </c>
      <c r="B13" s="5">
        <v>103.2855064498478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</row>
    <row r="14" spans="1:14" ht="15">
      <c r="A14" s="1">
        <v>37956</v>
      </c>
      <c r="B14" s="5">
        <v>102.87676275270746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</row>
    <row r="15" spans="1:14" ht="15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</row>
    <row r="16" spans="1:14" ht="15">
      <c r="A16" s="1">
        <v>38018</v>
      </c>
      <c r="B16" s="5">
        <v>102.96727793699399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</row>
    <row r="17" spans="1:14" ht="15">
      <c r="A17" s="1">
        <v>38047</v>
      </c>
      <c r="B17" s="5">
        <v>109.97112407844365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</row>
    <row r="18" spans="1:14" ht="15">
      <c r="A18" s="1">
        <v>38078</v>
      </c>
      <c r="B18" s="5">
        <v>106.21289167756721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</row>
    <row r="19" spans="1:14" ht="15">
      <c r="A19" s="1">
        <v>38108</v>
      </c>
      <c r="B19" s="5">
        <v>107.24279138242052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</row>
    <row r="20" spans="1:14" ht="15">
      <c r="A20" s="1">
        <v>38139</v>
      </c>
      <c r="B20" s="5">
        <v>108.59655199542813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</row>
    <row r="21" spans="1:14" ht="15">
      <c r="A21" s="1">
        <v>38169</v>
      </c>
      <c r="B21" s="5">
        <v>110.33908513707553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</row>
    <row r="22" spans="1:14" ht="15">
      <c r="A22" s="1">
        <v>38200</v>
      </c>
      <c r="B22" s="5">
        <v>109.63153612752572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</row>
    <row r="23" spans="1:14" ht="15">
      <c r="A23" s="1">
        <v>38231</v>
      </c>
      <c r="B23" s="5">
        <v>109.53938033578447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</row>
    <row r="24" spans="1:14" ht="15">
      <c r="A24" s="1">
        <v>38261</v>
      </c>
      <c r="B24" s="5">
        <v>108.43021452678046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</row>
    <row r="25" spans="1:14" ht="15">
      <c r="A25" s="1">
        <v>38292</v>
      </c>
      <c r="B25" s="5">
        <v>108.38741856152184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</row>
    <row r="26" spans="1:14" ht="15">
      <c r="A26" s="1">
        <v>38322</v>
      </c>
      <c r="B26" s="5">
        <v>110.42221435264945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</row>
    <row r="27" spans="1:14" ht="15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</row>
    <row r="28" spans="1:14" ht="15">
      <c r="A28" s="1">
        <v>38384</v>
      </c>
      <c r="B28" s="5">
        <v>106.47001620719486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</row>
    <row r="29" spans="1:14" ht="15">
      <c r="A29" s="1">
        <v>38412</v>
      </c>
      <c r="B29" s="5">
        <v>112.5317743729407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</row>
    <row r="30" spans="1:14" ht="15">
      <c r="A30" s="1">
        <v>38443</v>
      </c>
      <c r="B30" s="5">
        <v>110.81004056254775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</row>
    <row r="31" spans="1:14" ht="15">
      <c r="A31" s="1">
        <v>38473</v>
      </c>
      <c r="B31" s="5">
        <v>111.64944950543682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</row>
    <row r="32" spans="1:14" ht="15">
      <c r="A32" s="1">
        <v>38504</v>
      </c>
      <c r="B32" s="5">
        <v>112.81488851403688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</row>
    <row r="33" spans="1:14" ht="15">
      <c r="A33" s="1">
        <v>38534</v>
      </c>
      <c r="B33" s="5">
        <v>111.79916313868914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</row>
    <row r="34" spans="1:14" ht="15">
      <c r="A34" s="1">
        <v>38565</v>
      </c>
      <c r="B34" s="5">
        <v>113.63634430403143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</row>
    <row r="35" spans="1:14" ht="15">
      <c r="A35" s="1">
        <v>38596</v>
      </c>
      <c r="B35" s="5">
        <v>112.03902735904929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</row>
    <row r="36" spans="1:14" ht="15">
      <c r="A36" s="1">
        <v>38626</v>
      </c>
      <c r="B36" s="5">
        <v>111.09018531471033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</row>
    <row r="37" spans="1:14" ht="15">
      <c r="A37" s="1">
        <v>38657</v>
      </c>
      <c r="B37" s="5">
        <v>111.97967118326939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</row>
    <row r="38" spans="1:14" ht="15">
      <c r="A38" s="1">
        <v>38687</v>
      </c>
      <c r="B38" s="5">
        <v>115.21553506640501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</row>
    <row r="39" spans="1:14" ht="15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</row>
    <row r="40" spans="1:14" ht="15">
      <c r="A40" s="1">
        <v>38749</v>
      </c>
      <c r="B40" s="5">
        <v>109.72779353946542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</row>
    <row r="41" spans="1:14" ht="15">
      <c r="A41" s="1">
        <v>38777</v>
      </c>
      <c r="B41" s="5">
        <v>114.58158997564104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</row>
    <row r="42" spans="1:14" ht="15">
      <c r="A42" s="1">
        <v>38808</v>
      </c>
      <c r="B42" s="5">
        <v>110.86084693615278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</row>
    <row r="43" spans="1:14" ht="15">
      <c r="A43" s="1">
        <v>38838</v>
      </c>
      <c r="B43" s="5">
        <v>117.58712540682407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</row>
    <row r="44" spans="1:14" ht="15">
      <c r="A44" s="1">
        <v>38869</v>
      </c>
      <c r="B44" s="5">
        <v>116.28416132891283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</row>
    <row r="45" spans="1:14" ht="15">
      <c r="A45" s="1">
        <v>38899</v>
      </c>
      <c r="B45" s="5">
        <v>117.85731402504931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</row>
    <row r="46" spans="1:14" ht="15">
      <c r="A46" s="1">
        <v>38930</v>
      </c>
      <c r="B46" s="5">
        <v>119.45703768021045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</row>
    <row r="47" spans="1:14" ht="15">
      <c r="A47" s="1">
        <v>38961</v>
      </c>
      <c r="B47" s="5">
        <v>117.32502378535779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</row>
    <row r="48" spans="1:14" ht="15">
      <c r="A48" s="1">
        <v>38991</v>
      </c>
      <c r="B48" s="5">
        <v>117.72931864714162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</row>
    <row r="49" spans="1:14" ht="15">
      <c r="A49" s="1">
        <v>39022</v>
      </c>
      <c r="B49" s="5">
        <v>117.89709393522583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</row>
    <row r="50" spans="1:14" ht="15">
      <c r="A50" s="1">
        <v>39052</v>
      </c>
      <c r="B50" s="5">
        <v>118.87192455431827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</row>
    <row r="51" spans="1:14" ht="15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</row>
    <row r="52" spans="1:14" ht="15">
      <c r="A52" s="1">
        <v>39114</v>
      </c>
      <c r="B52" s="5">
        <v>113.92989247831312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</row>
    <row r="53" spans="1:14" ht="15">
      <c r="A53" s="1">
        <v>39142</v>
      </c>
      <c r="B53" s="5">
        <v>119.4826084631468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</row>
    <row r="54" spans="1:14" ht="15">
      <c r="A54" s="1">
        <v>39173</v>
      </c>
      <c r="B54" s="5">
        <v>116.99814395528425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</row>
    <row r="55" spans="1:14" ht="15">
      <c r="A55" s="1">
        <v>39203</v>
      </c>
      <c r="B55" s="5">
        <v>124.3054665742771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</row>
    <row r="56" spans="1:14" ht="15">
      <c r="A56" s="1">
        <v>39234</v>
      </c>
      <c r="B56" s="5">
        <v>123.85710852224176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</row>
    <row r="57" spans="1:14" ht="15">
      <c r="A57" s="1">
        <v>39264</v>
      </c>
      <c r="B57" s="5">
        <v>125.83042665097288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</row>
    <row r="58" spans="1:14" ht="15">
      <c r="A58" s="1">
        <v>39295</v>
      </c>
      <c r="B58" s="5">
        <v>127.37055511882694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</row>
    <row r="59" spans="1:14" ht="15">
      <c r="A59" s="1">
        <v>39326</v>
      </c>
      <c r="B59" s="5">
        <v>124.37181470688934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</row>
    <row r="60" spans="1:14" ht="15">
      <c r="A60" s="1">
        <v>39356</v>
      </c>
      <c r="B60" s="5">
        <v>127.79432498473999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</row>
    <row r="61" spans="1:14" ht="15">
      <c r="A61" s="1">
        <v>39387</v>
      </c>
      <c r="B61" s="5">
        <v>125.90988075748574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</row>
    <row r="62" spans="1:14" ht="15">
      <c r="A62" s="1">
        <v>39417</v>
      </c>
      <c r="B62" s="5">
        <v>126.16841582081076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</row>
    <row r="63" spans="1:14" ht="15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</row>
    <row r="64" spans="1:14" ht="15">
      <c r="A64" s="1">
        <v>39479</v>
      </c>
      <c r="B64" s="5">
        <v>124.13873955381939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</row>
    <row r="65" spans="1:14" ht="15">
      <c r="A65" s="1">
        <v>39508</v>
      </c>
      <c r="B65" s="5">
        <v>125.86165264935701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</row>
    <row r="66" spans="1:14" ht="15">
      <c r="A66" s="1">
        <v>39539</v>
      </c>
      <c r="B66" s="5">
        <v>126.32915754904437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</row>
    <row r="67" spans="1:14" ht="15">
      <c r="A67" s="1">
        <v>39569</v>
      </c>
      <c r="B67" s="5">
        <v>131.27527333182769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</row>
    <row r="68" spans="1:14" ht="15">
      <c r="A68" s="1">
        <v>39600</v>
      </c>
      <c r="B68" s="5">
        <v>133.25759896537107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</row>
    <row r="69" spans="1:14" ht="15">
      <c r="A69" s="1">
        <v>39630</v>
      </c>
      <c r="B69" s="5">
        <v>135.77824963871018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</row>
    <row r="70" spans="1:14" ht="15">
      <c r="A70" s="1">
        <v>39661</v>
      </c>
      <c r="B70" s="5">
        <v>134.03998385643189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</row>
    <row r="71" spans="1:14" ht="15">
      <c r="A71" s="1">
        <v>39692</v>
      </c>
      <c r="B71" s="5">
        <v>134.83417738253118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</row>
    <row r="72" spans="1:14" ht="15">
      <c r="A72" s="1">
        <v>39722</v>
      </c>
      <c r="B72" s="5">
        <v>133.21564373949909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</row>
    <row r="73" spans="1:14" ht="15">
      <c r="A73" s="1">
        <v>39753</v>
      </c>
      <c r="B73" s="5">
        <v>126.38825743338236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</row>
    <row r="74" spans="1:14" ht="15">
      <c r="A74" s="1">
        <v>39783</v>
      </c>
      <c r="B74" s="5">
        <v>123.98987021104165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</row>
    <row r="75" spans="1:14" ht="15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</row>
    <row r="76" spans="1:14" ht="15">
      <c r="A76" s="1">
        <v>39845</v>
      </c>
      <c r="B76" s="5">
        <v>119.53972826688401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</row>
    <row r="77" spans="1:14" ht="15">
      <c r="A77" s="1">
        <v>39873</v>
      </c>
      <c r="B77" s="5">
        <v>125.89819918373607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</row>
    <row r="78" spans="1:14" ht="15">
      <c r="A78" s="1">
        <v>39904</v>
      </c>
      <c r="B78" s="5">
        <v>122.61169292113136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</row>
    <row r="79" spans="1:14" ht="15">
      <c r="A79" s="1">
        <v>39934</v>
      </c>
      <c r="B79" s="5">
        <v>127.47804455892627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</row>
    <row r="80" spans="1:14" ht="15">
      <c r="A80" s="1">
        <v>39965</v>
      </c>
      <c r="B80" s="5">
        <v>130.05873855872366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</row>
    <row r="81" spans="1:14" ht="15">
      <c r="A81" s="1">
        <v>39995</v>
      </c>
      <c r="B81" s="5">
        <v>130.58677699800862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</row>
    <row r="82" spans="1:14" ht="15">
      <c r="A82" s="1">
        <v>40026</v>
      </c>
      <c r="B82" s="5">
        <v>131.58287315864416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</row>
    <row r="83" spans="1:14" ht="15">
      <c r="A83" s="1">
        <v>40057</v>
      </c>
      <c r="B83" s="5">
        <v>133.94475486922934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</row>
    <row r="84" spans="1:14" ht="15">
      <c r="A84" s="1">
        <v>40087</v>
      </c>
      <c r="B84" s="5">
        <v>133.89484810404832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</row>
    <row r="85" spans="1:14" ht="15">
      <c r="A85" s="1">
        <v>40118</v>
      </c>
      <c r="B85" s="5">
        <v>132.16921299880312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</row>
    <row r="86" spans="1:14" ht="15">
      <c r="A86" s="1">
        <v>40148</v>
      </c>
      <c r="B86" s="5">
        <v>134.94013705342545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</row>
    <row r="87" spans="1:14" ht="15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</row>
    <row r="88" spans="1:14" ht="15">
      <c r="A88" s="1">
        <v>40210</v>
      </c>
      <c r="B88" s="5">
        <v>131.24172519241722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</row>
    <row r="89" spans="1:14" ht="15">
      <c r="A89" s="1">
        <v>40238</v>
      </c>
      <c r="B89" s="5">
        <v>140.80416395554525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</row>
    <row r="90" spans="1:14" ht="15">
      <c r="A90" s="1">
        <v>40269</v>
      </c>
      <c r="B90" s="5">
        <v>135.15030050262999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</row>
    <row r="91" spans="1:14" ht="15">
      <c r="A91" s="1">
        <v>40299</v>
      </c>
      <c r="B91" s="5">
        <v>139.04900368789831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</row>
    <row r="92" spans="1:14" ht="15">
      <c r="A92" s="1">
        <v>40330</v>
      </c>
      <c r="B92" s="5">
        <v>139.0928137419065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</row>
    <row r="93" spans="1:14" ht="15">
      <c r="A93" s="1">
        <v>40360</v>
      </c>
      <c r="B93" s="5">
        <v>140.42573961475293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</row>
    <row r="94" spans="1:14" ht="15">
      <c r="A94" s="1">
        <v>40391</v>
      </c>
      <c r="B94" s="5">
        <v>141.88690207026403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</row>
    <row r="95" spans="1:14" ht="15">
      <c r="A95" s="1">
        <v>40422</v>
      </c>
      <c r="B95" s="5">
        <v>141.92431033482904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</row>
    <row r="96" spans="1:14" ht="15">
      <c r="A96" s="1">
        <v>40452</v>
      </c>
      <c r="B96" s="5">
        <v>140.71659172067237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</row>
    <row r="97" spans="1:14" ht="15">
      <c r="A97" s="1">
        <v>40483</v>
      </c>
      <c r="B97" s="5">
        <v>141.79874094622826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</row>
    <row r="98" spans="1:14" ht="15">
      <c r="A98" s="1">
        <v>40513</v>
      </c>
      <c r="B98" s="5">
        <v>143.27339237476573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</row>
    <row r="99" spans="1:14" ht="15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</row>
    <row r="100" spans="1:14" ht="15">
      <c r="A100" s="1">
        <v>40575</v>
      </c>
      <c r="B100" s="5">
        <v>139.58216449739243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</row>
    <row r="101" spans="1:14" ht="15">
      <c r="A101" s="1">
        <v>40603</v>
      </c>
      <c r="B101" s="5">
        <v>141.29576427540755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</row>
    <row r="102" spans="1:14" ht="15">
      <c r="A102" s="1">
        <v>40634</v>
      </c>
      <c r="B102" s="5">
        <v>138.30820749943169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</row>
    <row r="103" spans="1:14" ht="15">
      <c r="A103" s="1">
        <v>40664</v>
      </c>
      <c r="B103" s="5">
        <v>146.12139052548909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</row>
    <row r="104" spans="1:14" ht="15">
      <c r="A104" s="1">
        <v>40695</v>
      </c>
      <c r="B104" s="5">
        <v>145.38336274165815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</row>
    <row r="105" spans="1:14" ht="15">
      <c r="A105" s="1">
        <v>40725</v>
      </c>
      <c r="B105" s="5">
        <v>145.86451002316508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</row>
    <row r="106" spans="1:14" ht="15">
      <c r="A106" s="1">
        <v>40756</v>
      </c>
      <c r="B106" s="5">
        <v>147.63722272003048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</row>
    <row r="107" spans="1:14" ht="15">
      <c r="A107" s="1">
        <v>40787</v>
      </c>
      <c r="B107" s="5">
        <v>146.23087380735853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</row>
    <row r="108" spans="1:14" ht="15">
      <c r="A108" s="1">
        <v>40817</v>
      </c>
      <c r="B108" s="5">
        <v>144.44868215797956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</row>
    <row r="109" spans="1:14" ht="15">
      <c r="A109" s="1">
        <v>40848</v>
      </c>
      <c r="B109" s="5">
        <v>144.857454578627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</row>
    <row r="110" spans="1:14" ht="15">
      <c r="A110" s="1">
        <v>40878</v>
      </c>
      <c r="B110" s="5">
        <v>146.64129037476417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</row>
    <row r="111" spans="1:14" ht="15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</row>
    <row r="112" spans="1:14" ht="15">
      <c r="A112" s="1">
        <v>40940</v>
      </c>
      <c r="B112" s="5">
        <v>140.07271766230764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</row>
    <row r="113" spans="1:14" ht="15">
      <c r="A113" s="1">
        <v>40969</v>
      </c>
      <c r="B113" s="5">
        <v>143.8649960730786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</row>
    <row r="114" spans="1:14" ht="15">
      <c r="A114" s="1">
        <v>41000</v>
      </c>
      <c r="B114" s="5">
        <v>139.20454908614852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</row>
    <row r="115" spans="1:14" ht="15">
      <c r="A115" s="1">
        <v>41030</v>
      </c>
      <c r="B115" s="5">
        <v>148.54719383024701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</row>
    <row r="116" spans="1:14" ht="15">
      <c r="A116" s="1">
        <v>41061</v>
      </c>
      <c r="B116" s="5">
        <v>148.41972868947551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</row>
    <row r="117" spans="1:14" ht="15">
      <c r="A117" s="1">
        <v>41091</v>
      </c>
      <c r="B117" s="5">
        <v>150.16050089877984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</row>
    <row r="118" spans="1:14" ht="15">
      <c r="A118" s="1">
        <v>41122</v>
      </c>
      <c r="B118" s="5">
        <v>153.4115086660253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</row>
    <row r="119" spans="1:14" ht="15">
      <c r="A119" s="1">
        <v>41153</v>
      </c>
      <c r="B119" s="5">
        <v>147.39457206215684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</row>
    <row r="120" spans="1:14" ht="15">
      <c r="A120" s="1">
        <v>41183</v>
      </c>
      <c r="B120" s="5">
        <v>151.98259254263056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</row>
    <row r="121" spans="1:14" ht="15">
      <c r="A121" s="1">
        <v>41214</v>
      </c>
      <c r="B121" s="5">
        <v>148.26372667978904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</row>
    <row r="122" spans="1:14" ht="15">
      <c r="A122" s="1">
        <v>41244</v>
      </c>
      <c r="B122" s="5">
        <v>147.19715079295258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</row>
    <row r="123" spans="1:14" ht="15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</row>
    <row r="124" spans="1:14" ht="15">
      <c r="A124" s="1">
        <v>41306</v>
      </c>
      <c r="B124" s="5">
        <v>143.45008036669029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</row>
    <row r="125" spans="1:14" ht="15">
      <c r="A125" s="1">
        <v>41334</v>
      </c>
      <c r="B125" s="5">
        <v>148.7277541237147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</row>
    <row r="126" spans="1:14" ht="15">
      <c r="A126" s="1">
        <v>41365</v>
      </c>
      <c r="B126" s="5">
        <v>150.40706564838538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</row>
    <row r="127" spans="1:14" ht="15">
      <c r="A127" s="1">
        <v>41395</v>
      </c>
      <c r="B127" s="5">
        <v>152.18170993971063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</row>
    <row r="128" spans="1:14" ht="15">
      <c r="A128" s="1">
        <v>41426</v>
      </c>
      <c r="B128" s="5">
        <v>150.595023307497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</row>
    <row r="129" spans="1:14" ht="15">
      <c r="A129" s="1">
        <v>41456</v>
      </c>
      <c r="B129" s="5">
        <v>153.79949781271404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</row>
    <row r="130" spans="1:14" ht="15">
      <c r="A130" s="1">
        <v>41487</v>
      </c>
      <c r="B130" s="5">
        <v>155.15074315541227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</row>
    <row r="131" spans="1:14" ht="15">
      <c r="A131" s="1">
        <v>41518</v>
      </c>
      <c r="B131" s="5">
        <v>152.60703162758432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</row>
    <row r="132" spans="1:14" ht="15">
      <c r="A132" s="1">
        <v>41548</v>
      </c>
      <c r="B132" s="5">
        <v>155.04208881189103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</row>
    <row r="133" spans="1:14" ht="15">
      <c r="A133" s="1">
        <v>41579</v>
      </c>
      <c r="B133" s="5">
        <v>152.00071347161708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</row>
    <row r="134" spans="1:14" ht="15">
      <c r="A134" s="1">
        <v>41609</v>
      </c>
      <c r="B134" s="5">
        <v>148.79951628948118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</row>
    <row r="135" spans="1:14" ht="15">
      <c r="A135" s="1">
        <v>41640</v>
      </c>
      <c r="B135" s="5">
        <v>149.91784828370459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</row>
    <row r="136" spans="1:14" ht="15">
      <c r="A136" s="1">
        <v>41671</v>
      </c>
      <c r="B136" s="5">
        <v>148.37863708985859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</row>
    <row r="137" spans="1:14" ht="15">
      <c r="A137" s="1">
        <v>41699</v>
      </c>
      <c r="B137" s="5">
        <v>150.52599346080942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</row>
    <row r="138" spans="1:14" ht="15">
      <c r="A138" s="1">
        <v>41730</v>
      </c>
      <c r="B138" s="5">
        <v>149.77582943045397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</row>
    <row r="139" spans="1:14" ht="15">
      <c r="A139" s="1">
        <v>41760</v>
      </c>
      <c r="B139" s="5">
        <v>153.05093679198131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</row>
    <row r="140" spans="1:14" ht="15">
      <c r="A140" s="1">
        <v>41791</v>
      </c>
      <c r="B140" s="5">
        <v>148.55820730503453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</row>
    <row r="141" spans="1:14" ht="15">
      <c r="A141" s="1">
        <v>41821</v>
      </c>
      <c r="B141" s="5">
        <v>152.26009978514045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</row>
    <row r="142" spans="1:14" ht="15">
      <c r="A142" s="1">
        <v>41852</v>
      </c>
      <c r="B142" s="5">
        <v>153.22972495927104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</row>
    <row r="143" spans="1:14" ht="15">
      <c r="A143" s="1">
        <v>41883</v>
      </c>
      <c r="B143" s="5">
        <v>152.61693565660241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</row>
    <row r="144" spans="1:14" ht="15">
      <c r="A144" s="1">
        <v>41913</v>
      </c>
      <c r="B144" s="5">
        <v>154.43829192858999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</row>
    <row r="145" spans="1:14" ht="15">
      <c r="A145" s="1">
        <v>41944</v>
      </c>
      <c r="B145" s="5">
        <v>150.1855612580201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</row>
    <row r="146" spans="1:14" ht="15">
      <c r="A146" s="1">
        <v>41974</v>
      </c>
      <c r="B146" s="5">
        <v>148.85193506366326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</row>
    <row r="147" spans="1:14" ht="15">
      <c r="A147" s="1"/>
      <c r="B147" s="5"/>
      <c r="C147" s="9"/>
      <c r="D147" s="10"/>
      <c r="E147" s="10"/>
      <c r="F147" s="9"/>
      <c r="G147" s="10"/>
      <c r="H147" s="11"/>
      <c r="I147" s="9"/>
      <c r="J147" s="10"/>
      <c r="K147" s="11"/>
      <c r="L147" s="9"/>
      <c r="M147" s="10"/>
      <c r="N147" s="11"/>
    </row>
    <row r="148" spans="1:14" ht="15">
      <c r="A148" s="1"/>
      <c r="B148" s="5"/>
      <c r="C148" s="9"/>
      <c r="D148" s="10"/>
      <c r="E148" s="10"/>
      <c r="F148" s="9"/>
      <c r="G148" s="10"/>
      <c r="H148" s="11"/>
      <c r="I148" s="9"/>
      <c r="J148" s="10"/>
      <c r="K148" s="11"/>
      <c r="L148" s="9"/>
      <c r="M148" s="10"/>
      <c r="N148" s="11"/>
    </row>
    <row r="149" spans="1:14" ht="15">
      <c r="A149" s="1">
        <v>42005</v>
      </c>
      <c r="B149" s="5">
        <v>148.47107792296785</v>
      </c>
      <c r="C149" s="9">
        <v>177.83860161438747</v>
      </c>
      <c r="D149" s="10">
        <v>147.92116207517668</v>
      </c>
      <c r="E149" s="10">
        <v>170.72632261999382</v>
      </c>
      <c r="F149" s="9">
        <v>175.2190124680526</v>
      </c>
      <c r="G149" s="10">
        <v>161.16863635636085</v>
      </c>
      <c r="H149" s="11">
        <v>171.34964077562665</v>
      </c>
      <c r="I149" s="9">
        <v>226.95259002537901</v>
      </c>
      <c r="J149" s="10">
        <v>141.160054400511</v>
      </c>
      <c r="K149" s="11">
        <v>196.18242581817606</v>
      </c>
      <c r="L149" s="9">
        <v>156.89775433322924</v>
      </c>
      <c r="M149" s="10">
        <v>132.20708636911331</v>
      </c>
      <c r="N149" s="11">
        <v>152.90947189507011</v>
      </c>
    </row>
    <row r="150" spans="1:14" ht="15">
      <c r="A150" s="1">
        <v>42036</v>
      </c>
      <c r="B150" s="5">
        <v>144.683414963334</v>
      </c>
      <c r="C150" s="9">
        <v>147.35269724927801</v>
      </c>
      <c r="D150" s="10">
        <v>133.73220598684802</v>
      </c>
      <c r="E150" s="10">
        <v>143.57325625828091</v>
      </c>
      <c r="F150" s="9">
        <v>147.81294575971953</v>
      </c>
      <c r="G150" s="10">
        <v>148.95588329695067</v>
      </c>
      <c r="H150" s="11">
        <v>147.53534347950662</v>
      </c>
      <c r="I150" s="9">
        <v>157.30283391167555</v>
      </c>
      <c r="J150" s="10">
        <v>115.10245281341091</v>
      </c>
      <c r="K150" s="11">
        <v>141.47186188583595</v>
      </c>
      <c r="L150" s="9">
        <v>132.48112661146948</v>
      </c>
      <c r="M150" s="10">
        <v>115.70656655547656</v>
      </c>
      <c r="N150" s="11">
        <v>129.70293181832506</v>
      </c>
    </row>
    <row r="151" spans="1:14" ht="15">
      <c r="A151" s="1">
        <v>42064</v>
      </c>
      <c r="B151" s="5">
        <v>149.89041916528188</v>
      </c>
      <c r="C151" s="9">
        <v>149.64048242813385</v>
      </c>
      <c r="D151" s="10">
        <v>163.27223916140176</v>
      </c>
      <c r="E151" s="10">
        <v>152.08838619700245</v>
      </c>
      <c r="F151" s="9">
        <v>154.87001294406608</v>
      </c>
      <c r="G151" s="10">
        <v>179.06576850085708</v>
      </c>
      <c r="H151" s="11">
        <v>159.5572344496818</v>
      </c>
      <c r="I151" s="9">
        <v>147.28074986252528</v>
      </c>
      <c r="J151" s="10">
        <v>153.95410840764856</v>
      </c>
      <c r="K151" s="11">
        <v>149.50594417632033</v>
      </c>
      <c r="L151" s="9">
        <v>141.80575147216544</v>
      </c>
      <c r="M151" s="10">
        <v>135.50179496488278</v>
      </c>
      <c r="N151" s="11">
        <v>140.4697507731475</v>
      </c>
    </row>
    <row r="152" spans="1:14" ht="15">
      <c r="A152" s="1">
        <v>42095</v>
      </c>
      <c r="B152" s="5">
        <v>146.0285999806068</v>
      </c>
      <c r="C152" s="9">
        <v>153.80609130044039</v>
      </c>
      <c r="D152" s="10">
        <v>149.9277014684117</v>
      </c>
      <c r="E152" s="10">
        <v>152.27614435750726</v>
      </c>
      <c r="F152" s="9">
        <v>161.21241276987385</v>
      </c>
      <c r="G152" s="10">
        <v>164.73713281451646</v>
      </c>
      <c r="H152" s="11">
        <v>161.16409316650609</v>
      </c>
      <c r="I152" s="9">
        <v>162.20963881229281</v>
      </c>
      <c r="J152" s="10">
        <v>136.55423402823507</v>
      </c>
      <c r="K152" s="11">
        <v>152.5515269638685</v>
      </c>
      <c r="L152" s="9">
        <v>138.93185330091808</v>
      </c>
      <c r="M152" s="10">
        <v>122.06506893386224</v>
      </c>
      <c r="N152" s="11">
        <v>135.89691421950488</v>
      </c>
    </row>
    <row r="153" spans="1:14" ht="15">
      <c r="A153" s="1">
        <v>42125</v>
      </c>
      <c r="B153" s="5">
        <v>147.41466537633261</v>
      </c>
      <c r="C153" s="9">
        <v>149.66026351565381</v>
      </c>
      <c r="D153" s="10">
        <v>153.02541298383454</v>
      </c>
      <c r="E153" s="10">
        <v>149.8248451116053</v>
      </c>
      <c r="F153" s="9">
        <v>157.03238446906235</v>
      </c>
      <c r="G153" s="10">
        <v>169.39139339650245</v>
      </c>
      <c r="H153" s="11">
        <v>158.76322732661563</v>
      </c>
      <c r="I153" s="9">
        <v>149.06144814922814</v>
      </c>
      <c r="J153" s="10">
        <v>141.90811753372944</v>
      </c>
      <c r="K153" s="11">
        <v>146.33642093919474</v>
      </c>
      <c r="L153" s="9">
        <v>141.02783136006164</v>
      </c>
      <c r="M153" s="10">
        <v>125.93011129276493</v>
      </c>
      <c r="N153" s="11">
        <v>138.2668961621662</v>
      </c>
    </row>
    <row r="154" spans="1:14" ht="15">
      <c r="A154" s="1">
        <v>42156</v>
      </c>
      <c r="B154" s="5">
        <v>146.4683352588174</v>
      </c>
      <c r="C154" s="9">
        <v>146.12831808204129</v>
      </c>
      <c r="D154" s="10">
        <v>147.98120110424239</v>
      </c>
      <c r="E154" s="10">
        <v>145.84416013524904</v>
      </c>
      <c r="F154" s="9">
        <v>152.95619477324107</v>
      </c>
      <c r="G154" s="10">
        <v>162.92093563477147</v>
      </c>
      <c r="H154" s="11">
        <v>153.86158050936342</v>
      </c>
      <c r="I154" s="9">
        <v>144.14001457021163</v>
      </c>
      <c r="J154" s="10">
        <v>142.11526864588356</v>
      </c>
      <c r="K154" s="11">
        <v>143.280758010124</v>
      </c>
      <c r="L154" s="9">
        <v>134.79628647944153</v>
      </c>
      <c r="M154" s="10">
        <v>122.00799239641091</v>
      </c>
      <c r="N154" s="11">
        <v>132.40366596703029</v>
      </c>
    </row>
    <row r="155" spans="1:14" ht="15">
      <c r="A155" s="1">
        <v>42186</v>
      </c>
      <c r="B155" s="5">
        <v>147.69587825713111</v>
      </c>
      <c r="C155" s="9">
        <v>158.0235739305443</v>
      </c>
      <c r="D155" s="10">
        <v>156.40333665665406</v>
      </c>
      <c r="E155" s="10">
        <v>157.0831417103754</v>
      </c>
      <c r="F155" s="9">
        <v>164.24296256341793</v>
      </c>
      <c r="G155" s="10">
        <v>172.52739974556025</v>
      </c>
      <c r="H155" s="11">
        <v>164.99842019761851</v>
      </c>
      <c r="I155" s="9">
        <v>159.73125513270546</v>
      </c>
      <c r="J155" s="10">
        <v>142.99732374676273</v>
      </c>
      <c r="K155" s="11">
        <v>153.66101828117687</v>
      </c>
      <c r="L155" s="9">
        <v>148.68425071916411</v>
      </c>
      <c r="M155" s="10">
        <v>132.79547609620755</v>
      </c>
      <c r="N155" s="11">
        <v>145.87173956986402</v>
      </c>
    </row>
    <row r="156" spans="1:14" ht="15">
      <c r="A156" s="1">
        <v>42217</v>
      </c>
      <c r="B156" s="5">
        <v>148.01868108294076</v>
      </c>
      <c r="C156" s="9">
        <v>152.84397080291015</v>
      </c>
      <c r="D156" s="10">
        <v>157.02173209424873</v>
      </c>
      <c r="E156" s="10">
        <v>153.12947972364364</v>
      </c>
      <c r="F156" s="9">
        <v>160.40223836577414</v>
      </c>
      <c r="G156" s="10">
        <v>175.61435653898661</v>
      </c>
      <c r="H156" s="11">
        <v>163.16923238389873</v>
      </c>
      <c r="I156" s="9">
        <v>148.28340130335482</v>
      </c>
      <c r="J156" s="10">
        <v>143.76459791683641</v>
      </c>
      <c r="K156" s="11">
        <v>146.60675981397264</v>
      </c>
      <c r="L156" s="9">
        <v>144.53074869861999</v>
      </c>
      <c r="M156" s="10">
        <v>128.73773445560656</v>
      </c>
      <c r="N156" s="11">
        <v>141.69440473208428</v>
      </c>
    </row>
    <row r="157" spans="1:14" ht="15">
      <c r="A157" s="1">
        <v>42248</v>
      </c>
      <c r="B157" s="5">
        <v>145.96275410405082</v>
      </c>
      <c r="C157" s="9">
        <v>151.03962910894009</v>
      </c>
      <c r="D157" s="10">
        <v>154.26330672540499</v>
      </c>
      <c r="E157" s="10">
        <v>151.1412115005823</v>
      </c>
      <c r="F157" s="9">
        <v>158.17573033436696</v>
      </c>
      <c r="G157" s="10">
        <v>173.79152076104543</v>
      </c>
      <c r="H157" s="11">
        <v>161.31687401608744</v>
      </c>
      <c r="I157" s="9">
        <v>155.92781412545321</v>
      </c>
      <c r="J157" s="10">
        <v>137.02241178222656</v>
      </c>
      <c r="K157" s="11">
        <v>149.17380447868325</v>
      </c>
      <c r="L157" s="9">
        <v>136.39295028723978</v>
      </c>
      <c r="M157" s="10">
        <v>127.43126559553743</v>
      </c>
      <c r="N157" s="11">
        <v>134.71464062568853</v>
      </c>
    </row>
    <row r="158" spans="1:14" ht="15">
      <c r="A158" s="1">
        <v>42278</v>
      </c>
      <c r="B158" s="5">
        <v>147.31518267735788</v>
      </c>
      <c r="C158" s="9">
        <v>160.21838843308657</v>
      </c>
      <c r="D158" s="10">
        <v>160.10461593137143</v>
      </c>
      <c r="E158" s="10">
        <v>159.57068516223862</v>
      </c>
      <c r="F158" s="9">
        <v>168.21764951730978</v>
      </c>
      <c r="G158" s="10">
        <v>180.16963700376391</v>
      </c>
      <c r="H158" s="11">
        <v>169.69952757208961</v>
      </c>
      <c r="I158" s="9">
        <v>159.84110686030616</v>
      </c>
      <c r="J158" s="10">
        <v>139.20734998551009</v>
      </c>
      <c r="K158" s="11">
        <v>152.48953008715742</v>
      </c>
      <c r="L158" s="9">
        <v>145.71841085202195</v>
      </c>
      <c r="M158" s="10">
        <v>131.66721090851243</v>
      </c>
      <c r="N158" s="11">
        <v>143.14482500986111</v>
      </c>
    </row>
    <row r="159" spans="1:14" ht="15">
      <c r="A159" s="1">
        <v>42309</v>
      </c>
      <c r="B159" s="5">
        <v>143.05542053082891</v>
      </c>
      <c r="C159" s="9">
        <v>148.57964007777335</v>
      </c>
      <c r="D159" s="10">
        <v>147.86235606197229</v>
      </c>
      <c r="E159" s="10">
        <v>147.82555336195364</v>
      </c>
      <c r="F159" s="9">
        <v>154.6863437318608</v>
      </c>
      <c r="G159" s="10">
        <v>165.17687089270376</v>
      </c>
      <c r="H159" s="11">
        <v>156.20341999123374</v>
      </c>
      <c r="I159" s="9">
        <v>146.07653856168599</v>
      </c>
      <c r="J159" s="10">
        <v>129.23909680819546</v>
      </c>
      <c r="K159" s="11">
        <v>140.05104793831731</v>
      </c>
      <c r="L159" s="9">
        <v>137.49363621242733</v>
      </c>
      <c r="M159" s="10">
        <v>123.48142561452563</v>
      </c>
      <c r="N159" s="11">
        <v>134.93540827274489</v>
      </c>
    </row>
    <row r="160" spans="1:14" ht="15">
      <c r="A160" s="1">
        <v>42339</v>
      </c>
      <c r="B160" s="5">
        <v>142.18277064387587</v>
      </c>
      <c r="C160" s="9">
        <v>175.56839791895359</v>
      </c>
      <c r="D160" s="10">
        <v>144.61459120513067</v>
      </c>
      <c r="E160" s="10">
        <v>167.89552742907898</v>
      </c>
      <c r="F160" s="9">
        <v>179.81473516598132</v>
      </c>
      <c r="G160" s="10">
        <v>159.4531148893937</v>
      </c>
      <c r="H160" s="11">
        <v>174.34818575816621</v>
      </c>
      <c r="I160" s="9">
        <v>204.34324846377064</v>
      </c>
      <c r="J160" s="10">
        <v>130.04732096951059</v>
      </c>
      <c r="K160" s="11">
        <v>177.59793046175909</v>
      </c>
      <c r="L160" s="9">
        <v>152.93263784054807</v>
      </c>
      <c r="M160" s="10">
        <v>130.90884442223424</v>
      </c>
      <c r="N160" s="11">
        <v>149.12235438902755</v>
      </c>
    </row>
    <row r="161" spans="1:14" ht="15">
      <c r="A161" s="1">
        <v>42370</v>
      </c>
      <c r="B161" s="5">
        <v>140.6308781065957</v>
      </c>
      <c r="C161" s="9">
        <v>170.63987029817747</v>
      </c>
      <c r="D161" s="10">
        <v>133.04255680119445</v>
      </c>
      <c r="E161" s="10">
        <v>161.56749153180485</v>
      </c>
      <c r="F161" s="9">
        <v>169.50536247687191</v>
      </c>
      <c r="G161" s="10">
        <v>143.28436140987054</v>
      </c>
      <c r="H161" s="11">
        <v>162.75440406034431</v>
      </c>
      <c r="I161" s="9">
        <v>214.67508014887389</v>
      </c>
      <c r="J161" s="10">
        <v>140.42790960118057</v>
      </c>
      <c r="K161" s="11">
        <v>188.18164743970502</v>
      </c>
      <c r="L161" s="9">
        <v>148.06257784859491</v>
      </c>
      <c r="M161" s="10">
        <v>116.22735442142348</v>
      </c>
      <c r="N161" s="11">
        <v>142.74167889467222</v>
      </c>
    </row>
    <row r="162" spans="1:14" ht="15">
      <c r="A162" s="1">
        <v>42401</v>
      </c>
      <c r="B162" s="5">
        <v>139.65749634389815</v>
      </c>
      <c r="C162" s="9">
        <v>149.60541502165677</v>
      </c>
      <c r="D162" s="10">
        <v>134.93163411892104</v>
      </c>
      <c r="E162" s="10">
        <v>145.55406816575768</v>
      </c>
      <c r="F162" s="9">
        <v>150.66408035932426</v>
      </c>
      <c r="G162" s="10">
        <v>148.72222743884544</v>
      </c>
      <c r="H162" s="11">
        <v>149.64324363965966</v>
      </c>
      <c r="I162" s="9">
        <v>159.87615964374842</v>
      </c>
      <c r="J162" s="10">
        <v>135.04629081729783</v>
      </c>
      <c r="K162" s="11">
        <v>150.73739215818705</v>
      </c>
      <c r="L162" s="9">
        <v>133.22574931209584</v>
      </c>
      <c r="M162" s="10">
        <v>108.95491441543152</v>
      </c>
      <c r="N162" s="11">
        <v>129.08348857831137</v>
      </c>
    </row>
    <row r="163" spans="1:14" ht="15">
      <c r="A163" s="1">
        <v>42430</v>
      </c>
      <c r="B163" s="5">
        <v>143.36067320182755</v>
      </c>
      <c r="C163" s="9">
        <v>151.6511667443383</v>
      </c>
      <c r="D163" s="10">
        <v>151.26038650293745</v>
      </c>
      <c r="E163" s="10">
        <v>150.53587806725389</v>
      </c>
      <c r="F163" s="9">
        <v>156.6508995397065</v>
      </c>
      <c r="G163" s="10">
        <v>166.63445534474658</v>
      </c>
      <c r="H163" s="11">
        <v>157.93941609230396</v>
      </c>
      <c r="I163" s="9">
        <v>157.17269044117717</v>
      </c>
      <c r="J163" s="10">
        <v>149.24425359316959</v>
      </c>
      <c r="K163" s="11">
        <v>153.76717342913142</v>
      </c>
      <c r="L163" s="9">
        <v>140.54038946324212</v>
      </c>
      <c r="M163" s="10">
        <v>121.16758350641997</v>
      </c>
      <c r="N163" s="11">
        <v>136.78538276628956</v>
      </c>
    </row>
    <row r="164" spans="1:14" ht="15">
      <c r="A164" s="1">
        <v>42461</v>
      </c>
      <c r="B164" s="5">
        <v>141.30335616118998</v>
      </c>
      <c r="C164" s="9">
        <v>147.00651520531926</v>
      </c>
      <c r="D164" s="10">
        <v>145.20124414734232</v>
      </c>
      <c r="E164" s="10">
        <v>146.02073036551042</v>
      </c>
      <c r="F164" s="9">
        <v>155.47547424542964</v>
      </c>
      <c r="G164" s="10">
        <v>159.56868622569829</v>
      </c>
      <c r="H164" s="11">
        <v>155.59349345254452</v>
      </c>
      <c r="I164" s="9">
        <v>146.86130788518972</v>
      </c>
      <c r="J164" s="10">
        <v>140.20451538559379</v>
      </c>
      <c r="K164" s="11">
        <v>144.42571780401281</v>
      </c>
      <c r="L164" s="9">
        <v>137.12830403620501</v>
      </c>
      <c r="M164" s="10">
        <v>112.59824457924329</v>
      </c>
      <c r="N164" s="11">
        <v>132.67058169803201</v>
      </c>
    </row>
    <row r="165" spans="1:14" ht="15">
      <c r="A165" s="1">
        <v>42491</v>
      </c>
      <c r="B165" s="5">
        <v>142.66586636652025</v>
      </c>
      <c r="C165" s="9">
        <v>145.943848331526</v>
      </c>
      <c r="D165" s="10">
        <v>144.18926927175377</v>
      </c>
      <c r="E165" s="10">
        <v>144.82764594719694</v>
      </c>
      <c r="F165" s="9">
        <v>152.81918035891249</v>
      </c>
      <c r="G165" s="10">
        <v>158.79693646102851</v>
      </c>
      <c r="H165" s="11">
        <v>153.07142938709265</v>
      </c>
      <c r="I165" s="9">
        <v>145.49053513673636</v>
      </c>
      <c r="J165" s="10">
        <v>135.3643047410819</v>
      </c>
      <c r="K165" s="11">
        <v>141.62239357149028</v>
      </c>
      <c r="L165" s="9">
        <v>139.00318491326831</v>
      </c>
      <c r="M165" s="10">
        <v>115.91757693275295</v>
      </c>
      <c r="N165" s="11">
        <v>134.75658433451289</v>
      </c>
    </row>
    <row r="166" spans="1:14" ht="15">
      <c r="A166" s="1">
        <v>42522</v>
      </c>
      <c r="B166" s="5">
        <v>143.12310551008437</v>
      </c>
      <c r="C166" s="9">
        <v>136.25776820725267</v>
      </c>
      <c r="D166" s="10">
        <v>143.8016746103192</v>
      </c>
      <c r="E166" s="10">
        <v>137.46678949048743</v>
      </c>
      <c r="F166" s="9">
        <v>141.35814984251098</v>
      </c>
      <c r="G166" s="10">
        <v>159.18118883071776</v>
      </c>
      <c r="H166" s="11">
        <v>144.22779104234826</v>
      </c>
      <c r="I166" s="9">
        <v>131.71599798638826</v>
      </c>
      <c r="J166" s="10">
        <v>135.59452407679584</v>
      </c>
      <c r="K166" s="11">
        <v>133.12939946473162</v>
      </c>
      <c r="L166" s="9">
        <v>130.38895883548128</v>
      </c>
      <c r="M166" s="10">
        <v>114.40054834691968</v>
      </c>
      <c r="N166" s="11">
        <v>127.40184177470987</v>
      </c>
    </row>
    <row r="167" spans="1:14" ht="15">
      <c r="A167" s="1">
        <v>42552</v>
      </c>
      <c r="B167" s="5">
        <v>143.83146981838848</v>
      </c>
      <c r="C167" s="9">
        <v>157.82305943822701</v>
      </c>
      <c r="D167" s="10">
        <v>145.20604376321469</v>
      </c>
      <c r="E167" s="10">
        <v>154.31949585077575</v>
      </c>
      <c r="F167" s="9">
        <v>164.59483200503044</v>
      </c>
      <c r="G167" s="10">
        <v>160.09045058892247</v>
      </c>
      <c r="H167" s="11">
        <v>162.65216162687631</v>
      </c>
      <c r="I167" s="9">
        <v>166.75237304998714</v>
      </c>
      <c r="J167" s="10">
        <v>134.70648660802652</v>
      </c>
      <c r="K167" s="11">
        <v>154.79849800437512</v>
      </c>
      <c r="L167" s="9">
        <v>144.10726200143591</v>
      </c>
      <c r="M167" s="10">
        <v>117.52231780443032</v>
      </c>
      <c r="N167" s="11">
        <v>139.3129266997926</v>
      </c>
    </row>
    <row r="168" spans="1:14" ht="15">
      <c r="A168" s="1">
        <v>42583</v>
      </c>
      <c r="B168" s="5">
        <v>144.87821062242938</v>
      </c>
      <c r="C168" s="9">
        <v>145.72452440087798</v>
      </c>
      <c r="D168" s="10">
        <v>148.32154259695201</v>
      </c>
      <c r="E168" s="10">
        <v>145.67216082498766</v>
      </c>
      <c r="F168" s="9">
        <v>152.69087855621083</v>
      </c>
      <c r="G168" s="10">
        <v>166.32120306689026</v>
      </c>
      <c r="H168" s="11">
        <v>155.14503428312827</v>
      </c>
      <c r="I168" s="9">
        <v>142.76159289147867</v>
      </c>
      <c r="J168" s="10">
        <v>132.73010936602887</v>
      </c>
      <c r="K168" s="11">
        <v>138.94288060386509</v>
      </c>
      <c r="L168" s="9">
        <v>137.67378664706703</v>
      </c>
      <c r="M168" s="10">
        <v>116.14386034997777</v>
      </c>
      <c r="N168" s="11">
        <v>133.76196548183529</v>
      </c>
    </row>
    <row r="169" spans="1:14" ht="15">
      <c r="A169" s="1">
        <v>42614</v>
      </c>
      <c r="B169" s="5">
        <v>142.43328002334457</v>
      </c>
      <c r="C169" s="9">
        <v>144.48106881626367</v>
      </c>
      <c r="D169" s="10">
        <v>143.269363249116</v>
      </c>
      <c r="E169" s="11">
        <v>143.57067767193894</v>
      </c>
      <c r="F169" s="9">
        <v>150.73232761104151</v>
      </c>
      <c r="G169" s="10">
        <v>160.82957399505878</v>
      </c>
      <c r="H169" s="11">
        <v>152.71277589876669</v>
      </c>
      <c r="I169" s="9">
        <v>147.93813582300837</v>
      </c>
      <c r="J169" s="10">
        <v>127.95742715536315</v>
      </c>
      <c r="K169" s="11">
        <v>140.7282133269847</v>
      </c>
      <c r="L169" s="9">
        <v>135.25064649341331</v>
      </c>
      <c r="M169" s="10">
        <v>115.07781181267376</v>
      </c>
      <c r="N169" s="11">
        <v>131.49899865439295</v>
      </c>
    </row>
    <row r="170" spans="1:14" ht="15">
      <c r="A170" s="1">
        <v>42644</v>
      </c>
      <c r="B170" s="5">
        <v>141.92819925716734</v>
      </c>
      <c r="C170" s="9">
        <v>150.70703010890657</v>
      </c>
      <c r="D170" s="10">
        <v>141.13031871035659</v>
      </c>
      <c r="E170" s="11">
        <v>147.80396800626787</v>
      </c>
      <c r="F170" s="9">
        <v>157.11988351149088</v>
      </c>
      <c r="G170" s="10">
        <v>157.75605055547959</v>
      </c>
      <c r="H170" s="11">
        <v>156.28081776016475</v>
      </c>
      <c r="I170" s="9">
        <v>152.63008616093742</v>
      </c>
      <c r="J170" s="10">
        <v>123.2615448923285</v>
      </c>
      <c r="K170" s="11">
        <v>141.81266761264442</v>
      </c>
      <c r="L170" s="9">
        <v>140.8297976449025</v>
      </c>
      <c r="M170" s="10">
        <v>114.13458394434623</v>
      </c>
      <c r="N170" s="11">
        <v>135.91007429356452</v>
      </c>
    </row>
    <row r="171" spans="1:14" ht="15">
      <c r="A171" s="1">
        <v>42675</v>
      </c>
      <c r="B171" s="5">
        <v>140.70396138644267</v>
      </c>
      <c r="C171" s="9">
        <v>147.35313172390894</v>
      </c>
      <c r="D171" s="10">
        <v>138.39753102887161</v>
      </c>
      <c r="E171" s="11">
        <v>144.60149366370203</v>
      </c>
      <c r="F171" s="9">
        <v>152.78153760159506</v>
      </c>
      <c r="G171" s="10">
        <v>156.07883755616888</v>
      </c>
      <c r="H171" s="11">
        <v>152.79421372110292</v>
      </c>
      <c r="I171" s="9">
        <v>155.04197107548865</v>
      </c>
      <c r="J171" s="10">
        <v>122.67516547614366</v>
      </c>
      <c r="K171" s="11">
        <v>142.96540361929559</v>
      </c>
      <c r="L171" s="9">
        <v>133.9953966232261</v>
      </c>
      <c r="M171" s="10">
        <v>113.67546768597994</v>
      </c>
      <c r="N171" s="11">
        <v>130.26947036153757</v>
      </c>
    </row>
    <row r="172" spans="1:14" ht="15">
      <c r="A172" s="1">
        <v>42705</v>
      </c>
      <c r="B172" s="5">
        <v>139.86955507532457</v>
      </c>
      <c r="C172" s="9">
        <v>173.88183552668085</v>
      </c>
      <c r="D172" s="10">
        <v>138.12051174005296</v>
      </c>
      <c r="E172" s="11">
        <v>165.02205347401588</v>
      </c>
      <c r="F172" s="9">
        <v>178.02594044385927</v>
      </c>
      <c r="G172" s="10">
        <v>153.60368142618503</v>
      </c>
      <c r="H172" s="11">
        <v>171.69754601066188</v>
      </c>
      <c r="I172" s="9">
        <v>202.17507574725354</v>
      </c>
      <c r="J172" s="10">
        <v>125.01958680721089</v>
      </c>
      <c r="K172" s="11">
        <v>174.26800772917679</v>
      </c>
      <c r="L172" s="9">
        <v>153.26951041162644</v>
      </c>
      <c r="M172" s="10">
        <v>118.51042649355905</v>
      </c>
      <c r="N172" s="11">
        <v>147.1306712804124</v>
      </c>
    </row>
    <row r="173" spans="1:14" ht="15">
      <c r="A173" s="1">
        <v>42736</v>
      </c>
      <c r="B173" s="5">
        <v>141.83924508122817</v>
      </c>
      <c r="C173" s="9">
        <v>172.21874984991496</v>
      </c>
      <c r="D173" s="10">
        <v>129.07265438905361</v>
      </c>
      <c r="E173" s="11">
        <v>161.76428561975433</v>
      </c>
      <c r="F173" s="9">
        <v>169.71687468446129</v>
      </c>
      <c r="G173" s="10">
        <v>140.54609332703643</v>
      </c>
      <c r="H173" s="11">
        <v>162.32696151076712</v>
      </c>
      <c r="I173" s="9">
        <v>219.44993647389731</v>
      </c>
      <c r="J173" s="10">
        <v>135.28817347860141</v>
      </c>
      <c r="K173" s="11">
        <v>189.24093616180349</v>
      </c>
      <c r="L173" s="9">
        <v>150.12069367872277</v>
      </c>
      <c r="M173" s="10">
        <v>107.57740315931252</v>
      </c>
      <c r="N173" s="11">
        <v>142.85287655898091</v>
      </c>
    </row>
    <row r="174" spans="1:14" ht="15">
      <c r="A174" s="1">
        <v>42767</v>
      </c>
      <c r="B174" s="5">
        <v>139.12708578129039</v>
      </c>
      <c r="C174" s="9">
        <v>145.06076727048216</v>
      </c>
      <c r="D174" s="10">
        <v>127.85106245643287</v>
      </c>
      <c r="E174" s="11">
        <v>140.39176300360066</v>
      </c>
      <c r="F174" s="9">
        <v>146.61900392355849</v>
      </c>
      <c r="G174" s="10">
        <v>140.372284028829</v>
      </c>
      <c r="H174" s="11">
        <v>144.69011576767318</v>
      </c>
      <c r="I174" s="9">
        <v>161.90326479045231</v>
      </c>
      <c r="J174" s="10">
        <v>133.20037579663295</v>
      </c>
      <c r="K174" s="11">
        <v>151.27916254927709</v>
      </c>
      <c r="L174" s="9">
        <v>127.28291717262894</v>
      </c>
      <c r="M174" s="10">
        <v>98.19868726045155</v>
      </c>
      <c r="N174" s="11">
        <v>122.25132395467786</v>
      </c>
    </row>
    <row r="175" spans="1:14" ht="15">
      <c r="A175" s="1">
        <v>42795</v>
      </c>
      <c r="B175" s="5">
        <v>143.68772417119152</v>
      </c>
      <c r="C175" s="9">
        <v>151.60223075343939</v>
      </c>
      <c r="D175" s="10">
        <v>149.60191972811333</v>
      </c>
      <c r="E175" s="11">
        <v>150.09494873831929</v>
      </c>
      <c r="F175" s="9">
        <v>157.24543424646103</v>
      </c>
      <c r="G175" s="10">
        <v>165.08525720456623</v>
      </c>
      <c r="H175" s="11">
        <v>158.07078691116479</v>
      </c>
      <c r="I175" s="9">
        <v>154.57050753535728</v>
      </c>
      <c r="J175" s="10">
        <v>149.34462023554428</v>
      </c>
      <c r="K175" s="11">
        <v>152.20891073109328</v>
      </c>
      <c r="L175" s="9">
        <v>138.31538780438569</v>
      </c>
      <c r="M175" s="10">
        <v>113.77547222715165</v>
      </c>
      <c r="N175" s="11">
        <v>133.60601270030642</v>
      </c>
    </row>
    <row r="176" spans="1:14" ht="15">
      <c r="A176" s="1">
        <v>42826</v>
      </c>
      <c r="B176" s="5">
        <v>139.62273258219039</v>
      </c>
      <c r="C176" s="9">
        <v>150.26355737417146</v>
      </c>
      <c r="D176" s="10">
        <v>132.59724234040885</v>
      </c>
      <c r="E176" s="11">
        <v>145.45319088055899</v>
      </c>
      <c r="F176" s="9">
        <v>157.76071443659188</v>
      </c>
      <c r="G176" s="10">
        <v>145.14111869770684</v>
      </c>
      <c r="H176" s="11">
        <v>154.30414813173238</v>
      </c>
      <c r="I176" s="9">
        <v>163.23623433556446</v>
      </c>
      <c r="J176" s="10">
        <v>127.95472440546249</v>
      </c>
      <c r="K176" s="11">
        <v>149.91412246247259</v>
      </c>
      <c r="L176" s="9">
        <v>131.5809865616275</v>
      </c>
      <c r="M176" s="10">
        <v>101.73404128540737</v>
      </c>
      <c r="N176" s="11">
        <v>126.1332138160887</v>
      </c>
    </row>
    <row r="177" spans="1:14" ht="15">
      <c r="A177" s="1">
        <v>42856</v>
      </c>
      <c r="B177" s="5">
        <v>144.52279577278449</v>
      </c>
      <c r="C177" s="9">
        <v>146.74684468266767</v>
      </c>
      <c r="D177" s="10">
        <v>148.94355988314717</v>
      </c>
      <c r="E177" s="11">
        <v>146.57692942314085</v>
      </c>
      <c r="F177" s="9">
        <v>154.70147620488666</v>
      </c>
      <c r="G177" s="10">
        <v>165.74306576176309</v>
      </c>
      <c r="H177" s="11">
        <v>156.01003614797591</v>
      </c>
      <c r="I177" s="9">
        <v>145.78689524062</v>
      </c>
      <c r="J177" s="10">
        <v>142.19432675417835</v>
      </c>
      <c r="K177" s="11">
        <v>144.42980027997214</v>
      </c>
      <c r="L177" s="9">
        <v>134.89377871019073</v>
      </c>
      <c r="M177" s="10">
        <v>113.82570404609559</v>
      </c>
      <c r="N177" s="11">
        <v>131.02091665231745</v>
      </c>
    </row>
    <row r="178" spans="1:14" ht="15">
      <c r="A178" s="1">
        <v>42887</v>
      </c>
      <c r="B178" s="5">
        <v>143.79013879261402</v>
      </c>
      <c r="C178" s="9">
        <v>144.13397650447297</v>
      </c>
      <c r="D178" s="10">
        <v>141.36598471093421</v>
      </c>
      <c r="E178" s="11">
        <v>142.83499405106858</v>
      </c>
      <c r="F178" s="9">
        <v>149.45035718572129</v>
      </c>
      <c r="G178" s="10">
        <v>157.07167441672172</v>
      </c>
      <c r="H178" s="11">
        <v>150.1556179175962</v>
      </c>
      <c r="I178" s="9">
        <v>146.88832057512931</v>
      </c>
      <c r="J178" s="10">
        <v>139.47847423438472</v>
      </c>
      <c r="K178" s="11">
        <v>143.96078871011659</v>
      </c>
      <c r="L178" s="9">
        <v>131.99377015126325</v>
      </c>
      <c r="M178" s="10">
        <v>107.74660434936344</v>
      </c>
      <c r="N178" s="11">
        <v>127.47095711067043</v>
      </c>
    </row>
    <row r="179" spans="1:14" ht="15">
      <c r="A179" s="1">
        <v>42917</v>
      </c>
      <c r="B179" s="5">
        <v>144.86348521714015</v>
      </c>
      <c r="C179" s="9">
        <v>161.9725202604032</v>
      </c>
      <c r="D179" s="10">
        <v>148.74251589326957</v>
      </c>
      <c r="E179" s="11">
        <v>158.30917797956752</v>
      </c>
      <c r="F179" s="9">
        <v>169.5891229500217</v>
      </c>
      <c r="G179" s="10">
        <v>164.58570513567832</v>
      </c>
      <c r="H179" s="11">
        <v>167.51147793380213</v>
      </c>
      <c r="I179" s="9">
        <v>173.4794721086329</v>
      </c>
      <c r="J179" s="10">
        <v>148.92912200980581</v>
      </c>
      <c r="K179" s="11">
        <v>164.42981654340264</v>
      </c>
      <c r="L179" s="9">
        <v>143.73823226865113</v>
      </c>
      <c r="M179" s="10">
        <v>112.3837776449143</v>
      </c>
      <c r="N179" s="11">
        <v>138.0615983056272</v>
      </c>
    </row>
    <row r="180" spans="1:14" ht="15">
      <c r="A180" s="1">
        <v>42948</v>
      </c>
      <c r="B180" s="5">
        <v>146.32218604027616</v>
      </c>
      <c r="C180" s="9">
        <v>147.5010156808637</v>
      </c>
      <c r="D180" s="10">
        <v>154.47419589833066</v>
      </c>
      <c r="E180" s="11">
        <v>148.49742122243458</v>
      </c>
      <c r="F180" s="9">
        <v>155.35462609980129</v>
      </c>
      <c r="G180" s="10">
        <v>173.29218860290027</v>
      </c>
      <c r="H180" s="11">
        <v>158.70913977764849</v>
      </c>
      <c r="I180" s="9">
        <v>147.1300980389623</v>
      </c>
      <c r="J180" s="10">
        <v>149.45876374861189</v>
      </c>
      <c r="K180" s="11">
        <v>148.11003383999665</v>
      </c>
      <c r="L180" s="9">
        <v>134.35568554106919</v>
      </c>
      <c r="M180" s="10">
        <v>116.17330935864365</v>
      </c>
      <c r="N180" s="11">
        <v>131.06584880919016</v>
      </c>
    </row>
    <row r="181" spans="1:14" ht="15">
      <c r="A181" s="1">
        <v>42979</v>
      </c>
      <c r="B181" s="5">
        <v>144.09406845044776</v>
      </c>
      <c r="C181" s="9">
        <v>153.15746186585852</v>
      </c>
      <c r="D181" s="10">
        <v>148.1415217253091</v>
      </c>
      <c r="E181" s="11">
        <v>151.28891152193509</v>
      </c>
      <c r="F181" s="9">
        <v>160.6274495580376</v>
      </c>
      <c r="G181" s="10">
        <v>165.88967243168005</v>
      </c>
      <c r="H181" s="11">
        <v>161.57882220754905</v>
      </c>
      <c r="I181" s="9">
        <v>162.52396955583978</v>
      </c>
      <c r="J181" s="10">
        <v>139.68251571796628</v>
      </c>
      <c r="K181" s="11">
        <v>154.25369185160145</v>
      </c>
      <c r="L181" s="9">
        <v>138.32279465936671</v>
      </c>
      <c r="M181" s="10">
        <v>114.99425129495808</v>
      </c>
      <c r="N181" s="11">
        <v>133.98702618946859</v>
      </c>
    </row>
    <row r="182" spans="1:14" ht="15">
      <c r="A182" s="1">
        <v>43009</v>
      </c>
      <c r="B182" s="5">
        <v>144.67619848002391</v>
      </c>
      <c r="C182" s="9">
        <v>155.34120704196994</v>
      </c>
      <c r="D182" s="10">
        <v>152.21331015091184</v>
      </c>
      <c r="E182" s="11">
        <v>153.97586948178954</v>
      </c>
      <c r="F182" s="9">
        <v>162.969676594579</v>
      </c>
      <c r="G182" s="10">
        <v>170.70706547553203</v>
      </c>
      <c r="H182" s="11">
        <v>163.58588982740588</v>
      </c>
      <c r="I182" s="9">
        <v>156.97392609183709</v>
      </c>
      <c r="J182" s="10">
        <v>135.69789675637693</v>
      </c>
      <c r="K182" s="11">
        <v>149.35646401137464</v>
      </c>
      <c r="L182" s="9">
        <v>140.36172030285087</v>
      </c>
      <c r="M182" s="10">
        <v>113.70122681856262</v>
      </c>
      <c r="N182" s="11">
        <v>135.4483321747698</v>
      </c>
    </row>
    <row r="183" spans="1:14" ht="15">
      <c r="A183" s="1">
        <v>43040</v>
      </c>
      <c r="B183" s="5">
        <v>143.17712839805799</v>
      </c>
      <c r="C183" s="9">
        <v>150.16719767771394</v>
      </c>
      <c r="D183" s="10">
        <v>145.5286002280757</v>
      </c>
      <c r="E183" s="11">
        <v>148.44927512153598</v>
      </c>
      <c r="F183" s="9">
        <v>156.29611117466229</v>
      </c>
      <c r="G183" s="10">
        <v>163.34080635468311</v>
      </c>
      <c r="H183" s="11">
        <v>157.07682319022547</v>
      </c>
      <c r="I183" s="9">
        <v>155.93653398243083</v>
      </c>
      <c r="J183" s="10">
        <v>131.39721126550816</v>
      </c>
      <c r="K183" s="11">
        <v>146.93122715422666</v>
      </c>
      <c r="L183" s="9">
        <v>134.30345239451634</v>
      </c>
      <c r="M183" s="10">
        <v>110.24969375554582</v>
      </c>
      <c r="N183" s="11">
        <v>129.88689689678009</v>
      </c>
    </row>
    <row r="184" spans="1:14" ht="15">
      <c r="A184" s="1">
        <v>43070</v>
      </c>
      <c r="B184" s="5">
        <v>141.94439871741505</v>
      </c>
      <c r="C184" s="9">
        <v>177.80605413933966</v>
      </c>
      <c r="D184" s="10">
        <v>141.14712673924618</v>
      </c>
      <c r="E184" s="11">
        <v>168.72407473949457</v>
      </c>
      <c r="F184" s="9">
        <v>182.33659713077165</v>
      </c>
      <c r="G184" s="10">
        <v>157.04075223966916</v>
      </c>
      <c r="H184" s="11">
        <v>175.79473141052867</v>
      </c>
      <c r="I184" s="9">
        <v>210.97192179256518</v>
      </c>
      <c r="J184" s="10">
        <v>127.38553738013792</v>
      </c>
      <c r="K184" s="11">
        <v>180.63255273033636</v>
      </c>
      <c r="L184" s="9">
        <v>151.47253529370204</v>
      </c>
      <c r="M184" s="10">
        <v>113.40624350375012</v>
      </c>
      <c r="N184" s="11">
        <v>144.72631786653844</v>
      </c>
    </row>
    <row r="185" spans="1:14" ht="15">
      <c r="A185" s="1">
        <v>43101</v>
      </c>
      <c r="B185" s="5">
        <v>143.0616723003354</v>
      </c>
      <c r="C185" s="9">
        <v>175.04953788719774</v>
      </c>
      <c r="D185" s="10">
        <v>137.5139489767507</v>
      </c>
      <c r="E185" s="11">
        <v>165.98962769391844</v>
      </c>
      <c r="F185" s="9">
        <v>174.26687563179252</v>
      </c>
      <c r="G185" s="10">
        <v>150.86259578752546</v>
      </c>
      <c r="H185" s="11">
        <v>168.0797319109229</v>
      </c>
      <c r="I185" s="9">
        <v>221.61207147260492</v>
      </c>
      <c r="J185" s="10">
        <v>142.54031448034141</v>
      </c>
      <c r="K185" s="11">
        <v>193.34491581821538</v>
      </c>
      <c r="L185" s="9">
        <v>145.29342714585832</v>
      </c>
      <c r="M185" s="10">
        <v>111.2150895592022</v>
      </c>
      <c r="N185" s="11">
        <v>139.55415378212578</v>
      </c>
    </row>
    <row r="186" spans="1:14" ht="15">
      <c r="A186" s="1">
        <v>43132</v>
      </c>
      <c r="B186" s="5">
        <v>139.3671083496539</v>
      </c>
      <c r="C186" s="9">
        <v>145.31835693320627</v>
      </c>
      <c r="D186" s="10">
        <v>130.30364495083148</v>
      </c>
      <c r="E186" s="11">
        <v>141.19101709301967</v>
      </c>
      <c r="F186" s="9">
        <v>146.76137059544988</v>
      </c>
      <c r="G186" s="10">
        <v>143.97307692133688</v>
      </c>
      <c r="H186" s="11">
        <v>145.56885157114621</v>
      </c>
      <c r="I186" s="9">
        <v>162.94689660411231</v>
      </c>
      <c r="J186" s="10">
        <v>132.60847440694025</v>
      </c>
      <c r="K186" s="11">
        <v>151.69604414827668</v>
      </c>
      <c r="L186" s="9">
        <v>121.14942436825579</v>
      </c>
      <c r="M186" s="10">
        <v>97.218586141098015</v>
      </c>
      <c r="N186" s="11">
        <v>117.04378892300915</v>
      </c>
    </row>
    <row r="187" spans="1:14" ht="15">
      <c r="A187" s="1">
        <v>43160</v>
      </c>
      <c r="B187" s="5">
        <v>144.51186719480987</v>
      </c>
      <c r="C187" s="9">
        <v>155.52097782080676</v>
      </c>
      <c r="D187" s="10">
        <v>151.26035365471017</v>
      </c>
      <c r="E187" s="11">
        <v>153.4385913530763</v>
      </c>
      <c r="F187" s="9">
        <v>162.86984880339656</v>
      </c>
      <c r="G187" s="10">
        <v>166.90744074934136</v>
      </c>
      <c r="H187" s="11">
        <v>162.85381645557015</v>
      </c>
      <c r="I187" s="9">
        <v>159.77745045677236</v>
      </c>
      <c r="J187" s="10">
        <v>149.72627082693322</v>
      </c>
      <c r="K187" s="11">
        <v>155.55069020388663</v>
      </c>
      <c r="L187" s="9">
        <v>134.54935610088077</v>
      </c>
      <c r="M187" s="10">
        <v>112.71416955277567</v>
      </c>
      <c r="N187" s="11">
        <v>130.34540267486395</v>
      </c>
    </row>
    <row r="188" spans="1:14" ht="15">
      <c r="A188" s="1">
        <v>43191</v>
      </c>
      <c r="B188" s="5">
        <v>143.74991117204712</v>
      </c>
      <c r="C188" s="9">
        <v>151.19998037965937</v>
      </c>
      <c r="D188" s="10">
        <v>146.63649149058566</v>
      </c>
      <c r="E188" s="11">
        <v>149.52292933066653</v>
      </c>
      <c r="F188" s="9">
        <v>160.84219666741731</v>
      </c>
      <c r="G188" s="10">
        <v>162.14777663370623</v>
      </c>
      <c r="H188" s="11">
        <v>160.32315491699444</v>
      </c>
      <c r="I188" s="9">
        <v>158.25747082619762</v>
      </c>
      <c r="J188" s="10">
        <v>144.00117230200237</v>
      </c>
      <c r="K188" s="11">
        <v>152.93638071300913</v>
      </c>
      <c r="L188" s="9">
        <v>131.32121309813471</v>
      </c>
      <c r="M188" s="10">
        <v>103.94518364217605</v>
      </c>
      <c r="N188" s="11">
        <v>126.33162824367852</v>
      </c>
    </row>
    <row r="189" spans="1:14" ht="15">
      <c r="A189" s="1">
        <v>43221</v>
      </c>
      <c r="B189" s="5">
        <v>142.64305895599475</v>
      </c>
      <c r="C189" s="9">
        <v>131.21290135715185</v>
      </c>
      <c r="D189" s="10">
        <v>114.1001766266869</v>
      </c>
      <c r="E189" s="11">
        <v>126.48632459459544</v>
      </c>
      <c r="F189" s="9">
        <v>137.36491826051179</v>
      </c>
      <c r="G189" s="10">
        <v>128.46961357672663</v>
      </c>
      <c r="H189" s="11">
        <v>134.59481210243695</v>
      </c>
      <c r="I189" s="9">
        <v>133.48574208415431</v>
      </c>
      <c r="J189" s="10">
        <v>104.54011657312927</v>
      </c>
      <c r="K189" s="11">
        <v>122.38304070144976</v>
      </c>
      <c r="L189" s="9">
        <v>123.03228586800125</v>
      </c>
      <c r="M189" s="10">
        <v>84.753156341769184</v>
      </c>
      <c r="N189" s="11">
        <v>115.9559061482274</v>
      </c>
    </row>
    <row r="190" spans="1:14" ht="15">
      <c r="A190" s="1">
        <v>43252</v>
      </c>
      <c r="B190" s="5">
        <v>145.54104562430919</v>
      </c>
      <c r="C190" s="9">
        <v>133.42026553066606</v>
      </c>
      <c r="D190" s="10">
        <v>153.09846390761012</v>
      </c>
      <c r="E190" s="11">
        <v>137.53783160626219</v>
      </c>
      <c r="F190" s="9">
        <v>139.0987581600063</v>
      </c>
      <c r="G190" s="10">
        <v>172.76141328558617</v>
      </c>
      <c r="H190" s="11">
        <v>145.24838284956382</v>
      </c>
      <c r="I190" s="9">
        <v>135.27383136312915</v>
      </c>
      <c r="J190" s="10">
        <v>152.06132496590044</v>
      </c>
      <c r="K190" s="11">
        <v>141.6394418035357</v>
      </c>
      <c r="L190" s="9">
        <v>122.65775436259864</v>
      </c>
      <c r="M190" s="10">
        <v>109.79505370118929</v>
      </c>
      <c r="N190" s="11">
        <v>120.25264535785954</v>
      </c>
    </row>
    <row r="191" spans="1:14" ht="15">
      <c r="A191" s="1">
        <v>43282</v>
      </c>
      <c r="B191" s="5">
        <v>147.17745363035198</v>
      </c>
      <c r="C191" s="9">
        <v>156.86078930861362</v>
      </c>
      <c r="D191" s="10">
        <v>153.93692450698802</v>
      </c>
      <c r="E191" s="11">
        <v>155.69195680156358</v>
      </c>
      <c r="F191" s="9">
        <v>165.73689478216741</v>
      </c>
      <c r="G191" s="10">
        <v>170.34918211863584</v>
      </c>
      <c r="H191" s="11">
        <v>165.70010877309238</v>
      </c>
      <c r="I191" s="9">
        <v>170.50135423355982</v>
      </c>
      <c r="J191" s="10">
        <v>151.33733162154661</v>
      </c>
      <c r="K191" s="11">
        <v>163.52019916670497</v>
      </c>
      <c r="L191" s="9">
        <v>138.6623292774315</v>
      </c>
      <c r="M191" s="10">
        <v>110.69752075336329</v>
      </c>
      <c r="N191" s="11">
        <v>133.6082247380057</v>
      </c>
    </row>
    <row r="192" spans="1:14" ht="15">
      <c r="A192" s="1">
        <v>43313</v>
      </c>
      <c r="B192" s="5">
        <v>149.02390894463551</v>
      </c>
      <c r="C192" s="9">
        <v>146.92636174910837</v>
      </c>
      <c r="D192" s="10">
        <v>159.10300245172834</v>
      </c>
      <c r="E192" s="11">
        <v>149.18233490274699</v>
      </c>
      <c r="F192" s="9">
        <v>156.45317747482511</v>
      </c>
      <c r="G192" s="10">
        <v>177.80720934513502</v>
      </c>
      <c r="H192" s="11">
        <v>160.52462599958463</v>
      </c>
      <c r="I192" s="9">
        <v>149.29463329416492</v>
      </c>
      <c r="J192" s="10">
        <v>151.22739055506938</v>
      </c>
      <c r="K192" s="11">
        <v>150.12205834379668</v>
      </c>
      <c r="L192" s="9">
        <v>132.80951129167565</v>
      </c>
      <c r="M192" s="10">
        <v>114.68819214163364</v>
      </c>
      <c r="N192" s="11">
        <v>129.52988891403996</v>
      </c>
    </row>
    <row r="193" spans="1:14" ht="15">
      <c r="A193" s="1">
        <v>43344</v>
      </c>
      <c r="B193" s="5">
        <v>144.86654099234488</v>
      </c>
      <c r="C193" s="9">
        <v>151.03939604198123</v>
      </c>
      <c r="D193" s="10">
        <v>147.71010840580868</v>
      </c>
      <c r="E193" s="11">
        <v>149.58817401715064</v>
      </c>
      <c r="F193" s="9">
        <v>160.21510742661809</v>
      </c>
      <c r="G193" s="10">
        <v>165.47792349025261</v>
      </c>
      <c r="H193" s="11">
        <v>161.1669825420077</v>
      </c>
      <c r="I193" s="9">
        <v>159.567868717566</v>
      </c>
      <c r="J193" s="10">
        <v>138.04434632315235</v>
      </c>
      <c r="K193" s="11">
        <v>151.83247831717017</v>
      </c>
      <c r="L193" s="9">
        <v>138.93823163900123</v>
      </c>
      <c r="M193" s="10">
        <v>112.34784782360458</v>
      </c>
      <c r="N193" s="11">
        <v>133.95327418129216</v>
      </c>
    </row>
    <row r="194" spans="1:14" ht="15">
      <c r="A194" s="1">
        <v>43374</v>
      </c>
      <c r="B194" s="5">
        <v>147.15942710539403</v>
      </c>
      <c r="C194" s="9">
        <v>151.92764162913784</v>
      </c>
      <c r="D194" s="10">
        <v>156.84054784277308</v>
      </c>
      <c r="E194" s="11">
        <v>152.51782881300275</v>
      </c>
      <c r="F194" s="9">
        <v>160.98486820436122</v>
      </c>
      <c r="G194" s="10">
        <v>175.77972151249173</v>
      </c>
      <c r="H194" s="11">
        <v>163.08259124905746</v>
      </c>
      <c r="I194" s="9">
        <v>153.2160035871517</v>
      </c>
      <c r="J194" s="10">
        <v>138.57933795754244</v>
      </c>
      <c r="K194" s="11">
        <v>148.40387175317071</v>
      </c>
      <c r="L194" s="9">
        <v>138.41688068438629</v>
      </c>
      <c r="M194" s="10">
        <v>115.88278172536486</v>
      </c>
      <c r="N194" s="11">
        <v>134.33766901837842</v>
      </c>
    </row>
    <row r="195" spans="1:14" ht="15">
      <c r="A195" s="1">
        <v>43405</v>
      </c>
      <c r="B195" s="5">
        <v>144.86192079006045</v>
      </c>
      <c r="C195" s="9">
        <v>152.79875711256236</v>
      </c>
      <c r="D195" s="10">
        <v>147.77397222569624</v>
      </c>
      <c r="E195" s="11">
        <v>150.97688913180701</v>
      </c>
      <c r="F195" s="9">
        <v>160.35552083040304</v>
      </c>
      <c r="G195" s="10">
        <v>165.59046676747371</v>
      </c>
      <c r="H195" s="11">
        <v>160.74356903835226</v>
      </c>
      <c r="I195" s="9">
        <v>167.41198721897592</v>
      </c>
      <c r="J195" s="10">
        <v>134.72699744244005</v>
      </c>
      <c r="K195" s="11">
        <v>155.0323143973574</v>
      </c>
      <c r="L195" s="9">
        <v>136.67210353012305</v>
      </c>
      <c r="M195" s="10">
        <v>110.40473228246258</v>
      </c>
      <c r="N195" s="11">
        <v>131.8130651194214</v>
      </c>
    </row>
    <row r="196" spans="1:14" ht="15">
      <c r="A196" s="1">
        <v>43435</v>
      </c>
      <c r="B196" s="5">
        <v>142.78193729337093</v>
      </c>
      <c r="C196" s="9">
        <v>178.7025029336132</v>
      </c>
      <c r="D196" s="10">
        <v>140.88485055946808</v>
      </c>
      <c r="E196" s="11">
        <v>169.33498996952835</v>
      </c>
      <c r="F196" s="9">
        <v>184.60426305946922</v>
      </c>
      <c r="G196" s="10">
        <v>156.44900062293161</v>
      </c>
      <c r="H196" s="11">
        <v>177.44176985719895</v>
      </c>
      <c r="I196" s="9">
        <v>218.67602402966673</v>
      </c>
      <c r="J196" s="10">
        <v>129.66364297330693</v>
      </c>
      <c r="K196" s="11">
        <v>186.22987625143742</v>
      </c>
      <c r="L196" s="9">
        <v>153.62431300453153</v>
      </c>
      <c r="M196" s="10">
        <v>112.1312873204085</v>
      </c>
      <c r="N196" s="11">
        <v>146.20411755664898</v>
      </c>
    </row>
    <row r="197" spans="1:14" ht="15">
      <c r="A197" s="1">
        <v>43466</v>
      </c>
      <c r="B197" s="5">
        <v>143.94102571183464</v>
      </c>
      <c r="C197" s="9">
        <v>179.22320399492668</v>
      </c>
      <c r="D197" s="10">
        <v>143.28145053395554</v>
      </c>
      <c r="E197" s="11">
        <v>170.56384181664953</v>
      </c>
      <c r="F197" s="9">
        <v>180.57953664010873</v>
      </c>
      <c r="G197" s="10">
        <v>158.30843231092231</v>
      </c>
      <c r="H197" s="11">
        <v>174.58917701119975</v>
      </c>
      <c r="I197" s="9">
        <v>228.58945860021191</v>
      </c>
      <c r="J197" s="10">
        <v>147.16620051863282</v>
      </c>
      <c r="K197" s="11">
        <v>199.4863859713827</v>
      </c>
      <c r="L197" s="9">
        <v>150.27348019480314</v>
      </c>
      <c r="M197" s="10">
        <v>113.90624835081528</v>
      </c>
      <c r="N197" s="11">
        <v>144.12387581331839</v>
      </c>
    </row>
    <row r="198" spans="1:14" ht="15">
      <c r="A198" s="1">
        <v>43497</v>
      </c>
      <c r="B198" s="5">
        <v>142.24011130694564</v>
      </c>
      <c r="C198" s="9">
        <v>141.90807514035498</v>
      </c>
      <c r="D198" s="10">
        <v>140.37107917583916</v>
      </c>
      <c r="E198" s="11">
        <v>141.11482386693206</v>
      </c>
      <c r="F198" s="9">
        <v>146.14941808306369</v>
      </c>
      <c r="G198" s="10">
        <v>156.85081777310305</v>
      </c>
      <c r="H198" s="11">
        <v>147.80923821864405</v>
      </c>
      <c r="I198" s="9">
        <v>147.15051908318696</v>
      </c>
      <c r="J198" s="10">
        <v>135.70710993325474</v>
      </c>
      <c r="K198" s="11">
        <v>143.52791761010286</v>
      </c>
      <c r="L198" s="9">
        <v>118.27262989328474</v>
      </c>
      <c r="M198" s="10">
        <v>105.30461177691302</v>
      </c>
      <c r="N198" s="11">
        <v>116.24631923306811</v>
      </c>
    </row>
    <row r="199" spans="1:14" ht="15">
      <c r="A199" s="1">
        <v>43525</v>
      </c>
      <c r="B199" s="5">
        <v>143.36041202643648</v>
      </c>
      <c r="C199" s="9">
        <v>157.00156739148343</v>
      </c>
      <c r="D199" s="10">
        <v>146.09256239843722</v>
      </c>
      <c r="E199" s="11">
        <v>153.29716430872611</v>
      </c>
      <c r="F199" s="9">
        <v>163.53868064606519</v>
      </c>
      <c r="G199" s="10">
        <v>161.73153028391906</v>
      </c>
      <c r="H199" s="11">
        <v>162.28376579897889</v>
      </c>
      <c r="I199" s="9">
        <v>176.32960851915914</v>
      </c>
      <c r="J199" s="10">
        <v>141.43050138710649</v>
      </c>
      <c r="K199" s="11">
        <v>161.70975613077511</v>
      </c>
      <c r="L199" s="9">
        <v>139.39364821509753</v>
      </c>
      <c r="M199" s="10">
        <v>107.95879186541538</v>
      </c>
      <c r="N199" s="11">
        <v>133.29942249149084</v>
      </c>
    </row>
    <row r="200" spans="1:14" ht="15">
      <c r="A200" s="1">
        <v>43556</v>
      </c>
      <c r="B200" s="5">
        <v>143.97433994414661</v>
      </c>
      <c r="C200" s="9">
        <v>151.11125848244777</v>
      </c>
      <c r="D200" s="10">
        <v>148.27352628590779</v>
      </c>
      <c r="E200" s="11">
        <v>149.84774783193083</v>
      </c>
      <c r="F200" s="9">
        <v>162.27612219030775</v>
      </c>
      <c r="G200" s="10">
        <v>165.42619141686271</v>
      </c>
      <c r="H200" s="11">
        <v>162.13787785095695</v>
      </c>
      <c r="I200" s="9">
        <v>159.35098590091079</v>
      </c>
      <c r="J200" s="10">
        <v>139.18135881896012</v>
      </c>
      <c r="K200" s="11">
        <v>151.57220408243506</v>
      </c>
      <c r="L200" s="9">
        <v>128.80262019279888</v>
      </c>
      <c r="M200" s="10">
        <v>105.67236751174566</v>
      </c>
      <c r="N200" s="11">
        <v>124.65738779287594</v>
      </c>
    </row>
    <row r="201" spans="1:14" ht="15">
      <c r="A201" s="1">
        <v>43586</v>
      </c>
      <c r="B201" s="5">
        <v>148.08282266052794</v>
      </c>
      <c r="C201" s="9">
        <v>148.24048023371418</v>
      </c>
      <c r="D201" s="10">
        <v>154.546291082333</v>
      </c>
      <c r="E201" s="11">
        <v>149.05454515643478</v>
      </c>
      <c r="F201" s="9">
        <v>159.33846537222396</v>
      </c>
      <c r="G201" s="10">
        <v>173.98702836936033</v>
      </c>
      <c r="H201" s="11">
        <v>161.33273555776219</v>
      </c>
      <c r="I201" s="9">
        <v>146.82181089606803</v>
      </c>
      <c r="J201" s="10">
        <v>144.60608090602247</v>
      </c>
      <c r="K201" s="11">
        <v>147.22689538432957</v>
      </c>
      <c r="L201" s="9">
        <v>130.53930287680819</v>
      </c>
      <c r="M201" s="10">
        <v>113.20830298730331</v>
      </c>
      <c r="N201" s="11">
        <v>127.73154475829972</v>
      </c>
    </row>
    <row r="202" spans="1:14" ht="15">
      <c r="A202" s="1">
        <v>43617</v>
      </c>
      <c r="B202" s="5">
        <v>144.8886392477294</v>
      </c>
      <c r="C202" s="9">
        <v>144.93142148933708</v>
      </c>
      <c r="D202" s="10">
        <v>142.77559178117968</v>
      </c>
      <c r="E202" s="11">
        <v>143.79212031894355</v>
      </c>
      <c r="F202" s="9">
        <v>151.91110892112258</v>
      </c>
      <c r="G202" s="10">
        <v>158.29611383532327</v>
      </c>
      <c r="H202" s="11">
        <v>152.39863221863337</v>
      </c>
      <c r="I202" s="9">
        <v>155.45549546230285</v>
      </c>
      <c r="J202" s="10">
        <v>149.50889830489251</v>
      </c>
      <c r="K202" s="11">
        <v>152.35789915779105</v>
      </c>
      <c r="L202" s="9">
        <v>131.1599342134073</v>
      </c>
      <c r="M202" s="10">
        <v>101.73856877444823</v>
      </c>
      <c r="N202" s="11">
        <v>125.40848828628707</v>
      </c>
    </row>
    <row r="203" spans="1:14" ht="15">
      <c r="A203" s="1">
        <v>43647</v>
      </c>
      <c r="B203" s="5">
        <v>148.58713785688104</v>
      </c>
      <c r="C203" s="9">
        <v>160.26829655004516</v>
      </c>
      <c r="D203" s="10">
        <v>159.67313033718892</v>
      </c>
      <c r="E203" s="11">
        <v>159.64876679296108</v>
      </c>
      <c r="F203" s="9">
        <v>169.15874484794594</v>
      </c>
      <c r="G203" s="10">
        <v>178.02803978847973</v>
      </c>
      <c r="H203" s="11">
        <v>169.98634716687388</v>
      </c>
      <c r="I203" s="9">
        <v>173.45073709613618</v>
      </c>
      <c r="J203" s="10">
        <v>156.81752271396979</v>
      </c>
      <c r="K203" s="11">
        <v>167.543639495674</v>
      </c>
      <c r="L203" s="9">
        <v>139.75188742480742</v>
      </c>
      <c r="M203" s="10">
        <v>113.24429295723587</v>
      </c>
      <c r="N203" s="11">
        <v>134.99164393736478</v>
      </c>
    </row>
    <row r="204" spans="1:14" ht="15">
      <c r="A204" s="1">
        <v>43678</v>
      </c>
      <c r="B204" s="5">
        <v>149.52057795494096</v>
      </c>
      <c r="C204" s="9">
        <v>151.33314852937983</v>
      </c>
      <c r="D204" s="10">
        <v>159.25579032286339</v>
      </c>
      <c r="E204" s="11">
        <v>152.54238596163805</v>
      </c>
      <c r="F204" s="9">
        <v>161.0899388787974</v>
      </c>
      <c r="G204" s="10">
        <v>178.49837677068189</v>
      </c>
      <c r="H204" s="11">
        <v>164.32689356504832</v>
      </c>
      <c r="I204" s="9">
        <v>155.79942399714972</v>
      </c>
      <c r="J204" s="10">
        <v>151.86732017099166</v>
      </c>
      <c r="K204" s="11">
        <v>154.12649493303633</v>
      </c>
      <c r="L204" s="9">
        <v>134.34726777039981</v>
      </c>
      <c r="M204" s="10">
        <v>112.46609423405904</v>
      </c>
      <c r="N204" s="11">
        <v>130.30645509120859</v>
      </c>
    </row>
    <row r="205" spans="1:14" ht="15">
      <c r="A205" s="1">
        <v>43709</v>
      </c>
      <c r="B205" s="5">
        <v>147.17037871075092</v>
      </c>
      <c r="C205" s="9">
        <v>155.91374156940242</v>
      </c>
      <c r="D205" s="10">
        <v>155.12505471723546</v>
      </c>
      <c r="E205" s="11">
        <v>155.04236995375433</v>
      </c>
      <c r="F205" s="9">
        <v>167.32812162388677</v>
      </c>
      <c r="G205" s="10">
        <v>174.53022201263568</v>
      </c>
      <c r="H205" s="11">
        <v>168.67676198112395</v>
      </c>
      <c r="I205" s="9">
        <v>151.55388148173401</v>
      </c>
      <c r="J205" s="10">
        <v>143.83048343205405</v>
      </c>
      <c r="K205" s="11">
        <v>149.83705252770994</v>
      </c>
      <c r="L205" s="9">
        <v>133.99854959314763</v>
      </c>
      <c r="M205" s="10">
        <v>113.60274683156157</v>
      </c>
      <c r="N205" s="11">
        <v>130.2378207787109</v>
      </c>
    </row>
    <row r="206" spans="1:14" ht="15">
      <c r="A206" s="1">
        <v>43739</v>
      </c>
      <c r="B206" s="5">
        <v>149.83448675949649</v>
      </c>
      <c r="C206" s="9">
        <v>161.56791547300307</v>
      </c>
      <c r="D206" s="10">
        <v>165.74416898888995</v>
      </c>
      <c r="E206" s="11">
        <v>161.94743217485694</v>
      </c>
      <c r="F206" s="9">
        <v>173.24822950981329</v>
      </c>
      <c r="G206" s="10">
        <v>187.85439168867279</v>
      </c>
      <c r="H206" s="11">
        <v>175.23290495218603</v>
      </c>
      <c r="I206" s="9">
        <v>167.70051581155039</v>
      </c>
      <c r="J206" s="10">
        <v>149.90183892943432</v>
      </c>
      <c r="K206" s="11">
        <v>161.62309016308117</v>
      </c>
      <c r="L206" s="9">
        <v>140.304635272935</v>
      </c>
      <c r="M206" s="10">
        <v>119.22548697933658</v>
      </c>
      <c r="N206" s="11">
        <v>136.52914041596787</v>
      </c>
    </row>
    <row r="207" spans="1:14" ht="15">
      <c r="A207" s="1">
        <v>43770</v>
      </c>
      <c r="B207" s="5">
        <v>146.45447468638284</v>
      </c>
      <c r="C207" s="9">
        <v>157.86699305387697</v>
      </c>
      <c r="D207" s="10">
        <v>151.73260742216729</v>
      </c>
      <c r="E207" s="11">
        <v>155.7608693023426</v>
      </c>
      <c r="F207" s="9">
        <v>167.23274332993972</v>
      </c>
      <c r="G207" s="10">
        <v>171.17205614400203</v>
      </c>
      <c r="H207" s="11">
        <v>167.32371059017211</v>
      </c>
      <c r="I207" s="9">
        <v>172.80290053685593</v>
      </c>
      <c r="J207" s="10">
        <v>140.7326410506964</v>
      </c>
      <c r="K207" s="11">
        <v>160.78003135042877</v>
      </c>
      <c r="L207" s="9">
        <v>134.9577093778345</v>
      </c>
      <c r="M207" s="10">
        <v>111.93856966002176</v>
      </c>
      <c r="N207" s="11">
        <v>130.75431880200188</v>
      </c>
    </row>
    <row r="208" spans="1:14" ht="15">
      <c r="A208" s="1">
        <v>43800</v>
      </c>
      <c r="B208" s="5">
        <v>143.76797585061897</v>
      </c>
      <c r="C208" s="9">
        <v>180.78704963857115</v>
      </c>
      <c r="D208" s="10">
        <v>143.09838529817131</v>
      </c>
      <c r="E208" s="11">
        <v>171.44835127680835</v>
      </c>
      <c r="F208" s="9">
        <v>187.4760253492334</v>
      </c>
      <c r="G208" s="10">
        <v>159.55378266488373</v>
      </c>
      <c r="H208" s="11">
        <v>180.34372340766956</v>
      </c>
      <c r="I208" s="9">
        <v>224.17229594474691</v>
      </c>
      <c r="J208" s="10">
        <v>134.27128642642879</v>
      </c>
      <c r="K208" s="11">
        <v>191.53223632572647</v>
      </c>
      <c r="L208" s="9">
        <v>152.00781053888375</v>
      </c>
      <c r="M208" s="10">
        <v>114.27868447664797</v>
      </c>
      <c r="N208" s="11">
        <v>145.3322451881956</v>
      </c>
    </row>
    <row r="209" spans="1:14" ht="15">
      <c r="A209" s="1">
        <v>43831</v>
      </c>
      <c r="B209" s="5">
        <v>145.40578847591922</v>
      </c>
      <c r="C209" s="9">
        <v>178.63321077644937</v>
      </c>
      <c r="D209" s="10">
        <v>144.02534373595483</v>
      </c>
      <c r="E209" s="11">
        <v>170.29857568219637</v>
      </c>
      <c r="F209" s="9">
        <v>180.73390375367103</v>
      </c>
      <c r="G209" s="10">
        <v>159.54438665771929</v>
      </c>
      <c r="H209" s="11">
        <v>174.97131475958352</v>
      </c>
      <c r="I209" s="9">
        <v>234.80009164869398</v>
      </c>
      <c r="J209" s="10">
        <v>152.33090842967701</v>
      </c>
      <c r="K209" s="11">
        <v>205.40076839450734</v>
      </c>
      <c r="L209" s="9">
        <v>146.05971478855295</v>
      </c>
      <c r="M209" s="10">
        <v>114.39509779039653</v>
      </c>
      <c r="N209" s="11">
        <v>140.78444307209298</v>
      </c>
    </row>
    <row r="210" spans="1:14" ht="15">
      <c r="A210" s="1">
        <v>43862</v>
      </c>
      <c r="B210" s="5">
        <v>143.73844308813841</v>
      </c>
      <c r="C210" s="9">
        <v>149.76626668033512</v>
      </c>
      <c r="D210" s="10">
        <v>139.81201882262889</v>
      </c>
      <c r="E210" s="11">
        <v>146.91571230961139</v>
      </c>
      <c r="F210" s="9">
        <v>153.25625354945785</v>
      </c>
      <c r="G210" s="10">
        <v>155.27358145067151</v>
      </c>
      <c r="H210" s="11">
        <v>153.05947307320375</v>
      </c>
      <c r="I210" s="9">
        <v>171.19352116443187</v>
      </c>
      <c r="J210" s="10">
        <v>139.92710566004945</v>
      </c>
      <c r="K210" s="11">
        <v>159.10851613443509</v>
      </c>
      <c r="L210" s="9">
        <v>124.84782590093681</v>
      </c>
      <c r="M210" s="10">
        <v>105.53388382853834</v>
      </c>
      <c r="N210" s="11">
        <v>121.636402520218</v>
      </c>
    </row>
    <row r="211" spans="1:14" ht="15">
      <c r="A211" s="1">
        <v>43891</v>
      </c>
      <c r="B211" s="5">
        <v>140.68803104386899</v>
      </c>
      <c r="C211" s="9">
        <v>116.87260415107254</v>
      </c>
      <c r="D211" s="10">
        <v>149.65964661386067</v>
      </c>
      <c r="E211" s="11">
        <v>123.82552428389636</v>
      </c>
      <c r="F211" s="9">
        <v>122.32583115508866</v>
      </c>
      <c r="G211" s="10">
        <v>168.03193796858781</v>
      </c>
      <c r="H211" s="11">
        <v>131.29473039420691</v>
      </c>
      <c r="I211" s="9">
        <v>128.89452689551564</v>
      </c>
      <c r="J211" s="10">
        <v>142.19071206047175</v>
      </c>
      <c r="K211" s="11">
        <v>135.35297048018651</v>
      </c>
      <c r="L211" s="9">
        <v>103.43913069804043</v>
      </c>
      <c r="M211" s="10">
        <v>104.43982776782366</v>
      </c>
      <c r="N211" s="11">
        <v>103.71663373061227</v>
      </c>
    </row>
    <row r="212" spans="1:14" ht="15">
      <c r="A212" s="1">
        <v>43922</v>
      </c>
      <c r="B212" s="5">
        <v>126.97455528348688</v>
      </c>
      <c r="C212" s="9">
        <v>72.487529583079834</v>
      </c>
      <c r="D212" s="10">
        <v>115.97338699943235</v>
      </c>
      <c r="E212" s="11">
        <v>82.395026628991474</v>
      </c>
      <c r="F212" s="9">
        <v>74.792220632340815</v>
      </c>
      <c r="G212" s="10">
        <v>129.7318436339697</v>
      </c>
      <c r="H212" s="11">
        <v>85.932954823206828</v>
      </c>
      <c r="I212" s="9">
        <v>99.734215681470332</v>
      </c>
      <c r="J212" s="10">
        <v>105.78799469374538</v>
      </c>
      <c r="K212" s="11">
        <v>103.11545479685481</v>
      </c>
      <c r="L212" s="9">
        <v>64.129581639970368</v>
      </c>
      <c r="M212" s="10">
        <v>68.988465914609293</v>
      </c>
      <c r="N212" s="11">
        <v>65.36060538902413</v>
      </c>
    </row>
    <row r="213" spans="1:14" ht="15">
      <c r="A213" s="1">
        <v>43952</v>
      </c>
      <c r="B213" s="5">
        <v>132.61911237523455</v>
      </c>
      <c r="C213" s="9">
        <v>85.786744140527958</v>
      </c>
      <c r="D213" s="10">
        <v>129.54489351553829</v>
      </c>
      <c r="E213" s="11">
        <v>95.667540691428044</v>
      </c>
      <c r="F213" s="9">
        <v>87.874820315878168</v>
      </c>
      <c r="G213" s="10">
        <v>143.82020015428495</v>
      </c>
      <c r="H213" s="11">
        <v>98.918366270257636</v>
      </c>
      <c r="I213" s="9">
        <v>128.29670671741724</v>
      </c>
      <c r="J213" s="10">
        <v>124.39710242853741</v>
      </c>
      <c r="K213" s="11">
        <v>127.77749943139666</v>
      </c>
      <c r="L213" s="9">
        <v>75.602525805501202</v>
      </c>
      <c r="M213" s="10">
        <v>82.295350929840254</v>
      </c>
      <c r="N213" s="11">
        <v>77.353787535360823</v>
      </c>
    </row>
    <row r="214" spans="1:14" ht="15">
      <c r="A214" s="1">
        <v>43983</v>
      </c>
      <c r="B214" s="5">
        <v>137.07460920361751</v>
      </c>
      <c r="C214" s="9">
        <v>101.70191043354077</v>
      </c>
      <c r="D214" s="10">
        <v>140.12333469119318</v>
      </c>
      <c r="E214" s="11">
        <v>110.27908221085399</v>
      </c>
      <c r="F214" s="9">
        <v>104.27823419922869</v>
      </c>
      <c r="G214" s="10">
        <v>156.9866454125758</v>
      </c>
      <c r="H214" s="11">
        <v>114.49626437599173</v>
      </c>
      <c r="I214" s="9">
        <v>129.64125023318991</v>
      </c>
      <c r="J214" s="10">
        <v>143.84698816936992</v>
      </c>
      <c r="K214" s="11">
        <v>135.06336067587844</v>
      </c>
      <c r="L214" s="9">
        <v>94.918222520167916</v>
      </c>
      <c r="M214" s="10">
        <v>91.63457226809534</v>
      </c>
      <c r="N214" s="11">
        <v>94.410731702116578</v>
      </c>
    </row>
    <row r="215" spans="1:14" ht="15">
      <c r="A215" s="1">
        <v>44013</v>
      </c>
      <c r="B215" s="5">
        <v>143.30930483918922</v>
      </c>
      <c r="C215" s="9">
        <v>120.57584658523388</v>
      </c>
      <c r="D215" s="10">
        <v>158.91716788896395</v>
      </c>
      <c r="E215" s="11">
        <v>129.27264611125997</v>
      </c>
      <c r="F215" s="9">
        <v>126.1521663130129</v>
      </c>
      <c r="G215" s="10">
        <v>177.78131287577898</v>
      </c>
      <c r="H215" s="11">
        <v>136.10479329928972</v>
      </c>
      <c r="I215" s="9">
        <v>133.41374834362</v>
      </c>
      <c r="J215" s="10">
        <v>158.62946793502957</v>
      </c>
      <c r="K215" s="11">
        <v>144.69674503196799</v>
      </c>
      <c r="L215" s="9">
        <v>112.78462029242375</v>
      </c>
      <c r="M215" s="10">
        <v>105.86013482603104</v>
      </c>
      <c r="N215" s="11">
        <v>111.8208843443872</v>
      </c>
    </row>
    <row r="216" spans="1:14" ht="15">
      <c r="A216" s="1">
        <v>44044</v>
      </c>
      <c r="B216" s="5">
        <v>145.30336167974414</v>
      </c>
      <c r="C216" s="9">
        <v>128.00734611880318</v>
      </c>
      <c r="D216" s="10">
        <v>158.2874694011023</v>
      </c>
      <c r="E216" s="11">
        <v>134.6302706723778</v>
      </c>
      <c r="F216" s="9">
        <v>133.07781791829029</v>
      </c>
      <c r="G216" s="10">
        <v>175.14133697864136</v>
      </c>
      <c r="H216" s="11">
        <v>141.51223374306235</v>
      </c>
      <c r="I216" s="9">
        <v>147.41297953197952</v>
      </c>
      <c r="J216" s="10">
        <v>156.14859339348627</v>
      </c>
      <c r="K216" s="11">
        <v>151.26855155739622</v>
      </c>
      <c r="L216" s="9">
        <v>123.95475316578015</v>
      </c>
      <c r="M216" s="10">
        <v>106.0693664901067</v>
      </c>
      <c r="N216" s="11">
        <v>120.69572127780228</v>
      </c>
    </row>
    <row r="217" spans="1:14" ht="15">
      <c r="A217" s="1">
        <v>44075</v>
      </c>
      <c r="B217" s="5">
        <v>146.34923628145057</v>
      </c>
      <c r="C217" s="9">
        <v>141.162075944713</v>
      </c>
      <c r="D217" s="10">
        <v>162.37091055650805</v>
      </c>
      <c r="E217" s="11">
        <v>145.60724222181881</v>
      </c>
      <c r="F217" s="9">
        <v>146.9601137188809</v>
      </c>
      <c r="G217" s="10">
        <v>181.59020347144622</v>
      </c>
      <c r="H217" s="11">
        <v>154.04023811758947</v>
      </c>
      <c r="I217" s="9">
        <v>164.28520054991148</v>
      </c>
      <c r="J217" s="10">
        <v>157.11261586641396</v>
      </c>
      <c r="K217" s="11">
        <v>162.95515438750235</v>
      </c>
      <c r="L217" s="9">
        <v>132.94779158656181</v>
      </c>
      <c r="M217" s="10">
        <v>113.84778261888215</v>
      </c>
      <c r="N217" s="11">
        <v>129.44310909257396</v>
      </c>
    </row>
    <row r="218" spans="1:14" ht="15">
      <c r="A218" s="1">
        <v>44105</v>
      </c>
      <c r="B218" s="5">
        <v>148.38144538534561</v>
      </c>
      <c r="C218" s="9">
        <v>153.55954410323361</v>
      </c>
      <c r="D218" s="10">
        <v>166.6292314525368</v>
      </c>
      <c r="E218" s="11">
        <v>156.09267840712209</v>
      </c>
      <c r="F218" s="9">
        <v>160.07974704391395</v>
      </c>
      <c r="G218" s="10">
        <v>186.95924255713035</v>
      </c>
      <c r="H218" s="11">
        <v>164.69521422880075</v>
      </c>
      <c r="I218" s="9">
        <v>187.33097536903895</v>
      </c>
      <c r="J218" s="10">
        <v>160.1452831538179</v>
      </c>
      <c r="K218" s="11">
        <v>177.21393412796147</v>
      </c>
      <c r="L218" s="9">
        <v>138.81388095952988</v>
      </c>
      <c r="M218" s="10">
        <v>114.31630669100439</v>
      </c>
      <c r="N218" s="11">
        <v>134.335771471084</v>
      </c>
    </row>
    <row r="219" spans="1:14" customFormat="1" ht="15">
      <c r="A219" s="1">
        <v>44136</v>
      </c>
      <c r="B219" s="5">
        <v>145.81658113318431</v>
      </c>
      <c r="C219" s="9">
        <v>145.98184973613721</v>
      </c>
      <c r="D219" s="10">
        <v>158.60749354930749</v>
      </c>
      <c r="E219" s="11">
        <v>148.41808355609177</v>
      </c>
      <c r="F219" s="9">
        <v>151.41905660223807</v>
      </c>
      <c r="G219" s="10">
        <v>178.26623165263467</v>
      </c>
      <c r="H219" s="11">
        <v>156.31608747283266</v>
      </c>
      <c r="I219" s="9">
        <v>170.90416612061</v>
      </c>
      <c r="J219" s="10">
        <v>155.78912523440479</v>
      </c>
      <c r="K219" s="11">
        <v>166.53637712450464</v>
      </c>
      <c r="L219" s="9">
        <v>131.14252429725607</v>
      </c>
      <c r="M219" s="10">
        <v>111.63514427051142</v>
      </c>
      <c r="N219" s="11">
        <v>127.64089825475537</v>
      </c>
    </row>
    <row r="220" spans="1:14" ht="15">
      <c r="A220" s="1">
        <v>44166</v>
      </c>
      <c r="B220" s="5">
        <v>145.22848692870522</v>
      </c>
      <c r="C220" s="9">
        <v>164.86250673727781</v>
      </c>
      <c r="D220" s="10">
        <v>155.08639289899176</v>
      </c>
      <c r="E220" s="11">
        <v>162.35481324053615</v>
      </c>
      <c r="F220" s="9">
        <v>168.77760963107323</v>
      </c>
      <c r="G220" s="10">
        <v>173.29746656682858</v>
      </c>
      <c r="H220" s="11">
        <v>168.6277210265651</v>
      </c>
      <c r="I220" s="9">
        <v>208.35044037435591</v>
      </c>
      <c r="J220" s="10">
        <v>152.09647320914243</v>
      </c>
      <c r="K220" s="11">
        <v>190.59780485044453</v>
      </c>
      <c r="L220" s="9">
        <v>140.342419240228</v>
      </c>
      <c r="M220" s="10">
        <v>113.42529826791559</v>
      </c>
      <c r="N220" s="11">
        <v>135.76507038540217</v>
      </c>
    </row>
    <row r="221" spans="1:14" ht="15">
      <c r="A221" s="1">
        <v>44197</v>
      </c>
      <c r="B221" s="5">
        <v>145.89215599423341</v>
      </c>
      <c r="C221" s="9">
        <v>157.42112345081861</v>
      </c>
      <c r="D221" s="10">
        <v>147.30836120355764</v>
      </c>
      <c r="E221" s="11">
        <v>155.08135339250461</v>
      </c>
      <c r="F221" s="9">
        <v>156.7732798519109</v>
      </c>
      <c r="G221" s="10">
        <v>162.34438686940999</v>
      </c>
      <c r="H221" s="11">
        <v>156.85466313209318</v>
      </c>
      <c r="I221" s="9">
        <v>208.93628517397809</v>
      </c>
      <c r="J221" s="10">
        <v>166.27242265279617</v>
      </c>
      <c r="K221" s="11">
        <v>195.79989521911003</v>
      </c>
      <c r="L221" s="9">
        <v>136.90305224590907</v>
      </c>
      <c r="M221" s="10">
        <v>107.86847380188297</v>
      </c>
      <c r="N221" s="11">
        <v>132.0807405123316</v>
      </c>
    </row>
    <row r="222" spans="1:14" ht="15">
      <c r="A222" s="1">
        <v>44228</v>
      </c>
      <c r="B222" s="5">
        <v>143.81268424157577</v>
      </c>
      <c r="C222" s="9">
        <v>133.70803656284292</v>
      </c>
      <c r="D222" s="10">
        <v>147.41957693995164</v>
      </c>
      <c r="E222" s="11">
        <v>136.67572966416265</v>
      </c>
      <c r="F222" s="9">
        <v>135.23261821130322</v>
      </c>
      <c r="G222" s="10">
        <v>163.06748788045766</v>
      </c>
      <c r="H222" s="11">
        <v>140.55183158197238</v>
      </c>
      <c r="I222" s="9">
        <v>161.24140098146643</v>
      </c>
      <c r="J222" s="10">
        <v>150.15552571810645</v>
      </c>
      <c r="K222" s="11">
        <v>157.90903092137032</v>
      </c>
      <c r="L222" s="9">
        <v>115.62207019211245</v>
      </c>
      <c r="M222" s="10">
        <v>101.65236320536596</v>
      </c>
      <c r="N222" s="11">
        <v>113.38233096296406</v>
      </c>
    </row>
    <row r="223" spans="1:14" ht="15">
      <c r="A223" s="1">
        <v>44256</v>
      </c>
      <c r="B223" s="5">
        <v>146.11401122646063</v>
      </c>
      <c r="C223" s="9">
        <v>115.80602025249237</v>
      </c>
      <c r="D223" s="10">
        <v>166.67173379247029</v>
      </c>
      <c r="E223" s="11">
        <v>127.10522741440867</v>
      </c>
      <c r="F223" s="9">
        <v>118.04423624390606</v>
      </c>
      <c r="G223" s="10">
        <v>184.99660863817752</v>
      </c>
      <c r="H223" s="11">
        <v>131.51526469145898</v>
      </c>
      <c r="I223" s="9">
        <v>128.38353606498498</v>
      </c>
      <c r="J223" s="10">
        <v>165.39067766881138</v>
      </c>
      <c r="K223" s="11">
        <v>145.31543548703416</v>
      </c>
      <c r="L223" s="9">
        <v>119.35008865579505</v>
      </c>
      <c r="M223" s="10">
        <v>115.05368610940045</v>
      </c>
      <c r="N223" s="11">
        <v>118.61132759472764</v>
      </c>
    </row>
    <row r="224" spans="1:14" ht="15">
      <c r="A224" s="1">
        <v>44287</v>
      </c>
      <c r="B224" s="5">
        <v>143.43813943592588</v>
      </c>
      <c r="C224" s="9">
        <v>114.81791855108938</v>
      </c>
      <c r="D224" s="10">
        <v>153.40893731711154</v>
      </c>
      <c r="E224" s="11">
        <v>123.33983116800822</v>
      </c>
      <c r="F224" s="9">
        <v>119.35198218787849</v>
      </c>
      <c r="G224" s="10">
        <v>170.04777398312106</v>
      </c>
      <c r="H224" s="11">
        <v>129.3766717274425</v>
      </c>
      <c r="I224" s="9">
        <v>146.1721958794908</v>
      </c>
      <c r="J224" s="10">
        <v>154.89406044018978</v>
      </c>
      <c r="K224" s="11">
        <v>151.06125287785895</v>
      </c>
      <c r="L224" s="9">
        <v>108.10729833839025</v>
      </c>
      <c r="M224" s="10">
        <v>94.635908960166134</v>
      </c>
      <c r="N224" s="11">
        <v>105.8873761778929</v>
      </c>
    </row>
    <row r="225" spans="1:14" ht="15">
      <c r="A225" s="1">
        <v>44317</v>
      </c>
      <c r="B225" s="5">
        <v>147.64459356005983</v>
      </c>
      <c r="C225" s="9">
        <v>132.93866793200792</v>
      </c>
      <c r="D225" s="10">
        <v>162.19209165088176</v>
      </c>
      <c r="E225" s="11">
        <v>139.16523970025625</v>
      </c>
      <c r="F225" s="9">
        <v>141.73019742772507</v>
      </c>
      <c r="G225" s="10">
        <v>184.82299425758677</v>
      </c>
      <c r="H225" s="11">
        <v>149.82706186816068</v>
      </c>
      <c r="I225" s="9">
        <v>158.39811842455907</v>
      </c>
      <c r="J225" s="10">
        <v>164.54406189308639</v>
      </c>
      <c r="K225" s="11">
        <v>162.63143321818384</v>
      </c>
      <c r="L225" s="9">
        <v>126.37022717163885</v>
      </c>
      <c r="M225" s="10">
        <v>108.09988398664083</v>
      </c>
      <c r="N225" s="11">
        <v>123.45723907990117</v>
      </c>
    </row>
    <row r="226" spans="1:14" ht="15">
      <c r="A226" s="1">
        <v>44348</v>
      </c>
      <c r="B226" s="5">
        <v>147.57357417071361</v>
      </c>
      <c r="C226" s="9">
        <v>129.95602689154779</v>
      </c>
      <c r="D226" s="10">
        <v>157.64118897876176</v>
      </c>
      <c r="E226" s="11">
        <v>135.89157401192438</v>
      </c>
      <c r="F226" s="9">
        <v>133.52094965989087</v>
      </c>
      <c r="G226" s="10">
        <v>174.81638848670997</v>
      </c>
      <c r="H226" s="11">
        <v>141.29080177163189</v>
      </c>
      <c r="I226" s="9">
        <v>152.24061836084786</v>
      </c>
      <c r="J226" s="10">
        <v>173.38436784311742</v>
      </c>
      <c r="K226" s="11">
        <v>160.47158735601252</v>
      </c>
      <c r="L226" s="9">
        <v>125.55456045310466</v>
      </c>
      <c r="M226" s="10">
        <v>105.85987082835204</v>
      </c>
      <c r="N226" s="11">
        <v>121.83536493258821</v>
      </c>
    </row>
    <row r="227" spans="1:14" ht="15">
      <c r="A227" s="1">
        <v>44378</v>
      </c>
      <c r="B227" s="5">
        <v>149.90117844989612</v>
      </c>
      <c r="C227" s="9">
        <v>148.67185848308412</v>
      </c>
      <c r="D227" s="10">
        <v>166.74355220269572</v>
      </c>
      <c r="E227" s="11">
        <v>152.49794080971532</v>
      </c>
      <c r="F227" s="9">
        <v>154.85964028366851</v>
      </c>
      <c r="G227" s="10">
        <v>181.62291265869115</v>
      </c>
      <c r="H227" s="11">
        <v>159.55669159988358</v>
      </c>
      <c r="I227" s="9">
        <v>172.93112920703928</v>
      </c>
      <c r="J227" s="10">
        <v>177.88478620877402</v>
      </c>
      <c r="K227" s="11">
        <v>176.00941454208436</v>
      </c>
      <c r="L227" s="9">
        <v>136.61241565396705</v>
      </c>
      <c r="M227" s="10">
        <v>112.40074814732078</v>
      </c>
      <c r="N227" s="11">
        <v>132.35514534084328</v>
      </c>
    </row>
    <row r="228" spans="1:14" ht="15">
      <c r="A228" s="1">
        <v>44409</v>
      </c>
      <c r="B228" s="5">
        <v>149.12075733244424</v>
      </c>
      <c r="C228" s="9">
        <v>142.41665920911973</v>
      </c>
      <c r="D228" s="10">
        <v>167.29039568530328</v>
      </c>
      <c r="E228" s="11">
        <v>147.69133536607723</v>
      </c>
      <c r="F228" s="9">
        <v>148.70324396932637</v>
      </c>
      <c r="G228" s="10">
        <v>183.81564111438973</v>
      </c>
      <c r="H228" s="11">
        <v>155.67767433130211</v>
      </c>
      <c r="I228" s="9">
        <v>161.70636097103221</v>
      </c>
      <c r="J228" s="10">
        <v>170.38533169948386</v>
      </c>
      <c r="K228" s="11">
        <v>165.54122672142137</v>
      </c>
      <c r="L228" s="9">
        <v>133.74267856513572</v>
      </c>
      <c r="M228" s="10">
        <v>112.12521805632566</v>
      </c>
      <c r="N228" s="11">
        <v>129.76077382728752</v>
      </c>
    </row>
    <row r="229" spans="1:14" ht="15">
      <c r="A229" s="1">
        <v>44440</v>
      </c>
      <c r="B229" s="5">
        <v>147.52466503492849</v>
      </c>
      <c r="C229" s="9">
        <v>145.50451587463658</v>
      </c>
      <c r="D229" s="10">
        <v>161.9843496358526</v>
      </c>
      <c r="E229" s="11">
        <v>148.80162566010856</v>
      </c>
      <c r="F229" s="9">
        <v>151.71844172049305</v>
      </c>
      <c r="G229" s="10">
        <v>180.06663406926094</v>
      </c>
      <c r="H229" s="11">
        <v>157.50035500505638</v>
      </c>
      <c r="I229" s="9">
        <v>166.17383667507079</v>
      </c>
      <c r="J229" s="10">
        <v>157.95212236658941</v>
      </c>
      <c r="K229" s="11">
        <v>164.40060725393386</v>
      </c>
      <c r="L229" s="9">
        <v>135.76534983530416</v>
      </c>
      <c r="M229" s="10">
        <v>115.79465702503047</v>
      </c>
      <c r="N229" s="11">
        <v>132.09477047935755</v>
      </c>
    </row>
    <row r="230" spans="1:14" ht="15">
      <c r="A230" s="1">
        <v>44470</v>
      </c>
      <c r="B230" s="5">
        <v>146.93508906857929</v>
      </c>
      <c r="C230" s="9">
        <v>150.52710012501547</v>
      </c>
      <c r="D230" s="10">
        <v>163.24804577155615</v>
      </c>
      <c r="E230" s="11">
        <v>152.9885711980661</v>
      </c>
      <c r="F230" s="9">
        <v>157.23251422756769</v>
      </c>
      <c r="G230" s="10">
        <v>180.22978360790231</v>
      </c>
      <c r="H230" s="11">
        <v>161.0642664648492</v>
      </c>
      <c r="I230" s="9">
        <v>175.27284890163637</v>
      </c>
      <c r="J230" s="10">
        <v>160.05502096243185</v>
      </c>
      <c r="K230" s="11">
        <v>170.4633239200538</v>
      </c>
      <c r="L230" s="9">
        <v>137.7882522717878</v>
      </c>
      <c r="M230" s="10">
        <v>112.89204684795838</v>
      </c>
      <c r="N230" s="11">
        <v>133.22632952589021</v>
      </c>
    </row>
    <row r="231" spans="1:14" ht="15">
      <c r="A231" s="1">
        <v>44501</v>
      </c>
      <c r="B231" s="5">
        <v>146.60902167549582</v>
      </c>
      <c r="C231" s="9">
        <v>149.17992194762124</v>
      </c>
      <c r="D231" s="10">
        <v>159.04751744345586</v>
      </c>
      <c r="E231" s="11">
        <v>150.94196386793587</v>
      </c>
      <c r="F231" s="9">
        <v>155.51433755547194</v>
      </c>
      <c r="G231" s="10">
        <v>177.36248530284888</v>
      </c>
      <c r="H231" s="11">
        <v>159.36919882292764</v>
      </c>
      <c r="I231" s="9">
        <v>174.34108308625869</v>
      </c>
      <c r="J231" s="10">
        <v>155.26099841648318</v>
      </c>
      <c r="K231" s="11">
        <v>168.22657213958385</v>
      </c>
      <c r="L231" s="9">
        <v>134.08459398159857</v>
      </c>
      <c r="M231" s="10">
        <v>114.18572800917991</v>
      </c>
      <c r="N231" s="11">
        <v>130.51370049645848</v>
      </c>
    </row>
    <row r="232" spans="1:14" ht="15">
      <c r="A232" s="1">
        <v>44531</v>
      </c>
      <c r="B232" s="5">
        <v>146.84026886309351</v>
      </c>
      <c r="C232" s="9">
        <v>173.66490045628893</v>
      </c>
      <c r="D232" s="10">
        <v>157.95619233824837</v>
      </c>
      <c r="E232" s="11">
        <v>169.70091118869487</v>
      </c>
      <c r="F232" s="9">
        <v>178.34265179513434</v>
      </c>
      <c r="G232" s="10">
        <v>175.17699829783263</v>
      </c>
      <c r="H232" s="11">
        <v>176.51684578714421</v>
      </c>
      <c r="I232" s="9">
        <v>231.55524287498375</v>
      </c>
      <c r="J232" s="10">
        <v>153.67997402457894</v>
      </c>
      <c r="K232" s="11">
        <v>204.74766073890441</v>
      </c>
      <c r="L232" s="9">
        <v>150.54263878990818</v>
      </c>
      <c r="M232" s="10">
        <v>117.58440655576186</v>
      </c>
      <c r="N232" s="11">
        <v>144.8238276891941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RLS_BRL</vt:lpstr>
      <vt:lpstr>COMP</vt:lpstr>
      <vt:lpstr>RLS_BRP</vt:lpstr>
      <vt:lpstr>RLS_RJP</vt:lpstr>
      <vt:lpstr>RLM_XTUDO</vt:lpstr>
      <vt:lpstr>RLM_BRL_BRP</vt:lpstr>
      <vt:lpstr>dados AR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2024-11-30T12:03:12Z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