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0" documentId="8_{FC9C1E55-1A00-4114-BCCC-C08A161CB224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Folha1" sheetId="1" r:id="rId1"/>
    <sheet name="Grafico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" i="1" l="1"/>
  <c r="G11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O43" i="1"/>
  <c r="O42" i="1"/>
  <c r="O41" i="1"/>
  <c r="O40" i="1"/>
  <c r="O39" i="1"/>
  <c r="N43" i="1"/>
  <c r="N42" i="1"/>
  <c r="N41" i="1"/>
  <c r="N40" i="1"/>
  <c r="N39" i="1"/>
  <c r="M43" i="1"/>
  <c r="M42" i="1"/>
  <c r="M41" i="1"/>
  <c r="M40" i="1"/>
  <c r="M39" i="1"/>
  <c r="L43" i="1"/>
  <c r="L42" i="1"/>
  <c r="L41" i="1"/>
  <c r="L40" i="1"/>
  <c r="L39" i="1"/>
  <c r="O37" i="1"/>
  <c r="N38" i="1"/>
  <c r="N33" i="1"/>
  <c r="M33" i="1"/>
  <c r="L38" i="1"/>
  <c r="L37" i="1"/>
  <c r="L36" i="1"/>
  <c r="L35" i="1"/>
  <c r="L34" i="1"/>
  <c r="L33" i="1"/>
  <c r="O38" i="1"/>
  <c r="M38" i="1"/>
  <c r="N37" i="1"/>
  <c r="M37" i="1"/>
  <c r="O36" i="1"/>
  <c r="N36" i="1"/>
  <c r="M36" i="1"/>
  <c r="O35" i="1"/>
  <c r="N35" i="1"/>
  <c r="M35" i="1"/>
  <c r="O34" i="1"/>
  <c r="N34" i="1"/>
  <c r="M34" i="1"/>
  <c r="O33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1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J17" i="1"/>
  <c r="I17" i="1"/>
  <c r="H17" i="1"/>
  <c r="P16" i="1"/>
  <c r="O16" i="1"/>
  <c r="N16" i="1"/>
  <c r="J16" i="1"/>
  <c r="I16" i="1"/>
  <c r="H16" i="1"/>
  <c r="P15" i="1"/>
  <c r="O15" i="1"/>
  <c r="N15" i="1"/>
  <c r="J15" i="1"/>
  <c r="I15" i="1"/>
  <c r="H15" i="1"/>
  <c r="P14" i="1"/>
  <c r="O14" i="1"/>
  <c r="N14" i="1"/>
  <c r="J14" i="1"/>
  <c r="I14" i="1"/>
  <c r="H14" i="1"/>
  <c r="P13" i="1"/>
  <c r="O13" i="1"/>
  <c r="N13" i="1"/>
  <c r="J13" i="1"/>
  <c r="I13" i="1"/>
  <c r="G13" i="1"/>
  <c r="F13" i="1"/>
  <c r="E13" i="1"/>
  <c r="P12" i="1"/>
  <c r="O12" i="1"/>
  <c r="N12" i="1"/>
  <c r="J12" i="1"/>
  <c r="I12" i="1"/>
  <c r="H12" i="1"/>
  <c r="F12" i="1"/>
  <c r="E12" i="1"/>
  <c r="P11" i="1"/>
  <c r="O11" i="1"/>
  <c r="N11" i="1"/>
  <c r="J11" i="1"/>
  <c r="I11" i="1"/>
  <c r="H11" i="1"/>
  <c r="F11" i="1"/>
  <c r="E11" i="1"/>
  <c r="P10" i="1"/>
  <c r="O10" i="1"/>
  <c r="N10" i="1"/>
  <c r="J10" i="1"/>
  <c r="I10" i="1"/>
  <c r="H10" i="1"/>
  <c r="G10" i="1"/>
  <c r="F10" i="1"/>
  <c r="E10" i="1"/>
  <c r="P9" i="1"/>
  <c r="O9" i="1"/>
  <c r="N9" i="1"/>
  <c r="J9" i="1"/>
  <c r="I9" i="1"/>
  <c r="H9" i="1"/>
  <c r="G9" i="1"/>
  <c r="F9" i="1"/>
  <c r="E9" i="1"/>
  <c r="P8" i="1"/>
  <c r="O8" i="1"/>
  <c r="N8" i="1"/>
  <c r="J8" i="1"/>
  <c r="I8" i="1"/>
  <c r="H8" i="1"/>
  <c r="G8" i="1"/>
  <c r="F8" i="1"/>
  <c r="E8" i="1"/>
  <c r="P7" i="1"/>
  <c r="O7" i="1"/>
  <c r="N7" i="1"/>
  <c r="J7" i="1"/>
  <c r="I7" i="1"/>
  <c r="H7" i="1"/>
  <c r="G7" i="1"/>
  <c r="F7" i="1"/>
  <c r="E7" i="1"/>
  <c r="F20" i="1" l="1"/>
</calcChain>
</file>

<file path=xl/sharedStrings.xml><?xml version="1.0" encoding="utf-8"?>
<sst xmlns="http://schemas.openxmlformats.org/spreadsheetml/2006/main" count="482" uniqueCount="23">
  <si>
    <t>Time average, in seconds</t>
  </si>
  <si>
    <t>Default</t>
  </si>
  <si>
    <t>Line</t>
  </si>
  <si>
    <t>Block</t>
  </si>
  <si>
    <t>Size</t>
  </si>
  <si>
    <t>Line x Line</t>
  </si>
  <si>
    <t>B. Size</t>
  </si>
  <si>
    <t>Time</t>
  </si>
  <si>
    <t>Run No.</t>
  </si>
  <si>
    <t>Metric</t>
  </si>
  <si>
    <t>Value</t>
  </si>
  <si>
    <t>C++</t>
  </si>
  <si>
    <t>JS</t>
  </si>
  <si>
    <t>Go</t>
  </si>
  <si>
    <t>B.Size</t>
  </si>
  <si>
    <t>L1 DCM</t>
  </si>
  <si>
    <t>L1 DCA</t>
  </si>
  <si>
    <t>L2 DCM</t>
  </si>
  <si>
    <t>L2 DCH</t>
  </si>
  <si>
    <t>TOTAL TIME (hours)</t>
  </si>
  <si>
    <t>Default PAPI Metrics Average</t>
  </si>
  <si>
    <t>Line PAPI Metrics Average</t>
  </si>
  <si>
    <t>Block PAPI Metrics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</si>
</sst>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Multiplication Time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Folha1!$E$7:$E$13</c:f>
              <c:numCache>
                <c:formatCode>General</c:formatCode>
                <c:ptCount val="7"/>
                <c:pt idx="0">
                  <c:v>0.14608399999999999</c:v>
                </c:pt>
                <c:pt idx="1">
                  <c:v>0.67561499999999997</c:v>
                </c:pt>
                <c:pt idx="2">
                  <c:v>2.515625</c:v>
                </c:pt>
                <c:pt idx="3">
                  <c:v>5.9561773333333337</c:v>
                </c:pt>
                <c:pt idx="4">
                  <c:v>17.075079666666667</c:v>
                </c:pt>
                <c:pt idx="5">
                  <c:v>37.930320999999999</c:v>
                </c:pt>
                <c:pt idx="6">
                  <c:v>62.310571000000003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9-4ACD-99FB-C8A2113CD43E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Folha1!$F$7:$F$13</c:f>
              <c:numCache>
                <c:formatCode>General</c:formatCode>
                <c:ptCount val="7"/>
                <c:pt idx="0">
                  <c:v>0.44900000000000001</c:v>
                </c:pt>
                <c:pt idx="1">
                  <c:v>2.2693333333333334</c:v>
                </c:pt>
                <c:pt idx="2">
                  <c:v>6.681</c:v>
                </c:pt>
                <c:pt idx="3">
                  <c:v>14.720666666666668</c:v>
                </c:pt>
                <c:pt idx="4">
                  <c:v>27.193666666666662</c:v>
                </c:pt>
                <c:pt idx="5">
                  <c:v>46.502333333333333</c:v>
                </c:pt>
                <c:pt idx="6">
                  <c:v>71.466666666666654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9-4ACD-99FB-C8A2113CD43E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Folha1!$G$7:$G$13</c:f>
              <c:numCache>
                <c:formatCode>General</c:formatCode>
                <c:ptCount val="7"/>
                <c:pt idx="0">
                  <c:v>0.24056312933333332</c:v>
                </c:pt>
                <c:pt idx="1">
                  <c:v>1.0525457336666666</c:v>
                </c:pt>
                <c:pt idx="2">
                  <c:v>3.702913628333333</c:v>
                </c:pt>
                <c:pt idx="3">
                  <c:v>8.6942713496666659</c:v>
                </c:pt>
                <c:pt idx="4">
                  <c:v>16.407308782333335</c:v>
                </c:pt>
                <c:pt idx="5">
                  <c:v>27.672891210666666</c:v>
                </c:pt>
                <c:pt idx="6">
                  <c:v>44.676102776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9-4ACD-99FB-C8A2113C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658400"/>
        <c:axId val="545324624"/>
      </c:lineChart>
      <c:catAx>
        <c:axId val="9946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5324624"/>
        <c:crosses val="autoZero"/>
        <c:auto val="1"/>
        <c:lblAlgn val="ctr"/>
        <c:lblOffset val="100"/>
        <c:noMultiLvlLbl val="0"/>
      </c:catAx>
      <c:valAx>
        <c:axId val="545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46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</a:t>
            </a:r>
            <a:r>
              <a:rPr lang="pt-PT" baseline="0"/>
              <a:t> Multiplication L2 Hits vs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Folha1!$H$33:$H$39</c:f>
              <c:numCache>
                <c:formatCode>General</c:formatCode>
                <c:ptCount val="7"/>
                <c:pt idx="0">
                  <c:v>243340124</c:v>
                </c:pt>
                <c:pt idx="1">
                  <c:v>1134622214.3333333</c:v>
                </c:pt>
                <c:pt idx="2">
                  <c:v>2876820907</c:v>
                </c:pt>
                <c:pt idx="3">
                  <c:v>6465689782.666667</c:v>
                </c:pt>
                <c:pt idx="4">
                  <c:v>15318560103.333334</c:v>
                </c:pt>
                <c:pt idx="5">
                  <c:v>27217299106.333332</c:v>
                </c:pt>
                <c:pt idx="6">
                  <c:v>41333431093.333336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3-423F-A19D-53928CC4402C}"/>
            </c:ext>
          </c:extLst>
        </c:ser>
        <c:ser>
          <c:idx val="1"/>
          <c:order val="1"/>
          <c:tx>
            <c:v>L2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Folha1!$G$33:$G$39</c:f>
              <c:numCache>
                <c:formatCode>General</c:formatCode>
                <c:ptCount val="7"/>
                <c:pt idx="0">
                  <c:v>189400.33333333334</c:v>
                </c:pt>
                <c:pt idx="1">
                  <c:v>1834384.6666666667</c:v>
                </c:pt>
                <c:pt idx="2">
                  <c:v>78946173.666666672</c:v>
                </c:pt>
                <c:pt idx="3">
                  <c:v>169303062</c:v>
                </c:pt>
                <c:pt idx="4">
                  <c:v>858555171.66666663</c:v>
                </c:pt>
                <c:pt idx="5">
                  <c:v>2859250794.6666665</c:v>
                </c:pt>
                <c:pt idx="6">
                  <c:v>7717789460.333333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3-423F-A19D-53928CC44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25840"/>
        <c:axId val="1389855792"/>
      </c:lineChart>
      <c:catAx>
        <c:axId val="115572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55792"/>
        <c:crosses val="autoZero"/>
        <c:auto val="1"/>
        <c:lblAlgn val="ctr"/>
        <c:lblOffset val="100"/>
        <c:noMultiLvlLbl val="0"/>
      </c:catAx>
      <c:valAx>
        <c:axId val="1389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5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</a:t>
            </a:r>
            <a:r>
              <a:rPr lang="pt-PT" sz="1400" b="0" i="0" u="none" strike="noStrike" baseline="0">
                <a:effectLst/>
              </a:rPr>
              <a:t>Multiplication L2 Hits vs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Folha1!$O$33:$O$43</c:f>
              <c:numCache>
                <c:formatCode>General</c:formatCode>
                <c:ptCount val="11"/>
                <c:pt idx="0">
                  <c:v>27288512</c:v>
                </c:pt>
                <c:pt idx="1">
                  <c:v>127063078.33333333</c:v>
                </c:pt>
                <c:pt idx="2">
                  <c:v>339814415.66666669</c:v>
                </c:pt>
                <c:pt idx="3">
                  <c:v>646788954</c:v>
                </c:pt>
                <c:pt idx="4">
                  <c:v>1561052404.6666667</c:v>
                </c:pt>
                <c:pt idx="5">
                  <c:v>3369385864.3333335</c:v>
                </c:pt>
                <c:pt idx="6">
                  <c:v>5362481217.666667</c:v>
                </c:pt>
                <c:pt idx="7">
                  <c:v>13742113983.666666</c:v>
                </c:pt>
                <c:pt idx="8">
                  <c:v>45778615806.333336</c:v>
                </c:pt>
                <c:pt idx="9">
                  <c:v>107980446388.33333</c:v>
                </c:pt>
                <c:pt idx="10">
                  <c:v>210927481234.66666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C-4C0F-BA95-A7A444A0F80B}"/>
            </c:ext>
          </c:extLst>
        </c:ser>
        <c:ser>
          <c:idx val="1"/>
          <c:order val="1"/>
          <c:tx>
            <c:v>L2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Folha1!$N$33:$N$43</c:f>
              <c:numCache>
                <c:formatCode>General</c:formatCode>
                <c:ptCount val="11"/>
                <c:pt idx="0">
                  <c:v>189400.33333333334</c:v>
                </c:pt>
                <c:pt idx="1">
                  <c:v>817555</c:v>
                </c:pt>
                <c:pt idx="2">
                  <c:v>2968996.6666666665</c:v>
                </c:pt>
                <c:pt idx="3">
                  <c:v>7927310</c:v>
                </c:pt>
                <c:pt idx="4">
                  <c:v>6820123</c:v>
                </c:pt>
                <c:pt idx="5">
                  <c:v>14104160.333333334</c:v>
                </c:pt>
                <c:pt idx="6">
                  <c:v>23425947</c:v>
                </c:pt>
                <c:pt idx="7">
                  <c:v>72385801</c:v>
                </c:pt>
                <c:pt idx="8">
                  <c:v>289964445.66666669</c:v>
                </c:pt>
                <c:pt idx="9">
                  <c:v>755053629</c:v>
                </c:pt>
                <c:pt idx="10">
                  <c:v>1564517284.3333333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C-4C0F-BA95-A7A444A0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452640"/>
        <c:axId val="1389882192"/>
      </c:lineChart>
      <c:catAx>
        <c:axId val="139745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82192"/>
        <c:crosses val="autoZero"/>
        <c:auto val="1"/>
        <c:lblAlgn val="ctr"/>
        <c:lblOffset val="100"/>
        <c:noMultiLvlLbl val="0"/>
      </c:catAx>
      <c:valAx>
        <c:axId val="13898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74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Multiplication L2 Hits vs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Folha1!$W$33:$W$48</c:f>
              <c:numCache>
                <c:formatCode>General</c:formatCode>
                <c:ptCount val="16"/>
                <c:pt idx="0">
                  <c:v>10148904821.333334</c:v>
                </c:pt>
                <c:pt idx="1">
                  <c:v>7753552209.333333</c:v>
                </c:pt>
                <c:pt idx="2">
                  <c:v>7010032236.666667</c:v>
                </c:pt>
                <c:pt idx="3">
                  <c:v>7801747947</c:v>
                </c:pt>
                <c:pt idx="4">
                  <c:v>34220496849.333332</c:v>
                </c:pt>
                <c:pt idx="5">
                  <c:v>26155735421.333332</c:v>
                </c:pt>
                <c:pt idx="6">
                  <c:v>26536513237</c:v>
                </c:pt>
                <c:pt idx="7">
                  <c:v>25951684439.333332</c:v>
                </c:pt>
                <c:pt idx="8">
                  <c:v>66184186789</c:v>
                </c:pt>
                <c:pt idx="9">
                  <c:v>49887970058</c:v>
                </c:pt>
                <c:pt idx="10">
                  <c:v>55621257626.333336</c:v>
                </c:pt>
                <c:pt idx="11">
                  <c:v>61539037447.666664</c:v>
                </c:pt>
                <c:pt idx="12">
                  <c:v>154217945676.66666</c:v>
                </c:pt>
                <c:pt idx="13">
                  <c:v>120951065749.33333</c:v>
                </c:pt>
                <c:pt idx="14">
                  <c:v>122467566534.33333</c:v>
                </c:pt>
                <c:pt idx="15">
                  <c:v>121345887859.66667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8-4315-B9F2-C088F4D70D7D}"/>
            </c:ext>
          </c:extLst>
        </c:ser>
        <c:ser>
          <c:idx val="1"/>
          <c:order val="1"/>
          <c:tx>
            <c:v>L2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Folha1!$V$33:$V$48</c:f>
              <c:numCache>
                <c:formatCode>General</c:formatCode>
                <c:ptCount val="16"/>
                <c:pt idx="0">
                  <c:v>122110268.66666667</c:v>
                </c:pt>
                <c:pt idx="1">
                  <c:v>1109169208</c:v>
                </c:pt>
                <c:pt idx="2">
                  <c:v>1447922497.3333333</c:v>
                </c:pt>
                <c:pt idx="3">
                  <c:v>917419201.33333337</c:v>
                </c:pt>
                <c:pt idx="4">
                  <c:v>399209334.66666669</c:v>
                </c:pt>
                <c:pt idx="5">
                  <c:v>3602279002.6666665</c:v>
                </c:pt>
                <c:pt idx="6">
                  <c:v>2484214891.3333335</c:v>
                </c:pt>
                <c:pt idx="7">
                  <c:v>3369641674</c:v>
                </c:pt>
                <c:pt idx="8">
                  <c:v>9106372909.333334</c:v>
                </c:pt>
                <c:pt idx="9">
                  <c:v>18364243664.666668</c:v>
                </c:pt>
                <c:pt idx="10">
                  <c:v>11214339780.333334</c:v>
                </c:pt>
                <c:pt idx="11">
                  <c:v>7848380964</c:v>
                </c:pt>
                <c:pt idx="12">
                  <c:v>3951907584</c:v>
                </c:pt>
                <c:pt idx="13">
                  <c:v>16624570371.666666</c:v>
                </c:pt>
                <c:pt idx="14">
                  <c:v>11715109540.666666</c:v>
                </c:pt>
                <c:pt idx="15">
                  <c:v>14224090849.333334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8-4315-B9F2-C088F4D7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450320"/>
        <c:axId val="1178239520"/>
      </c:lineChart>
      <c:catAx>
        <c:axId val="13974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 and 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8239520"/>
        <c:crosses val="autoZero"/>
        <c:auto val="1"/>
        <c:lblAlgn val="ctr"/>
        <c:lblOffset val="100"/>
        <c:noMultiLvlLbl val="0"/>
      </c:catAx>
      <c:valAx>
        <c:axId val="11782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74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</a:t>
            </a:r>
            <a:r>
              <a:rPr lang="pt-PT" sz="1400" b="0" i="0" u="none" strike="noStrike" baseline="0">
                <a:effectLst/>
              </a:rPr>
              <a:t>Time Evolution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Folha1!$H$7:$H$17</c:f>
              <c:numCache>
                <c:formatCode>General</c:formatCode>
                <c:ptCount val="11"/>
                <c:pt idx="0">
                  <c:v>6.2300000000000001E-2</c:v>
                </c:pt>
                <c:pt idx="1">
                  <c:v>0.28166066666666667</c:v>
                </c:pt>
                <c:pt idx="2">
                  <c:v>0.93008199999999996</c:v>
                </c:pt>
                <c:pt idx="3">
                  <c:v>2.2019743333333333</c:v>
                </c:pt>
                <c:pt idx="4">
                  <c:v>4.1513029999999995</c:v>
                </c:pt>
                <c:pt idx="5">
                  <c:v>6.9237946666666659</c:v>
                </c:pt>
                <c:pt idx="6">
                  <c:v>10.682657333333333</c:v>
                </c:pt>
                <c:pt idx="7">
                  <c:v>27.312985999999995</c:v>
                </c:pt>
                <c:pt idx="8">
                  <c:v>92.512834999999995</c:v>
                </c:pt>
                <c:pt idx="9">
                  <c:v>219.33655633333333</c:v>
                </c:pt>
                <c:pt idx="10">
                  <c:v>429.05743899999999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0-43C1-A531-67CFDCC2848A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Folha1!$I$7:$I$17</c:f>
              <c:numCache>
                <c:formatCode>General</c:formatCode>
                <c:ptCount val="11"/>
                <c:pt idx="0">
                  <c:v>0.25433333333333336</c:v>
                </c:pt>
                <c:pt idx="1">
                  <c:v>1.143</c:v>
                </c:pt>
                <c:pt idx="2">
                  <c:v>3.1386666666666669</c:v>
                </c:pt>
                <c:pt idx="3">
                  <c:v>6.6946666666666665</c:v>
                </c:pt>
                <c:pt idx="4">
                  <c:v>12.355666666666664</c:v>
                </c:pt>
                <c:pt idx="5">
                  <c:v>20.455333333333332</c:v>
                </c:pt>
                <c:pt idx="6">
                  <c:v>31.342333333333332</c:v>
                </c:pt>
                <c:pt idx="7">
                  <c:v>80.414666666666676</c:v>
                </c:pt>
                <c:pt idx="8">
                  <c:v>275.18866666666668</c:v>
                </c:pt>
                <c:pt idx="9">
                  <c:v>645.71799999999996</c:v>
                </c:pt>
                <c:pt idx="10">
                  <c:v>1253.1566666666665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0-43C1-A531-67CFDCC2848A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Folha1!$J$7:$J$17</c:f>
              <c:numCache>
                <c:formatCode>General</c:formatCode>
                <c:ptCount val="11"/>
                <c:pt idx="0">
                  <c:v>0.19010243033333332</c:v>
                </c:pt>
                <c:pt idx="1">
                  <c:v>0.87773268533333348</c:v>
                </c:pt>
                <c:pt idx="2">
                  <c:v>2.4294857580000002</c:v>
                </c:pt>
                <c:pt idx="3">
                  <c:v>5.2236872860000005</c:v>
                </c:pt>
                <c:pt idx="4">
                  <c:v>9.5981915353333349</c:v>
                </c:pt>
                <c:pt idx="5">
                  <c:v>15.960599088333334</c:v>
                </c:pt>
                <c:pt idx="6">
                  <c:v>24.694552925666667</c:v>
                </c:pt>
                <c:pt idx="7">
                  <c:v>62.823148724333329</c:v>
                </c:pt>
                <c:pt idx="8">
                  <c:v>211.477066939</c:v>
                </c:pt>
                <c:pt idx="9">
                  <c:v>501.13991875766669</c:v>
                </c:pt>
                <c:pt idx="10">
                  <c:v>985.43917648766671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0-43C1-A531-67CFDCC2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843760"/>
        <c:axId val="543335520"/>
      </c:lineChart>
      <c:catAx>
        <c:axId val="13478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3335520"/>
        <c:crosses val="autoZero"/>
        <c:auto val="1"/>
        <c:lblAlgn val="ctr"/>
        <c:lblOffset val="100"/>
        <c:noMultiLvlLbl val="0"/>
      </c:catAx>
      <c:valAx>
        <c:axId val="5433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78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 </a:t>
            </a:r>
            <a:r>
              <a:rPr lang="pt-PT" sz="1400" b="0" i="0" u="none" strike="noStrike" baseline="0">
                <a:effectLst/>
              </a:rPr>
              <a:t>Time Evolution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Folha1!$N$7:$N$22</c:f>
              <c:numCache>
                <c:formatCode>General</c:formatCode>
                <c:ptCount val="16"/>
                <c:pt idx="0">
                  <c:v>20.622658999999999</c:v>
                </c:pt>
                <c:pt idx="1">
                  <c:v>21.870848666666664</c:v>
                </c:pt>
                <c:pt idx="2">
                  <c:v>21.106943333333334</c:v>
                </c:pt>
                <c:pt idx="3">
                  <c:v>21.202157333333332</c:v>
                </c:pt>
                <c:pt idx="4">
                  <c:v>70.631895666666665</c:v>
                </c:pt>
                <c:pt idx="5">
                  <c:v>73.333324000000005</c:v>
                </c:pt>
                <c:pt idx="6">
                  <c:v>67.539614000000014</c:v>
                </c:pt>
                <c:pt idx="7">
                  <c:v>71.756600333333338</c:v>
                </c:pt>
                <c:pt idx="8">
                  <c:v>189.79051533333333</c:v>
                </c:pt>
                <c:pt idx="9">
                  <c:v>194.47002766666665</c:v>
                </c:pt>
                <c:pt idx="10">
                  <c:v>172.18508433333332</c:v>
                </c:pt>
                <c:pt idx="11">
                  <c:v>171.22319733333333</c:v>
                </c:pt>
                <c:pt idx="12">
                  <c:v>331.48219399999999</c:v>
                </c:pt>
                <c:pt idx="13">
                  <c:v>342.22576333333336</c:v>
                </c:pt>
                <c:pt idx="14">
                  <c:v>313.65443866666669</c:v>
                </c:pt>
                <c:pt idx="15">
                  <c:v>324.06429899999995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6-4AD6-92CB-7505032A14AA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Folha1!$O$7:$O$22</c:f>
              <c:numCache>
                <c:formatCode>General</c:formatCode>
                <c:ptCount val="16"/>
                <c:pt idx="0">
                  <c:v>82.302666666666667</c:v>
                </c:pt>
                <c:pt idx="1">
                  <c:v>80.696666666666673</c:v>
                </c:pt>
                <c:pt idx="2">
                  <c:v>79.253333333333345</c:v>
                </c:pt>
                <c:pt idx="3">
                  <c:v>79.75200000000001</c:v>
                </c:pt>
                <c:pt idx="4">
                  <c:v>277.41166666666669</c:v>
                </c:pt>
                <c:pt idx="5">
                  <c:v>275.35399999999998</c:v>
                </c:pt>
                <c:pt idx="6">
                  <c:v>270.95533333333333</c:v>
                </c:pt>
                <c:pt idx="7">
                  <c:v>275.22766666666666</c:v>
                </c:pt>
                <c:pt idx="8">
                  <c:v>659.41333333333341</c:v>
                </c:pt>
                <c:pt idx="9">
                  <c:v>641.01166666666666</c:v>
                </c:pt>
                <c:pt idx="10">
                  <c:v>631.31966666666665</c:v>
                </c:pt>
                <c:pt idx="11">
                  <c:v>637.37599999999998</c:v>
                </c:pt>
                <c:pt idx="12">
                  <c:v>1281.0116666666665</c:v>
                </c:pt>
                <c:pt idx="13">
                  <c:v>1262.2523333333331</c:v>
                </c:pt>
                <c:pt idx="14">
                  <c:v>1254.3146666666667</c:v>
                </c:pt>
                <c:pt idx="15">
                  <c:v>1239.2329999999999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6-4AD6-92CB-7505032A14AA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Folha1!$P$7:$P$22</c:f>
              <c:numCache>
                <c:formatCode>General</c:formatCode>
                <c:ptCount val="16"/>
                <c:pt idx="0">
                  <c:v>69.053604156333336</c:v>
                </c:pt>
                <c:pt idx="1">
                  <c:v>65.897783769666674</c:v>
                </c:pt>
                <c:pt idx="2">
                  <c:v>64.192990046666665</c:v>
                </c:pt>
                <c:pt idx="3">
                  <c:v>66.071098268</c:v>
                </c:pt>
                <c:pt idx="4">
                  <c:v>234.13123066466665</c:v>
                </c:pt>
                <c:pt idx="5">
                  <c:v>224.73482521999998</c:v>
                </c:pt>
                <c:pt idx="6">
                  <c:v>213.827258129</c:v>
                </c:pt>
                <c:pt idx="7">
                  <c:v>216.08889759866668</c:v>
                </c:pt>
                <c:pt idx="8">
                  <c:v>577.72848397566668</c:v>
                </c:pt>
                <c:pt idx="9">
                  <c:v>553.56438935866663</c:v>
                </c:pt>
                <c:pt idx="10">
                  <c:v>553.09252114599997</c:v>
                </c:pt>
                <c:pt idx="11">
                  <c:v>585.06425535866663</c:v>
                </c:pt>
                <c:pt idx="12">
                  <c:v>1110.1250468363335</c:v>
                </c:pt>
                <c:pt idx="13">
                  <c:v>1052.4000470636665</c:v>
                </c:pt>
                <c:pt idx="14">
                  <c:v>1014.5752555986668</c:v>
                </c:pt>
                <c:pt idx="15">
                  <c:v>1014.4031737816667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6-4AD6-92CB-7505032A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52928"/>
        <c:axId val="1351256112"/>
      </c:lineChart>
      <c:catAx>
        <c:axId val="13529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</a:t>
                </a:r>
                <a:r>
                  <a:rPr lang="pt-PT" baseline="0"/>
                  <a:t> Size and Matrix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56112"/>
        <c:crosses val="autoZero"/>
        <c:auto val="1"/>
        <c:lblAlgn val="ctr"/>
        <c:lblOffset val="100"/>
        <c:noMultiLvlLbl val="0"/>
      </c:catAx>
      <c:valAx>
        <c:axId val="13512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9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Multiplication L1</a:t>
            </a:r>
            <a:r>
              <a:rPr lang="pt-PT" baseline="0"/>
              <a:t> Misses vs L2 Hits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Folha1!$E$33:$E$39</c:f>
              <c:numCache>
                <c:formatCode>General</c:formatCode>
                <c:ptCount val="7"/>
                <c:pt idx="0">
                  <c:v>243807817.66666666</c:v>
                </c:pt>
                <c:pt idx="1">
                  <c:v>1137652607.3333333</c:v>
                </c:pt>
                <c:pt idx="2">
                  <c:v>3124553533.6666665</c:v>
                </c:pt>
                <c:pt idx="3">
                  <c:v>7040109302.333333</c:v>
                </c:pt>
                <c:pt idx="4">
                  <c:v>16773644754</c:v>
                </c:pt>
                <c:pt idx="5">
                  <c:v>30912621921</c:v>
                </c:pt>
                <c:pt idx="6">
                  <c:v>50417840243.666664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C-40A2-9D65-E6EC56AA21DD}"/>
            </c:ext>
          </c:extLst>
        </c:ser>
        <c:ser>
          <c:idx val="2"/>
          <c:order val="1"/>
          <c:tx>
            <c:v>L2 DCH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Folha1!$H$33:$H$39</c:f>
              <c:numCache>
                <c:formatCode>General</c:formatCode>
                <c:ptCount val="7"/>
                <c:pt idx="0">
                  <c:v>243340124</c:v>
                </c:pt>
                <c:pt idx="1">
                  <c:v>1134622214.3333333</c:v>
                </c:pt>
                <c:pt idx="2">
                  <c:v>2876820907</c:v>
                </c:pt>
                <c:pt idx="3">
                  <c:v>6465689782.666667</c:v>
                </c:pt>
                <c:pt idx="4">
                  <c:v>15318560103.333334</c:v>
                </c:pt>
                <c:pt idx="5">
                  <c:v>27217299106.333332</c:v>
                </c:pt>
                <c:pt idx="6">
                  <c:v>41333431093.333336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C-40A2-9D65-E6EC56AA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91120"/>
        <c:axId val="1044412256"/>
      </c:lineChart>
      <c:catAx>
        <c:axId val="134079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12256"/>
        <c:crosses val="autoZero"/>
        <c:auto val="1"/>
        <c:lblAlgn val="ctr"/>
        <c:lblOffset val="100"/>
        <c:noMultiLvlLbl val="0"/>
      </c:catAx>
      <c:valAx>
        <c:axId val="10444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7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</a:t>
            </a:r>
            <a:r>
              <a:rPr lang="pt-PT" sz="1400" b="0" i="0" u="none" strike="noStrike" baseline="0">
                <a:effectLst/>
              </a:rPr>
              <a:t>L1 Misses vs L2 Hits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Folha1!$L$33:$L$43</c:f>
              <c:numCache>
                <c:formatCode>General</c:formatCode>
                <c:ptCount val="11"/>
                <c:pt idx="0">
                  <c:v>27629105.333333332</c:v>
                </c:pt>
                <c:pt idx="1">
                  <c:v>128549198</c:v>
                </c:pt>
                <c:pt idx="2">
                  <c:v>362857729.66666669</c:v>
                </c:pt>
                <c:pt idx="3">
                  <c:v>787884932</c:v>
                </c:pt>
                <c:pt idx="4">
                  <c:v>1943476691.6666667</c:v>
                </c:pt>
                <c:pt idx="5">
                  <c:v>4111385904.3333335</c:v>
                </c:pt>
                <c:pt idx="6">
                  <c:v>6574596139.333333</c:v>
                </c:pt>
                <c:pt idx="7">
                  <c:v>17287456066.666668</c:v>
                </c:pt>
                <c:pt idx="8">
                  <c:v>58311646110.666664</c:v>
                </c:pt>
                <c:pt idx="9">
                  <c:v>138148986038.33334</c:v>
                </c:pt>
                <c:pt idx="10">
                  <c:v>269765966837.33334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0-40D5-99BD-4BDF0E2AABD8}"/>
            </c:ext>
          </c:extLst>
        </c:ser>
        <c:ser>
          <c:idx val="1"/>
          <c:order val="1"/>
          <c:tx>
            <c:v>L2 DCH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Folha1!$O$33:$O$43</c:f>
              <c:numCache>
                <c:formatCode>General</c:formatCode>
                <c:ptCount val="11"/>
                <c:pt idx="0">
                  <c:v>27288512</c:v>
                </c:pt>
                <c:pt idx="1">
                  <c:v>127063078.33333333</c:v>
                </c:pt>
                <c:pt idx="2">
                  <c:v>339814415.66666669</c:v>
                </c:pt>
                <c:pt idx="3">
                  <c:v>646788954</c:v>
                </c:pt>
                <c:pt idx="4">
                  <c:v>1561052404.6666667</c:v>
                </c:pt>
                <c:pt idx="5">
                  <c:v>3369385864.3333335</c:v>
                </c:pt>
                <c:pt idx="6">
                  <c:v>5362481217.666667</c:v>
                </c:pt>
                <c:pt idx="7">
                  <c:v>13742113983.666666</c:v>
                </c:pt>
                <c:pt idx="8">
                  <c:v>45778615806.333336</c:v>
                </c:pt>
                <c:pt idx="9">
                  <c:v>107980446388.33333</c:v>
                </c:pt>
                <c:pt idx="10">
                  <c:v>210927481234.66666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0-40D5-99BD-4BDF0E2AA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726304"/>
        <c:axId val="1351247472"/>
      </c:lineChart>
      <c:catAx>
        <c:axId val="113672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47472"/>
        <c:crosses val="autoZero"/>
        <c:auto val="1"/>
        <c:lblAlgn val="ctr"/>
        <c:lblOffset val="100"/>
        <c:noMultiLvlLbl val="0"/>
      </c:catAx>
      <c:valAx>
        <c:axId val="1351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67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 </a:t>
            </a:r>
            <a:r>
              <a:rPr lang="pt-PT" sz="1400" b="0" i="0" u="none" strike="noStrike" baseline="0">
                <a:effectLst/>
              </a:rPr>
              <a:t>L1 Misses vs L2 Hits</a:t>
            </a:r>
            <a:r>
              <a:rPr lang="pt-P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Folha1!$T$33:$T$48</c:f>
              <c:numCache>
                <c:formatCode>General</c:formatCode>
                <c:ptCount val="16"/>
                <c:pt idx="0">
                  <c:v>10346165382.666666</c:v>
                </c:pt>
                <c:pt idx="1">
                  <c:v>9411822843</c:v>
                </c:pt>
                <c:pt idx="2">
                  <c:v>9270097478.333334</c:v>
                </c:pt>
                <c:pt idx="3">
                  <c:v>9355781764.666666</c:v>
                </c:pt>
                <c:pt idx="4">
                  <c:v>34860236071</c:v>
                </c:pt>
                <c:pt idx="5">
                  <c:v>31477629714</c:v>
                </c:pt>
                <c:pt idx="6">
                  <c:v>30498031518.666668</c:v>
                </c:pt>
                <c:pt idx="7">
                  <c:v>31522731569</c:v>
                </c:pt>
                <c:pt idx="8">
                  <c:v>80607786881</c:v>
                </c:pt>
                <c:pt idx="9">
                  <c:v>77945897335</c:v>
                </c:pt>
                <c:pt idx="10">
                  <c:v>74149329539.666672</c:v>
                </c:pt>
                <c:pt idx="11">
                  <c:v>74869346187.666672</c:v>
                </c:pt>
                <c:pt idx="12">
                  <c:v>160599030231.33334</c:v>
                </c:pt>
                <c:pt idx="13">
                  <c:v>145205954455.33334</c:v>
                </c:pt>
                <c:pt idx="14">
                  <c:v>141109148041</c:v>
                </c:pt>
                <c:pt idx="15">
                  <c:v>145544737317.66666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45B9-8A68-2C1691A5FF11}"/>
            </c:ext>
          </c:extLst>
        </c:ser>
        <c:ser>
          <c:idx val="1"/>
          <c:order val="1"/>
          <c:tx>
            <c:v>L2 DCH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Folha1!$W$33:$W$48</c:f>
              <c:numCache>
                <c:formatCode>General</c:formatCode>
                <c:ptCount val="16"/>
                <c:pt idx="0">
                  <c:v>10148904821.333334</c:v>
                </c:pt>
                <c:pt idx="1">
                  <c:v>7753552209.333333</c:v>
                </c:pt>
                <c:pt idx="2">
                  <c:v>7010032236.666667</c:v>
                </c:pt>
                <c:pt idx="3">
                  <c:v>7801747947</c:v>
                </c:pt>
                <c:pt idx="4">
                  <c:v>34220496849.333332</c:v>
                </c:pt>
                <c:pt idx="5">
                  <c:v>26155735421.333332</c:v>
                </c:pt>
                <c:pt idx="6">
                  <c:v>26536513237</c:v>
                </c:pt>
                <c:pt idx="7">
                  <c:v>25951684439.333332</c:v>
                </c:pt>
                <c:pt idx="8">
                  <c:v>66184186789</c:v>
                </c:pt>
                <c:pt idx="9">
                  <c:v>49887970058</c:v>
                </c:pt>
                <c:pt idx="10">
                  <c:v>55621257626.333336</c:v>
                </c:pt>
                <c:pt idx="11">
                  <c:v>61539037447.666664</c:v>
                </c:pt>
                <c:pt idx="12">
                  <c:v>154217945676.66666</c:v>
                </c:pt>
                <c:pt idx="13">
                  <c:v>120951065749.33333</c:v>
                </c:pt>
                <c:pt idx="14">
                  <c:v>122467566534.33333</c:v>
                </c:pt>
                <c:pt idx="15">
                  <c:v>121345887859.66667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E-45B9-8A68-2C1691A5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06064"/>
        <c:axId val="1351250352"/>
      </c:lineChart>
      <c:catAx>
        <c:axId val="135290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 and</a:t>
                </a:r>
                <a:r>
                  <a:rPr lang="pt-PT" baseline="0"/>
                  <a:t> Matrix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50352"/>
        <c:crosses val="autoZero"/>
        <c:auto val="1"/>
        <c:lblAlgn val="ctr"/>
        <c:lblOffset val="100"/>
        <c:noMultiLvlLbl val="0"/>
      </c:catAx>
      <c:valAx>
        <c:axId val="13512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9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</a:t>
            </a:r>
            <a:r>
              <a:rPr lang="pt-PT" sz="1400" b="0" i="0" u="none" strike="noStrike" baseline="0">
                <a:effectLst/>
              </a:rPr>
              <a:t>Multiplication L1 Accesses vs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Folha1!$F$33:$F$39</c:f>
              <c:numCache>
                <c:formatCode>General</c:formatCode>
                <c:ptCount val="7"/>
                <c:pt idx="0">
                  <c:v>435787381.33333331</c:v>
                </c:pt>
                <c:pt idx="1">
                  <c:v>2010944208</c:v>
                </c:pt>
                <c:pt idx="2">
                  <c:v>5510813419.666667</c:v>
                </c:pt>
                <c:pt idx="3">
                  <c:v>11703309789.333334</c:v>
                </c:pt>
                <c:pt idx="4">
                  <c:v>21365467960.666668</c:v>
                </c:pt>
                <c:pt idx="5">
                  <c:v>35342263673.666664</c:v>
                </c:pt>
                <c:pt idx="6">
                  <c:v>54229568583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7-41C0-BFD6-35F2C41B95E2}"/>
            </c:ext>
          </c:extLst>
        </c:ser>
        <c:ser>
          <c:idx val="1"/>
          <c:order val="1"/>
          <c:tx>
            <c:v>L1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Folha1!$E$33:$E$39</c:f>
              <c:numCache>
                <c:formatCode>General</c:formatCode>
                <c:ptCount val="7"/>
                <c:pt idx="0">
                  <c:v>243807817.66666666</c:v>
                </c:pt>
                <c:pt idx="1">
                  <c:v>1137652607.3333333</c:v>
                </c:pt>
                <c:pt idx="2">
                  <c:v>3124553533.6666665</c:v>
                </c:pt>
                <c:pt idx="3">
                  <c:v>7040109302.333333</c:v>
                </c:pt>
                <c:pt idx="4">
                  <c:v>16773644754</c:v>
                </c:pt>
                <c:pt idx="5">
                  <c:v>30912621921</c:v>
                </c:pt>
                <c:pt idx="6">
                  <c:v>50417840243.666664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7-41C0-BFD6-35F2C41B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86016"/>
        <c:axId val="1178233280"/>
      </c:lineChart>
      <c:catAx>
        <c:axId val="13407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layout>
            <c:manualLayout>
              <c:xMode val="edge"/>
              <c:yMode val="edge"/>
              <c:x val="0.4243460192475940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8233280"/>
        <c:crosses val="autoZero"/>
        <c:auto val="1"/>
        <c:lblAlgn val="ctr"/>
        <c:lblOffset val="100"/>
        <c:noMultiLvlLbl val="0"/>
      </c:catAx>
      <c:valAx>
        <c:axId val="11782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7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</a:t>
            </a:r>
            <a:r>
              <a:rPr lang="pt-PT" sz="1400" b="0" i="0" u="none" strike="noStrike" baseline="0">
                <a:effectLst/>
              </a:rPr>
              <a:t>Multiplication L1 Accesses vs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Folha1!$M$33:$M$43</c:f>
              <c:numCache>
                <c:formatCode>General</c:formatCode>
                <c:ptCount val="11"/>
                <c:pt idx="0">
                  <c:v>656190488.33333337</c:v>
                </c:pt>
                <c:pt idx="1">
                  <c:v>3023973426.6666665</c:v>
                </c:pt>
                <c:pt idx="2">
                  <c:v>8283998193.666667</c:v>
                </c:pt>
                <c:pt idx="3">
                  <c:v>17582769406</c:v>
                </c:pt>
                <c:pt idx="4">
                  <c:v>32063792884.333332</c:v>
                </c:pt>
                <c:pt idx="5">
                  <c:v>52904612493.666664</c:v>
                </c:pt>
                <c:pt idx="6">
                  <c:v>81228080948.333328</c:v>
                </c:pt>
                <c:pt idx="7">
                  <c:v>206638647305.66666</c:v>
                </c:pt>
                <c:pt idx="8">
                  <c:v>696992581566</c:v>
                </c:pt>
                <c:pt idx="9">
                  <c:v>1651838000595.3333</c:v>
                </c:pt>
                <c:pt idx="10">
                  <c:v>3225681077354.3335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6AD-9DD3-7E50F31873D2}"/>
            </c:ext>
          </c:extLst>
        </c:ser>
        <c:ser>
          <c:idx val="1"/>
          <c:order val="1"/>
          <c:tx>
            <c:v>L1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Folha1!$L$33:$L$43</c:f>
              <c:numCache>
                <c:formatCode>General</c:formatCode>
                <c:ptCount val="11"/>
                <c:pt idx="0">
                  <c:v>27629105.333333332</c:v>
                </c:pt>
                <c:pt idx="1">
                  <c:v>128549198</c:v>
                </c:pt>
                <c:pt idx="2">
                  <c:v>362857729.66666669</c:v>
                </c:pt>
                <c:pt idx="3">
                  <c:v>787884932</c:v>
                </c:pt>
                <c:pt idx="4">
                  <c:v>1943476691.6666667</c:v>
                </c:pt>
                <c:pt idx="5">
                  <c:v>4111385904.3333335</c:v>
                </c:pt>
                <c:pt idx="6">
                  <c:v>6574596139.333333</c:v>
                </c:pt>
                <c:pt idx="7">
                  <c:v>17287456066.666668</c:v>
                </c:pt>
                <c:pt idx="8">
                  <c:v>58311646110.666664</c:v>
                </c:pt>
                <c:pt idx="9">
                  <c:v>138148986038.33334</c:v>
                </c:pt>
                <c:pt idx="10">
                  <c:v>269765966837.33334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46AD-9DD3-7E50F318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724016"/>
        <c:axId val="1044407456"/>
      </c:lineChart>
      <c:catAx>
        <c:axId val="12307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layout>
            <c:manualLayout>
              <c:xMode val="edge"/>
              <c:yMode val="edge"/>
              <c:x val="0.4337974628171478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07456"/>
        <c:crosses val="autoZero"/>
        <c:auto val="1"/>
        <c:lblAlgn val="ctr"/>
        <c:lblOffset val="100"/>
        <c:noMultiLvlLbl val="0"/>
      </c:catAx>
      <c:valAx>
        <c:axId val="1044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7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</a:t>
            </a:r>
            <a:r>
              <a:rPr lang="pt-PT" sz="1400" b="0" i="0" u="none" strike="noStrike" baseline="0">
                <a:effectLst/>
              </a:rPr>
              <a:t>Multiplication L1 Accesses vs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Folha1!$U$33:$U$48</c:f>
              <c:numCache>
                <c:formatCode>General</c:formatCode>
                <c:ptCount val="16"/>
                <c:pt idx="0">
                  <c:v>217267494619.33334</c:v>
                </c:pt>
                <c:pt idx="1">
                  <c:v>211949990477.33334</c:v>
                </c:pt>
                <c:pt idx="2">
                  <c:v>209180837679.33334</c:v>
                </c:pt>
                <c:pt idx="3">
                  <c:v>207725874410.66666</c:v>
                </c:pt>
                <c:pt idx="4">
                  <c:v>733323665290.33337</c:v>
                </c:pt>
                <c:pt idx="5">
                  <c:v>715295495354</c:v>
                </c:pt>
                <c:pt idx="6">
                  <c:v>705865299754</c:v>
                </c:pt>
                <c:pt idx="7">
                  <c:v>700980180530</c:v>
                </c:pt>
                <c:pt idx="8">
                  <c:v>1737923611514.3333</c:v>
                </c:pt>
                <c:pt idx="9">
                  <c:v>1693565572145</c:v>
                </c:pt>
                <c:pt idx="10">
                  <c:v>1673614816545</c:v>
                </c:pt>
                <c:pt idx="11">
                  <c:v>1661676406402</c:v>
                </c:pt>
                <c:pt idx="12">
                  <c:v>3394002846598.6665</c:v>
                </c:pt>
                <c:pt idx="13">
                  <c:v>3311272900012</c:v>
                </c:pt>
                <c:pt idx="14">
                  <c:v>3267606559541</c:v>
                </c:pt>
                <c:pt idx="15">
                  <c:v>3245031807967.6665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4-4E2F-B4FF-8866A4021C2B}"/>
            </c:ext>
          </c:extLst>
        </c:ser>
        <c:ser>
          <c:idx val="1"/>
          <c:order val="1"/>
          <c:tx>
            <c:v>L1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Folha1!$T$33:$T$48</c:f>
              <c:numCache>
                <c:formatCode>General</c:formatCode>
                <c:ptCount val="16"/>
                <c:pt idx="0">
                  <c:v>10346165382.666666</c:v>
                </c:pt>
                <c:pt idx="1">
                  <c:v>9411822843</c:v>
                </c:pt>
                <c:pt idx="2">
                  <c:v>9270097478.333334</c:v>
                </c:pt>
                <c:pt idx="3">
                  <c:v>9355781764.666666</c:v>
                </c:pt>
                <c:pt idx="4">
                  <c:v>34860236071</c:v>
                </c:pt>
                <c:pt idx="5">
                  <c:v>31477629714</c:v>
                </c:pt>
                <c:pt idx="6">
                  <c:v>30498031518.666668</c:v>
                </c:pt>
                <c:pt idx="7">
                  <c:v>31522731569</c:v>
                </c:pt>
                <c:pt idx="8">
                  <c:v>80607786881</c:v>
                </c:pt>
                <c:pt idx="9">
                  <c:v>77945897335</c:v>
                </c:pt>
                <c:pt idx="10">
                  <c:v>74149329539.666672</c:v>
                </c:pt>
                <c:pt idx="11">
                  <c:v>74869346187.666672</c:v>
                </c:pt>
                <c:pt idx="12">
                  <c:v>160599030231.33334</c:v>
                </c:pt>
                <c:pt idx="13">
                  <c:v>145205954455.33334</c:v>
                </c:pt>
                <c:pt idx="14">
                  <c:v>141109148041</c:v>
                </c:pt>
                <c:pt idx="15">
                  <c:v>145544737317.66666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4-4E2F-B4FF-8866A402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18864"/>
        <c:axId val="1389873072"/>
      </c:lineChart>
      <c:catAx>
        <c:axId val="12060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 and Matrix Size</a:t>
                </a:r>
              </a:p>
            </c:rich>
          </c:tx>
          <c:layout>
            <c:manualLayout>
              <c:xMode val="edge"/>
              <c:yMode val="edge"/>
              <c:x val="0.4421307961504812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73072"/>
        <c:crosses val="autoZero"/>
        <c:auto val="1"/>
        <c:lblAlgn val="ctr"/>
        <c:lblOffset val="100"/>
        <c:noMultiLvlLbl val="0"/>
      </c:catAx>
      <c:valAx>
        <c:axId val="13898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60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4762</xdr:rowOff>
    </xdr:from>
    <xdr:to>
      <xdr:col>8</xdr:col>
      <xdr:colOff>295275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C6807-3227-C10D-3D56-D7CFE66D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4762</xdr:rowOff>
    </xdr:from>
    <xdr:to>
      <xdr:col>16</xdr:col>
      <xdr:colOff>295275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E3ACF-E20B-4A63-6165-C8916CA7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4762</xdr:rowOff>
    </xdr:from>
    <xdr:to>
      <xdr:col>24</xdr:col>
      <xdr:colOff>304800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781A7-8E2B-6983-1162-A9BA69EA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</xdr:row>
      <xdr:rowOff>185737</xdr:rowOff>
    </xdr:from>
    <xdr:to>
      <xdr:col>8</xdr:col>
      <xdr:colOff>304800</xdr:colOff>
      <xdr:row>31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8E4CA9-9E61-16B6-3233-5F1D4C54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185737</xdr:rowOff>
    </xdr:from>
    <xdr:to>
      <xdr:col>16</xdr:col>
      <xdr:colOff>304800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4EC781-EE2B-27D4-7509-33EFD499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4762</xdr:rowOff>
    </xdr:from>
    <xdr:to>
      <xdr:col>24</xdr:col>
      <xdr:colOff>304800</xdr:colOff>
      <xdr:row>31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9D30B-FC7A-0A43-C690-66CF767D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</xdr:colOff>
      <xdr:row>33</xdr:row>
      <xdr:rowOff>4762</xdr:rowOff>
    </xdr:from>
    <xdr:to>
      <xdr:col>8</xdr:col>
      <xdr:colOff>309562</xdr:colOff>
      <xdr:row>47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B16BAF-D9A5-914C-FC4F-D215AE93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14287</xdr:colOff>
      <xdr:row>33</xdr:row>
      <xdr:rowOff>14287</xdr:rowOff>
    </xdr:from>
    <xdr:to>
      <xdr:col>16</xdr:col>
      <xdr:colOff>319087</xdr:colOff>
      <xdr:row>47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9E0240-6D71-3596-C977-91845B7F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14287</xdr:colOff>
      <xdr:row>33</xdr:row>
      <xdr:rowOff>14287</xdr:rowOff>
    </xdr:from>
    <xdr:to>
      <xdr:col>24</xdr:col>
      <xdr:colOff>319087</xdr:colOff>
      <xdr:row>47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AB0A87-F201-877F-4FAE-60996449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6803</xdr:colOff>
      <xdr:row>48</xdr:row>
      <xdr:rowOff>186417</xdr:rowOff>
    </xdr:from>
    <xdr:to>
      <xdr:col>8</xdr:col>
      <xdr:colOff>292553</xdr:colOff>
      <xdr:row>63</xdr:row>
      <xdr:rowOff>72117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6B498F-14A7-944C-8BF6-D883D1AA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20410</xdr:colOff>
      <xdr:row>49</xdr:row>
      <xdr:rowOff>9524</xdr:rowOff>
    </xdr:from>
    <xdr:to>
      <xdr:col>16</xdr:col>
      <xdr:colOff>306160</xdr:colOff>
      <xdr:row>63</xdr:row>
      <xdr:rowOff>85724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0A398C-6792-D69E-8D27-5C78C1B9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6803</xdr:colOff>
      <xdr:row>49</xdr:row>
      <xdr:rowOff>9525</xdr:rowOff>
    </xdr:from>
    <xdr:to>
      <xdr:col>24</xdr:col>
      <xdr:colOff>292553</xdr:colOff>
      <xdr:row>63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13EE8D-6086-35FC-6B4B-B69B378C8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BI197"/>
  <sheetViews>
    <sheetView topLeftCell="E22" zoomScaleNormal="100" workbookViewId="0">
      <selection activeCell="Y38" sqref="Y38"/>
    </sheetView>
  </sheetViews>
  <sheetFormatPr defaultColWidth="10.28515625" defaultRowHeight="15" x14ac:dyDescent="0.25"/>
  <cols>
    <col min="1" max="16384" width="10.28515625" style="2"/>
  </cols>
  <sheetData>
    <row r="4" spans="4:61" x14ac:dyDescent="0.25">
      <c r="D4" s="14" t="s">
        <v>0</v>
      </c>
      <c r="E4" s="14"/>
      <c r="F4" s="14"/>
      <c r="G4" s="14"/>
      <c r="H4" s="14"/>
      <c r="I4" s="14"/>
      <c r="J4" s="14"/>
      <c r="L4" s="14" t="s">
        <v>0</v>
      </c>
      <c r="M4" s="14"/>
      <c r="N4" s="14"/>
      <c r="O4" s="14"/>
      <c r="P4" s="14"/>
      <c r="T4" s="18" t="s">
        <v>1</v>
      </c>
      <c r="U4" s="18"/>
      <c r="V4" s="18"/>
      <c r="W4" s="18"/>
      <c r="X4" s="18"/>
      <c r="AA4" s="18" t="s">
        <v>2</v>
      </c>
      <c r="AB4" s="18"/>
      <c r="AC4" s="18"/>
      <c r="AD4" s="18"/>
      <c r="AE4" s="18"/>
      <c r="AH4" s="18" t="s">
        <v>3</v>
      </c>
      <c r="AI4" s="18"/>
      <c r="AJ4" s="18"/>
      <c r="AK4" s="18"/>
      <c r="AL4" s="18"/>
      <c r="AM4" s="18"/>
      <c r="AP4" s="18" t="s">
        <v>1</v>
      </c>
      <c r="AQ4" s="18"/>
      <c r="AR4" s="18"/>
      <c r="AS4" s="18"/>
      <c r="AV4" s="21" t="s">
        <v>2</v>
      </c>
      <c r="AW4" s="22"/>
      <c r="AX4" s="22"/>
      <c r="AY4" s="23"/>
      <c r="BB4" s="18" t="s">
        <v>3</v>
      </c>
      <c r="BC4" s="18"/>
      <c r="BD4" s="18"/>
      <c r="BE4" s="18"/>
      <c r="BF4" s="18"/>
    </row>
    <row r="5" spans="4:61" x14ac:dyDescent="0.25">
      <c r="D5" s="14" t="s">
        <v>4</v>
      </c>
      <c r="E5" s="14" t="s">
        <v>1</v>
      </c>
      <c r="F5" s="14"/>
      <c r="G5" s="14"/>
      <c r="H5" s="14" t="s">
        <v>5</v>
      </c>
      <c r="I5" s="14"/>
      <c r="J5" s="14"/>
      <c r="L5" s="14" t="s">
        <v>4</v>
      </c>
      <c r="M5" s="14" t="s">
        <v>6</v>
      </c>
      <c r="N5" s="14" t="s">
        <v>3</v>
      </c>
      <c r="O5" s="14"/>
      <c r="P5" s="14"/>
      <c r="T5" s="4"/>
      <c r="U5" s="5"/>
      <c r="V5" s="21" t="s">
        <v>7</v>
      </c>
      <c r="W5" s="22"/>
      <c r="X5" s="23"/>
      <c r="Y5" s="3"/>
      <c r="AA5" s="4"/>
      <c r="AB5" s="5"/>
      <c r="AC5" s="21" t="s">
        <v>7</v>
      </c>
      <c r="AD5" s="22"/>
      <c r="AE5" s="23"/>
      <c r="AI5" s="4"/>
      <c r="AJ5" s="5"/>
      <c r="AK5" s="21" t="s">
        <v>7</v>
      </c>
      <c r="AL5" s="22"/>
      <c r="AM5" s="23"/>
      <c r="AP5" s="6" t="s">
        <v>4</v>
      </c>
      <c r="AQ5" s="1" t="s">
        <v>8</v>
      </c>
      <c r="AR5" s="1" t="s">
        <v>9</v>
      </c>
      <c r="AS5" s="1" t="s">
        <v>10</v>
      </c>
      <c r="AV5" s="6" t="s">
        <v>4</v>
      </c>
      <c r="AW5" s="1" t="s">
        <v>8</v>
      </c>
      <c r="AX5" s="1" t="s">
        <v>9</v>
      </c>
      <c r="AY5" s="1" t="s">
        <v>10</v>
      </c>
      <c r="BB5" s="1" t="s">
        <v>6</v>
      </c>
      <c r="BC5" s="1" t="s">
        <v>4</v>
      </c>
      <c r="BD5" s="1" t="s">
        <v>8</v>
      </c>
      <c r="BE5" s="1" t="s">
        <v>9</v>
      </c>
      <c r="BF5" s="1" t="s">
        <v>10</v>
      </c>
    </row>
    <row r="6" spans="4:61" x14ac:dyDescent="0.25">
      <c r="D6" s="14"/>
      <c r="E6" s="8" t="s">
        <v>11</v>
      </c>
      <c r="F6" s="8" t="s">
        <v>12</v>
      </c>
      <c r="G6" s="8" t="s">
        <v>13</v>
      </c>
      <c r="H6" s="8" t="s">
        <v>11</v>
      </c>
      <c r="I6" s="8" t="s">
        <v>12</v>
      </c>
      <c r="J6" s="8" t="s">
        <v>13</v>
      </c>
      <c r="L6" s="14"/>
      <c r="M6" s="14"/>
      <c r="N6" s="8" t="s">
        <v>11</v>
      </c>
      <c r="O6" s="8" t="s">
        <v>12</v>
      </c>
      <c r="P6" s="8" t="s">
        <v>13</v>
      </c>
      <c r="S6" s="7"/>
      <c r="T6" s="1" t="s">
        <v>4</v>
      </c>
      <c r="U6" s="6" t="s">
        <v>8</v>
      </c>
      <c r="V6" s="6" t="s">
        <v>11</v>
      </c>
      <c r="W6" s="6" t="s">
        <v>12</v>
      </c>
      <c r="X6" s="6" t="s">
        <v>13</v>
      </c>
      <c r="Y6" s="3"/>
      <c r="AA6" s="1" t="s">
        <v>4</v>
      </c>
      <c r="AB6" s="6" t="s">
        <v>8</v>
      </c>
      <c r="AC6" s="6" t="s">
        <v>11</v>
      </c>
      <c r="AD6" s="6" t="s">
        <v>12</v>
      </c>
      <c r="AE6" s="6" t="s">
        <v>13</v>
      </c>
      <c r="AH6" s="1" t="s">
        <v>14</v>
      </c>
      <c r="AI6" s="1" t="s">
        <v>4</v>
      </c>
      <c r="AJ6" s="6" t="s">
        <v>8</v>
      </c>
      <c r="AK6" s="6" t="s">
        <v>11</v>
      </c>
      <c r="AL6" s="6" t="s">
        <v>12</v>
      </c>
      <c r="AM6" s="6" t="s">
        <v>13</v>
      </c>
      <c r="AP6" s="18">
        <v>600</v>
      </c>
      <c r="AQ6" s="18">
        <v>1</v>
      </c>
      <c r="AR6" s="1" t="s">
        <v>15</v>
      </c>
      <c r="AS6" s="1">
        <v>243874779</v>
      </c>
      <c r="AV6" s="11">
        <v>600</v>
      </c>
      <c r="AW6" s="11">
        <v>1</v>
      </c>
      <c r="AX6" s="1" t="s">
        <v>15</v>
      </c>
      <c r="AY6" s="1">
        <v>27601231</v>
      </c>
      <c r="BB6" s="18">
        <v>128</v>
      </c>
      <c r="BC6" s="18">
        <v>4096</v>
      </c>
      <c r="BD6" s="18">
        <v>1</v>
      </c>
      <c r="BE6" s="1" t="s">
        <v>15</v>
      </c>
      <c r="BF6" s="1">
        <v>10356024304</v>
      </c>
    </row>
    <row r="7" spans="4:61" x14ac:dyDescent="0.25">
      <c r="D7" s="8">
        <v>600</v>
      </c>
      <c r="E7" s="8">
        <f>IFERROR(AVERAGE(V7:V9),0)</f>
        <v>0.14608399999999999</v>
      </c>
      <c r="F7" s="8">
        <f>IFERROR(AVERAGE(W7:W9),0)</f>
        <v>0.44900000000000001</v>
      </c>
      <c r="G7" s="8">
        <f>IFERROR(AVERAGE(X7:X9),0)</f>
        <v>0.24056312933333332</v>
      </c>
      <c r="H7" s="8">
        <f>IFERROR(AVERAGE(AC7:AC9),0)</f>
        <v>6.2300000000000001E-2</v>
      </c>
      <c r="I7" s="8">
        <f>IFERROR(AVERAGE(AD7:AD9),0)</f>
        <v>0.25433333333333336</v>
      </c>
      <c r="J7" s="8">
        <f>IFERROR(AVERAGE(AE7:AE9),0)</f>
        <v>0.19010243033333332</v>
      </c>
      <c r="L7" s="14">
        <v>4096</v>
      </c>
      <c r="M7" s="10">
        <v>128</v>
      </c>
      <c r="N7" s="8">
        <f>IFERROR(AVERAGE(AK7:AK9),0)</f>
        <v>20.622658999999999</v>
      </c>
      <c r="O7" s="8">
        <f>IFERROR(AVERAGE(AL7:AL9),0)</f>
        <v>82.302666666666667</v>
      </c>
      <c r="P7" s="8">
        <f>IFERROR(AVERAGE(AM7:AM9),0)</f>
        <v>69.053604156333336</v>
      </c>
      <c r="S7" s="7"/>
      <c r="T7" s="18">
        <v>600</v>
      </c>
      <c r="U7" s="1">
        <v>1</v>
      </c>
      <c r="V7" s="1">
        <v>0.14516699999999999</v>
      </c>
      <c r="W7" s="1">
        <v>0.45500000000000002</v>
      </c>
      <c r="X7" s="2">
        <v>0.26038251699999998</v>
      </c>
      <c r="Y7" s="3"/>
      <c r="AA7" s="18">
        <v>600</v>
      </c>
      <c r="AB7" s="1">
        <v>1</v>
      </c>
      <c r="AC7" s="1">
        <v>6.1650999999999997E-2</v>
      </c>
      <c r="AD7" s="1">
        <v>0.25900000000000001</v>
      </c>
      <c r="AE7" s="1">
        <v>0.190523413</v>
      </c>
      <c r="AH7" s="18">
        <v>128</v>
      </c>
      <c r="AI7" s="18">
        <v>4096</v>
      </c>
      <c r="AJ7" s="6">
        <v>1</v>
      </c>
      <c r="AK7" s="1">
        <v>20.439001999999999</v>
      </c>
      <c r="AL7" s="1">
        <v>84.382999999999996</v>
      </c>
      <c r="AM7" s="6">
        <v>69.273222629000003</v>
      </c>
      <c r="AP7" s="18"/>
      <c r="AQ7" s="18"/>
      <c r="AR7" s="1" t="s">
        <v>16</v>
      </c>
      <c r="AS7" s="1">
        <v>435755472</v>
      </c>
      <c r="AV7" s="12"/>
      <c r="AW7" s="12"/>
      <c r="AX7" s="1" t="s">
        <v>16</v>
      </c>
      <c r="AY7" s="1">
        <v>656221007</v>
      </c>
      <c r="BB7" s="18"/>
      <c r="BC7" s="18"/>
      <c r="BD7" s="18"/>
      <c r="BE7" s="1" t="s">
        <v>16</v>
      </c>
      <c r="BF7" s="1">
        <v>217252404154</v>
      </c>
    </row>
    <row r="8" spans="4:61" x14ac:dyDescent="0.25">
      <c r="D8" s="9">
        <v>1000</v>
      </c>
      <c r="E8" s="8">
        <f>IFERROR(AVERAGE(V10:V12),0)</f>
        <v>0.67561499999999997</v>
      </c>
      <c r="F8" s="8">
        <f>IFERROR(AVERAGE(W10:W12),0)</f>
        <v>2.2693333333333334</v>
      </c>
      <c r="G8" s="8">
        <f>IFERROR(AVERAGE(X10:X12),0)</f>
        <v>1.0525457336666666</v>
      </c>
      <c r="H8" s="8">
        <f>IFERROR(AVERAGE(AC10:AC12),0)</f>
        <v>0.28166066666666667</v>
      </c>
      <c r="I8" s="8">
        <f>IFERROR(AVERAGE(AD10:AD12),0)</f>
        <v>1.143</v>
      </c>
      <c r="J8" s="8">
        <f>IFERROR(AVERAGE(AE10:AE12),0)</f>
        <v>0.87773268533333348</v>
      </c>
      <c r="L8" s="14"/>
      <c r="M8" s="8">
        <v>256</v>
      </c>
      <c r="N8" s="8">
        <f>IFERROR(AVERAGE(AK10:AK12),0)</f>
        <v>21.870848666666664</v>
      </c>
      <c r="O8" s="8">
        <f>IFERROR(AVERAGE(AL10:AL12),0)</f>
        <v>80.696666666666673</v>
      </c>
      <c r="P8" s="8">
        <f>IFERROR(AVERAGE(AM10:AM12),0)</f>
        <v>65.897783769666674</v>
      </c>
      <c r="S8" s="7"/>
      <c r="T8" s="18"/>
      <c r="U8" s="1">
        <v>2</v>
      </c>
      <c r="V8" s="1">
        <v>0.144703</v>
      </c>
      <c r="W8" s="1">
        <v>0.45300000000000001</v>
      </c>
      <c r="X8" s="1">
        <v>0.22845807000000001</v>
      </c>
      <c r="Y8" s="3"/>
      <c r="AA8" s="18"/>
      <c r="AB8" s="1">
        <v>2</v>
      </c>
      <c r="AC8" s="1">
        <v>6.2900999999999999E-2</v>
      </c>
      <c r="AD8" s="1">
        <v>0.25600000000000001</v>
      </c>
      <c r="AE8" s="1">
        <v>0.18739219700000001</v>
      </c>
      <c r="AH8" s="18"/>
      <c r="AI8" s="18"/>
      <c r="AJ8" s="1">
        <v>2</v>
      </c>
      <c r="AK8" s="1">
        <v>20.839417999999998</v>
      </c>
      <c r="AL8" s="1">
        <v>81.289000000000001</v>
      </c>
      <c r="AM8" s="1">
        <v>67.158100266000005</v>
      </c>
      <c r="AP8" s="18"/>
      <c r="AQ8" s="18"/>
      <c r="AR8" s="1" t="s">
        <v>17</v>
      </c>
      <c r="AS8" s="1">
        <v>219774</v>
      </c>
      <c r="AV8" s="12"/>
      <c r="AW8" s="12"/>
      <c r="AX8" s="1" t="s">
        <v>17</v>
      </c>
      <c r="AY8" s="1">
        <v>170063</v>
      </c>
      <c r="BB8" s="18"/>
      <c r="BC8" s="18"/>
      <c r="BD8" s="18"/>
      <c r="BE8" s="1" t="s">
        <v>17</v>
      </c>
      <c r="BF8" s="1">
        <v>115221493</v>
      </c>
    </row>
    <row r="9" spans="4:61" x14ac:dyDescent="0.25">
      <c r="D9" s="8">
        <v>1400</v>
      </c>
      <c r="E9" s="8">
        <f>IFERROR(AVERAGE(V13:V15),0)</f>
        <v>2.515625</v>
      </c>
      <c r="F9" s="8">
        <f>IFERROR(AVERAGE(W13:W15),0)</f>
        <v>6.681</v>
      </c>
      <c r="G9" s="8">
        <f>IFERROR(AVERAGE(X13:X15),0)</f>
        <v>3.702913628333333</v>
      </c>
      <c r="H9" s="8">
        <f>IFERROR(AVERAGE(AC13:AC15),0)</f>
        <v>0.93008199999999996</v>
      </c>
      <c r="I9" s="8">
        <f>IFERROR(AVERAGE(AD13:AD15),0)</f>
        <v>3.1386666666666669</v>
      </c>
      <c r="J9" s="8">
        <f>IFERROR(AVERAGE(AE13:AE15),0)</f>
        <v>2.4294857580000002</v>
      </c>
      <c r="L9" s="14"/>
      <c r="M9" s="8">
        <v>512</v>
      </c>
      <c r="N9" s="8">
        <f>IFERROR(AVERAGE(AK13:AK15),0)</f>
        <v>21.106943333333334</v>
      </c>
      <c r="O9" s="8">
        <f>IFERROR(AVERAGE(AL13:AL15),0)</f>
        <v>79.253333333333345</v>
      </c>
      <c r="P9" s="8">
        <f>IFERROR(AVERAGE(AM13:AM15),0)</f>
        <v>64.192990046666665</v>
      </c>
      <c r="S9" s="7"/>
      <c r="T9" s="18"/>
      <c r="U9" s="1">
        <v>3</v>
      </c>
      <c r="V9" s="1">
        <v>0.14838200000000001</v>
      </c>
      <c r="W9" s="1">
        <v>0.439</v>
      </c>
      <c r="X9" s="1">
        <v>0.23284880099999999</v>
      </c>
      <c r="Y9" s="3"/>
      <c r="AA9" s="18"/>
      <c r="AB9" s="1">
        <v>3</v>
      </c>
      <c r="AC9" s="1">
        <v>6.2348000000000001E-2</v>
      </c>
      <c r="AD9" s="1">
        <v>0.248</v>
      </c>
      <c r="AE9" s="1">
        <v>0.19239168100000001</v>
      </c>
      <c r="AH9" s="18"/>
      <c r="AI9" s="18"/>
      <c r="AJ9" s="1">
        <v>3</v>
      </c>
      <c r="AK9" s="1">
        <v>20.589556999999999</v>
      </c>
      <c r="AL9" s="1">
        <v>81.236000000000004</v>
      </c>
      <c r="AM9" s="1">
        <v>70.729489573999999</v>
      </c>
      <c r="AP9" s="18"/>
      <c r="AQ9" s="18"/>
      <c r="AR9" s="1" t="s">
        <v>18</v>
      </c>
      <c r="AS9" s="1">
        <v>243421406</v>
      </c>
      <c r="AV9" s="12"/>
      <c r="AW9" s="13"/>
      <c r="AX9" s="1" t="s">
        <v>18</v>
      </c>
      <c r="AY9" s="1">
        <v>27284450</v>
      </c>
      <c r="BB9" s="18"/>
      <c r="BC9" s="18"/>
      <c r="BD9" s="18"/>
      <c r="BE9" s="1" t="s">
        <v>18</v>
      </c>
      <c r="BF9" s="1">
        <v>10167996657</v>
      </c>
      <c r="BI9" s="2">
        <v>1</v>
      </c>
    </row>
    <row r="10" spans="4:61" x14ac:dyDescent="0.25">
      <c r="D10" s="8">
        <v>1800</v>
      </c>
      <c r="E10" s="8">
        <f>IFERROR(AVERAGE(V16:V18),0)</f>
        <v>5.9561773333333337</v>
      </c>
      <c r="F10" s="8">
        <f>IFERROR(AVERAGE(W16:W18),0)</f>
        <v>14.720666666666668</v>
      </c>
      <c r="G10" s="8">
        <f>IFERROR(AVERAGE(X16:X18),0)</f>
        <v>8.6942713496666659</v>
      </c>
      <c r="H10" s="8">
        <f>IFERROR(AVERAGE(AC16:AC18),0)</f>
        <v>2.2019743333333333</v>
      </c>
      <c r="I10" s="8">
        <f>IFERROR(AVERAGE(AD16:AD18),0)</f>
        <v>6.6946666666666665</v>
      </c>
      <c r="J10" s="8">
        <f>IFERROR(AVERAGE(AE16:AE18),0)</f>
        <v>5.2236872860000005</v>
      </c>
      <c r="L10" s="14"/>
      <c r="M10" s="8">
        <v>1024</v>
      </c>
      <c r="N10" s="8">
        <f>IFERROR(AVERAGE(AK16:AK18),0)</f>
        <v>21.202157333333332</v>
      </c>
      <c r="O10" s="8">
        <f>IFERROR(AVERAGE(AL16:AL18),0)</f>
        <v>79.75200000000001</v>
      </c>
      <c r="P10" s="8">
        <f>IFERROR(AVERAGE(AM16:AM18),0)</f>
        <v>66.071098268</v>
      </c>
      <c r="S10" s="7"/>
      <c r="T10" s="18">
        <v>1000</v>
      </c>
      <c r="U10" s="1">
        <v>1</v>
      </c>
      <c r="V10" s="1">
        <v>0.67322599999999999</v>
      </c>
      <c r="W10" s="1">
        <v>2.5659999999999998</v>
      </c>
      <c r="X10" s="2">
        <v>1.0285200830000001</v>
      </c>
      <c r="Y10" s="3"/>
      <c r="AA10" s="18">
        <v>1000</v>
      </c>
      <c r="AB10" s="1">
        <v>1</v>
      </c>
      <c r="AC10" s="1">
        <v>0.277229</v>
      </c>
      <c r="AD10" s="1">
        <v>1.161</v>
      </c>
      <c r="AE10" s="1">
        <v>0.87906120399999998</v>
      </c>
      <c r="AH10" s="18">
        <v>256</v>
      </c>
      <c r="AI10" s="18"/>
      <c r="AJ10" s="1">
        <v>1</v>
      </c>
      <c r="AK10" s="1">
        <v>21.796661</v>
      </c>
      <c r="AL10" s="1">
        <v>82.581000000000003</v>
      </c>
      <c r="AM10" s="1">
        <v>65.964860666000007</v>
      </c>
      <c r="AP10" s="18"/>
      <c r="AQ10" s="18">
        <v>2</v>
      </c>
      <c r="AR10" s="1" t="s">
        <v>15</v>
      </c>
      <c r="AS10" s="1">
        <v>243776043</v>
      </c>
      <c r="AV10" s="12"/>
      <c r="AW10" s="11">
        <v>2</v>
      </c>
      <c r="AX10" s="1" t="s">
        <v>15</v>
      </c>
      <c r="AY10" s="1">
        <v>27636514</v>
      </c>
      <c r="BB10" s="18"/>
      <c r="BC10" s="18"/>
      <c r="BD10" s="18">
        <v>2</v>
      </c>
      <c r="BE10" s="1" t="s">
        <v>15</v>
      </c>
      <c r="BF10" s="1">
        <v>10346541233</v>
      </c>
    </row>
    <row r="11" spans="4:61" x14ac:dyDescent="0.25">
      <c r="D11" s="8">
        <v>2200</v>
      </c>
      <c r="E11" s="8">
        <f>IFERROR(AVERAGE(V19:V21),0)</f>
        <v>17.075079666666667</v>
      </c>
      <c r="F11" s="8">
        <f>IFERROR(AVERAGE(W19:W21),0)</f>
        <v>27.193666666666662</v>
      </c>
      <c r="G11" s="8">
        <f>IFERROR(AVERAGE(X19:X21),0)</f>
        <v>16.407308782333335</v>
      </c>
      <c r="H11" s="8">
        <f>IFERROR(AVERAGE(AC19:AC21),0)</f>
        <v>4.1513029999999995</v>
      </c>
      <c r="I11" s="8">
        <f>IFERROR(AVERAGE(AD19:AD21),0)</f>
        <v>12.355666666666664</v>
      </c>
      <c r="J11" s="8">
        <f>IFERROR(AVERAGE(AE19:AE21),0)</f>
        <v>9.5981915353333349</v>
      </c>
      <c r="L11" s="14">
        <v>6144</v>
      </c>
      <c r="M11" s="8">
        <v>128</v>
      </c>
      <c r="N11" s="8">
        <f>IFERROR(AVERAGE(AK19:AK21),0)</f>
        <v>70.631895666666665</v>
      </c>
      <c r="O11" s="8">
        <f>IFERROR(AVERAGE(AL19:AL21),0)</f>
        <v>277.41166666666669</v>
      </c>
      <c r="P11" s="8">
        <f>IFERROR(AVERAGE(AM19:AM21),0)</f>
        <v>234.13123066466665</v>
      </c>
      <c r="S11" s="7"/>
      <c r="T11" s="18"/>
      <c r="U11" s="1">
        <v>2</v>
      </c>
      <c r="V11" s="1">
        <v>0.68225000000000002</v>
      </c>
      <c r="W11" s="1">
        <v>2.1629999999999998</v>
      </c>
      <c r="X11" s="1">
        <v>1.02948427</v>
      </c>
      <c r="Y11" s="3"/>
      <c r="AA11" s="18"/>
      <c r="AB11" s="1">
        <v>2</v>
      </c>
      <c r="AC11" s="1">
        <v>0.28485500000000002</v>
      </c>
      <c r="AD11" s="1">
        <v>1.147</v>
      </c>
      <c r="AE11" s="1">
        <v>0.86355934400000001</v>
      </c>
      <c r="AH11" s="18"/>
      <c r="AI11" s="18"/>
      <c r="AJ11" s="1">
        <v>2</v>
      </c>
      <c r="AK11" s="1">
        <v>21.952007999999999</v>
      </c>
      <c r="AL11" s="1">
        <v>79.298000000000002</v>
      </c>
      <c r="AM11" s="1">
        <v>63.409231185000003</v>
      </c>
      <c r="AP11" s="18"/>
      <c r="AQ11" s="18"/>
      <c r="AR11" s="1" t="s">
        <v>16</v>
      </c>
      <c r="AS11" s="1">
        <v>435758351</v>
      </c>
      <c r="AV11" s="12"/>
      <c r="AW11" s="12"/>
      <c r="AX11" s="1" t="s">
        <v>16</v>
      </c>
      <c r="AY11" s="1">
        <v>656122130</v>
      </c>
      <c r="BB11" s="18"/>
      <c r="BC11" s="18"/>
      <c r="BD11" s="18"/>
      <c r="BE11" s="1" t="s">
        <v>16</v>
      </c>
      <c r="BF11" s="1">
        <v>217256341566</v>
      </c>
    </row>
    <row r="12" spans="4:61" x14ac:dyDescent="0.25">
      <c r="D12" s="8">
        <v>2600</v>
      </c>
      <c r="E12" s="8">
        <f>IFERROR(AVERAGE(V22:V24),0)</f>
        <v>37.930320999999999</v>
      </c>
      <c r="F12" s="8">
        <f>IFERROR(AVERAGE(W22:W24),0)</f>
        <v>46.502333333333333</v>
      </c>
      <c r="G12" s="8">
        <f>IFERROR(AVERAGE(X22:X24),0)</f>
        <v>27.672891210666666</v>
      </c>
      <c r="H12" s="8">
        <f>IFERROR(AVERAGE(AC22:AC24),0)</f>
        <v>6.9237946666666659</v>
      </c>
      <c r="I12" s="8">
        <f>IFERROR(AVERAGE(AD22:AD24),0)</f>
        <v>20.455333333333332</v>
      </c>
      <c r="J12" s="8">
        <f>IFERROR(AVERAGE(AE22:AE24),0)</f>
        <v>15.960599088333334</v>
      </c>
      <c r="L12" s="14"/>
      <c r="M12" s="8">
        <v>256</v>
      </c>
      <c r="N12" s="8">
        <f>IFERROR(AVERAGE(AK22:AK24),0)</f>
        <v>73.333324000000005</v>
      </c>
      <c r="O12" s="8">
        <f>IFERROR(AVERAGE(AL22:AL24),0)</f>
        <v>275.35399999999998</v>
      </c>
      <c r="P12" s="8">
        <f>IFERROR(AVERAGE(AM22:AM24),0)</f>
        <v>224.73482521999998</v>
      </c>
      <c r="S12" s="7"/>
      <c r="T12" s="18"/>
      <c r="U12" s="1">
        <v>3</v>
      </c>
      <c r="V12" s="1">
        <v>0.67136899999999999</v>
      </c>
      <c r="W12" s="1">
        <v>2.0790000000000002</v>
      </c>
      <c r="X12" s="1">
        <v>1.0996328479999999</v>
      </c>
      <c r="Y12" s="3"/>
      <c r="AA12" s="18"/>
      <c r="AB12" s="1">
        <v>3</v>
      </c>
      <c r="AC12" s="1">
        <v>0.28289799999999998</v>
      </c>
      <c r="AD12" s="1">
        <v>1.121</v>
      </c>
      <c r="AE12" s="1">
        <v>0.89057750800000002</v>
      </c>
      <c r="AH12" s="18"/>
      <c r="AI12" s="18"/>
      <c r="AJ12" s="1">
        <v>3</v>
      </c>
      <c r="AK12" s="1">
        <v>21.863876999999999</v>
      </c>
      <c r="AL12" s="1">
        <v>80.210999999999999</v>
      </c>
      <c r="AM12" s="1">
        <v>68.319259458000005</v>
      </c>
      <c r="AP12" s="18"/>
      <c r="AQ12" s="18"/>
      <c r="AR12" s="1" t="s">
        <v>17</v>
      </c>
      <c r="AS12" s="1">
        <v>251177</v>
      </c>
      <c r="AV12" s="12"/>
      <c r="AW12" s="12"/>
      <c r="AX12" s="1" t="s">
        <v>17</v>
      </c>
      <c r="AY12" s="1">
        <v>195590</v>
      </c>
      <c r="BB12" s="18"/>
      <c r="BC12" s="18"/>
      <c r="BD12" s="18"/>
      <c r="BE12" s="1" t="s">
        <v>17</v>
      </c>
      <c r="BF12" s="1">
        <v>134878330</v>
      </c>
    </row>
    <row r="13" spans="4:61" x14ac:dyDescent="0.25">
      <c r="D13" s="8">
        <v>3000</v>
      </c>
      <c r="E13" s="8">
        <f>IFERROR(AVERAGE(V25:V27),0)</f>
        <v>62.310571000000003</v>
      </c>
      <c r="F13" s="8">
        <f>IFERROR(AVERAGE(W25:W27),0)</f>
        <v>71.466666666666654</v>
      </c>
      <c r="G13" s="8">
        <f>IFERROR(AVERAGE(X25:X27),0)</f>
        <v>44.676102776</v>
      </c>
      <c r="H13" s="8">
        <f>IFERROR(AVERAGE(AC25:AC27),0)</f>
        <v>10.682657333333333</v>
      </c>
      <c r="I13" s="8">
        <f>IFERROR(AVERAGE(AD25:AD27),0)</f>
        <v>31.342333333333332</v>
      </c>
      <c r="J13" s="8">
        <f>IFERROR(AVERAGE(AE25:AE27),0)</f>
        <v>24.694552925666667</v>
      </c>
      <c r="L13" s="14"/>
      <c r="M13" s="8">
        <v>512</v>
      </c>
      <c r="N13" s="8">
        <f>IFERROR(AVERAGE(AK25:AK27),0)</f>
        <v>67.539614000000014</v>
      </c>
      <c r="O13" s="8">
        <f>IFERROR(AVERAGE(AL25:AL27),0)</f>
        <v>270.95533333333333</v>
      </c>
      <c r="P13" s="8">
        <f>IFERROR(AVERAGE(AM25:AM27),0)</f>
        <v>213.827258129</v>
      </c>
      <c r="S13" s="7"/>
      <c r="T13" s="18">
        <v>1400</v>
      </c>
      <c r="U13" s="1">
        <v>1</v>
      </c>
      <c r="V13" s="1">
        <v>2.3814929999999999</v>
      </c>
      <c r="W13" s="1">
        <v>7.0839999999999996</v>
      </c>
      <c r="X13" s="2">
        <v>3.7638601230000002</v>
      </c>
      <c r="Y13" s="3"/>
      <c r="AA13" s="18">
        <v>1400</v>
      </c>
      <c r="AB13" s="1">
        <v>1</v>
      </c>
      <c r="AC13" s="1">
        <v>0.90367600000000003</v>
      </c>
      <c r="AD13" s="1">
        <v>3.165</v>
      </c>
      <c r="AE13" s="1">
        <v>2.4404577000000001</v>
      </c>
      <c r="AH13" s="18">
        <v>512</v>
      </c>
      <c r="AI13" s="18"/>
      <c r="AJ13" s="1">
        <v>1</v>
      </c>
      <c r="AK13" s="1">
        <v>20.693888000000001</v>
      </c>
      <c r="AL13" s="1">
        <v>80.180000000000007</v>
      </c>
      <c r="AM13" s="1">
        <v>64.588413705999997</v>
      </c>
      <c r="AP13" s="18"/>
      <c r="AQ13" s="18"/>
      <c r="AR13" s="1" t="s">
        <v>18</v>
      </c>
      <c r="AS13" s="1">
        <v>243248354</v>
      </c>
      <c r="AV13" s="12"/>
      <c r="AW13" s="13"/>
      <c r="AX13" s="1" t="s">
        <v>18</v>
      </c>
      <c r="AY13" s="1">
        <v>27288895</v>
      </c>
      <c r="BB13" s="18"/>
      <c r="BC13" s="18"/>
      <c r="BD13" s="18"/>
      <c r="BE13" s="1" t="s">
        <v>18</v>
      </c>
      <c r="BF13" s="1">
        <v>10126102943</v>
      </c>
    </row>
    <row r="14" spans="4:61" x14ac:dyDescent="0.25">
      <c r="D14" s="8">
        <v>4096</v>
      </c>
      <c r="E14" s="24"/>
      <c r="F14" s="24"/>
      <c r="G14" s="24"/>
      <c r="H14" s="8">
        <f>IFERROR(AVERAGE(AC28:AC30),0)</f>
        <v>27.312985999999995</v>
      </c>
      <c r="I14" s="8">
        <f>IFERROR(AVERAGE(AD28:AD30),0)</f>
        <v>80.414666666666676</v>
      </c>
      <c r="J14" s="8">
        <f>IFERROR(AVERAGE(AE28:AE30),0)</f>
        <v>62.823148724333329</v>
      </c>
      <c r="L14" s="14"/>
      <c r="M14" s="8">
        <v>1024</v>
      </c>
      <c r="N14" s="8">
        <f>IFERROR(AVERAGE(AK28:AK30),0)</f>
        <v>71.756600333333338</v>
      </c>
      <c r="O14" s="8">
        <f>IFERROR(AVERAGE(AL28:AL30),0)</f>
        <v>275.22766666666666</v>
      </c>
      <c r="P14" s="8">
        <f>IFERROR(AVERAGE(AM28:AM30),0)</f>
        <v>216.08889759866668</v>
      </c>
      <c r="S14" s="7"/>
      <c r="T14" s="18"/>
      <c r="U14" s="1">
        <v>2</v>
      </c>
      <c r="V14" s="1">
        <v>2.6672479999999998</v>
      </c>
      <c r="W14" s="1">
        <v>6.5970000000000004</v>
      </c>
      <c r="X14" s="1">
        <v>3.3589948220000001</v>
      </c>
      <c r="Y14" s="3"/>
      <c r="AA14" s="18"/>
      <c r="AB14" s="1">
        <v>2</v>
      </c>
      <c r="AC14" s="1">
        <v>0.93733200000000005</v>
      </c>
      <c r="AD14" s="1">
        <v>3.1659999999999999</v>
      </c>
      <c r="AE14" s="1">
        <v>2.3726847640000002</v>
      </c>
      <c r="AH14" s="18"/>
      <c r="AI14" s="18"/>
      <c r="AJ14" s="1">
        <v>2</v>
      </c>
      <c r="AK14" s="1">
        <v>21.396156999999999</v>
      </c>
      <c r="AL14" s="1">
        <v>78.254000000000005</v>
      </c>
      <c r="AM14" s="1">
        <v>62.365385725000003</v>
      </c>
      <c r="AP14" s="18"/>
      <c r="AQ14" s="18">
        <v>3</v>
      </c>
      <c r="AR14" s="1" t="s">
        <v>15</v>
      </c>
      <c r="AS14" s="1">
        <v>243772631</v>
      </c>
      <c r="AV14" s="12"/>
      <c r="AW14" s="11">
        <v>3</v>
      </c>
      <c r="AX14" s="1" t="s">
        <v>15</v>
      </c>
      <c r="AY14" s="1">
        <v>27649571</v>
      </c>
      <c r="BB14" s="18"/>
      <c r="BC14" s="18"/>
      <c r="BD14" s="18">
        <v>3</v>
      </c>
      <c r="BE14" s="1" t="s">
        <v>15</v>
      </c>
      <c r="BF14" s="1">
        <v>10335930611</v>
      </c>
    </row>
    <row r="15" spans="4:61" x14ac:dyDescent="0.25">
      <c r="D15" s="8">
        <v>6144</v>
      </c>
      <c r="E15" s="24"/>
      <c r="F15" s="24"/>
      <c r="G15" s="24"/>
      <c r="H15" s="8">
        <f>IFERROR(AVERAGE(AC31:AC33),0)</f>
        <v>92.512834999999995</v>
      </c>
      <c r="I15" s="8">
        <f>IFERROR(AVERAGE(AD31:AD33),0)</f>
        <v>275.18866666666668</v>
      </c>
      <c r="J15" s="8">
        <f>IFERROR(AVERAGE(AE31:AE33),0)</f>
        <v>211.477066939</v>
      </c>
      <c r="L15" s="14">
        <v>8192</v>
      </c>
      <c r="M15" s="8">
        <v>128</v>
      </c>
      <c r="N15" s="8">
        <f>IFERROR(AVERAGE(AK31:AK33),0)</f>
        <v>189.79051533333333</v>
      </c>
      <c r="O15" s="8">
        <f>IFERROR(AVERAGE(AL31:AL33),0)</f>
        <v>659.41333333333341</v>
      </c>
      <c r="P15" s="8">
        <f>IFERROR(AVERAGE(AM31:AM33),0)</f>
        <v>577.72848397566668</v>
      </c>
      <c r="S15" s="7"/>
      <c r="T15" s="18"/>
      <c r="U15" s="1">
        <v>3</v>
      </c>
      <c r="V15" s="1">
        <v>2.4981339999999999</v>
      </c>
      <c r="W15" s="1">
        <v>6.3620000000000001</v>
      </c>
      <c r="X15" s="1">
        <v>3.9858859400000002</v>
      </c>
      <c r="Y15" s="3"/>
      <c r="AA15" s="18"/>
      <c r="AB15" s="1">
        <v>3</v>
      </c>
      <c r="AC15" s="1">
        <v>0.94923800000000003</v>
      </c>
      <c r="AD15" s="1">
        <v>3.085</v>
      </c>
      <c r="AE15" s="1">
        <v>2.47531481</v>
      </c>
      <c r="AH15" s="18"/>
      <c r="AI15" s="18"/>
      <c r="AJ15" s="1">
        <v>3</v>
      </c>
      <c r="AK15" s="2">
        <v>21.230785000000001</v>
      </c>
      <c r="AL15" s="1">
        <v>79.325999999999993</v>
      </c>
      <c r="AM15" s="1">
        <v>65.625170709000002</v>
      </c>
      <c r="AP15" s="18"/>
      <c r="AQ15" s="18"/>
      <c r="AR15" s="1" t="s">
        <v>16</v>
      </c>
      <c r="AS15" s="1">
        <v>435848321</v>
      </c>
      <c r="AV15" s="12"/>
      <c r="AW15" s="12"/>
      <c r="AX15" s="1" t="s">
        <v>16</v>
      </c>
      <c r="AY15" s="1">
        <v>656228328</v>
      </c>
      <c r="BB15" s="18"/>
      <c r="BC15" s="18"/>
      <c r="BD15" s="18"/>
      <c r="BE15" s="1" t="s">
        <v>16</v>
      </c>
      <c r="BF15" s="1">
        <v>217293738138</v>
      </c>
    </row>
    <row r="16" spans="4:61" x14ac:dyDescent="0.25">
      <c r="D16" s="8">
        <v>8192</v>
      </c>
      <c r="E16" s="24"/>
      <c r="F16" s="24"/>
      <c r="G16" s="24"/>
      <c r="H16" s="8">
        <f>IFERROR(AVERAGE(AC34:AC36),0)</f>
        <v>219.33655633333333</v>
      </c>
      <c r="I16" s="8">
        <f>IFERROR(AVERAGE(AD34:AD36),0)</f>
        <v>645.71799999999996</v>
      </c>
      <c r="J16" s="8">
        <f>IFERROR(AVERAGE(AE34:AE36),0)</f>
        <v>501.13991875766669</v>
      </c>
      <c r="L16" s="14"/>
      <c r="M16" s="8">
        <v>256</v>
      </c>
      <c r="N16" s="8">
        <f>IFERROR(AVERAGE(AK34:AK36),0)</f>
        <v>194.47002766666665</v>
      </c>
      <c r="O16" s="8">
        <f>IFERROR(AVERAGE(AL34:AL36),0)</f>
        <v>641.01166666666666</v>
      </c>
      <c r="P16" s="8">
        <f>IFERROR(AVERAGE(AM34:AM36),0)</f>
        <v>553.56438935866663</v>
      </c>
      <c r="S16" s="7"/>
      <c r="T16" s="18">
        <v>1800</v>
      </c>
      <c r="U16" s="1">
        <v>1</v>
      </c>
      <c r="V16" s="1">
        <v>5.9632509999999996</v>
      </c>
      <c r="W16" s="1">
        <v>15.224</v>
      </c>
      <c r="X16" s="1">
        <v>8.4808338069999998</v>
      </c>
      <c r="Y16" s="3"/>
      <c r="AA16" s="18">
        <v>1800</v>
      </c>
      <c r="AB16" s="1">
        <v>1</v>
      </c>
      <c r="AC16" s="1">
        <v>2.1693920000000002</v>
      </c>
      <c r="AD16" s="1">
        <v>6.7649999999999997</v>
      </c>
      <c r="AE16" s="1">
        <v>5.2376246369999997</v>
      </c>
      <c r="AH16" s="18">
        <v>1024</v>
      </c>
      <c r="AI16" s="18"/>
      <c r="AJ16" s="1">
        <v>1</v>
      </c>
      <c r="AK16" s="1">
        <v>21.233336999999999</v>
      </c>
      <c r="AL16" s="1">
        <v>80.290999999999997</v>
      </c>
      <c r="AM16" s="1">
        <v>70.464336220000007</v>
      </c>
      <c r="AP16" s="18"/>
      <c r="AQ16" s="18"/>
      <c r="AR16" s="1" t="s">
        <v>17</v>
      </c>
      <c r="AS16" s="1">
        <v>274043</v>
      </c>
      <c r="AV16" s="12"/>
      <c r="AW16" s="12"/>
      <c r="AX16" s="1" t="s">
        <v>17</v>
      </c>
      <c r="AY16" s="1">
        <v>202548</v>
      </c>
      <c r="BB16" s="18"/>
      <c r="BC16" s="18"/>
      <c r="BD16" s="18"/>
      <c r="BE16" s="1" t="s">
        <v>17</v>
      </c>
      <c r="BF16" s="1">
        <v>116230983</v>
      </c>
    </row>
    <row r="17" spans="4:58" x14ac:dyDescent="0.25">
      <c r="D17" s="8">
        <v>10240</v>
      </c>
      <c r="E17" s="24"/>
      <c r="F17" s="24"/>
      <c r="G17" s="24"/>
      <c r="H17" s="8">
        <f>IFERROR(AVERAGE(AC37:AC39),0)</f>
        <v>429.05743899999999</v>
      </c>
      <c r="I17" s="8">
        <f>IFERROR(AVERAGE(AD37:AD39),0)</f>
        <v>1253.1566666666665</v>
      </c>
      <c r="J17" s="8">
        <f>IFERROR(AVERAGE(AE37:AE39),0)</f>
        <v>985.43917648766671</v>
      </c>
      <c r="L17" s="14"/>
      <c r="M17" s="8">
        <v>512</v>
      </c>
      <c r="N17" s="8">
        <f>IFERROR(AVERAGE(AK37:AK39),0)</f>
        <v>172.18508433333332</v>
      </c>
      <c r="O17" s="8">
        <f>IFERROR(AVERAGE(AL37:AL39),0)</f>
        <v>631.31966666666665</v>
      </c>
      <c r="P17" s="8">
        <f>IFERROR(AVERAGE(AM37:AM39),0)</f>
        <v>553.09252114599997</v>
      </c>
      <c r="S17" s="7"/>
      <c r="T17" s="18"/>
      <c r="U17" s="1">
        <v>2</v>
      </c>
      <c r="V17" s="1">
        <v>6.1226570000000002</v>
      </c>
      <c r="W17" s="1">
        <v>14.72</v>
      </c>
      <c r="X17" s="1">
        <v>8.6289600909999997</v>
      </c>
      <c r="Y17" s="3"/>
      <c r="AA17" s="18"/>
      <c r="AB17" s="1">
        <v>2</v>
      </c>
      <c r="AC17" s="1">
        <v>2.2197450000000001</v>
      </c>
      <c r="AD17" s="1">
        <v>6.742</v>
      </c>
      <c r="AE17" s="1">
        <v>5.1393447249999999</v>
      </c>
      <c r="AH17" s="18"/>
      <c r="AI17" s="18"/>
      <c r="AJ17" s="1">
        <v>2</v>
      </c>
      <c r="AK17" s="1">
        <v>21.380637</v>
      </c>
      <c r="AL17" s="1">
        <v>80.206000000000003</v>
      </c>
      <c r="AM17" s="1">
        <v>61.596256240999999</v>
      </c>
      <c r="AP17" s="18"/>
      <c r="AQ17" s="18"/>
      <c r="AR17" s="1" t="s">
        <v>18</v>
      </c>
      <c r="AS17" s="1">
        <v>243350612</v>
      </c>
      <c r="AV17" s="13"/>
      <c r="AW17" s="13"/>
      <c r="AX17" s="1" t="s">
        <v>18</v>
      </c>
      <c r="AY17" s="1">
        <v>27292191</v>
      </c>
      <c r="BB17" s="18"/>
      <c r="BC17" s="18"/>
      <c r="BD17" s="18"/>
      <c r="BE17" s="1" t="s">
        <v>18</v>
      </c>
      <c r="BF17" s="1">
        <v>10152614864</v>
      </c>
    </row>
    <row r="18" spans="4:58" x14ac:dyDescent="0.25">
      <c r="L18" s="14"/>
      <c r="M18" s="8">
        <v>1024</v>
      </c>
      <c r="N18" s="8">
        <f>IFERROR(AVERAGE(AK40:AK42),0)</f>
        <v>171.22319733333333</v>
      </c>
      <c r="O18" s="8">
        <f>IFERROR(AVERAGE(AL40:AL42),0)</f>
        <v>637.37599999999998</v>
      </c>
      <c r="P18" s="8">
        <f>IFERROR(AVERAGE(AM40:AM42),0)</f>
        <v>585.06425535866663</v>
      </c>
      <c r="S18" s="7"/>
      <c r="T18" s="18"/>
      <c r="U18" s="1">
        <v>3</v>
      </c>
      <c r="V18" s="1">
        <v>5.7826240000000002</v>
      </c>
      <c r="W18" s="1">
        <v>14.218</v>
      </c>
      <c r="X18" s="1">
        <v>8.9730201510000001</v>
      </c>
      <c r="Y18" s="3"/>
      <c r="AA18" s="18"/>
      <c r="AB18" s="1">
        <v>3</v>
      </c>
      <c r="AC18" s="1">
        <v>2.2167859999999999</v>
      </c>
      <c r="AD18" s="1">
        <v>6.577</v>
      </c>
      <c r="AE18" s="1">
        <v>5.2940924960000002</v>
      </c>
      <c r="AH18" s="18"/>
      <c r="AI18" s="18"/>
      <c r="AJ18" s="1">
        <v>3</v>
      </c>
      <c r="AK18" s="1">
        <v>20.992498000000001</v>
      </c>
      <c r="AL18" s="1">
        <v>78.759</v>
      </c>
      <c r="AM18" s="1">
        <v>66.152702343000001</v>
      </c>
      <c r="AP18" s="18">
        <v>1000</v>
      </c>
      <c r="AQ18" s="18">
        <v>1</v>
      </c>
      <c r="AR18" s="1" t="s">
        <v>15</v>
      </c>
      <c r="AS18" s="1">
        <v>1137638044</v>
      </c>
      <c r="AV18" s="11">
        <v>1000</v>
      </c>
      <c r="AW18" s="11">
        <v>1</v>
      </c>
      <c r="AX18" s="1" t="s">
        <v>15</v>
      </c>
      <c r="AY18" s="1">
        <v>128552164</v>
      </c>
      <c r="BB18" s="18">
        <v>256</v>
      </c>
      <c r="BC18" s="18"/>
      <c r="BD18" s="18">
        <v>1</v>
      </c>
      <c r="BE18" s="1" t="s">
        <v>15</v>
      </c>
      <c r="BF18" s="1">
        <v>9433830315</v>
      </c>
    </row>
    <row r="19" spans="4:58" x14ac:dyDescent="0.25">
      <c r="L19" s="14">
        <v>10240</v>
      </c>
      <c r="M19" s="8">
        <v>128</v>
      </c>
      <c r="N19" s="8">
        <f>IFERROR(AVERAGE(AK43:AK45),0)</f>
        <v>331.48219399999999</v>
      </c>
      <c r="O19" s="8">
        <f>IFERROR(AVERAGE(AL43:AL45),0)</f>
        <v>1281.0116666666665</v>
      </c>
      <c r="P19" s="8">
        <f>IFERROR(AVERAGE(AM43:AM45),0)</f>
        <v>1110.1250468363335</v>
      </c>
      <c r="S19" s="7"/>
      <c r="T19" s="18">
        <v>2200</v>
      </c>
      <c r="U19" s="1">
        <v>1</v>
      </c>
      <c r="V19" s="1">
        <v>17.187056999999999</v>
      </c>
      <c r="W19" s="1">
        <v>27.393000000000001</v>
      </c>
      <c r="X19" s="1">
        <v>15.839479915</v>
      </c>
      <c r="Y19" s="3"/>
      <c r="AA19" s="18">
        <v>2200</v>
      </c>
      <c r="AB19" s="1">
        <v>1</v>
      </c>
      <c r="AC19" s="1">
        <v>4.1440919999999997</v>
      </c>
      <c r="AD19" s="1">
        <v>12.401999999999999</v>
      </c>
      <c r="AE19" s="1">
        <v>9.5822853430000006</v>
      </c>
      <c r="AH19" s="18">
        <v>128</v>
      </c>
      <c r="AI19" s="18">
        <v>6144</v>
      </c>
      <c r="AJ19" s="1">
        <v>1</v>
      </c>
      <c r="AK19" s="2">
        <v>72.436212999999995</v>
      </c>
      <c r="AL19" s="1">
        <v>280.495</v>
      </c>
      <c r="AM19" s="1">
        <v>231.08540984000001</v>
      </c>
      <c r="AP19" s="18"/>
      <c r="AQ19" s="18"/>
      <c r="AR19" s="1" t="s">
        <v>16</v>
      </c>
      <c r="AS19" s="1">
        <v>2011103859</v>
      </c>
      <c r="AV19" s="12"/>
      <c r="AW19" s="12"/>
      <c r="AX19" s="1" t="s">
        <v>16</v>
      </c>
      <c r="AY19" s="1">
        <v>3024078820</v>
      </c>
      <c r="BB19" s="18"/>
      <c r="BC19" s="18"/>
      <c r="BD19" s="18"/>
      <c r="BE19" s="1" t="s">
        <v>16</v>
      </c>
      <c r="BF19" s="1">
        <v>211925561819</v>
      </c>
    </row>
    <row r="20" spans="4:58" x14ac:dyDescent="0.25">
      <c r="D20" s="19" t="s">
        <v>19</v>
      </c>
      <c r="E20" s="20"/>
      <c r="F20" s="8">
        <f>(SUM(E7:G13,H7:J17,N7:P22)*3)/60/60</f>
        <v>20.325420064055553</v>
      </c>
      <c r="L20" s="14"/>
      <c r="M20" s="8">
        <v>256</v>
      </c>
      <c r="N20" s="8">
        <f>IFERROR(AVERAGE(AK46:AK48),0)</f>
        <v>342.22576333333336</v>
      </c>
      <c r="O20" s="8">
        <f>IFERROR(AVERAGE(AL46:AL48),0)</f>
        <v>1262.2523333333331</v>
      </c>
      <c r="P20" s="8">
        <f>IFERROR(AVERAGE(AM46:AM48),0)</f>
        <v>1052.4000470636665</v>
      </c>
      <c r="S20" s="7"/>
      <c r="T20" s="18"/>
      <c r="U20" s="1">
        <v>2</v>
      </c>
      <c r="V20" s="1">
        <v>17.225764999999999</v>
      </c>
      <c r="W20" s="1">
        <v>28.148</v>
      </c>
      <c r="X20" s="1">
        <v>16.889169139</v>
      </c>
      <c r="Y20" s="3"/>
      <c r="AA20" s="18"/>
      <c r="AB20" s="1">
        <v>2</v>
      </c>
      <c r="AC20" s="1">
        <v>4.1602519999999998</v>
      </c>
      <c r="AD20" s="1">
        <v>12.282</v>
      </c>
      <c r="AE20" s="1">
        <v>9.5010708309999998</v>
      </c>
      <c r="AH20" s="18"/>
      <c r="AI20" s="18"/>
      <c r="AJ20" s="1">
        <v>2</v>
      </c>
      <c r="AK20" s="1">
        <v>69.970015000000004</v>
      </c>
      <c r="AL20" s="1">
        <v>276.55</v>
      </c>
      <c r="AM20" s="1">
        <v>223.78854451800001</v>
      </c>
      <c r="AP20" s="18"/>
      <c r="AQ20" s="18"/>
      <c r="AR20" s="1" t="s">
        <v>17</v>
      </c>
      <c r="AS20" s="1">
        <v>1890794</v>
      </c>
      <c r="AV20" s="12"/>
      <c r="AW20" s="12"/>
      <c r="AX20" s="1" t="s">
        <v>17</v>
      </c>
      <c r="AY20" s="1">
        <v>768110</v>
      </c>
      <c r="BB20" s="18"/>
      <c r="BC20" s="18"/>
      <c r="BD20" s="18"/>
      <c r="BE20" s="1" t="s">
        <v>17</v>
      </c>
      <c r="BF20" s="1">
        <v>1113929297</v>
      </c>
    </row>
    <row r="21" spans="4:58" x14ac:dyDescent="0.25">
      <c r="L21" s="14"/>
      <c r="M21" s="8">
        <v>512</v>
      </c>
      <c r="N21" s="8">
        <f>IFERROR(AVERAGE(AK49:AK51),0)</f>
        <v>313.65443866666669</v>
      </c>
      <c r="O21" s="8">
        <f>IFERROR(AVERAGE(AL49:AL51),0)</f>
        <v>1254.3146666666667</v>
      </c>
      <c r="P21" s="8">
        <f>IFERROR(AVERAGE(AM49:AM51),0)</f>
        <v>1014.5752555986668</v>
      </c>
      <c r="S21" s="7"/>
      <c r="T21" s="18"/>
      <c r="U21" s="1">
        <v>3</v>
      </c>
      <c r="V21" s="1">
        <v>16.812417</v>
      </c>
      <c r="W21" s="1">
        <v>26.04</v>
      </c>
      <c r="X21" s="1">
        <v>16.493277292999998</v>
      </c>
      <c r="Y21" s="3"/>
      <c r="AA21" s="18"/>
      <c r="AB21" s="1">
        <v>3</v>
      </c>
      <c r="AC21" s="1">
        <v>4.1495649999999999</v>
      </c>
      <c r="AD21" s="1">
        <v>12.382999999999999</v>
      </c>
      <c r="AE21" s="1">
        <v>9.7112184320000008</v>
      </c>
      <c r="AH21" s="18"/>
      <c r="AI21" s="18"/>
      <c r="AJ21" s="1">
        <v>3</v>
      </c>
      <c r="AK21" s="1">
        <v>69.489458999999997</v>
      </c>
      <c r="AL21" s="1">
        <v>275.19</v>
      </c>
      <c r="AM21" s="1">
        <v>247.519737636</v>
      </c>
      <c r="AP21" s="18"/>
      <c r="AQ21" s="18"/>
      <c r="AR21" s="1" t="s">
        <v>18</v>
      </c>
      <c r="AS21" s="1">
        <v>1134179496</v>
      </c>
      <c r="AV21" s="12"/>
      <c r="AW21" s="13"/>
      <c r="AX21" s="1" t="s">
        <v>18</v>
      </c>
      <c r="AY21" s="1">
        <v>127354007</v>
      </c>
      <c r="BB21" s="18"/>
      <c r="BC21" s="18"/>
      <c r="BD21" s="18"/>
      <c r="BE21" s="1" t="s">
        <v>18</v>
      </c>
      <c r="BF21" s="1">
        <v>7706556784</v>
      </c>
    </row>
    <row r="22" spans="4:58" x14ac:dyDescent="0.25">
      <c r="L22" s="14"/>
      <c r="M22" s="8">
        <v>1024</v>
      </c>
      <c r="N22" s="8">
        <f>IFERROR(AVERAGE(AK52:AK54),0)</f>
        <v>324.06429899999995</v>
      </c>
      <c r="O22" s="8">
        <f>IFERROR(AVERAGE(AL52:AL54),0)</f>
        <v>1239.2329999999999</v>
      </c>
      <c r="P22" s="8">
        <f>IFERROR(AVERAGE(AM52:AM54),0)</f>
        <v>1014.4031737816667</v>
      </c>
      <c r="S22" s="7"/>
      <c r="T22" s="18">
        <v>2600</v>
      </c>
      <c r="U22" s="1">
        <v>1</v>
      </c>
      <c r="V22" s="1">
        <v>37.898060000000001</v>
      </c>
      <c r="W22" s="1">
        <v>46.750999999999998</v>
      </c>
      <c r="X22" s="1">
        <v>26.591218639000001</v>
      </c>
      <c r="Y22" s="3"/>
      <c r="AA22" s="18">
        <v>2600</v>
      </c>
      <c r="AB22" s="1">
        <v>1</v>
      </c>
      <c r="AC22" s="1">
        <v>6.911403</v>
      </c>
      <c r="AD22" s="1">
        <v>20.626999999999999</v>
      </c>
      <c r="AE22" s="1">
        <v>16.013072653999998</v>
      </c>
      <c r="AH22" s="18">
        <v>256</v>
      </c>
      <c r="AI22" s="18"/>
      <c r="AJ22" s="1">
        <v>1</v>
      </c>
      <c r="AK22" s="1">
        <v>72.997667000000007</v>
      </c>
      <c r="AL22" s="1">
        <v>275.12299999999999</v>
      </c>
      <c r="AM22" s="1">
        <v>219.63591324000001</v>
      </c>
      <c r="AP22" s="18"/>
      <c r="AQ22" s="18">
        <v>2</v>
      </c>
      <c r="AR22" s="1" t="s">
        <v>15</v>
      </c>
      <c r="AS22" s="1">
        <v>1137654487</v>
      </c>
      <c r="AV22" s="12"/>
      <c r="AW22" s="11">
        <v>2</v>
      </c>
      <c r="AX22" s="1" t="s">
        <v>15</v>
      </c>
      <c r="AY22" s="1">
        <v>128547947</v>
      </c>
      <c r="BB22" s="18"/>
      <c r="BC22" s="18"/>
      <c r="BD22" s="18">
        <v>2</v>
      </c>
      <c r="BE22" s="1" t="s">
        <v>15</v>
      </c>
      <c r="BF22" s="1">
        <v>9422116557</v>
      </c>
    </row>
    <row r="23" spans="4:58" x14ac:dyDescent="0.25">
      <c r="S23" s="7"/>
      <c r="T23" s="18"/>
      <c r="U23" s="1">
        <v>2</v>
      </c>
      <c r="V23" s="1">
        <v>38.203285000000001</v>
      </c>
      <c r="W23" s="1">
        <v>47.887</v>
      </c>
      <c r="X23" s="1">
        <v>27.784564401000001</v>
      </c>
      <c r="Y23" s="3"/>
      <c r="AA23" s="18"/>
      <c r="AB23" s="1">
        <v>2</v>
      </c>
      <c r="AC23" s="1">
        <v>6.9542599999999997</v>
      </c>
      <c r="AD23" s="1">
        <v>20.311</v>
      </c>
      <c r="AE23" s="1">
        <v>15.7220935</v>
      </c>
      <c r="AH23" s="18"/>
      <c r="AI23" s="18"/>
      <c r="AJ23" s="1">
        <v>2</v>
      </c>
      <c r="AK23" s="1">
        <v>73.604950000000002</v>
      </c>
      <c r="AL23" s="1">
        <v>274.66800000000001</v>
      </c>
      <c r="AM23" s="1">
        <v>218.05217430799999</v>
      </c>
      <c r="AP23" s="18"/>
      <c r="AQ23" s="18"/>
      <c r="AR23" s="1" t="s">
        <v>16</v>
      </c>
      <c r="AS23" s="1">
        <v>2010798999</v>
      </c>
      <c r="AV23" s="12"/>
      <c r="AW23" s="12"/>
      <c r="AX23" s="1" t="s">
        <v>16</v>
      </c>
      <c r="AY23" s="1">
        <v>3024094883</v>
      </c>
      <c r="BB23" s="18"/>
      <c r="BC23" s="18"/>
      <c r="BD23" s="18"/>
      <c r="BE23" s="1" t="s">
        <v>16</v>
      </c>
      <c r="BF23" s="1">
        <v>211961075940</v>
      </c>
    </row>
    <row r="24" spans="4:58" x14ac:dyDescent="0.25">
      <c r="S24" s="7"/>
      <c r="T24" s="18"/>
      <c r="U24" s="1">
        <v>3</v>
      </c>
      <c r="V24" s="1">
        <v>37.689618000000003</v>
      </c>
      <c r="W24" s="1">
        <v>44.869</v>
      </c>
      <c r="X24" s="1">
        <v>28.642890592000001</v>
      </c>
      <c r="Y24" s="3"/>
      <c r="AA24" s="18"/>
      <c r="AB24" s="1">
        <v>3</v>
      </c>
      <c r="AC24" s="1">
        <v>6.9057209999999998</v>
      </c>
      <c r="AD24" s="1">
        <v>20.428000000000001</v>
      </c>
      <c r="AE24" s="1">
        <v>16.146631111000001</v>
      </c>
      <c r="AH24" s="18"/>
      <c r="AI24" s="18"/>
      <c r="AJ24" s="1">
        <v>3</v>
      </c>
      <c r="AK24" s="1">
        <v>73.397355000000005</v>
      </c>
      <c r="AL24" s="1">
        <v>276.27100000000002</v>
      </c>
      <c r="AM24" s="1">
        <v>236.51638811199999</v>
      </c>
      <c r="AP24" s="18"/>
      <c r="AQ24" s="18"/>
      <c r="AR24" s="1" t="s">
        <v>17</v>
      </c>
      <c r="AS24" s="1">
        <v>1946438</v>
      </c>
      <c r="AV24" s="12"/>
      <c r="AW24" s="12"/>
      <c r="AX24" s="1" t="s">
        <v>17</v>
      </c>
      <c r="AY24" s="1">
        <v>863808</v>
      </c>
      <c r="BB24" s="18"/>
      <c r="BC24" s="18"/>
      <c r="BD24" s="18"/>
      <c r="BE24" s="1" t="s">
        <v>17</v>
      </c>
      <c r="BF24" s="1">
        <v>1116410023</v>
      </c>
    </row>
    <row r="25" spans="4:58" x14ac:dyDescent="0.25">
      <c r="S25" s="7"/>
      <c r="T25" s="18">
        <v>3000</v>
      </c>
      <c r="U25" s="1">
        <v>1</v>
      </c>
      <c r="V25" s="1">
        <v>62.108902999999998</v>
      </c>
      <c r="W25" s="1">
        <v>72.245999999999995</v>
      </c>
      <c r="X25" s="1">
        <v>45.532502895</v>
      </c>
      <c r="Y25" s="3"/>
      <c r="AA25" s="18">
        <v>3000</v>
      </c>
      <c r="AB25" s="1">
        <v>1</v>
      </c>
      <c r="AC25" s="1">
        <v>10.649621</v>
      </c>
      <c r="AD25" s="1">
        <v>31.56</v>
      </c>
      <c r="AE25" s="1">
        <v>24.651739772999999</v>
      </c>
      <c r="AH25" s="18">
        <v>512</v>
      </c>
      <c r="AI25" s="18"/>
      <c r="AJ25" s="1">
        <v>1</v>
      </c>
      <c r="AK25" s="1">
        <v>67.320278000000002</v>
      </c>
      <c r="AL25" s="1">
        <v>270.94</v>
      </c>
      <c r="AM25" s="1">
        <v>211.973380488</v>
      </c>
      <c r="AP25" s="18"/>
      <c r="AQ25" s="18"/>
      <c r="AR25" s="1" t="s">
        <v>18</v>
      </c>
      <c r="AS25" s="1">
        <v>1134333647</v>
      </c>
      <c r="AV25" s="12"/>
      <c r="AW25" s="13"/>
      <c r="AX25" s="1" t="s">
        <v>18</v>
      </c>
      <c r="AY25" s="1">
        <v>126881701</v>
      </c>
      <c r="BB25" s="18"/>
      <c r="BC25" s="18"/>
      <c r="BD25" s="18"/>
      <c r="BE25" s="1" t="s">
        <v>18</v>
      </c>
      <c r="BF25" s="1">
        <v>7679752905</v>
      </c>
    </row>
    <row r="26" spans="4:58" x14ac:dyDescent="0.25">
      <c r="S26" s="7"/>
      <c r="T26" s="18"/>
      <c r="U26" s="1">
        <v>2</v>
      </c>
      <c r="V26" s="1">
        <v>62.218933</v>
      </c>
      <c r="W26" s="1">
        <v>73.713999999999999</v>
      </c>
      <c r="X26" s="1">
        <v>42.962997197</v>
      </c>
      <c r="Y26" s="3"/>
      <c r="AA26" s="18"/>
      <c r="AB26" s="1">
        <v>2</v>
      </c>
      <c r="AC26" s="1">
        <v>10.741453999999999</v>
      </c>
      <c r="AD26" s="1">
        <v>31.166</v>
      </c>
      <c r="AE26" s="1">
        <v>24.224232084</v>
      </c>
      <c r="AH26" s="18"/>
      <c r="AI26" s="18"/>
      <c r="AJ26" s="1">
        <v>2</v>
      </c>
      <c r="AK26" s="1">
        <v>67.966031999999998</v>
      </c>
      <c r="AL26" s="1">
        <v>270.32799999999997</v>
      </c>
      <c r="AM26" s="1">
        <v>214.19068273400001</v>
      </c>
      <c r="AP26" s="18"/>
      <c r="AQ26" s="18">
        <v>3</v>
      </c>
      <c r="AR26" s="1" t="s">
        <v>15</v>
      </c>
      <c r="AS26" s="1">
        <v>1137665291</v>
      </c>
      <c r="AV26" s="12"/>
      <c r="AW26" s="11">
        <v>3</v>
      </c>
      <c r="AX26" s="1" t="s">
        <v>15</v>
      </c>
      <c r="AY26" s="1">
        <v>128547483</v>
      </c>
      <c r="BB26" s="18"/>
      <c r="BC26" s="18"/>
      <c r="BD26" s="18">
        <v>3</v>
      </c>
      <c r="BE26" s="1" t="s">
        <v>15</v>
      </c>
      <c r="BF26" s="1">
        <v>9379521657</v>
      </c>
    </row>
    <row r="27" spans="4:58" x14ac:dyDescent="0.25">
      <c r="T27" s="18"/>
      <c r="U27" s="1">
        <v>3</v>
      </c>
      <c r="V27" s="1">
        <v>62.603876999999997</v>
      </c>
      <c r="W27" s="1">
        <v>68.44</v>
      </c>
      <c r="X27" s="1">
        <v>45.532808236000001</v>
      </c>
      <c r="AA27" s="18"/>
      <c r="AB27" s="1">
        <v>3</v>
      </c>
      <c r="AC27" s="1">
        <v>10.656897000000001</v>
      </c>
      <c r="AD27" s="1">
        <v>31.300999999999998</v>
      </c>
      <c r="AE27" s="1">
        <v>25.20768692</v>
      </c>
      <c r="AH27" s="18"/>
      <c r="AI27" s="18"/>
      <c r="AJ27" s="1">
        <v>3</v>
      </c>
      <c r="AK27" s="1">
        <v>67.332532</v>
      </c>
      <c r="AL27" s="1">
        <v>271.59800000000001</v>
      </c>
      <c r="AM27" s="1">
        <v>215.31771116499999</v>
      </c>
      <c r="AP27" s="18"/>
      <c r="AQ27" s="18"/>
      <c r="AR27" s="1" t="s">
        <v>16</v>
      </c>
      <c r="AS27" s="1">
        <v>2010929766</v>
      </c>
      <c r="AV27" s="12"/>
      <c r="AW27" s="12"/>
      <c r="AX27" s="1" t="s">
        <v>16</v>
      </c>
      <c r="AY27" s="1">
        <v>3023746577</v>
      </c>
      <c r="BB27" s="18"/>
      <c r="BC27" s="18"/>
      <c r="BD27" s="18"/>
      <c r="BE27" s="1" t="s">
        <v>16</v>
      </c>
      <c r="BF27" s="1">
        <v>211963333673</v>
      </c>
    </row>
    <row r="28" spans="4:58" x14ac:dyDescent="0.25">
      <c r="AA28" s="18">
        <v>4096</v>
      </c>
      <c r="AB28" s="1">
        <v>1</v>
      </c>
      <c r="AC28" s="2">
        <v>27.192170999999998</v>
      </c>
      <c r="AD28" s="1">
        <v>81.198999999999998</v>
      </c>
      <c r="AE28" s="1">
        <v>62.669789236</v>
      </c>
      <c r="AH28" s="18">
        <v>1024</v>
      </c>
      <c r="AI28" s="18"/>
      <c r="AJ28" s="1">
        <v>1</v>
      </c>
      <c r="AK28" s="1">
        <v>71.350666000000004</v>
      </c>
      <c r="AL28" s="1">
        <v>292.36</v>
      </c>
      <c r="AM28" s="1">
        <v>212.43748687300001</v>
      </c>
      <c r="AP28" s="18"/>
      <c r="AQ28" s="18"/>
      <c r="AR28" s="1" t="s">
        <v>17</v>
      </c>
      <c r="AS28" s="1">
        <v>1665922</v>
      </c>
      <c r="AV28" s="12"/>
      <c r="AW28" s="12"/>
      <c r="AX28" s="1" t="s">
        <v>17</v>
      </c>
      <c r="AY28" s="1">
        <v>820747</v>
      </c>
      <c r="BB28" s="18"/>
      <c r="BC28" s="18"/>
      <c r="BD28" s="18"/>
      <c r="BE28" s="1" t="s">
        <v>17</v>
      </c>
      <c r="BF28" s="1">
        <v>1097168304</v>
      </c>
    </row>
    <row r="29" spans="4:58" x14ac:dyDescent="0.25">
      <c r="AA29" s="18"/>
      <c r="AB29" s="1">
        <v>2</v>
      </c>
      <c r="AC29" s="1">
        <v>27.435020999999999</v>
      </c>
      <c r="AD29" s="1">
        <v>82.137</v>
      </c>
      <c r="AE29" s="1">
        <v>61.668461944000001</v>
      </c>
      <c r="AH29" s="18"/>
      <c r="AI29" s="18"/>
      <c r="AJ29" s="1">
        <v>2</v>
      </c>
      <c r="AK29" s="1">
        <v>72.326845000000006</v>
      </c>
      <c r="AL29" s="1">
        <v>269.39800000000002</v>
      </c>
      <c r="AM29" s="1">
        <v>212.90169801600001</v>
      </c>
      <c r="AP29" s="18"/>
      <c r="AQ29" s="18"/>
      <c r="AR29" s="1" t="s">
        <v>18</v>
      </c>
      <c r="AS29" s="1">
        <v>1135353500</v>
      </c>
      <c r="AV29" s="13"/>
      <c r="AW29" s="13"/>
      <c r="AX29" s="1" t="s">
        <v>18</v>
      </c>
      <c r="AY29" s="1">
        <v>126953527</v>
      </c>
      <c r="BB29" s="18"/>
      <c r="BC29" s="18"/>
      <c r="BD29" s="18"/>
      <c r="BE29" s="1" t="s">
        <v>18</v>
      </c>
      <c r="BF29" s="1">
        <v>7874346939</v>
      </c>
    </row>
    <row r="30" spans="4:58" x14ac:dyDescent="0.25">
      <c r="AA30" s="18"/>
      <c r="AB30" s="1">
        <v>3</v>
      </c>
      <c r="AC30" s="1">
        <v>27.311765999999999</v>
      </c>
      <c r="AD30" s="1">
        <v>77.908000000000001</v>
      </c>
      <c r="AE30" s="1">
        <v>64.131194992999994</v>
      </c>
      <c r="AH30" s="18"/>
      <c r="AI30" s="18"/>
      <c r="AJ30" s="1">
        <v>3</v>
      </c>
      <c r="AK30" s="1">
        <v>71.592290000000006</v>
      </c>
      <c r="AL30" s="1">
        <v>263.92500000000001</v>
      </c>
      <c r="AM30" s="1">
        <v>222.92750790700001</v>
      </c>
      <c r="AP30" s="18">
        <v>1400</v>
      </c>
      <c r="AQ30" s="18">
        <v>1</v>
      </c>
      <c r="AR30" s="1" t="s">
        <v>15</v>
      </c>
      <c r="AS30" s="1">
        <v>3124728784</v>
      </c>
      <c r="AV30" s="11">
        <v>1400</v>
      </c>
      <c r="AW30" s="11">
        <v>1</v>
      </c>
      <c r="AX30" s="1" t="s">
        <v>15</v>
      </c>
      <c r="AY30" s="1">
        <v>362373193</v>
      </c>
      <c r="BB30" s="18">
        <v>512</v>
      </c>
      <c r="BC30" s="18"/>
      <c r="BD30" s="18">
        <v>1</v>
      </c>
      <c r="BE30" s="1" t="s">
        <v>15</v>
      </c>
      <c r="BF30" s="1">
        <v>9258852192</v>
      </c>
    </row>
    <row r="31" spans="4:58" x14ac:dyDescent="0.25">
      <c r="E31" s="14" t="s">
        <v>20</v>
      </c>
      <c r="F31" s="14"/>
      <c r="G31" s="14"/>
      <c r="H31" s="14"/>
      <c r="L31" s="14" t="s">
        <v>21</v>
      </c>
      <c r="M31" s="14"/>
      <c r="N31" s="14"/>
      <c r="O31" s="14"/>
      <c r="T31" s="14" t="s">
        <v>22</v>
      </c>
      <c r="U31" s="14"/>
      <c r="V31" s="14"/>
      <c r="W31" s="14"/>
      <c r="AA31" s="18">
        <v>6144</v>
      </c>
      <c r="AB31" s="1">
        <v>1</v>
      </c>
      <c r="AC31" s="1">
        <v>92.711012999999994</v>
      </c>
      <c r="AD31" s="1">
        <v>275.55099999999999</v>
      </c>
      <c r="AE31" s="1">
        <v>212.504139675</v>
      </c>
      <c r="AH31" s="18">
        <v>128</v>
      </c>
      <c r="AI31" s="18">
        <v>8192</v>
      </c>
      <c r="AJ31" s="1">
        <v>1</v>
      </c>
      <c r="AK31" s="1">
        <v>191.45975100000001</v>
      </c>
      <c r="AL31" s="1">
        <v>675.04200000000003</v>
      </c>
      <c r="AM31" s="1">
        <v>570.0537716</v>
      </c>
      <c r="AP31" s="18"/>
      <c r="AQ31" s="18"/>
      <c r="AR31" s="1" t="s">
        <v>16</v>
      </c>
      <c r="AS31" s="1">
        <v>5510212386</v>
      </c>
      <c r="AV31" s="12"/>
      <c r="AW31" s="12"/>
      <c r="AX31" s="1" t="s">
        <v>16</v>
      </c>
      <c r="AY31" s="1">
        <v>8283371965</v>
      </c>
      <c r="BB31" s="18"/>
      <c r="BC31" s="18"/>
      <c r="BD31" s="18"/>
      <c r="BE31" s="1" t="s">
        <v>16</v>
      </c>
      <c r="BF31" s="1">
        <v>209184357925</v>
      </c>
    </row>
    <row r="32" spans="4:58" x14ac:dyDescent="0.25">
      <c r="D32" s="8"/>
      <c r="E32" s="8" t="s">
        <v>15</v>
      </c>
      <c r="F32" s="8" t="s">
        <v>16</v>
      </c>
      <c r="G32" s="8" t="s">
        <v>17</v>
      </c>
      <c r="H32" s="8" t="s">
        <v>18</v>
      </c>
      <c r="K32" s="8" t="s">
        <v>4</v>
      </c>
      <c r="L32" s="8" t="s">
        <v>15</v>
      </c>
      <c r="M32" s="8" t="s">
        <v>16</v>
      </c>
      <c r="N32" s="8" t="s">
        <v>17</v>
      </c>
      <c r="O32" s="8" t="s">
        <v>18</v>
      </c>
      <c r="R32" s="8" t="s">
        <v>6</v>
      </c>
      <c r="S32" s="8" t="s">
        <v>4</v>
      </c>
      <c r="T32" s="8" t="s">
        <v>15</v>
      </c>
      <c r="U32" s="8" t="s">
        <v>16</v>
      </c>
      <c r="V32" s="8" t="s">
        <v>17</v>
      </c>
      <c r="W32" s="8" t="s">
        <v>18</v>
      </c>
      <c r="AA32" s="18"/>
      <c r="AB32" s="1">
        <v>2</v>
      </c>
      <c r="AC32" s="1">
        <v>93.197963999999999</v>
      </c>
      <c r="AD32" s="1">
        <v>280.108</v>
      </c>
      <c r="AE32" s="1">
        <v>207.63882995700001</v>
      </c>
      <c r="AH32" s="18"/>
      <c r="AI32" s="18"/>
      <c r="AJ32" s="1">
        <v>2</v>
      </c>
      <c r="AK32" s="1">
        <v>188.14814999999999</v>
      </c>
      <c r="AL32" s="1">
        <v>652.72900000000004</v>
      </c>
      <c r="AM32" s="1">
        <v>581.00620463600001</v>
      </c>
      <c r="AP32" s="18"/>
      <c r="AQ32" s="18"/>
      <c r="AR32" s="1" t="s">
        <v>17</v>
      </c>
      <c r="AS32" s="1">
        <v>89920640</v>
      </c>
      <c r="AV32" s="12"/>
      <c r="AW32" s="12"/>
      <c r="AX32" s="1" t="s">
        <v>17</v>
      </c>
      <c r="AY32" s="1">
        <v>2316724</v>
      </c>
      <c r="BB32" s="18"/>
      <c r="BC32" s="18"/>
      <c r="BD32" s="18"/>
      <c r="BE32" s="1" t="s">
        <v>17</v>
      </c>
      <c r="BF32" s="1">
        <v>1472607497</v>
      </c>
    </row>
    <row r="33" spans="4:58" x14ac:dyDescent="0.25">
      <c r="D33" s="8">
        <v>600</v>
      </c>
      <c r="E33" s="8">
        <f>IFERROR(AVERAGE($AS$6,$AS$10,$AS$14),0)</f>
        <v>243807817.66666666</v>
      </c>
      <c r="F33" s="8">
        <f>IFERROR(AVERAGE(AS7,AS11,AS15),0)</f>
        <v>435787381.33333331</v>
      </c>
      <c r="G33" s="8">
        <f>IFERROR(AVERAGE(AY8,AY12,AY16),0)</f>
        <v>189400.33333333334</v>
      </c>
      <c r="H33" s="8">
        <f>IFERROR(AVERAGE(AS9,AS13,AS17),0)</f>
        <v>243340124</v>
      </c>
      <c r="K33" s="8">
        <v>600</v>
      </c>
      <c r="L33" s="8">
        <f>IFERROR(AVERAGE($AY$6,$AY$10,$AY$14),0)</f>
        <v>27629105.333333332</v>
      </c>
      <c r="M33" s="8">
        <f>IFERROR(AVERAGE(AY7,AY11,AY15),0)</f>
        <v>656190488.33333337</v>
      </c>
      <c r="N33" s="8">
        <f>IFERROR(AVERAGE(AY8,AY12,AY16),0)</f>
        <v>189400.33333333334</v>
      </c>
      <c r="O33" s="8">
        <f>IFERROR(AVERAGE(AY9,AY13,AY17),0)</f>
        <v>27288512</v>
      </c>
      <c r="R33" s="8">
        <v>128</v>
      </c>
      <c r="S33" s="15">
        <v>4096</v>
      </c>
      <c r="T33" s="8">
        <f>IFERROR(AVERAGE(BF6,BF10,BF14),0)</f>
        <v>10346165382.666666</v>
      </c>
      <c r="U33" s="8">
        <f>IFERROR(AVERAGE(BF7,BF11,BF15),0)</f>
        <v>217267494619.33334</v>
      </c>
      <c r="V33" s="8">
        <f>IFERROR(AVERAGE(BF8,BF12,BF16),0)</f>
        <v>122110268.66666667</v>
      </c>
      <c r="W33" s="8">
        <f>IFERROR(AVERAGE(BF9,BF13,BF17),0)</f>
        <v>10148904821.333334</v>
      </c>
      <c r="AA33" s="18"/>
      <c r="AB33" s="1">
        <v>3</v>
      </c>
      <c r="AC33" s="1">
        <v>91.629527999999993</v>
      </c>
      <c r="AD33" s="1">
        <v>269.90699999999998</v>
      </c>
      <c r="AE33" s="1">
        <v>214.288231185</v>
      </c>
      <c r="AH33" s="18"/>
      <c r="AI33" s="18"/>
      <c r="AJ33" s="1">
        <v>3</v>
      </c>
      <c r="AK33" s="1">
        <v>189.763645</v>
      </c>
      <c r="AL33" s="1">
        <v>650.46900000000005</v>
      </c>
      <c r="AM33" s="1">
        <v>582.12547569100002</v>
      </c>
      <c r="AP33" s="18"/>
      <c r="AQ33" s="18"/>
      <c r="AR33" s="1" t="s">
        <v>18</v>
      </c>
      <c r="AS33" s="1">
        <v>2874160785</v>
      </c>
      <c r="AV33" s="12"/>
      <c r="AW33" s="13"/>
      <c r="AX33" s="1" t="s">
        <v>18</v>
      </c>
      <c r="AY33" s="1">
        <v>341430883</v>
      </c>
      <c r="BB33" s="18"/>
      <c r="BC33" s="18"/>
      <c r="BD33" s="18"/>
      <c r="BE33" s="1" t="s">
        <v>18</v>
      </c>
      <c r="BF33" s="1">
        <v>7015802717</v>
      </c>
    </row>
    <row r="34" spans="4:58" x14ac:dyDescent="0.25">
      <c r="D34" s="8">
        <v>1000</v>
      </c>
      <c r="E34" s="8">
        <f>IFERROR(AVERAGE(AS18,AS22,AS26),0)</f>
        <v>1137652607.3333333</v>
      </c>
      <c r="F34" s="8">
        <f>IFERROR(AVERAGE(AS19,AS23,AS27),0)</f>
        <v>2010944208</v>
      </c>
      <c r="G34" s="8">
        <f>IFERROR(AVERAGE(AS20,AS24,AS28),0)</f>
        <v>1834384.6666666667</v>
      </c>
      <c r="H34" s="8">
        <f>IFERROR(AVERAGE(AS21,AS25,AS29),0)</f>
        <v>1134622214.3333333</v>
      </c>
      <c r="K34" s="8">
        <v>1000</v>
      </c>
      <c r="L34" s="8">
        <f>IFERROR(AVERAGE(AY18,AY22,AY26),0)</f>
        <v>128549198</v>
      </c>
      <c r="M34" s="8">
        <f>IFERROR(AVERAGE(AY19,AY23,AY27),0)</f>
        <v>3023973426.6666665</v>
      </c>
      <c r="N34" s="8">
        <f>IFERROR(AVERAGE(AY20,AY24,AY28),0)</f>
        <v>817555</v>
      </c>
      <c r="O34" s="8">
        <f>IFERROR(AVERAGE(AY21,AY25,AY29),0)</f>
        <v>127063078.33333333</v>
      </c>
      <c r="R34" s="8">
        <v>256</v>
      </c>
      <c r="S34" s="16"/>
      <c r="T34" s="8">
        <f>IFERROR(AVERAGE(BF18,BF22,BF26),0)</f>
        <v>9411822843</v>
      </c>
      <c r="U34" s="8">
        <f>IFERROR(AVERAGE(BF19,BF23,BF27),0)</f>
        <v>211949990477.33334</v>
      </c>
      <c r="V34" s="8">
        <f>IFERROR(AVERAGE(BF20,BF24,BF28),0)</f>
        <v>1109169208</v>
      </c>
      <c r="W34" s="8">
        <f>IFERROR(AVERAGE(BF21,BF25,BF29),0)</f>
        <v>7753552209.333333</v>
      </c>
      <c r="AA34" s="18">
        <v>8192</v>
      </c>
      <c r="AB34" s="1">
        <v>1</v>
      </c>
      <c r="AC34" s="1">
        <v>220.146748</v>
      </c>
      <c r="AD34" s="1">
        <v>643.55999999999995</v>
      </c>
      <c r="AE34" s="1">
        <v>502.90325716699999</v>
      </c>
      <c r="AH34" s="18">
        <v>256</v>
      </c>
      <c r="AI34" s="18"/>
      <c r="AJ34" s="1">
        <v>1</v>
      </c>
      <c r="AK34" s="1">
        <v>195.39241999999999</v>
      </c>
      <c r="AL34" s="1">
        <v>641.88599999999997</v>
      </c>
      <c r="AM34" s="1">
        <v>544.72194446900005</v>
      </c>
      <c r="AP34" s="18"/>
      <c r="AQ34" s="18">
        <v>2</v>
      </c>
      <c r="AR34" s="1" t="s">
        <v>15</v>
      </c>
      <c r="AS34" s="1">
        <v>3123886987</v>
      </c>
      <c r="AV34" s="12"/>
      <c r="AW34" s="11">
        <v>2</v>
      </c>
      <c r="AX34" s="1" t="s">
        <v>15</v>
      </c>
      <c r="AY34" s="1">
        <v>362975677</v>
      </c>
      <c r="BB34" s="18"/>
      <c r="BC34" s="18"/>
      <c r="BD34" s="18">
        <v>2</v>
      </c>
      <c r="BE34" s="1" t="s">
        <v>15</v>
      </c>
      <c r="BF34" s="1">
        <v>9305589722</v>
      </c>
    </row>
    <row r="35" spans="4:58" x14ac:dyDescent="0.25">
      <c r="D35" s="8">
        <v>1400</v>
      </c>
      <c r="E35" s="8">
        <f>IFERROR(AVERAGE(AS30,AS34,AS38),0)</f>
        <v>3124553533.6666665</v>
      </c>
      <c r="F35" s="8">
        <f>IFERROR(AVERAGE(AS31,AS35,AS39),0)</f>
        <v>5510813419.666667</v>
      </c>
      <c r="G35" s="8">
        <f>IFERROR(AVERAGE(AS32,AS36,AS40),0)</f>
        <v>78946173.666666672</v>
      </c>
      <c r="H35" s="8">
        <f>IFERROR(AVERAGE(AS33,AS37,AS41),0)</f>
        <v>2876820907</v>
      </c>
      <c r="K35" s="8">
        <v>1400</v>
      </c>
      <c r="L35" s="8">
        <f>IFERROR(AVERAGE(AY30,AY34,AY38),0)</f>
        <v>362857729.66666669</v>
      </c>
      <c r="M35" s="8">
        <f>IFERROR(AVERAGE(AY31,AY35,AY39),0)</f>
        <v>8283998193.666667</v>
      </c>
      <c r="N35" s="8">
        <f>IFERROR(AVERAGE(AY32,AY36,AY40),0)</f>
        <v>2968996.6666666665</v>
      </c>
      <c r="O35" s="8">
        <f>IFERROR(AVERAGE(AY33,AY37,AY41),0)</f>
        <v>339814415.66666669</v>
      </c>
      <c r="R35" s="8">
        <v>512</v>
      </c>
      <c r="S35" s="16"/>
      <c r="T35" s="8">
        <f>IFERROR(AVERAGE(BF30,BF34,BF38),0)</f>
        <v>9270097478.333334</v>
      </c>
      <c r="U35" s="8">
        <f>IFERROR(AVERAGE(BF31,BF35,BF39),0)</f>
        <v>209180837679.33334</v>
      </c>
      <c r="V35" s="8">
        <f>IFERROR(AVERAGE(BF32,BF36,BF40),0)</f>
        <v>1447922497.3333333</v>
      </c>
      <c r="W35" s="8">
        <f>IFERROR(AVERAGE(BF33,BF37,BF41),0)</f>
        <v>7010032236.666667</v>
      </c>
      <c r="AA35" s="18"/>
      <c r="AB35" s="1">
        <v>2</v>
      </c>
      <c r="AC35" s="1">
        <v>219.145195</v>
      </c>
      <c r="AD35" s="1">
        <v>650.75</v>
      </c>
      <c r="AE35" s="1">
        <v>494.87656607700001</v>
      </c>
      <c r="AH35" s="18"/>
      <c r="AI35" s="18"/>
      <c r="AJ35" s="1">
        <v>2</v>
      </c>
      <c r="AK35" s="1">
        <v>193.56479400000001</v>
      </c>
      <c r="AL35" s="1">
        <v>637.07799999999997</v>
      </c>
      <c r="AM35" s="1">
        <v>552.902050755</v>
      </c>
      <c r="AP35" s="18"/>
      <c r="AQ35" s="18"/>
      <c r="AR35" s="1" t="s">
        <v>16</v>
      </c>
      <c r="AS35" s="1">
        <v>5509910089</v>
      </c>
      <c r="AV35" s="12"/>
      <c r="AW35" s="12"/>
      <c r="AX35" s="1" t="s">
        <v>16</v>
      </c>
      <c r="AY35" s="1">
        <v>8284317178</v>
      </c>
      <c r="BB35" s="18"/>
      <c r="BC35" s="18"/>
      <c r="BD35" s="18"/>
      <c r="BE35" s="1" t="s">
        <v>16</v>
      </c>
      <c r="BF35" s="1">
        <v>209173624886</v>
      </c>
    </row>
    <row r="36" spans="4:58" x14ac:dyDescent="0.25">
      <c r="D36" s="8">
        <v>1800</v>
      </c>
      <c r="E36" s="8">
        <f>IFERROR(AVERAGE(AS42,AS46,AS50),0)</f>
        <v>7040109302.333333</v>
      </c>
      <c r="F36" s="8">
        <f>IFERROR(AVERAGE(AS43,AS47,AS51),0)</f>
        <v>11703309789.333334</v>
      </c>
      <c r="G36" s="8">
        <f>IFERROR(AVERAGE(AS44,AS48,AS52),0)</f>
        <v>169303062</v>
      </c>
      <c r="H36" s="8">
        <f>IFERROR(AVERAGE(AS45,AS49,AS53),0)</f>
        <v>6465689782.666667</v>
      </c>
      <c r="K36" s="8">
        <v>1800</v>
      </c>
      <c r="L36" s="8">
        <f>IFERROR(AVERAGE(AY42,AY46,AY50),0)</f>
        <v>787884932</v>
      </c>
      <c r="M36" s="8">
        <f>IFERROR(AVERAGE(AY43,AY47,AY51),0)</f>
        <v>17582769406</v>
      </c>
      <c r="N36" s="8">
        <f>IFERROR(AVERAGE(AY44,AY48,AY52),0)</f>
        <v>7927310</v>
      </c>
      <c r="O36" s="8">
        <f>IFERROR(AVERAGE(AY45,AY49,AY53),0)</f>
        <v>646788954</v>
      </c>
      <c r="R36" s="8">
        <v>1024</v>
      </c>
      <c r="S36" s="17"/>
      <c r="T36" s="8">
        <f>IFERROR(AVERAGE(BF42,BF46,BF50),0)</f>
        <v>9355781764.666666</v>
      </c>
      <c r="U36" s="8">
        <f>IFERROR(AVERAGE(BF43,BF47,BF51),0)</f>
        <v>207725874410.66666</v>
      </c>
      <c r="V36" s="8">
        <f>IFERROR(AVERAGE(BF44,BF48,BF52),0)</f>
        <v>917419201.33333337</v>
      </c>
      <c r="W36" s="8">
        <f>IFERROR(AVERAGE(BF45,BF49,BF53),0)</f>
        <v>7801747947</v>
      </c>
      <c r="AA36" s="18"/>
      <c r="AB36" s="1">
        <v>3</v>
      </c>
      <c r="AC36" s="1">
        <v>218.717726</v>
      </c>
      <c r="AD36" s="1">
        <v>642.84400000000005</v>
      </c>
      <c r="AE36" s="1">
        <v>505.63993302900002</v>
      </c>
      <c r="AH36" s="18"/>
      <c r="AI36" s="18"/>
      <c r="AJ36" s="1">
        <v>3</v>
      </c>
      <c r="AK36" s="1">
        <v>194.45286899999999</v>
      </c>
      <c r="AL36" s="1">
        <v>644.07100000000003</v>
      </c>
      <c r="AM36" s="1">
        <v>563.06917285199995</v>
      </c>
      <c r="AP36" s="18"/>
      <c r="AQ36" s="18"/>
      <c r="AR36" s="1" t="s">
        <v>17</v>
      </c>
      <c r="AS36" s="1">
        <v>68926245</v>
      </c>
      <c r="AV36" s="12"/>
      <c r="AW36" s="12"/>
      <c r="AX36" s="1" t="s">
        <v>17</v>
      </c>
      <c r="AY36" s="1">
        <v>3279109</v>
      </c>
      <c r="BB36" s="18"/>
      <c r="BC36" s="18"/>
      <c r="BD36" s="18"/>
      <c r="BE36" s="1" t="s">
        <v>17</v>
      </c>
      <c r="BF36" s="1">
        <v>1452383467</v>
      </c>
    </row>
    <row r="37" spans="4:58" x14ac:dyDescent="0.25">
      <c r="D37" s="8">
        <v>2200</v>
      </c>
      <c r="E37" s="8">
        <f>IFERROR(AVERAGE(AS54,AS58,AS62),0)</f>
        <v>16773644754</v>
      </c>
      <c r="F37" s="8">
        <f>IFERROR(AVERAGE(AS55,AS59,AS63),0)</f>
        <v>21365467960.666668</v>
      </c>
      <c r="G37" s="8">
        <f>IFERROR(AVERAGE(AS56,AS60,AS64),0)</f>
        <v>858555171.66666663</v>
      </c>
      <c r="H37" s="8">
        <f>IFERROR(AVERAGE(AS57,AS61,AS65),0)</f>
        <v>15318560103.333334</v>
      </c>
      <c r="K37" s="8">
        <v>2200</v>
      </c>
      <c r="L37" s="8">
        <f>IFERROR(AVERAGE(AY54,AY58,AY62),0)</f>
        <v>1943476691.6666667</v>
      </c>
      <c r="M37" s="8">
        <f>IFERROR(AVERAGE(AY55,AY59,AY63),0)</f>
        <v>32063792884.333332</v>
      </c>
      <c r="N37" s="8">
        <f>IFERROR(AVERAGE(AY56,AY60,AY64),0)</f>
        <v>6820123</v>
      </c>
      <c r="O37" s="8">
        <f>IFERROR(AVERAGE(AY57,AY61,AY65),0)</f>
        <v>1561052404.6666667</v>
      </c>
      <c r="R37" s="8">
        <v>128</v>
      </c>
      <c r="S37" s="14">
        <v>6144</v>
      </c>
      <c r="T37" s="10">
        <f>IFERROR(AVERAGE(BF54,BF58,BF62),0)</f>
        <v>34860236071</v>
      </c>
      <c r="U37" s="8">
        <f>IFERROR(AVERAGE(BF55,BF59,BF63),0)</f>
        <v>733323665290.33337</v>
      </c>
      <c r="V37" s="8">
        <f>IFERROR(AVERAGE(BF56,BF60,BF64),0)</f>
        <v>399209334.66666669</v>
      </c>
      <c r="W37" s="8">
        <f>IFERROR(AVERAGE(BF57,BF61,BF65),0)</f>
        <v>34220496849.333332</v>
      </c>
      <c r="AA37" s="18">
        <v>10240</v>
      </c>
      <c r="AB37" s="1">
        <v>1</v>
      </c>
      <c r="AC37" s="2">
        <v>428.23354799999998</v>
      </c>
      <c r="AD37" s="1">
        <v>1274.5239999999999</v>
      </c>
      <c r="AE37" s="1">
        <v>994.67810016800001</v>
      </c>
      <c r="AH37" s="18">
        <v>512</v>
      </c>
      <c r="AI37" s="18"/>
      <c r="AJ37" s="1">
        <v>1</v>
      </c>
      <c r="AK37" s="1">
        <v>173.008523</v>
      </c>
      <c r="AL37" s="1">
        <v>643.24</v>
      </c>
      <c r="AM37" s="1">
        <v>549.73765398800003</v>
      </c>
      <c r="AP37" s="18"/>
      <c r="AQ37" s="18"/>
      <c r="AR37" s="1" t="s">
        <v>18</v>
      </c>
      <c r="AS37" s="1">
        <v>2878718856</v>
      </c>
      <c r="AV37" s="12"/>
      <c r="AW37" s="13"/>
      <c r="AX37" s="1" t="s">
        <v>18</v>
      </c>
      <c r="AY37" s="1">
        <v>339509580</v>
      </c>
      <c r="BB37" s="18"/>
      <c r="BC37" s="18"/>
      <c r="BD37" s="18"/>
      <c r="BE37" s="1" t="s">
        <v>18</v>
      </c>
      <c r="BF37" s="1">
        <v>6954365161</v>
      </c>
    </row>
    <row r="38" spans="4:58" x14ac:dyDescent="0.25">
      <c r="D38" s="8">
        <v>2600</v>
      </c>
      <c r="E38" s="8">
        <f>IFERROR(AVERAGE(AS66,AS70,AS74),0)</f>
        <v>30912621921</v>
      </c>
      <c r="F38" s="8">
        <f>IFERROR(AVERAGE(AS67,AS71,AS75),0)</f>
        <v>35342263673.666664</v>
      </c>
      <c r="G38" s="8">
        <f>IFERROR(AVERAGE(AS68,AS72,AS76),0)</f>
        <v>2859250794.6666665</v>
      </c>
      <c r="H38" s="8">
        <f>IFERROR(AVERAGE(AS69,AS73,AS77),0)</f>
        <v>27217299106.333332</v>
      </c>
      <c r="K38" s="8">
        <v>2600</v>
      </c>
      <c r="L38" s="8">
        <f>IFERROR(AVERAGE(AY66,AY70,AY74),0)</f>
        <v>4111385904.3333335</v>
      </c>
      <c r="M38" s="8">
        <f>IFERROR(AVERAGE(AY67,AY71,AY75),0)</f>
        <v>52904612493.666664</v>
      </c>
      <c r="N38" s="8">
        <f>IFERROR(AVERAGE(AY68,AY72,AY76),0)</f>
        <v>14104160.333333334</v>
      </c>
      <c r="O38" s="8">
        <f>IFERROR(AVERAGE(AY69,AY73,AY77),0)</f>
        <v>3369385864.3333335</v>
      </c>
      <c r="R38" s="8">
        <v>256</v>
      </c>
      <c r="S38" s="14"/>
      <c r="T38" s="8">
        <f>IFERROR(AVERAGE(BF66,BF70,BF74),0)</f>
        <v>31477629714</v>
      </c>
      <c r="U38" s="8">
        <f>IFERROR(AVERAGE(BF67,BF71,BF75),0)</f>
        <v>715295495354</v>
      </c>
      <c r="V38" s="8">
        <f>IFERROR(AVERAGE(BF68,BF72,BF76),0)</f>
        <v>3602279002.6666665</v>
      </c>
      <c r="W38" s="8">
        <f>IFERROR(AVERAGE(BF69,BF73,BF77),0)</f>
        <v>26155735421.333332</v>
      </c>
      <c r="AA38" s="18"/>
      <c r="AB38" s="1">
        <v>2</v>
      </c>
      <c r="AC38" s="1">
        <v>431.27181200000001</v>
      </c>
      <c r="AD38" s="1">
        <v>1263.2139999999999</v>
      </c>
      <c r="AE38" s="1">
        <v>968.09888984099996</v>
      </c>
      <c r="AH38" s="18"/>
      <c r="AI38" s="18"/>
      <c r="AJ38" s="1">
        <v>2</v>
      </c>
      <c r="AK38" s="1">
        <v>171.50660099999999</v>
      </c>
      <c r="AL38" s="1">
        <v>626.29100000000005</v>
      </c>
      <c r="AM38" s="1">
        <v>551.66831725600002</v>
      </c>
      <c r="AP38" s="18"/>
      <c r="AQ38" s="18">
        <v>3</v>
      </c>
      <c r="AR38" s="1" t="s">
        <v>15</v>
      </c>
      <c r="AS38" s="1">
        <v>3125044830</v>
      </c>
      <c r="AV38" s="12"/>
      <c r="AW38" s="11">
        <v>3</v>
      </c>
      <c r="AX38" s="1" t="s">
        <v>15</v>
      </c>
      <c r="AY38" s="1">
        <v>363224319</v>
      </c>
      <c r="BB38" s="18"/>
      <c r="BC38" s="18"/>
      <c r="BD38" s="18">
        <v>3</v>
      </c>
      <c r="BE38" s="1" t="s">
        <v>15</v>
      </c>
      <c r="BF38" s="1">
        <v>9245850521</v>
      </c>
    </row>
    <row r="39" spans="4:58" x14ac:dyDescent="0.25">
      <c r="D39" s="8">
        <v>3000</v>
      </c>
      <c r="E39" s="8">
        <f>IFERROR(AVERAGE(AS78,AS82,AS86),0)</f>
        <v>50417840243.666664</v>
      </c>
      <c r="F39" s="8">
        <f>IFERROR(AVERAGE(AS79,AS83,AS87),0)</f>
        <v>54229568583</v>
      </c>
      <c r="G39" s="8">
        <f>IFERROR(AVERAGE(AS80,AS84,AS88),0)</f>
        <v>7717789460.333333</v>
      </c>
      <c r="H39" s="8">
        <f>IFERROR(AVERAGE(AS81,AS85,AS89),0)</f>
        <v>41333431093.333336</v>
      </c>
      <c r="K39" s="8">
        <v>3000</v>
      </c>
      <c r="L39" s="8">
        <f>IFERROR(AVERAGE(AY78,AY82,AY86),0)</f>
        <v>6574596139.333333</v>
      </c>
      <c r="M39" s="8">
        <f>IFERROR(AVERAGE(AY79,AY83,AY87),0)</f>
        <v>81228080948.333328</v>
      </c>
      <c r="N39" s="8">
        <f>IFERROR(AVERAGE(AY80,AY84,AY88),0)</f>
        <v>23425947</v>
      </c>
      <c r="O39" s="8">
        <f>IFERROR(AVERAGE(AY81,AY85,AY89),0)</f>
        <v>5362481217.666667</v>
      </c>
      <c r="R39" s="8">
        <v>512</v>
      </c>
      <c r="S39" s="14"/>
      <c r="T39" s="8">
        <f>IFERROR(AVERAGE(BF78,BF82,BF86),0)</f>
        <v>30498031518.666668</v>
      </c>
      <c r="U39" s="8">
        <f>IFERROR(AVERAGE(BF79,BF83,BF87),0)</f>
        <v>705865299754</v>
      </c>
      <c r="V39" s="8">
        <f>IFERROR(AVERAGE(BF80,BF84,BF88),0)</f>
        <v>2484214891.3333335</v>
      </c>
      <c r="W39" s="8">
        <f>IFERROR(AVERAGE(BF81,BF85,BF89),0)</f>
        <v>26536513237</v>
      </c>
      <c r="AA39" s="18"/>
      <c r="AB39" s="1">
        <v>3</v>
      </c>
      <c r="AC39" s="1">
        <v>427.66695700000002</v>
      </c>
      <c r="AD39" s="1">
        <v>1221.732</v>
      </c>
      <c r="AE39" s="1">
        <v>993.54053945400005</v>
      </c>
      <c r="AH39" s="18"/>
      <c r="AI39" s="18"/>
      <c r="AJ39" s="1">
        <v>3</v>
      </c>
      <c r="AK39" s="1">
        <v>172.04012900000001</v>
      </c>
      <c r="AL39" s="1">
        <v>624.428</v>
      </c>
      <c r="AM39" s="1">
        <v>557.87159219399996</v>
      </c>
      <c r="AP39" s="18"/>
      <c r="AQ39" s="18"/>
      <c r="AR39" s="1" t="s">
        <v>16</v>
      </c>
      <c r="AS39" s="1">
        <v>5512317784</v>
      </c>
      <c r="AV39" s="12"/>
      <c r="AW39" s="12"/>
      <c r="AX39" s="1" t="s">
        <v>16</v>
      </c>
      <c r="AY39" s="1">
        <v>8284305438</v>
      </c>
      <c r="BB39" s="18"/>
      <c r="BC39" s="18"/>
      <c r="BD39" s="18"/>
      <c r="BE39" s="1" t="s">
        <v>16</v>
      </c>
      <c r="BF39" s="1">
        <v>209184530227</v>
      </c>
    </row>
    <row r="40" spans="4:58" x14ac:dyDescent="0.25">
      <c r="K40" s="8">
        <v>4096</v>
      </c>
      <c r="L40" s="8">
        <f>IFERROR(AVERAGE(AY90,AY94,AY98),0)</f>
        <v>17287456066.666668</v>
      </c>
      <c r="M40" s="8">
        <f>IFERROR(AVERAGE(AY91,AY95,AY99),0)</f>
        <v>206638647305.66666</v>
      </c>
      <c r="N40" s="8">
        <f>IFERROR(AVERAGE(AY92,AY96,AY100),0)</f>
        <v>72385801</v>
      </c>
      <c r="O40" s="8">
        <f>IFERROR(AVERAGE(AY93,AY97,AY101),0)</f>
        <v>13742113983.666666</v>
      </c>
      <c r="R40" s="8">
        <v>1024</v>
      </c>
      <c r="S40" s="14"/>
      <c r="T40" s="8">
        <f>IFERROR(AVERAGE(BF90,BF94,BF98),0)</f>
        <v>31522731569</v>
      </c>
      <c r="U40" s="8">
        <f>IFERROR(AVERAGE(BF91,BF95,BF99),0)</f>
        <v>700980180530</v>
      </c>
      <c r="V40" s="8">
        <f>IFERROR(AVERAGE(BF92,BF96,BF100),0)</f>
        <v>3369641674</v>
      </c>
      <c r="W40" s="8">
        <f>IFERROR(AVERAGE(BF93,BF97,BF101),0)</f>
        <v>25951684439.333332</v>
      </c>
      <c r="AH40" s="18">
        <v>1024</v>
      </c>
      <c r="AI40" s="18"/>
      <c r="AJ40" s="1">
        <v>1</v>
      </c>
      <c r="AK40" s="1">
        <v>170.24262300000001</v>
      </c>
      <c r="AL40" s="1">
        <v>644.91999999999996</v>
      </c>
      <c r="AM40" s="1">
        <v>590.20175493800002</v>
      </c>
      <c r="AP40" s="18"/>
      <c r="AQ40" s="18"/>
      <c r="AR40" s="1" t="s">
        <v>17</v>
      </c>
      <c r="AS40" s="1">
        <v>77991636</v>
      </c>
      <c r="AV40" s="12"/>
      <c r="AW40" s="12"/>
      <c r="AX40" s="1" t="s">
        <v>17</v>
      </c>
      <c r="AY40" s="1">
        <v>3311157</v>
      </c>
      <c r="BB40" s="18"/>
      <c r="BC40" s="18"/>
      <c r="BD40" s="18"/>
      <c r="BE40" s="1" t="s">
        <v>17</v>
      </c>
      <c r="BF40" s="1">
        <v>1418776528</v>
      </c>
    </row>
    <row r="41" spans="4:58" x14ac:dyDescent="0.25">
      <c r="K41" s="8">
        <v>6144</v>
      </c>
      <c r="L41" s="8">
        <f>IFERROR(AVERAGE(AY102,AY106,AY110),0)</f>
        <v>58311646110.666664</v>
      </c>
      <c r="M41" s="8">
        <f>IFERROR(AVERAGE(AY103,AY107,AY111),0)</f>
        <v>696992581566</v>
      </c>
      <c r="N41" s="8">
        <f>IFERROR(AVERAGE(AY104,AY108,AY112),0)</f>
        <v>289964445.66666669</v>
      </c>
      <c r="O41" s="8">
        <f>IFERROR(AVERAGE(AY105,AY109,AY113),0)</f>
        <v>45778615806.333336</v>
      </c>
      <c r="R41" s="8">
        <v>128</v>
      </c>
      <c r="S41" s="15">
        <v>8192</v>
      </c>
      <c r="T41" s="8">
        <f>IFERROR(AVERAGE(BF102,BF106,BF110),0)</f>
        <v>80607786881</v>
      </c>
      <c r="U41" s="8">
        <f>IFERROR(AVERAGE(BF103,BF107,BF111),0)</f>
        <v>1737923611514.3333</v>
      </c>
      <c r="V41" s="8">
        <f>IFERROR(AVERAGE(BF104,BF108,BF112),0)</f>
        <v>9106372909.333334</v>
      </c>
      <c r="W41" s="8">
        <f>IFERROR(AVERAGE(BF105,BF109,BF113),0)</f>
        <v>66184186789</v>
      </c>
      <c r="AH41" s="18"/>
      <c r="AI41" s="18"/>
      <c r="AJ41" s="1">
        <v>2</v>
      </c>
      <c r="AK41" s="1">
        <v>170.72040899999999</v>
      </c>
      <c r="AL41" s="1">
        <v>625.51700000000005</v>
      </c>
      <c r="AM41" s="1">
        <v>585.67840499500005</v>
      </c>
      <c r="AP41" s="18"/>
      <c r="AQ41" s="18"/>
      <c r="AR41" s="1" t="s">
        <v>18</v>
      </c>
      <c r="AS41" s="1">
        <v>2877583080</v>
      </c>
      <c r="AV41" s="13"/>
      <c r="AW41" s="13"/>
      <c r="AX41" s="1" t="s">
        <v>18</v>
      </c>
      <c r="AY41" s="1">
        <v>338502784</v>
      </c>
      <c r="BB41" s="18"/>
      <c r="BC41" s="18"/>
      <c r="BD41" s="18"/>
      <c r="BE41" s="1" t="s">
        <v>18</v>
      </c>
      <c r="BF41" s="1">
        <v>7059928832</v>
      </c>
    </row>
    <row r="42" spans="4:58" x14ac:dyDescent="0.25">
      <c r="K42" s="8">
        <v>8192</v>
      </c>
      <c r="L42" s="8">
        <f>IFERROR(AVERAGE(AY114,AY118,AY122),0)</f>
        <v>138148986038.33334</v>
      </c>
      <c r="M42" s="8">
        <f>IFERROR(AVERAGE(AY115,AY119,AY123),0)</f>
        <v>1651838000595.3333</v>
      </c>
      <c r="N42" s="8">
        <f>IFERROR(AVERAGE(AY116,AY120,AY124),0)</f>
        <v>755053629</v>
      </c>
      <c r="O42" s="8">
        <f>IFERROR(AVERAGE(AY117,AY121,AY125),0)</f>
        <v>107980446388.33333</v>
      </c>
      <c r="R42" s="8">
        <v>256</v>
      </c>
      <c r="S42" s="16"/>
      <c r="T42" s="8">
        <f>IFERROR(AVERAGE(BF114,BF118,BF122),0)</f>
        <v>77945897335</v>
      </c>
      <c r="U42" s="8">
        <f>IFERROR(AVERAGE(BF115,BF119,BF123),0)</f>
        <v>1693565572145</v>
      </c>
      <c r="V42" s="8">
        <f>IFERROR(AVERAGE(BF116,BF120,BF124),0)</f>
        <v>18364243664.666668</v>
      </c>
      <c r="W42" s="8">
        <f>IFERROR(AVERAGE(BF117,BF121,BF125),0)</f>
        <v>49887970058</v>
      </c>
      <c r="AH42" s="18"/>
      <c r="AI42" s="18"/>
      <c r="AJ42" s="1">
        <v>3</v>
      </c>
      <c r="AK42" s="1">
        <v>172.70656</v>
      </c>
      <c r="AL42" s="1">
        <v>641.69100000000003</v>
      </c>
      <c r="AM42" s="1">
        <v>579.31260614300004</v>
      </c>
      <c r="AP42" s="18">
        <v>1800</v>
      </c>
      <c r="AQ42" s="18">
        <v>1</v>
      </c>
      <c r="AR42" s="1" t="s">
        <v>15</v>
      </c>
      <c r="AS42" s="1">
        <v>7031823940</v>
      </c>
      <c r="AV42" s="11">
        <v>1800</v>
      </c>
      <c r="AW42" s="11">
        <v>1</v>
      </c>
      <c r="AX42" s="1" t="s">
        <v>15</v>
      </c>
      <c r="AY42" s="1">
        <v>787891012</v>
      </c>
      <c r="BB42" s="18">
        <v>1024</v>
      </c>
      <c r="BC42" s="18"/>
      <c r="BD42" s="18">
        <v>1</v>
      </c>
      <c r="BE42" s="1" t="s">
        <v>15</v>
      </c>
      <c r="BF42" s="1">
        <v>9345531714</v>
      </c>
    </row>
    <row r="43" spans="4:58" x14ac:dyDescent="0.25">
      <c r="K43" s="8">
        <v>10240</v>
      </c>
      <c r="L43" s="8">
        <f>IFERROR(AVERAGE(AY126,AY130,AY134),0)</f>
        <v>269765966837.33334</v>
      </c>
      <c r="M43" s="8">
        <f>IFERROR(AVERAGE(AY127,AY131,AY135),0)</f>
        <v>3225681077354.3335</v>
      </c>
      <c r="N43" s="8">
        <f>IFERROR(AVERAGE(AY128,AY132,AY136),0)</f>
        <v>1564517284.3333333</v>
      </c>
      <c r="O43" s="8">
        <f>IFERROR(AVERAGE(AY129,AY133,AY137),0)</f>
        <v>210927481234.66666</v>
      </c>
      <c r="R43" s="8">
        <v>512</v>
      </c>
      <c r="S43" s="16"/>
      <c r="T43" s="8">
        <f>IFERROR(AVERAGE(BF126,BF130,BF134),0)</f>
        <v>74149329539.666672</v>
      </c>
      <c r="U43" s="8">
        <f>IFERROR(AVERAGE(BF127,BF131,BF135),0)</f>
        <v>1673614816545</v>
      </c>
      <c r="V43" s="8">
        <f>IFERROR(AVERAGE(BF128,BF132,BF136),0)</f>
        <v>11214339780.333334</v>
      </c>
      <c r="W43" s="8">
        <f>IFERROR(AVERAGE(BF129,BF133,BF137),0)</f>
        <v>55621257626.333336</v>
      </c>
      <c r="AH43" s="18">
        <v>128</v>
      </c>
      <c r="AI43" s="18">
        <v>10240</v>
      </c>
      <c r="AJ43" s="1">
        <v>1</v>
      </c>
      <c r="AK43" s="1">
        <v>333.29852</v>
      </c>
      <c r="AL43" s="1">
        <v>1305.8320000000001</v>
      </c>
      <c r="AM43" s="1">
        <v>1108.8886565390001</v>
      </c>
      <c r="AP43" s="18"/>
      <c r="AQ43" s="18"/>
      <c r="AR43" s="1" t="s">
        <v>16</v>
      </c>
      <c r="AS43" s="1">
        <v>11701508432</v>
      </c>
      <c r="AV43" s="12"/>
      <c r="AW43" s="12"/>
      <c r="AX43" s="1" t="s">
        <v>16</v>
      </c>
      <c r="AY43" s="1">
        <v>17583525474</v>
      </c>
      <c r="BB43" s="18"/>
      <c r="BC43" s="18"/>
      <c r="BD43" s="18"/>
      <c r="BE43" s="1" t="s">
        <v>16</v>
      </c>
      <c r="BF43" s="1">
        <v>207728088935</v>
      </c>
    </row>
    <row r="44" spans="4:58" x14ac:dyDescent="0.25">
      <c r="R44" s="8">
        <v>1024</v>
      </c>
      <c r="S44" s="17"/>
      <c r="T44" s="8">
        <f>IFERROR(AVERAGE(BF138,BF142,BF146),0)</f>
        <v>74869346187.666672</v>
      </c>
      <c r="U44" s="8">
        <f>IFERROR(AVERAGE(BF139,BF143,BF147),0)</f>
        <v>1661676406402</v>
      </c>
      <c r="V44" s="8">
        <f>IFERROR(AVERAGE(BF140,BF144,BF148),0)</f>
        <v>7848380964</v>
      </c>
      <c r="W44" s="8">
        <f>IFERROR(AVERAGE(BF141,BF145,BF149),0)</f>
        <v>61539037447.666664</v>
      </c>
      <c r="AH44" s="18"/>
      <c r="AI44" s="18"/>
      <c r="AJ44" s="1">
        <v>2</v>
      </c>
      <c r="AK44" s="1">
        <v>326.68782399999998</v>
      </c>
      <c r="AL44" s="1">
        <v>1246.4849999999999</v>
      </c>
      <c r="AM44" s="1">
        <v>1109.747309378</v>
      </c>
      <c r="AP44" s="18"/>
      <c r="AQ44" s="18"/>
      <c r="AR44" s="1" t="s">
        <v>17</v>
      </c>
      <c r="AS44" s="1">
        <v>164016209</v>
      </c>
      <c r="AV44" s="12"/>
      <c r="AW44" s="12"/>
      <c r="AX44" s="1" t="s">
        <v>17</v>
      </c>
      <c r="AY44" s="1">
        <v>8090880</v>
      </c>
      <c r="BB44" s="18"/>
      <c r="BC44" s="18"/>
      <c r="BD44" s="18"/>
      <c r="BE44" s="1" t="s">
        <v>17</v>
      </c>
      <c r="BF44" s="1">
        <v>882571947</v>
      </c>
    </row>
    <row r="45" spans="4:58" x14ac:dyDescent="0.25">
      <c r="R45" s="8">
        <v>128</v>
      </c>
      <c r="S45" s="15">
        <v>10240</v>
      </c>
      <c r="T45" s="8">
        <f>IFERROR(AVERAGE(BF150,BF154,BF158),0)</f>
        <v>160599030231.33334</v>
      </c>
      <c r="U45" s="8">
        <f>IFERROR(AVERAGE(BF151,BF155,BF159),0)</f>
        <v>3394002846598.6665</v>
      </c>
      <c r="V45" s="8">
        <f>IFERROR(AVERAGE(BF152,BF156,BF160),0)</f>
        <v>3951907584</v>
      </c>
      <c r="W45" s="8">
        <f>IFERROR(AVERAGE(BF153,BF157,BF161),0)</f>
        <v>154217945676.66666</v>
      </c>
      <c r="AH45" s="18"/>
      <c r="AI45" s="18"/>
      <c r="AJ45" s="1">
        <v>3</v>
      </c>
      <c r="AK45" s="1">
        <v>334.460238</v>
      </c>
      <c r="AL45" s="1">
        <v>1290.7180000000001</v>
      </c>
      <c r="AM45" s="1">
        <v>1111.7391745919999</v>
      </c>
      <c r="AP45" s="18"/>
      <c r="AQ45" s="18"/>
      <c r="AR45" s="1" t="s">
        <v>18</v>
      </c>
      <c r="AS45" s="1">
        <v>6460785534</v>
      </c>
      <c r="AV45" s="12"/>
      <c r="AW45" s="13"/>
      <c r="AX45" s="1" t="s">
        <v>18</v>
      </c>
      <c r="AY45" s="1">
        <v>649553401</v>
      </c>
      <c r="BB45" s="18"/>
      <c r="BC45" s="18"/>
      <c r="BD45" s="18"/>
      <c r="BE45" s="1" t="s">
        <v>18</v>
      </c>
      <c r="BF45" s="1">
        <v>7832227375</v>
      </c>
    </row>
    <row r="46" spans="4:58" x14ac:dyDescent="0.25">
      <c r="R46" s="8">
        <v>256</v>
      </c>
      <c r="S46" s="16"/>
      <c r="T46" s="8">
        <f>IFERROR(AVERAGE(BF162,BF166,BF170),0)</f>
        <v>145205954455.33334</v>
      </c>
      <c r="U46" s="8">
        <f>IFERROR(AVERAGE(BF163,BF167,BF171),0)</f>
        <v>3311272900012</v>
      </c>
      <c r="V46" s="8">
        <f>IFERROR(AVERAGE(BF164,BF168,BF172),0)</f>
        <v>16624570371.666666</v>
      </c>
      <c r="W46" s="8">
        <f>IFERROR(AVERAGE(BF165,BF169,BF173),0)</f>
        <v>120951065749.33333</v>
      </c>
      <c r="AH46" s="18">
        <v>256</v>
      </c>
      <c r="AI46" s="18"/>
      <c r="AJ46" s="1">
        <v>1</v>
      </c>
      <c r="AK46" s="1">
        <v>350.91902199999998</v>
      </c>
      <c r="AL46" s="1">
        <v>1297.066</v>
      </c>
      <c r="AM46" s="1">
        <v>1076.0835766309999</v>
      </c>
      <c r="AP46" s="18"/>
      <c r="AQ46" s="18">
        <v>2</v>
      </c>
      <c r="AR46" s="1" t="s">
        <v>15</v>
      </c>
      <c r="AS46" s="1">
        <v>7035398368</v>
      </c>
      <c r="AV46" s="12"/>
      <c r="AW46" s="11">
        <v>2</v>
      </c>
      <c r="AX46" s="1" t="s">
        <v>15</v>
      </c>
      <c r="AY46" s="1">
        <v>787979671</v>
      </c>
      <c r="BB46" s="18"/>
      <c r="BC46" s="18"/>
      <c r="BD46" s="18">
        <v>2</v>
      </c>
      <c r="BE46" s="1" t="s">
        <v>15</v>
      </c>
      <c r="BF46" s="1">
        <v>9406269338</v>
      </c>
    </row>
    <row r="47" spans="4:58" x14ac:dyDescent="0.25">
      <c r="R47" s="8">
        <v>512</v>
      </c>
      <c r="S47" s="16"/>
      <c r="T47" s="8">
        <f>IFERROR(AVERAGE(BF174,BF178,BF182),0)</f>
        <v>141109148041</v>
      </c>
      <c r="U47" s="8">
        <f>IFERROR(AVERAGE(BF175,BF179,BF183),0)</f>
        <v>3267606559541</v>
      </c>
      <c r="V47" s="8">
        <f>IFERROR(AVERAGE(BF176,BF180,BF184),0)</f>
        <v>11715109540.666666</v>
      </c>
      <c r="W47" s="8">
        <f>IFERROR(AVERAGE(BF177,BF181,BF185),0)</f>
        <v>122467566534.33333</v>
      </c>
      <c r="AH47" s="18"/>
      <c r="AI47" s="18"/>
      <c r="AJ47" s="1">
        <v>2</v>
      </c>
      <c r="AK47" s="1">
        <v>335.68420200000003</v>
      </c>
      <c r="AL47" s="1">
        <v>1250.6869999999999</v>
      </c>
      <c r="AM47" s="1">
        <v>1042.7503777930001</v>
      </c>
      <c r="AP47" s="18"/>
      <c r="AQ47" s="18"/>
      <c r="AR47" s="1" t="s">
        <v>16</v>
      </c>
      <c r="AS47" s="1">
        <v>11701580875</v>
      </c>
      <c r="AV47" s="12"/>
      <c r="AW47" s="12"/>
      <c r="AX47" s="1" t="s">
        <v>16</v>
      </c>
      <c r="AY47" s="1">
        <v>17583051571</v>
      </c>
      <c r="BB47" s="18"/>
      <c r="BC47" s="18"/>
      <c r="BD47" s="18"/>
      <c r="BE47" s="1" t="s">
        <v>16</v>
      </c>
      <c r="BF47" s="1">
        <v>207723336851</v>
      </c>
    </row>
    <row r="48" spans="4:58" x14ac:dyDescent="0.25">
      <c r="R48" s="8">
        <v>1024</v>
      </c>
      <c r="S48" s="17"/>
      <c r="T48" s="8">
        <f>IFERROR(AVERAGE(BF186,BF190,BF194),0)</f>
        <v>145544737317.66666</v>
      </c>
      <c r="U48" s="8">
        <f>IFERROR(AVERAGE(BF187,BF191,BF195),0)</f>
        <v>3245031807967.6665</v>
      </c>
      <c r="V48" s="8">
        <f>IFERROR(AVERAGE(BF188,BF192,BF196),0)</f>
        <v>14224090849.333334</v>
      </c>
      <c r="W48" s="8">
        <f>IFERROR(AVERAGE(BF189,BF193,BF197),0)</f>
        <v>121345887859.66667</v>
      </c>
      <c r="AH48" s="18"/>
      <c r="AI48" s="18"/>
      <c r="AJ48" s="1">
        <v>3</v>
      </c>
      <c r="AK48" s="1">
        <v>340.07406600000002</v>
      </c>
      <c r="AL48" s="1">
        <v>1239.0039999999999</v>
      </c>
      <c r="AM48" s="1">
        <v>1038.366186767</v>
      </c>
      <c r="AP48" s="18"/>
      <c r="AQ48" s="18"/>
      <c r="AR48" s="1" t="s">
        <v>17</v>
      </c>
      <c r="AS48" s="1">
        <v>183294324</v>
      </c>
      <c r="AV48" s="12"/>
      <c r="AW48" s="12"/>
      <c r="AX48" s="1" t="s">
        <v>17</v>
      </c>
      <c r="AY48" s="1">
        <v>7973472</v>
      </c>
      <c r="BB48" s="18"/>
      <c r="BC48" s="18"/>
      <c r="BD48" s="18"/>
      <c r="BE48" s="1" t="s">
        <v>17</v>
      </c>
      <c r="BF48" s="1">
        <v>943335240</v>
      </c>
    </row>
    <row r="49" spans="34:58" x14ac:dyDescent="0.25">
      <c r="AH49" s="18">
        <v>512</v>
      </c>
      <c r="AI49" s="18"/>
      <c r="AJ49" s="1">
        <v>1</v>
      </c>
      <c r="AK49" s="1">
        <v>321.84854899999999</v>
      </c>
      <c r="AL49" s="1">
        <v>1289.5530000000001</v>
      </c>
      <c r="AM49" s="1">
        <v>1007.178475017</v>
      </c>
      <c r="AP49" s="18"/>
      <c r="AQ49" s="18"/>
      <c r="AR49" s="1" t="s">
        <v>18</v>
      </c>
      <c r="AS49" s="1">
        <v>6448222876</v>
      </c>
      <c r="AV49" s="12"/>
      <c r="AW49" s="13"/>
      <c r="AX49" s="1" t="s">
        <v>18</v>
      </c>
      <c r="AY49" s="1">
        <v>650341992</v>
      </c>
      <c r="BB49" s="18"/>
      <c r="BC49" s="18"/>
      <c r="BD49" s="18"/>
      <c r="BE49" s="1" t="s">
        <v>18</v>
      </c>
      <c r="BF49" s="1">
        <v>7789173656</v>
      </c>
    </row>
    <row r="50" spans="34:58" x14ac:dyDescent="0.25">
      <c r="AH50" s="18"/>
      <c r="AI50" s="18"/>
      <c r="AJ50" s="1">
        <v>2</v>
      </c>
      <c r="AK50" s="1">
        <v>307.29268999999999</v>
      </c>
      <c r="AL50" s="1">
        <v>1253.357</v>
      </c>
      <c r="AM50" s="1">
        <v>1007.178475017</v>
      </c>
      <c r="AP50" s="18"/>
      <c r="AQ50" s="18">
        <v>3</v>
      </c>
      <c r="AR50" s="1" t="s">
        <v>15</v>
      </c>
      <c r="AS50" s="1">
        <v>7053105599</v>
      </c>
      <c r="AV50" s="12"/>
      <c r="AW50" s="11">
        <v>3</v>
      </c>
      <c r="AX50" s="1" t="s">
        <v>15</v>
      </c>
      <c r="AY50" s="1">
        <v>787784113</v>
      </c>
      <c r="BB50" s="18"/>
      <c r="BC50" s="18"/>
      <c r="BD50" s="18">
        <v>3</v>
      </c>
      <c r="BE50" s="1" t="s">
        <v>15</v>
      </c>
      <c r="BF50" s="1">
        <v>9315544242</v>
      </c>
    </row>
    <row r="51" spans="34:58" x14ac:dyDescent="0.25">
      <c r="AH51" s="18"/>
      <c r="AI51" s="18"/>
      <c r="AJ51" s="1">
        <v>3</v>
      </c>
      <c r="AK51" s="1">
        <v>311.82207699999998</v>
      </c>
      <c r="AL51" s="1">
        <v>1220.0340000000001</v>
      </c>
      <c r="AM51" s="1">
        <v>1029.3688167620001</v>
      </c>
      <c r="AP51" s="18"/>
      <c r="AQ51" s="18"/>
      <c r="AR51" s="1" t="s">
        <v>16</v>
      </c>
      <c r="AS51" s="1">
        <v>11706840061</v>
      </c>
      <c r="AV51" s="12"/>
      <c r="AW51" s="12"/>
      <c r="AX51" s="1" t="s">
        <v>16</v>
      </c>
      <c r="AY51" s="1">
        <v>17581731173</v>
      </c>
      <c r="BB51" s="18"/>
      <c r="BC51" s="18"/>
      <c r="BD51" s="18"/>
      <c r="BE51" s="1" t="s">
        <v>16</v>
      </c>
      <c r="BF51" s="1">
        <v>207726197446</v>
      </c>
    </row>
    <row r="52" spans="34:58" x14ac:dyDescent="0.25">
      <c r="AH52" s="18">
        <v>1024</v>
      </c>
      <c r="AI52" s="18"/>
      <c r="AJ52" s="1">
        <v>1</v>
      </c>
      <c r="AK52" s="1">
        <v>324.82294300000001</v>
      </c>
      <c r="AL52" s="1">
        <v>1280.9829999999999</v>
      </c>
      <c r="AM52" s="1">
        <v>982.25482638000005</v>
      </c>
      <c r="AP52" s="18"/>
      <c r="AQ52" s="18"/>
      <c r="AR52" s="1" t="s">
        <v>17</v>
      </c>
      <c r="AS52" s="1">
        <v>160598653</v>
      </c>
      <c r="AV52" s="12"/>
      <c r="AW52" s="12"/>
      <c r="AX52" s="1" t="s">
        <v>17</v>
      </c>
      <c r="AY52" s="1">
        <v>7717578</v>
      </c>
      <c r="BB52" s="18"/>
      <c r="BC52" s="18"/>
      <c r="BD52" s="18"/>
      <c r="BE52" s="1" t="s">
        <v>17</v>
      </c>
      <c r="BF52" s="1">
        <v>926350417</v>
      </c>
    </row>
    <row r="53" spans="34:58" x14ac:dyDescent="0.25">
      <c r="AH53" s="18"/>
      <c r="AI53" s="18"/>
      <c r="AJ53" s="1">
        <v>2</v>
      </c>
      <c r="AK53" s="1">
        <v>320.60522099999997</v>
      </c>
      <c r="AL53" s="1">
        <v>1221.3979999999999</v>
      </c>
      <c r="AM53" s="1">
        <v>1021.135029645</v>
      </c>
      <c r="AP53" s="18"/>
      <c r="AQ53" s="18"/>
      <c r="AR53" s="1" t="s">
        <v>18</v>
      </c>
      <c r="AS53" s="1">
        <v>6488060938</v>
      </c>
      <c r="AV53" s="13"/>
      <c r="AW53" s="13"/>
      <c r="AX53" s="1" t="s">
        <v>18</v>
      </c>
      <c r="AY53" s="1">
        <v>640471469</v>
      </c>
      <c r="BB53" s="18"/>
      <c r="BC53" s="18"/>
      <c r="BD53" s="18"/>
      <c r="BE53" s="1" t="s">
        <v>18</v>
      </c>
      <c r="BF53" s="1">
        <v>7783842810</v>
      </c>
    </row>
    <row r="54" spans="34:58" x14ac:dyDescent="0.25">
      <c r="AH54" s="18"/>
      <c r="AI54" s="18"/>
      <c r="AJ54" s="1">
        <v>3</v>
      </c>
      <c r="AK54" s="1">
        <v>326.76473299999998</v>
      </c>
      <c r="AL54" s="1">
        <v>1215.318</v>
      </c>
      <c r="AM54" s="1">
        <v>1039.81966532</v>
      </c>
      <c r="AP54" s="18">
        <v>2200</v>
      </c>
      <c r="AQ54" s="18">
        <v>1</v>
      </c>
      <c r="AR54" s="1" t="s">
        <v>15</v>
      </c>
      <c r="AS54" s="1">
        <v>16775271192</v>
      </c>
      <c r="AV54" s="11">
        <v>2200</v>
      </c>
      <c r="AW54" s="11">
        <v>1</v>
      </c>
      <c r="AX54" s="1" t="s">
        <v>15</v>
      </c>
      <c r="AY54" s="1">
        <v>1943443055</v>
      </c>
      <c r="BB54" s="18">
        <v>128</v>
      </c>
      <c r="BC54" s="18">
        <v>6144</v>
      </c>
      <c r="BD54" s="18">
        <v>1</v>
      </c>
      <c r="BE54" s="1" t="s">
        <v>15</v>
      </c>
      <c r="BF54" s="1">
        <v>34872540618</v>
      </c>
    </row>
    <row r="55" spans="34:58" x14ac:dyDescent="0.25">
      <c r="AP55" s="18"/>
      <c r="AQ55" s="18"/>
      <c r="AR55" s="1" t="s">
        <v>16</v>
      </c>
      <c r="AS55" s="1">
        <v>21355222099</v>
      </c>
      <c r="AV55" s="12"/>
      <c r="AW55" s="12"/>
      <c r="AX55" s="1" t="s">
        <v>16</v>
      </c>
      <c r="AY55" s="1">
        <v>32064725799</v>
      </c>
      <c r="BB55" s="18"/>
      <c r="BC55" s="18"/>
      <c r="BD55" s="18"/>
      <c r="BE55" s="1" t="s">
        <v>16</v>
      </c>
      <c r="BF55" s="1">
        <v>733306769081</v>
      </c>
    </row>
    <row r="56" spans="34:58" x14ac:dyDescent="0.25">
      <c r="AP56" s="18"/>
      <c r="AQ56" s="18"/>
      <c r="AR56" s="1" t="s">
        <v>17</v>
      </c>
      <c r="AS56" s="1">
        <v>963441633</v>
      </c>
      <c r="AV56" s="12"/>
      <c r="AW56" s="12"/>
      <c r="AX56" s="1" t="s">
        <v>17</v>
      </c>
      <c r="AY56" s="1">
        <v>7068586</v>
      </c>
      <c r="BB56" s="18"/>
      <c r="BC56" s="18"/>
      <c r="BD56" s="18"/>
      <c r="BE56" s="1" t="s">
        <v>17</v>
      </c>
      <c r="BF56" s="1">
        <v>497063906</v>
      </c>
    </row>
    <row r="57" spans="34:58" x14ac:dyDescent="0.25">
      <c r="AP57" s="18"/>
      <c r="AQ57" s="18"/>
      <c r="AR57" s="1" t="s">
        <v>18</v>
      </c>
      <c r="AS57" s="1">
        <v>15208840489</v>
      </c>
      <c r="AV57" s="12"/>
      <c r="AW57" s="13"/>
      <c r="AX57" s="1" t="s">
        <v>18</v>
      </c>
      <c r="AY57" s="1">
        <v>1562118136</v>
      </c>
      <c r="BB57" s="18"/>
      <c r="BC57" s="18"/>
      <c r="BD57" s="18"/>
      <c r="BE57" s="1" t="s">
        <v>18</v>
      </c>
      <c r="BF57" s="1">
        <v>34107091372</v>
      </c>
    </row>
    <row r="58" spans="34:58" x14ac:dyDescent="0.25">
      <c r="AP58" s="18"/>
      <c r="AQ58" s="18">
        <v>2</v>
      </c>
      <c r="AR58" s="1" t="s">
        <v>15</v>
      </c>
      <c r="AS58" s="1">
        <v>16771462514</v>
      </c>
      <c r="AV58" s="12"/>
      <c r="AW58" s="11">
        <v>2</v>
      </c>
      <c r="AX58" s="1" t="s">
        <v>15</v>
      </c>
      <c r="AY58" s="1">
        <v>1942844355</v>
      </c>
      <c r="BB58" s="18"/>
      <c r="BC58" s="18"/>
      <c r="BD58" s="18">
        <v>2</v>
      </c>
      <c r="BE58" s="1" t="s">
        <v>15</v>
      </c>
      <c r="BF58" s="1">
        <v>34879184076</v>
      </c>
    </row>
    <row r="59" spans="34:58" x14ac:dyDescent="0.25">
      <c r="AP59" s="18"/>
      <c r="AQ59" s="18"/>
      <c r="AR59" s="1" t="s">
        <v>16</v>
      </c>
      <c r="AS59" s="1">
        <v>21381490725</v>
      </c>
      <c r="AV59" s="12"/>
      <c r="AW59" s="12"/>
      <c r="AX59" s="1" t="s">
        <v>16</v>
      </c>
      <c r="AY59" s="1">
        <v>32063687622</v>
      </c>
      <c r="BB59" s="18"/>
      <c r="BC59" s="18"/>
      <c r="BD59" s="18"/>
      <c r="BE59" s="1" t="s">
        <v>16</v>
      </c>
      <c r="BF59" s="1">
        <v>733295121571</v>
      </c>
    </row>
    <row r="60" spans="34:58" x14ac:dyDescent="0.25">
      <c r="AP60" s="18"/>
      <c r="AQ60" s="18"/>
      <c r="AR60" s="1" t="s">
        <v>17</v>
      </c>
      <c r="AS60" s="1">
        <v>835932676</v>
      </c>
      <c r="AV60" s="12"/>
      <c r="AW60" s="12"/>
      <c r="AX60" s="1" t="s">
        <v>17</v>
      </c>
      <c r="AY60" s="1">
        <v>6492553</v>
      </c>
      <c r="BB60" s="18"/>
      <c r="BC60" s="18"/>
      <c r="BD60" s="18"/>
      <c r="BE60" s="1" t="s">
        <v>17</v>
      </c>
      <c r="BF60" s="1">
        <v>324765143</v>
      </c>
    </row>
    <row r="61" spans="34:58" x14ac:dyDescent="0.25">
      <c r="AP61" s="18"/>
      <c r="AQ61" s="18"/>
      <c r="AR61" s="1" t="s">
        <v>18</v>
      </c>
      <c r="AS61" s="1">
        <v>15341911133</v>
      </c>
      <c r="AV61" s="12"/>
      <c r="AW61" s="13"/>
      <c r="AX61" s="1" t="s">
        <v>18</v>
      </c>
      <c r="AY61" s="1">
        <v>1562837851</v>
      </c>
      <c r="BB61" s="18"/>
      <c r="BC61" s="18"/>
      <c r="BD61" s="18"/>
      <c r="BE61" s="1" t="s">
        <v>18</v>
      </c>
      <c r="BF61" s="1">
        <v>34330769261</v>
      </c>
    </row>
    <row r="62" spans="34:58" x14ac:dyDescent="0.25">
      <c r="AP62" s="18"/>
      <c r="AQ62" s="18">
        <v>3</v>
      </c>
      <c r="AR62" s="1" t="s">
        <v>15</v>
      </c>
      <c r="AS62" s="1">
        <v>16774200556</v>
      </c>
      <c r="AV62" s="12"/>
      <c r="AW62" s="11">
        <v>3</v>
      </c>
      <c r="AX62" s="1" t="s">
        <v>15</v>
      </c>
      <c r="AY62" s="1">
        <v>1944142665</v>
      </c>
      <c r="BB62" s="18"/>
      <c r="BC62" s="18"/>
      <c r="BD62" s="18">
        <v>3</v>
      </c>
      <c r="BE62" s="1" t="s">
        <v>15</v>
      </c>
      <c r="BF62" s="1">
        <v>34828983519</v>
      </c>
    </row>
    <row r="63" spans="34:58" x14ac:dyDescent="0.25">
      <c r="AP63" s="18"/>
      <c r="AQ63" s="18"/>
      <c r="AR63" s="1" t="s">
        <v>16</v>
      </c>
      <c r="AS63" s="1">
        <v>21359691058</v>
      </c>
      <c r="AV63" s="12"/>
      <c r="AW63" s="12"/>
      <c r="AX63" s="1" t="s">
        <v>16</v>
      </c>
      <c r="AY63" s="1">
        <v>32062965232</v>
      </c>
      <c r="BB63" s="18"/>
      <c r="BC63" s="18"/>
      <c r="BD63" s="18"/>
      <c r="BE63" s="1" t="s">
        <v>16</v>
      </c>
      <c r="BF63" s="1">
        <v>733369105219</v>
      </c>
    </row>
    <row r="64" spans="34:58" x14ac:dyDescent="0.25">
      <c r="AP64" s="18"/>
      <c r="AQ64" s="18"/>
      <c r="AR64" s="1" t="s">
        <v>17</v>
      </c>
      <c r="AS64" s="1">
        <v>776291206</v>
      </c>
      <c r="AV64" s="12"/>
      <c r="AW64" s="12"/>
      <c r="AX64" s="1" t="s">
        <v>17</v>
      </c>
      <c r="AY64" s="1">
        <v>6899230</v>
      </c>
      <c r="BB64" s="18"/>
      <c r="BC64" s="18"/>
      <c r="BD64" s="18"/>
      <c r="BE64" s="1" t="s">
        <v>17</v>
      </c>
      <c r="BF64" s="1">
        <v>375798955</v>
      </c>
    </row>
    <row r="65" spans="42:58" x14ac:dyDescent="0.25">
      <c r="AP65" s="18"/>
      <c r="AQ65" s="18"/>
      <c r="AR65" s="1" t="s">
        <v>18</v>
      </c>
      <c r="AS65" s="1">
        <v>15404928688</v>
      </c>
      <c r="AV65" s="13"/>
      <c r="AW65" s="13"/>
      <c r="AX65" s="1" t="s">
        <v>18</v>
      </c>
      <c r="AY65" s="1">
        <v>1558201227</v>
      </c>
      <c r="BB65" s="18"/>
      <c r="BC65" s="18"/>
      <c r="BD65" s="18"/>
      <c r="BE65" s="1" t="s">
        <v>18</v>
      </c>
      <c r="BF65" s="1">
        <v>34223629915</v>
      </c>
    </row>
    <row r="66" spans="42:58" x14ac:dyDescent="0.25">
      <c r="AP66" s="18">
        <v>2600</v>
      </c>
      <c r="AQ66" s="18">
        <v>1</v>
      </c>
      <c r="AR66" s="1" t="s">
        <v>15</v>
      </c>
      <c r="AS66" s="1">
        <v>30911877467</v>
      </c>
      <c r="AV66" s="11">
        <v>2600</v>
      </c>
      <c r="AW66" s="11">
        <v>1</v>
      </c>
      <c r="AX66" s="1" t="s">
        <v>15</v>
      </c>
      <c r="AY66" s="1">
        <v>4109829745</v>
      </c>
      <c r="BB66" s="18">
        <v>256</v>
      </c>
      <c r="BC66" s="18"/>
      <c r="BD66" s="18">
        <v>1</v>
      </c>
      <c r="BE66" s="1" t="s">
        <v>15</v>
      </c>
      <c r="BF66" s="1">
        <v>31384271294</v>
      </c>
    </row>
    <row r="67" spans="42:58" x14ac:dyDescent="0.25">
      <c r="AP67" s="18"/>
      <c r="AQ67" s="18"/>
      <c r="AR67" s="1" t="s">
        <v>16</v>
      </c>
      <c r="AS67" s="1">
        <v>35267894535</v>
      </c>
      <c r="AV67" s="12"/>
      <c r="AW67" s="12"/>
      <c r="AX67" s="1" t="s">
        <v>16</v>
      </c>
      <c r="AY67" s="1">
        <v>52905304036</v>
      </c>
      <c r="BB67" s="18"/>
      <c r="BC67" s="18"/>
      <c r="BD67" s="18"/>
      <c r="BE67" s="1" t="s">
        <v>16</v>
      </c>
      <c r="BF67" s="1">
        <v>715267754473</v>
      </c>
    </row>
    <row r="68" spans="42:58" x14ac:dyDescent="0.25">
      <c r="AP68" s="18"/>
      <c r="AQ68" s="18"/>
      <c r="AR68" s="1" t="s">
        <v>17</v>
      </c>
      <c r="AS68" s="1">
        <v>2596698891</v>
      </c>
      <c r="AV68" s="12"/>
      <c r="AW68" s="12"/>
      <c r="AX68" s="1" t="s">
        <v>17</v>
      </c>
      <c r="AY68" s="1">
        <v>13957969</v>
      </c>
      <c r="BB68" s="18"/>
      <c r="BC68" s="18"/>
      <c r="BD68" s="18"/>
      <c r="BE68" s="1" t="s">
        <v>17</v>
      </c>
      <c r="BF68" s="1">
        <v>3553718388</v>
      </c>
    </row>
    <row r="69" spans="42:58" x14ac:dyDescent="0.25">
      <c r="AP69" s="18"/>
      <c r="AQ69" s="18"/>
      <c r="AR69" s="1" t="s">
        <v>18</v>
      </c>
      <c r="AS69" s="1">
        <v>27495136293</v>
      </c>
      <c r="AV69" s="12"/>
      <c r="AW69" s="13"/>
      <c r="AX69" s="1" t="s">
        <v>18</v>
      </c>
      <c r="AY69" s="1">
        <v>3371231297</v>
      </c>
      <c r="BB69" s="18"/>
      <c r="BC69" s="18"/>
      <c r="BD69" s="18"/>
      <c r="BE69" s="1" t="s">
        <v>18</v>
      </c>
      <c r="BF69" s="1">
        <v>26015882499</v>
      </c>
    </row>
    <row r="70" spans="42:58" x14ac:dyDescent="0.25">
      <c r="AP70" s="18"/>
      <c r="AQ70" s="18">
        <v>2</v>
      </c>
      <c r="AR70" s="1" t="s">
        <v>15</v>
      </c>
      <c r="AS70" s="1">
        <v>30910659733</v>
      </c>
      <c r="AV70" s="12"/>
      <c r="AW70" s="11">
        <v>2</v>
      </c>
      <c r="AX70" s="1" t="s">
        <v>15</v>
      </c>
      <c r="AY70" s="1">
        <v>4113427033</v>
      </c>
      <c r="BB70" s="18"/>
      <c r="BC70" s="18"/>
      <c r="BD70" s="18">
        <v>2</v>
      </c>
      <c r="BE70" s="1" t="s">
        <v>15</v>
      </c>
      <c r="BF70" s="1">
        <v>31577177898</v>
      </c>
    </row>
    <row r="71" spans="42:58" x14ac:dyDescent="0.25">
      <c r="AP71" s="18"/>
      <c r="AQ71" s="18"/>
      <c r="AR71" s="1" t="s">
        <v>16</v>
      </c>
      <c r="AS71" s="1">
        <v>35489478519</v>
      </c>
      <c r="AV71" s="12"/>
      <c r="AW71" s="12"/>
      <c r="AX71" s="1" t="s">
        <v>16</v>
      </c>
      <c r="AY71" s="1">
        <v>52904580841</v>
      </c>
      <c r="BB71" s="18"/>
      <c r="BC71" s="18"/>
      <c r="BD71" s="18"/>
      <c r="BE71" s="1" t="s">
        <v>16</v>
      </c>
      <c r="BF71" s="1">
        <v>715329622444</v>
      </c>
    </row>
    <row r="72" spans="42:58" x14ac:dyDescent="0.25">
      <c r="AP72" s="18"/>
      <c r="AQ72" s="18"/>
      <c r="AR72" s="1" t="s">
        <v>17</v>
      </c>
      <c r="AS72" s="1">
        <v>2863985296</v>
      </c>
      <c r="AV72" s="12"/>
      <c r="AW72" s="12"/>
      <c r="AX72" s="1" t="s">
        <v>17</v>
      </c>
      <c r="AY72" s="1">
        <v>14472154</v>
      </c>
      <c r="BB72" s="18"/>
      <c r="BC72" s="18"/>
      <c r="BD72" s="18"/>
      <c r="BE72" s="1" t="s">
        <v>17</v>
      </c>
      <c r="BF72" s="1">
        <v>3689321541</v>
      </c>
    </row>
    <row r="73" spans="42:58" x14ac:dyDescent="0.25">
      <c r="AP73" s="18"/>
      <c r="AQ73" s="18"/>
      <c r="AR73" s="1" t="s">
        <v>18</v>
      </c>
      <c r="AS73" s="1">
        <v>27215716012</v>
      </c>
      <c r="AV73" s="12"/>
      <c r="AW73" s="13"/>
      <c r="AX73" s="1" t="s">
        <v>18</v>
      </c>
      <c r="AY73" s="1">
        <v>3374464113</v>
      </c>
      <c r="BB73" s="18"/>
      <c r="BC73" s="18"/>
      <c r="BD73" s="18"/>
      <c r="BE73" s="1" t="s">
        <v>18</v>
      </c>
      <c r="BF73" s="1">
        <v>25889661086</v>
      </c>
    </row>
    <row r="74" spans="42:58" x14ac:dyDescent="0.25">
      <c r="AP74" s="18"/>
      <c r="AQ74" s="18">
        <v>3</v>
      </c>
      <c r="AR74" s="1" t="s">
        <v>15</v>
      </c>
      <c r="AS74" s="1">
        <v>30915328563</v>
      </c>
      <c r="AV74" s="12"/>
      <c r="AW74" s="11">
        <v>3</v>
      </c>
      <c r="AX74" s="1" t="s">
        <v>15</v>
      </c>
      <c r="AY74" s="1">
        <v>4110900935</v>
      </c>
      <c r="BB74" s="18"/>
      <c r="BC74" s="18"/>
      <c r="BD74" s="18">
        <v>3</v>
      </c>
      <c r="BE74" s="1" t="s">
        <v>15</v>
      </c>
      <c r="BF74" s="1">
        <v>31471439950</v>
      </c>
    </row>
    <row r="75" spans="42:58" x14ac:dyDescent="0.25">
      <c r="AP75" s="18"/>
      <c r="AQ75" s="18"/>
      <c r="AR75" s="1" t="s">
        <v>16</v>
      </c>
      <c r="AS75" s="1">
        <v>35269417967</v>
      </c>
      <c r="AV75" s="12"/>
      <c r="AW75" s="12"/>
      <c r="AX75" s="1" t="s">
        <v>16</v>
      </c>
      <c r="AY75" s="1">
        <v>52903952604</v>
      </c>
      <c r="BB75" s="18"/>
      <c r="BC75" s="18"/>
      <c r="BD75" s="18"/>
      <c r="BE75" s="1" t="s">
        <v>16</v>
      </c>
      <c r="BF75" s="1">
        <v>715289109145</v>
      </c>
    </row>
    <row r="76" spans="42:58" x14ac:dyDescent="0.25">
      <c r="AP76" s="18"/>
      <c r="AQ76" s="18"/>
      <c r="AR76" s="1" t="s">
        <v>17</v>
      </c>
      <c r="AS76" s="1">
        <v>3117068197</v>
      </c>
      <c r="AV76" s="12"/>
      <c r="AW76" s="12"/>
      <c r="AX76" s="1" t="s">
        <v>17</v>
      </c>
      <c r="AY76" s="1">
        <v>13882358</v>
      </c>
      <c r="BB76" s="18"/>
      <c r="BC76" s="18"/>
      <c r="BD76" s="18"/>
      <c r="BE76" s="1" t="s">
        <v>17</v>
      </c>
      <c r="BF76" s="1">
        <v>3563797079</v>
      </c>
    </row>
    <row r="77" spans="42:58" x14ac:dyDescent="0.25">
      <c r="AP77" s="18"/>
      <c r="AQ77" s="18"/>
      <c r="AR77" s="1" t="s">
        <v>18</v>
      </c>
      <c r="AS77" s="1">
        <v>26941045014</v>
      </c>
      <c r="AV77" s="13"/>
      <c r="AW77" s="13"/>
      <c r="AX77" s="1" t="s">
        <v>18</v>
      </c>
      <c r="AY77" s="1">
        <v>3362462183</v>
      </c>
      <c r="BB77" s="18"/>
      <c r="BC77" s="18"/>
      <c r="BD77" s="18"/>
      <c r="BE77" s="1" t="s">
        <v>18</v>
      </c>
      <c r="BF77" s="1">
        <v>26561662679</v>
      </c>
    </row>
    <row r="78" spans="42:58" x14ac:dyDescent="0.25">
      <c r="AP78" s="18">
        <v>3000</v>
      </c>
      <c r="AQ78" s="18">
        <v>1</v>
      </c>
      <c r="AR78" s="1" t="s">
        <v>15</v>
      </c>
      <c r="AS78" s="1">
        <v>50423014056</v>
      </c>
      <c r="AV78" s="11">
        <v>3000</v>
      </c>
      <c r="AW78" s="11">
        <v>1</v>
      </c>
      <c r="AX78" s="1" t="s">
        <v>15</v>
      </c>
      <c r="AY78" s="1">
        <v>6574380759</v>
      </c>
      <c r="BB78" s="18">
        <v>512</v>
      </c>
      <c r="BC78" s="18"/>
      <c r="BD78" s="18">
        <v>1</v>
      </c>
      <c r="BE78" s="1" t="s">
        <v>15</v>
      </c>
      <c r="BF78" s="1">
        <v>30424000930</v>
      </c>
    </row>
    <row r="79" spans="42:58" x14ac:dyDescent="0.25">
      <c r="AP79" s="18"/>
      <c r="AQ79" s="18"/>
      <c r="AR79" s="1" t="s">
        <v>16</v>
      </c>
      <c r="AS79" s="1">
        <v>54224219334</v>
      </c>
      <c r="AV79" s="12"/>
      <c r="AW79" s="12"/>
      <c r="AX79" s="1" t="s">
        <v>16</v>
      </c>
      <c r="AY79" s="1">
        <v>81227614672</v>
      </c>
      <c r="BB79" s="18"/>
      <c r="BC79" s="18"/>
      <c r="BD79" s="18"/>
      <c r="BE79" s="1" t="s">
        <v>16</v>
      </c>
      <c r="BF79" s="1">
        <v>705870225193</v>
      </c>
    </row>
    <row r="80" spans="42:58" x14ac:dyDescent="0.25">
      <c r="AP80" s="18"/>
      <c r="AQ80" s="18"/>
      <c r="AR80" s="1" t="s">
        <v>17</v>
      </c>
      <c r="AS80" s="1">
        <v>7679390317</v>
      </c>
      <c r="AV80" s="12"/>
      <c r="AW80" s="12"/>
      <c r="AX80" s="1" t="s">
        <v>17</v>
      </c>
      <c r="AY80" s="1">
        <v>23161942</v>
      </c>
      <c r="BB80" s="18"/>
      <c r="BC80" s="18"/>
      <c r="BD80" s="18"/>
      <c r="BE80" s="1" t="s">
        <v>17</v>
      </c>
      <c r="BF80" s="1">
        <v>2436065320</v>
      </c>
    </row>
    <row r="81" spans="42:58" x14ac:dyDescent="0.25">
      <c r="AP81" s="18"/>
      <c r="AQ81" s="18"/>
      <c r="AR81" s="1" t="s">
        <v>18</v>
      </c>
      <c r="AS81" s="1">
        <v>41371458272</v>
      </c>
      <c r="AV81" s="12"/>
      <c r="AW81" s="13"/>
      <c r="AX81" s="1" t="s">
        <v>18</v>
      </c>
      <c r="AY81" s="1">
        <v>5367379682</v>
      </c>
      <c r="BB81" s="18"/>
      <c r="BC81" s="18"/>
      <c r="BD81" s="18"/>
      <c r="BE81" s="1" t="s">
        <v>18</v>
      </c>
      <c r="BF81" s="1">
        <v>26523226303</v>
      </c>
    </row>
    <row r="82" spans="42:58" x14ac:dyDescent="0.25">
      <c r="AP82" s="18"/>
      <c r="AQ82" s="18">
        <v>2</v>
      </c>
      <c r="AR82" s="1" t="s">
        <v>15</v>
      </c>
      <c r="AS82" s="1">
        <v>50415426554</v>
      </c>
      <c r="AV82" s="12"/>
      <c r="AW82" s="11">
        <v>2</v>
      </c>
      <c r="AX82" s="1" t="s">
        <v>15</v>
      </c>
      <c r="AY82" s="1">
        <v>6574220009</v>
      </c>
      <c r="BB82" s="18"/>
      <c r="BC82" s="18"/>
      <c r="BD82" s="18">
        <v>2</v>
      </c>
      <c r="BE82" s="1" t="s">
        <v>15</v>
      </c>
      <c r="BF82" s="1">
        <v>30597189347</v>
      </c>
    </row>
    <row r="83" spans="42:58" x14ac:dyDescent="0.25">
      <c r="AP83" s="18"/>
      <c r="AQ83" s="18"/>
      <c r="AR83" s="1" t="s">
        <v>16</v>
      </c>
      <c r="AS83" s="1">
        <v>54231930850</v>
      </c>
      <c r="AV83" s="12"/>
      <c r="AW83" s="12"/>
      <c r="AX83" s="1" t="s">
        <v>16</v>
      </c>
      <c r="AY83" s="1">
        <v>81228088689</v>
      </c>
      <c r="BB83" s="18"/>
      <c r="BC83" s="18"/>
      <c r="BD83" s="18"/>
      <c r="BE83" s="1" t="s">
        <v>16</v>
      </c>
      <c r="BF83" s="1">
        <v>705871205600</v>
      </c>
    </row>
    <row r="84" spans="42:58" x14ac:dyDescent="0.25">
      <c r="AP84" s="18"/>
      <c r="AQ84" s="18"/>
      <c r="AR84" s="1" t="s">
        <v>17</v>
      </c>
      <c r="AS84" s="1">
        <v>8159453826</v>
      </c>
      <c r="AV84" s="12"/>
      <c r="AW84" s="12"/>
      <c r="AX84" s="1" t="s">
        <v>17</v>
      </c>
      <c r="AY84" s="1">
        <v>23804219</v>
      </c>
      <c r="BB84" s="18"/>
      <c r="BC84" s="18"/>
      <c r="BD84" s="18"/>
      <c r="BE84" s="1" t="s">
        <v>17</v>
      </c>
      <c r="BF84" s="1">
        <v>2558316553</v>
      </c>
    </row>
    <row r="85" spans="42:58" x14ac:dyDescent="0.25">
      <c r="AP85" s="18"/>
      <c r="AQ85" s="18"/>
      <c r="AR85" s="1" t="s">
        <v>18</v>
      </c>
      <c r="AS85" s="1">
        <v>40860055976</v>
      </c>
      <c r="AV85" s="12"/>
      <c r="AW85" s="13"/>
      <c r="AX85" s="1" t="s">
        <v>18</v>
      </c>
      <c r="AY85" s="1">
        <v>5367817852</v>
      </c>
      <c r="BB85" s="18"/>
      <c r="BC85" s="18"/>
      <c r="BD85" s="18"/>
      <c r="BE85" s="1" t="s">
        <v>18</v>
      </c>
      <c r="BF85" s="1">
        <v>26489234138</v>
      </c>
    </row>
    <row r="86" spans="42:58" x14ac:dyDescent="0.25">
      <c r="AP86" s="18"/>
      <c r="AQ86" s="18">
        <v>3</v>
      </c>
      <c r="AR86" s="1" t="s">
        <v>15</v>
      </c>
      <c r="AS86" s="1">
        <v>50415080121</v>
      </c>
      <c r="AV86" s="12"/>
      <c r="AW86" s="11">
        <v>3</v>
      </c>
      <c r="AX86" s="1" t="s">
        <v>15</v>
      </c>
      <c r="AY86" s="1">
        <v>6575187650</v>
      </c>
      <c r="BB86" s="18"/>
      <c r="BC86" s="18"/>
      <c r="BD86" s="18">
        <v>3</v>
      </c>
      <c r="BE86" s="1" t="s">
        <v>15</v>
      </c>
      <c r="BF86" s="1">
        <v>30472904279</v>
      </c>
    </row>
    <row r="87" spans="42:58" x14ac:dyDescent="0.25">
      <c r="AP87" s="18"/>
      <c r="AQ87" s="18"/>
      <c r="AR87" s="1" t="s">
        <v>16</v>
      </c>
      <c r="AS87" s="1">
        <v>54232555565</v>
      </c>
      <c r="AV87" s="12"/>
      <c r="AW87" s="12"/>
      <c r="AX87" s="1" t="s">
        <v>16</v>
      </c>
      <c r="AY87" s="1">
        <v>81228539484</v>
      </c>
      <c r="BB87" s="18"/>
      <c r="BC87" s="18"/>
      <c r="BD87" s="18"/>
      <c r="BE87" s="1" t="s">
        <v>16</v>
      </c>
      <c r="BF87" s="1">
        <v>705854468469</v>
      </c>
    </row>
    <row r="88" spans="42:58" x14ac:dyDescent="0.25">
      <c r="AP88" s="18"/>
      <c r="AQ88" s="18"/>
      <c r="AR88" s="1" t="s">
        <v>17</v>
      </c>
      <c r="AS88" s="1">
        <v>7314524238</v>
      </c>
      <c r="AV88" s="12"/>
      <c r="AW88" s="12"/>
      <c r="AX88" s="1" t="s">
        <v>17</v>
      </c>
      <c r="AY88" s="1">
        <v>23311680</v>
      </c>
      <c r="BB88" s="18"/>
      <c r="BC88" s="18"/>
      <c r="BD88" s="18"/>
      <c r="BE88" s="1" t="s">
        <v>17</v>
      </c>
      <c r="BF88" s="1">
        <v>2458262801</v>
      </c>
    </row>
    <row r="89" spans="42:58" x14ac:dyDescent="0.25">
      <c r="AP89" s="18"/>
      <c r="AQ89" s="18"/>
      <c r="AR89" s="1" t="s">
        <v>18</v>
      </c>
      <c r="AS89" s="1">
        <v>41768779032</v>
      </c>
      <c r="AV89" s="13"/>
      <c r="AW89" s="13"/>
      <c r="AX89" s="1" t="s">
        <v>18</v>
      </c>
      <c r="AY89" s="1">
        <v>5352246119</v>
      </c>
      <c r="BB89" s="18"/>
      <c r="BC89" s="18"/>
      <c r="BD89" s="18"/>
      <c r="BE89" s="1" t="s">
        <v>18</v>
      </c>
      <c r="BF89" s="1">
        <v>26597079270</v>
      </c>
    </row>
    <row r="90" spans="42:58" x14ac:dyDescent="0.25">
      <c r="AV90" s="11">
        <v>4096</v>
      </c>
      <c r="AW90" s="11">
        <v>1</v>
      </c>
      <c r="AX90" s="1" t="s">
        <v>15</v>
      </c>
      <c r="AY90" s="1">
        <v>17295801345</v>
      </c>
      <c r="BB90" s="18">
        <v>1024</v>
      </c>
      <c r="BC90" s="18"/>
      <c r="BD90" s="18">
        <v>1</v>
      </c>
      <c r="BE90" s="1" t="s">
        <v>15</v>
      </c>
      <c r="BF90" s="1">
        <v>31505009184</v>
      </c>
    </row>
    <row r="91" spans="42:58" x14ac:dyDescent="0.25">
      <c r="AV91" s="12"/>
      <c r="AW91" s="12"/>
      <c r="AX91" s="1" t="s">
        <v>16</v>
      </c>
      <c r="AY91" s="1">
        <v>206639597321</v>
      </c>
      <c r="BB91" s="18"/>
      <c r="BC91" s="18"/>
      <c r="BD91" s="18"/>
      <c r="BE91" s="1" t="s">
        <v>16</v>
      </c>
      <c r="BF91" s="1">
        <v>700986264298</v>
      </c>
    </row>
    <row r="92" spans="42:58" x14ac:dyDescent="0.25">
      <c r="AV92" s="12"/>
      <c r="AW92" s="12"/>
      <c r="AX92" s="1" t="s">
        <v>17</v>
      </c>
      <c r="AY92" s="1">
        <v>70238934</v>
      </c>
      <c r="BB92" s="18"/>
      <c r="BC92" s="18"/>
      <c r="BD92" s="18"/>
      <c r="BE92" s="1" t="s">
        <v>17</v>
      </c>
      <c r="BF92" s="1">
        <v>3292020515</v>
      </c>
    </row>
    <row r="93" spans="42:58" x14ac:dyDescent="0.25">
      <c r="AV93" s="12"/>
      <c r="AW93" s="13"/>
      <c r="AX93" s="1" t="s">
        <v>18</v>
      </c>
      <c r="AY93" s="1">
        <v>13689300207</v>
      </c>
      <c r="BB93" s="18"/>
      <c r="BC93" s="18"/>
      <c r="BD93" s="18"/>
      <c r="BE93" s="1" t="s">
        <v>18</v>
      </c>
      <c r="BF93" s="1">
        <v>26102599203</v>
      </c>
    </row>
    <row r="94" spans="42:58" x14ac:dyDescent="0.25">
      <c r="AV94" s="12"/>
      <c r="AW94" s="11">
        <v>2</v>
      </c>
      <c r="AX94" s="1" t="s">
        <v>15</v>
      </c>
      <c r="AY94" s="1">
        <v>17298028955</v>
      </c>
      <c r="BB94" s="18"/>
      <c r="BC94" s="18"/>
      <c r="BD94" s="18">
        <v>2</v>
      </c>
      <c r="BE94" s="1" t="s">
        <v>15</v>
      </c>
      <c r="BF94" s="1">
        <v>31579251035</v>
      </c>
    </row>
    <row r="95" spans="42:58" x14ac:dyDescent="0.25">
      <c r="AV95" s="12"/>
      <c r="AW95" s="12"/>
      <c r="AX95" s="1" t="s">
        <v>16</v>
      </c>
      <c r="AY95" s="1">
        <v>206638783432</v>
      </c>
      <c r="BB95" s="18"/>
      <c r="BC95" s="18"/>
      <c r="BD95" s="18"/>
      <c r="BE95" s="1" t="s">
        <v>16</v>
      </c>
      <c r="BF95" s="1">
        <v>700972381107</v>
      </c>
    </row>
    <row r="96" spans="42:58" x14ac:dyDescent="0.25">
      <c r="AV96" s="12"/>
      <c r="AW96" s="12"/>
      <c r="AX96" s="1" t="s">
        <v>17</v>
      </c>
      <c r="AY96" s="1">
        <v>72387379</v>
      </c>
      <c r="BB96" s="18"/>
      <c r="BC96" s="18"/>
      <c r="BD96" s="18"/>
      <c r="BE96" s="1" t="s">
        <v>17</v>
      </c>
      <c r="BF96" s="1">
        <v>3381728872</v>
      </c>
    </row>
    <row r="97" spans="48:58" x14ac:dyDescent="0.25">
      <c r="AV97" s="12"/>
      <c r="AW97" s="13"/>
      <c r="AX97" s="1" t="s">
        <v>18</v>
      </c>
      <c r="AY97" s="1">
        <v>13819896170</v>
      </c>
      <c r="BB97" s="18"/>
      <c r="BC97" s="18"/>
      <c r="BD97" s="18"/>
      <c r="BE97" s="1" t="s">
        <v>18</v>
      </c>
      <c r="BF97" s="1">
        <v>25835153334</v>
      </c>
    </row>
    <row r="98" spans="48:58" x14ac:dyDescent="0.25">
      <c r="AV98" s="12"/>
      <c r="AW98" s="11">
        <v>3</v>
      </c>
      <c r="AX98" s="1" t="s">
        <v>15</v>
      </c>
      <c r="AY98" s="1">
        <v>17268537900</v>
      </c>
      <c r="BB98" s="18"/>
      <c r="BC98" s="18"/>
      <c r="BD98" s="18">
        <v>3</v>
      </c>
      <c r="BE98" s="1" t="s">
        <v>15</v>
      </c>
      <c r="BF98" s="1">
        <v>31483934488</v>
      </c>
    </row>
    <row r="99" spans="48:58" x14ac:dyDescent="0.25">
      <c r="AV99" s="12"/>
      <c r="AW99" s="12"/>
      <c r="AX99" s="1" t="s">
        <v>16</v>
      </c>
      <c r="AY99" s="1">
        <v>206637561164</v>
      </c>
      <c r="BB99" s="18"/>
      <c r="BC99" s="18"/>
      <c r="BD99" s="18"/>
      <c r="BE99" s="1" t="s">
        <v>16</v>
      </c>
      <c r="BF99" s="1">
        <v>700981896185</v>
      </c>
    </row>
    <row r="100" spans="48:58" x14ac:dyDescent="0.25">
      <c r="AV100" s="12"/>
      <c r="AW100" s="12"/>
      <c r="AX100" s="1" t="s">
        <v>17</v>
      </c>
      <c r="AY100" s="1">
        <v>74531090</v>
      </c>
      <c r="BB100" s="18"/>
      <c r="BC100" s="18"/>
      <c r="BD100" s="18"/>
      <c r="BE100" s="1" t="s">
        <v>17</v>
      </c>
      <c r="BF100" s="1">
        <v>3435175635</v>
      </c>
    </row>
    <row r="101" spans="48:58" x14ac:dyDescent="0.25">
      <c r="AV101" s="13"/>
      <c r="AW101" s="13"/>
      <c r="AX101" s="1" t="s">
        <v>18</v>
      </c>
      <c r="AY101" s="1">
        <v>13717145574</v>
      </c>
      <c r="BB101" s="18"/>
      <c r="BC101" s="18"/>
      <c r="BD101" s="18"/>
      <c r="BE101" s="1" t="s">
        <v>18</v>
      </c>
      <c r="BF101" s="1">
        <v>25917300781</v>
      </c>
    </row>
    <row r="102" spans="48:58" x14ac:dyDescent="0.25">
      <c r="AV102" s="11">
        <v>6144</v>
      </c>
      <c r="AW102" s="11">
        <v>1</v>
      </c>
      <c r="AX102" s="1" t="s">
        <v>15</v>
      </c>
      <c r="AY102" s="1">
        <v>58311228946</v>
      </c>
      <c r="BB102" s="18">
        <v>128</v>
      </c>
      <c r="BC102" s="18">
        <v>8192</v>
      </c>
      <c r="BD102" s="18">
        <v>1</v>
      </c>
      <c r="BE102" s="1" t="s">
        <v>15</v>
      </c>
      <c r="BF102" s="1">
        <v>80663946736</v>
      </c>
    </row>
    <row r="103" spans="48:58" x14ac:dyDescent="0.25">
      <c r="AV103" s="12"/>
      <c r="AW103" s="12"/>
      <c r="AX103" s="1" t="s">
        <v>16</v>
      </c>
      <c r="AY103" s="1">
        <v>696996204491</v>
      </c>
      <c r="BB103" s="18"/>
      <c r="BC103" s="18"/>
      <c r="BD103" s="18"/>
      <c r="BE103" s="1" t="s">
        <v>16</v>
      </c>
      <c r="BF103" s="1">
        <v>1737949823234</v>
      </c>
    </row>
    <row r="104" spans="48:58" x14ac:dyDescent="0.25">
      <c r="AV104" s="12"/>
      <c r="AW104" s="12"/>
      <c r="AX104" s="1" t="s">
        <v>17</v>
      </c>
      <c r="AY104" s="1">
        <v>313129312</v>
      </c>
      <c r="BB104" s="18"/>
      <c r="BC104" s="18"/>
      <c r="BD104" s="18"/>
      <c r="BE104" s="1" t="s">
        <v>17</v>
      </c>
      <c r="BF104" s="1">
        <v>9521745816</v>
      </c>
    </row>
    <row r="105" spans="48:58" x14ac:dyDescent="0.25">
      <c r="AV105" s="12"/>
      <c r="AW105" s="13"/>
      <c r="AX105" s="1" t="s">
        <v>18</v>
      </c>
      <c r="AY105" s="1">
        <v>45656488257</v>
      </c>
      <c r="BB105" s="18"/>
      <c r="BC105" s="18"/>
      <c r="BD105" s="18"/>
      <c r="BE105" s="1" t="s">
        <v>18</v>
      </c>
      <c r="BF105" s="1">
        <v>65585168183</v>
      </c>
    </row>
    <row r="106" spans="48:58" x14ac:dyDescent="0.25">
      <c r="AV106" s="12"/>
      <c r="AW106" s="11">
        <v>2</v>
      </c>
      <c r="AX106" s="1" t="s">
        <v>15</v>
      </c>
      <c r="AY106" s="1">
        <v>58311051794</v>
      </c>
      <c r="BB106" s="18"/>
      <c r="BC106" s="18"/>
      <c r="BD106" s="18">
        <v>2</v>
      </c>
      <c r="BE106" s="1" t="s">
        <v>15</v>
      </c>
      <c r="BF106" s="1">
        <v>80609079205</v>
      </c>
    </row>
    <row r="107" spans="48:58" x14ac:dyDescent="0.25">
      <c r="AV107" s="12"/>
      <c r="AW107" s="12"/>
      <c r="AX107" s="1" t="s">
        <v>16</v>
      </c>
      <c r="AY107" s="1">
        <v>696989350448</v>
      </c>
      <c r="BB107" s="18"/>
      <c r="BC107" s="18"/>
      <c r="BD107" s="18"/>
      <c r="BE107" s="1" t="s">
        <v>16</v>
      </c>
      <c r="BF107" s="1">
        <v>1736642438093</v>
      </c>
    </row>
    <row r="108" spans="48:58" x14ac:dyDescent="0.25">
      <c r="AV108" s="12"/>
      <c r="AW108" s="12"/>
      <c r="AX108" s="1" t="s">
        <v>17</v>
      </c>
      <c r="AY108" s="1">
        <v>346781540</v>
      </c>
      <c r="BB108" s="18"/>
      <c r="BC108" s="18"/>
      <c r="BD108" s="18"/>
      <c r="BE108" s="1" t="s">
        <v>17</v>
      </c>
      <c r="BF108" s="1">
        <v>8560715256</v>
      </c>
    </row>
    <row r="109" spans="48:58" x14ac:dyDescent="0.25">
      <c r="AV109" s="12"/>
      <c r="AW109" s="13"/>
      <c r="AX109" s="1" t="s">
        <v>18</v>
      </c>
      <c r="AY109" s="1">
        <v>45960199357</v>
      </c>
      <c r="BB109" s="18"/>
      <c r="BC109" s="18"/>
      <c r="BD109" s="18"/>
      <c r="BE109" s="1" t="s">
        <v>18</v>
      </c>
      <c r="BF109" s="1">
        <v>66114493690</v>
      </c>
    </row>
    <row r="110" spans="48:58" x14ac:dyDescent="0.25">
      <c r="AV110" s="12"/>
      <c r="AW110" s="11">
        <v>3</v>
      </c>
      <c r="AX110" s="1" t="s">
        <v>15</v>
      </c>
      <c r="AY110" s="1">
        <v>58312657592</v>
      </c>
      <c r="BB110" s="18"/>
      <c r="BC110" s="18"/>
      <c r="BD110" s="18">
        <v>3</v>
      </c>
      <c r="BE110" s="1" t="s">
        <v>15</v>
      </c>
      <c r="BF110" s="1">
        <v>80550334702</v>
      </c>
    </row>
    <row r="111" spans="48:58" x14ac:dyDescent="0.25">
      <c r="AV111" s="12"/>
      <c r="AW111" s="12"/>
      <c r="AX111" s="1" t="s">
        <v>16</v>
      </c>
      <c r="AY111" s="1">
        <v>696992189759</v>
      </c>
      <c r="BB111" s="18"/>
      <c r="BC111" s="18"/>
      <c r="BD111" s="18"/>
      <c r="BE111" s="1" t="s">
        <v>16</v>
      </c>
      <c r="BF111" s="1">
        <v>1739178573216</v>
      </c>
    </row>
    <row r="112" spans="48:58" x14ac:dyDescent="0.25">
      <c r="AV112" s="12"/>
      <c r="AW112" s="12"/>
      <c r="AX112" s="1" t="s">
        <v>17</v>
      </c>
      <c r="AY112" s="1">
        <v>209982485</v>
      </c>
      <c r="BB112" s="18"/>
      <c r="BC112" s="18"/>
      <c r="BD112" s="18"/>
      <c r="BE112" s="1" t="s">
        <v>17</v>
      </c>
      <c r="BF112" s="1">
        <v>9236657656</v>
      </c>
    </row>
    <row r="113" spans="48:58" x14ac:dyDescent="0.25">
      <c r="AV113" s="13"/>
      <c r="AW113" s="13"/>
      <c r="AX113" s="1" t="s">
        <v>18</v>
      </c>
      <c r="AY113" s="1">
        <v>45719159805</v>
      </c>
      <c r="BB113" s="18"/>
      <c r="BC113" s="18"/>
      <c r="BD113" s="18"/>
      <c r="BE113" s="1" t="s">
        <v>18</v>
      </c>
      <c r="BF113" s="1">
        <v>66852898494</v>
      </c>
    </row>
    <row r="114" spans="48:58" x14ac:dyDescent="0.25">
      <c r="AV114" s="11">
        <v>8192</v>
      </c>
      <c r="AW114" s="11">
        <v>1</v>
      </c>
      <c r="AX114" s="1" t="s">
        <v>15</v>
      </c>
      <c r="AY114" s="1">
        <v>138151894410</v>
      </c>
      <c r="BB114" s="18">
        <v>256</v>
      </c>
      <c r="BC114" s="18"/>
      <c r="BD114" s="18">
        <v>1</v>
      </c>
      <c r="BE114" s="1" t="s">
        <v>15</v>
      </c>
      <c r="BF114" s="1">
        <v>77929838251</v>
      </c>
    </row>
    <row r="115" spans="48:58" x14ac:dyDescent="0.25">
      <c r="AV115" s="12"/>
      <c r="AW115" s="12"/>
      <c r="AX115" s="1" t="s">
        <v>16</v>
      </c>
      <c r="AY115" s="1">
        <v>1651838062287</v>
      </c>
      <c r="BB115" s="18"/>
      <c r="BC115" s="18"/>
      <c r="BD115" s="18"/>
      <c r="BE115" s="1" t="s">
        <v>16</v>
      </c>
      <c r="BF115" s="1">
        <v>1693650919432</v>
      </c>
    </row>
    <row r="116" spans="48:58" x14ac:dyDescent="0.25">
      <c r="AV116" s="12"/>
      <c r="AW116" s="12"/>
      <c r="AX116" s="1" t="s">
        <v>17</v>
      </c>
      <c r="AY116" s="1">
        <v>773511907</v>
      </c>
      <c r="BB116" s="18"/>
      <c r="BC116" s="18"/>
      <c r="BD116" s="18"/>
      <c r="BE116" s="1" t="s">
        <v>17</v>
      </c>
      <c r="BF116" s="1">
        <v>18401383644</v>
      </c>
    </row>
    <row r="117" spans="48:58" x14ac:dyDescent="0.25">
      <c r="AV117" s="12"/>
      <c r="AW117" s="13"/>
      <c r="AX117" s="1" t="s">
        <v>18</v>
      </c>
      <c r="AY117" s="1">
        <v>107860611664</v>
      </c>
      <c r="BB117" s="18"/>
      <c r="BC117" s="18"/>
      <c r="BD117" s="18"/>
      <c r="BE117" s="1" t="s">
        <v>18</v>
      </c>
      <c r="BF117" s="1">
        <v>49716318497</v>
      </c>
    </row>
    <row r="118" spans="48:58" x14ac:dyDescent="0.25">
      <c r="AV118" s="12"/>
      <c r="AW118" s="11">
        <v>2</v>
      </c>
      <c r="AX118" s="1" t="s">
        <v>15</v>
      </c>
      <c r="AY118" s="1">
        <v>138147921964</v>
      </c>
      <c r="BB118" s="18"/>
      <c r="BC118" s="18"/>
      <c r="BD118" s="18">
        <v>2</v>
      </c>
      <c r="BE118" s="1" t="s">
        <v>15</v>
      </c>
      <c r="BF118" s="1">
        <v>77931468090</v>
      </c>
    </row>
    <row r="119" spans="48:58" x14ac:dyDescent="0.25">
      <c r="AV119" s="12"/>
      <c r="AW119" s="12"/>
      <c r="AX119" s="1" t="s">
        <v>16</v>
      </c>
      <c r="AY119" s="1">
        <v>1651843059571</v>
      </c>
      <c r="BB119" s="18"/>
      <c r="BC119" s="18"/>
      <c r="BD119" s="18"/>
      <c r="BE119" s="1" t="s">
        <v>16</v>
      </c>
      <c r="BF119" s="1">
        <v>1693513804066</v>
      </c>
    </row>
    <row r="120" spans="48:58" x14ac:dyDescent="0.25">
      <c r="AV120" s="12"/>
      <c r="AW120" s="12"/>
      <c r="AX120" s="1" t="s">
        <v>17</v>
      </c>
      <c r="AY120" s="1">
        <v>757837402</v>
      </c>
      <c r="BB120" s="18"/>
      <c r="BC120" s="18"/>
      <c r="BD120" s="18"/>
      <c r="BE120" s="1" t="s">
        <v>17</v>
      </c>
      <c r="BF120" s="1">
        <v>18267530072</v>
      </c>
    </row>
    <row r="121" spans="48:58" x14ac:dyDescent="0.25">
      <c r="AV121" s="12"/>
      <c r="AW121" s="13"/>
      <c r="AX121" s="1" t="s">
        <v>18</v>
      </c>
      <c r="AY121" s="1">
        <v>108085645238</v>
      </c>
      <c r="BB121" s="18"/>
      <c r="BC121" s="18"/>
      <c r="BD121" s="18"/>
      <c r="BE121" s="1" t="s">
        <v>18</v>
      </c>
      <c r="BF121" s="1">
        <v>49971145079</v>
      </c>
    </row>
    <row r="122" spans="48:58" x14ac:dyDescent="0.25">
      <c r="AV122" s="12"/>
      <c r="AW122" s="11">
        <v>3</v>
      </c>
      <c r="AX122" s="1" t="s">
        <v>15</v>
      </c>
      <c r="AY122" s="1">
        <v>138147141741</v>
      </c>
      <c r="BB122" s="18"/>
      <c r="BC122" s="18"/>
      <c r="BD122" s="18">
        <v>3</v>
      </c>
      <c r="BE122" s="1" t="s">
        <v>15</v>
      </c>
      <c r="BF122" s="1">
        <v>77976385664</v>
      </c>
    </row>
    <row r="123" spans="48:58" x14ac:dyDescent="0.25">
      <c r="AV123" s="12"/>
      <c r="AW123" s="12"/>
      <c r="AX123" s="1" t="s">
        <v>16</v>
      </c>
      <c r="AY123" s="1">
        <v>1651832879928</v>
      </c>
      <c r="BB123" s="18"/>
      <c r="BC123" s="18"/>
      <c r="BD123" s="18"/>
      <c r="BE123" s="1" t="s">
        <v>16</v>
      </c>
      <c r="BF123" s="1">
        <v>1693531992937</v>
      </c>
    </row>
    <row r="124" spans="48:58" x14ac:dyDescent="0.25">
      <c r="AV124" s="12"/>
      <c r="AW124" s="12"/>
      <c r="AX124" s="1" t="s">
        <v>17</v>
      </c>
      <c r="AY124" s="1">
        <v>733811578</v>
      </c>
      <c r="BB124" s="18"/>
      <c r="BC124" s="18"/>
      <c r="BD124" s="18"/>
      <c r="BE124" s="1" t="s">
        <v>17</v>
      </c>
      <c r="BF124" s="1">
        <v>18423817278</v>
      </c>
    </row>
    <row r="125" spans="48:58" x14ac:dyDescent="0.25">
      <c r="AV125" s="13"/>
      <c r="AW125" s="13"/>
      <c r="AX125" s="1" t="s">
        <v>18</v>
      </c>
      <c r="AY125" s="1">
        <v>107995082263</v>
      </c>
      <c r="BB125" s="18"/>
      <c r="BC125" s="18"/>
      <c r="BD125" s="18"/>
      <c r="BE125" s="1" t="s">
        <v>18</v>
      </c>
      <c r="BF125" s="1">
        <v>49976446598</v>
      </c>
    </row>
    <row r="126" spans="48:58" x14ac:dyDescent="0.25">
      <c r="AV126" s="11">
        <v>10240</v>
      </c>
      <c r="AW126" s="11">
        <v>1</v>
      </c>
      <c r="AX126" s="1" t="s">
        <v>15</v>
      </c>
      <c r="AY126" s="1">
        <v>269769460898</v>
      </c>
      <c r="BB126" s="18">
        <v>512</v>
      </c>
      <c r="BC126" s="18"/>
      <c r="BD126" s="18">
        <v>1</v>
      </c>
      <c r="BE126" s="1" t="s">
        <v>15</v>
      </c>
      <c r="BF126" s="1">
        <v>74098623779</v>
      </c>
    </row>
    <row r="127" spans="48:58" x14ac:dyDescent="0.25">
      <c r="AV127" s="12"/>
      <c r="AW127" s="12"/>
      <c r="AX127" s="1" t="s">
        <v>16</v>
      </c>
      <c r="AY127" s="1">
        <v>3225675588828</v>
      </c>
      <c r="BB127" s="18"/>
      <c r="BC127" s="18"/>
      <c r="BD127" s="18"/>
      <c r="BE127" s="1" t="s">
        <v>16</v>
      </c>
      <c r="BF127" s="1">
        <v>1673667884960</v>
      </c>
    </row>
    <row r="128" spans="48:58" x14ac:dyDescent="0.25">
      <c r="AV128" s="12"/>
      <c r="AW128" s="12"/>
      <c r="AX128" s="1" t="s">
        <v>17</v>
      </c>
      <c r="AY128" s="1">
        <v>1485495447</v>
      </c>
      <c r="BB128" s="18"/>
      <c r="BC128" s="18"/>
      <c r="BD128" s="18"/>
      <c r="BE128" s="1" t="s">
        <v>17</v>
      </c>
      <c r="BF128" s="1">
        <v>11142833251</v>
      </c>
    </row>
    <row r="129" spans="48:58" x14ac:dyDescent="0.25">
      <c r="AV129" s="12"/>
      <c r="AW129" s="13"/>
      <c r="AX129" s="1" t="s">
        <v>18</v>
      </c>
      <c r="AY129" s="1">
        <v>210689431604</v>
      </c>
      <c r="BB129" s="18"/>
      <c r="BC129" s="18"/>
      <c r="BD129" s="18"/>
      <c r="BE129" s="1" t="s">
        <v>18</v>
      </c>
      <c r="BF129" s="1">
        <v>55617079575</v>
      </c>
    </row>
    <row r="130" spans="48:58" x14ac:dyDescent="0.25">
      <c r="AV130" s="12"/>
      <c r="AW130" s="11">
        <v>2</v>
      </c>
      <c r="AX130" s="1" t="s">
        <v>15</v>
      </c>
      <c r="AY130" s="1">
        <v>269761748878</v>
      </c>
      <c r="BB130" s="18"/>
      <c r="BC130" s="18"/>
      <c r="BD130" s="18">
        <v>2</v>
      </c>
      <c r="BE130" s="1" t="s">
        <v>15</v>
      </c>
      <c r="BF130" s="1">
        <v>74274508001</v>
      </c>
    </row>
    <row r="131" spans="48:58" x14ac:dyDescent="0.25">
      <c r="AV131" s="12"/>
      <c r="AW131" s="12"/>
      <c r="AX131" s="1" t="s">
        <v>16</v>
      </c>
      <c r="AY131" s="1">
        <v>3225687956137</v>
      </c>
      <c r="BB131" s="18"/>
      <c r="BC131" s="18"/>
      <c r="BD131" s="18"/>
      <c r="BE131" s="1" t="s">
        <v>16</v>
      </c>
      <c r="BF131" s="1">
        <v>1673587949090</v>
      </c>
    </row>
    <row r="132" spans="48:58" x14ac:dyDescent="0.25">
      <c r="AV132" s="12"/>
      <c r="AW132" s="12"/>
      <c r="AX132" s="1" t="s">
        <v>17</v>
      </c>
      <c r="AY132" s="1">
        <v>1793708222</v>
      </c>
      <c r="BB132" s="18"/>
      <c r="BC132" s="18"/>
      <c r="BD132" s="18"/>
      <c r="BE132" s="1" t="s">
        <v>17</v>
      </c>
      <c r="BF132" s="1">
        <v>11335548155</v>
      </c>
    </row>
    <row r="133" spans="48:58" x14ac:dyDescent="0.25">
      <c r="AV133" s="12"/>
      <c r="AW133" s="13"/>
      <c r="AX133" s="1" t="s">
        <v>18</v>
      </c>
      <c r="AY133" s="1">
        <v>211396754336</v>
      </c>
      <c r="BB133" s="18"/>
      <c r="BC133" s="18"/>
      <c r="BD133" s="18"/>
      <c r="BE133" s="1" t="s">
        <v>18</v>
      </c>
      <c r="BF133" s="1">
        <v>55634515832</v>
      </c>
    </row>
    <row r="134" spans="48:58" x14ac:dyDescent="0.25">
      <c r="AV134" s="12"/>
      <c r="AW134" s="11">
        <v>3</v>
      </c>
      <c r="AX134" s="1" t="s">
        <v>15</v>
      </c>
      <c r="AY134" s="1">
        <v>269766690736</v>
      </c>
      <c r="BB134" s="18"/>
      <c r="BC134" s="18"/>
      <c r="BD134" s="18">
        <v>3</v>
      </c>
      <c r="BE134" s="1" t="s">
        <v>15</v>
      </c>
      <c r="BF134" s="1">
        <v>74074856839</v>
      </c>
    </row>
    <row r="135" spans="48:58" x14ac:dyDescent="0.25">
      <c r="AV135" s="12"/>
      <c r="AW135" s="12"/>
      <c r="AX135" s="1" t="s">
        <v>16</v>
      </c>
      <c r="AY135" s="1">
        <v>3225679687098</v>
      </c>
      <c r="BB135" s="18"/>
      <c r="BC135" s="18"/>
      <c r="BD135" s="18"/>
      <c r="BE135" s="1" t="s">
        <v>16</v>
      </c>
      <c r="BF135" s="1">
        <v>1673588615585</v>
      </c>
    </row>
    <row r="136" spans="48:58" x14ac:dyDescent="0.25">
      <c r="AV136" s="12"/>
      <c r="AW136" s="12"/>
      <c r="AX136" s="1" t="s">
        <v>17</v>
      </c>
      <c r="AY136" s="1">
        <v>1414348184</v>
      </c>
      <c r="BB136" s="18"/>
      <c r="BC136" s="18"/>
      <c r="BD136" s="18"/>
      <c r="BE136" s="1" t="s">
        <v>17</v>
      </c>
      <c r="BF136" s="1">
        <v>11164637935</v>
      </c>
    </row>
    <row r="137" spans="48:58" x14ac:dyDescent="0.25">
      <c r="AV137" s="13"/>
      <c r="AW137" s="13"/>
      <c r="AX137" s="1" t="s">
        <v>18</v>
      </c>
      <c r="AY137" s="1">
        <v>210696257764</v>
      </c>
      <c r="BB137" s="18"/>
      <c r="BC137" s="18"/>
      <c r="BD137" s="18"/>
      <c r="BE137" s="1" t="s">
        <v>18</v>
      </c>
      <c r="BF137" s="1">
        <v>55612177472</v>
      </c>
    </row>
    <row r="138" spans="48:58" x14ac:dyDescent="0.25">
      <c r="BB138" s="18">
        <v>1024</v>
      </c>
      <c r="BC138" s="18"/>
      <c r="BD138" s="18">
        <v>1</v>
      </c>
      <c r="BE138" s="1" t="s">
        <v>15</v>
      </c>
      <c r="BF138" s="1">
        <v>74801719050</v>
      </c>
    </row>
    <row r="139" spans="48:58" x14ac:dyDescent="0.25">
      <c r="BB139" s="18"/>
      <c r="BC139" s="18"/>
      <c r="BD139" s="18"/>
      <c r="BE139" s="1" t="s">
        <v>16</v>
      </c>
      <c r="BF139" s="1">
        <v>1661699923959</v>
      </c>
    </row>
    <row r="140" spans="48:58" x14ac:dyDescent="0.25">
      <c r="BB140" s="18"/>
      <c r="BC140" s="18"/>
      <c r="BD140" s="18"/>
      <c r="BE140" s="1" t="s">
        <v>17</v>
      </c>
      <c r="BF140" s="1">
        <v>7693801771</v>
      </c>
    </row>
    <row r="141" spans="48:58" x14ac:dyDescent="0.25">
      <c r="BB141" s="18"/>
      <c r="BC141" s="18"/>
      <c r="BD141" s="18"/>
      <c r="BE141" s="1" t="s">
        <v>18</v>
      </c>
      <c r="BF141" s="1">
        <v>61660435133</v>
      </c>
    </row>
    <row r="142" spans="48:58" x14ac:dyDescent="0.25">
      <c r="BB142" s="18"/>
      <c r="BC142" s="18"/>
      <c r="BD142" s="18">
        <v>2</v>
      </c>
      <c r="BE142" s="1" t="s">
        <v>15</v>
      </c>
      <c r="BF142" s="1">
        <v>74996132382</v>
      </c>
    </row>
    <row r="143" spans="48:58" x14ac:dyDescent="0.25">
      <c r="BB143" s="18"/>
      <c r="BC143" s="18"/>
      <c r="BD143" s="18"/>
      <c r="BE143" s="1" t="s">
        <v>16</v>
      </c>
      <c r="BF143" s="1">
        <v>1661681002648</v>
      </c>
    </row>
    <row r="144" spans="48:58" x14ac:dyDescent="0.25">
      <c r="BB144" s="18"/>
      <c r="BC144" s="18"/>
      <c r="BD144" s="18"/>
      <c r="BE144" s="1" t="s">
        <v>17</v>
      </c>
      <c r="BF144" s="1">
        <v>7912942129</v>
      </c>
    </row>
    <row r="145" spans="54:58" x14ac:dyDescent="0.25">
      <c r="BB145" s="18"/>
      <c r="BC145" s="18"/>
      <c r="BD145" s="18"/>
      <c r="BE145" s="1" t="s">
        <v>18</v>
      </c>
      <c r="BF145" s="1">
        <v>61670612919</v>
      </c>
    </row>
    <row r="146" spans="54:58" x14ac:dyDescent="0.25">
      <c r="BB146" s="18"/>
      <c r="BC146" s="18"/>
      <c r="BD146" s="18">
        <v>3</v>
      </c>
      <c r="BE146" s="1" t="s">
        <v>15</v>
      </c>
      <c r="BF146" s="1">
        <v>74810187131</v>
      </c>
    </row>
    <row r="147" spans="54:58" x14ac:dyDescent="0.25">
      <c r="BB147" s="18"/>
      <c r="BC147" s="18"/>
      <c r="BD147" s="18"/>
      <c r="BE147" s="1" t="s">
        <v>16</v>
      </c>
      <c r="BF147" s="1">
        <v>1661648292599</v>
      </c>
    </row>
    <row r="148" spans="54:58" x14ac:dyDescent="0.25">
      <c r="BB148" s="18"/>
      <c r="BC148" s="18"/>
      <c r="BD148" s="18"/>
      <c r="BE148" s="1" t="s">
        <v>17</v>
      </c>
      <c r="BF148" s="1">
        <v>7938398992</v>
      </c>
    </row>
    <row r="149" spans="54:58" x14ac:dyDescent="0.25">
      <c r="BB149" s="18"/>
      <c r="BC149" s="18"/>
      <c r="BD149" s="18"/>
      <c r="BE149" s="1" t="s">
        <v>18</v>
      </c>
      <c r="BF149" s="1">
        <v>61286064291</v>
      </c>
    </row>
    <row r="150" spans="54:58" x14ac:dyDescent="0.25">
      <c r="BB150" s="18">
        <v>128</v>
      </c>
      <c r="BC150" s="18">
        <v>10240</v>
      </c>
      <c r="BD150" s="18">
        <v>1</v>
      </c>
      <c r="BE150" s="1" t="s">
        <v>15</v>
      </c>
      <c r="BF150" s="1">
        <v>160535187090</v>
      </c>
    </row>
    <row r="151" spans="54:58" x14ac:dyDescent="0.25">
      <c r="BB151" s="18"/>
      <c r="BC151" s="18"/>
      <c r="BD151" s="18"/>
      <c r="BE151" s="1" t="s">
        <v>16</v>
      </c>
      <c r="BF151" s="1">
        <v>3393957780049</v>
      </c>
    </row>
    <row r="152" spans="54:58" x14ac:dyDescent="0.25">
      <c r="BB152" s="18"/>
      <c r="BC152" s="18"/>
      <c r="BD152" s="18"/>
      <c r="BE152" s="1" t="s">
        <v>17</v>
      </c>
      <c r="BF152" s="1">
        <v>4234968527</v>
      </c>
    </row>
    <row r="153" spans="54:58" x14ac:dyDescent="0.25">
      <c r="BB153" s="18"/>
      <c r="BC153" s="18"/>
      <c r="BD153" s="18"/>
      <c r="BE153" s="1" t="s">
        <v>18</v>
      </c>
      <c r="BF153" s="1">
        <v>153787353179</v>
      </c>
    </row>
    <row r="154" spans="54:58" x14ac:dyDescent="0.25">
      <c r="BB154" s="18"/>
      <c r="BC154" s="18"/>
      <c r="BD154" s="18">
        <v>2</v>
      </c>
      <c r="BE154" s="1" t="s">
        <v>15</v>
      </c>
      <c r="BF154" s="1">
        <v>160509414268</v>
      </c>
    </row>
    <row r="155" spans="54:58" x14ac:dyDescent="0.25">
      <c r="BB155" s="18"/>
      <c r="BC155" s="18"/>
      <c r="BD155" s="18"/>
      <c r="BE155" s="1" t="s">
        <v>16</v>
      </c>
      <c r="BF155" s="1">
        <v>3393903336265</v>
      </c>
    </row>
    <row r="156" spans="54:58" x14ac:dyDescent="0.25">
      <c r="BB156" s="18"/>
      <c r="BC156" s="18"/>
      <c r="BD156" s="18"/>
      <c r="BE156" s="1" t="s">
        <v>17</v>
      </c>
      <c r="BF156" s="1">
        <v>3659270154</v>
      </c>
    </row>
    <row r="157" spans="54:58" x14ac:dyDescent="0.25">
      <c r="BB157" s="18"/>
      <c r="BC157" s="18"/>
      <c r="BD157" s="18"/>
      <c r="BE157" s="1" t="s">
        <v>18</v>
      </c>
      <c r="BF157" s="1">
        <v>154424757416</v>
      </c>
    </row>
    <row r="158" spans="54:58" x14ac:dyDescent="0.25">
      <c r="BB158" s="18"/>
      <c r="BC158" s="18"/>
      <c r="BD158" s="18">
        <v>3</v>
      </c>
      <c r="BE158" s="1" t="s">
        <v>15</v>
      </c>
      <c r="BF158" s="1">
        <v>160752489336</v>
      </c>
    </row>
    <row r="159" spans="54:58" x14ac:dyDescent="0.25">
      <c r="BB159" s="18"/>
      <c r="BC159" s="18"/>
      <c r="BD159" s="18"/>
      <c r="BE159" s="1" t="s">
        <v>16</v>
      </c>
      <c r="BF159" s="1">
        <v>3394147423482</v>
      </c>
    </row>
    <row r="160" spans="54:58" x14ac:dyDescent="0.25">
      <c r="BB160" s="18"/>
      <c r="BC160" s="18"/>
      <c r="BD160" s="18"/>
      <c r="BE160" s="1" t="s">
        <v>17</v>
      </c>
      <c r="BF160" s="1">
        <v>3961484071</v>
      </c>
    </row>
    <row r="161" spans="54:58" x14ac:dyDescent="0.25">
      <c r="BB161" s="18"/>
      <c r="BC161" s="18"/>
      <c r="BD161" s="18"/>
      <c r="BE161" s="1" t="s">
        <v>18</v>
      </c>
      <c r="BF161" s="1">
        <v>154441726435</v>
      </c>
    </row>
    <row r="162" spans="54:58" x14ac:dyDescent="0.25">
      <c r="BB162" s="18">
        <v>256</v>
      </c>
      <c r="BC162" s="18"/>
      <c r="BD162" s="18">
        <v>1</v>
      </c>
      <c r="BE162" s="1" t="s">
        <v>15</v>
      </c>
      <c r="BF162" s="1">
        <v>144737881957</v>
      </c>
    </row>
    <row r="163" spans="54:58" x14ac:dyDescent="0.25">
      <c r="BB163" s="18"/>
      <c r="BC163" s="18"/>
      <c r="BD163" s="18"/>
      <c r="BE163" s="1" t="s">
        <v>16</v>
      </c>
      <c r="BF163" s="1">
        <v>3311228737700</v>
      </c>
    </row>
    <row r="164" spans="54:58" x14ac:dyDescent="0.25">
      <c r="BB164" s="18"/>
      <c r="BC164" s="18"/>
      <c r="BD164" s="18"/>
      <c r="BE164" s="1" t="s">
        <v>17</v>
      </c>
      <c r="BF164" s="1">
        <v>16627928705</v>
      </c>
    </row>
    <row r="165" spans="54:58" x14ac:dyDescent="0.25">
      <c r="BB165" s="18"/>
      <c r="BC165" s="18"/>
      <c r="BD165" s="18"/>
      <c r="BE165" s="1" t="s">
        <v>18</v>
      </c>
      <c r="BF165" s="1">
        <v>121504259494</v>
      </c>
    </row>
    <row r="166" spans="54:58" x14ac:dyDescent="0.25">
      <c r="BB166" s="18"/>
      <c r="BC166" s="18"/>
      <c r="BD166" s="18">
        <v>2</v>
      </c>
      <c r="BE166" s="1" t="s">
        <v>15</v>
      </c>
      <c r="BF166" s="1">
        <v>145481127443</v>
      </c>
    </row>
    <row r="167" spans="54:58" x14ac:dyDescent="0.25">
      <c r="BB167" s="18"/>
      <c r="BC167" s="18"/>
      <c r="BD167" s="18"/>
      <c r="BE167" s="1" t="s">
        <v>16</v>
      </c>
      <c r="BF167" s="1">
        <v>3311224965486</v>
      </c>
    </row>
    <row r="168" spans="54:58" x14ac:dyDescent="0.25">
      <c r="BB168" s="18"/>
      <c r="BC168" s="18"/>
      <c r="BD168" s="18"/>
      <c r="BE168" s="1" t="s">
        <v>17</v>
      </c>
      <c r="BF168" s="1">
        <v>16679333558</v>
      </c>
    </row>
    <row r="169" spans="54:58" x14ac:dyDescent="0.25">
      <c r="BB169" s="18"/>
      <c r="BC169" s="18"/>
      <c r="BD169" s="18"/>
      <c r="BE169" s="1" t="s">
        <v>18</v>
      </c>
      <c r="BF169" s="1">
        <v>119015540411</v>
      </c>
    </row>
    <row r="170" spans="54:58" x14ac:dyDescent="0.25">
      <c r="BB170" s="18"/>
      <c r="BC170" s="18"/>
      <c r="BD170" s="18">
        <v>3</v>
      </c>
      <c r="BE170" s="1" t="s">
        <v>15</v>
      </c>
      <c r="BF170" s="1">
        <v>145398853966</v>
      </c>
    </row>
    <row r="171" spans="54:58" x14ac:dyDescent="0.25">
      <c r="BB171" s="18"/>
      <c r="BC171" s="18"/>
      <c r="BD171" s="18"/>
      <c r="BE171" s="1" t="s">
        <v>16</v>
      </c>
      <c r="BF171" s="1">
        <v>3311364996850</v>
      </c>
    </row>
    <row r="172" spans="54:58" x14ac:dyDescent="0.25">
      <c r="BB172" s="18"/>
      <c r="BC172" s="18"/>
      <c r="BD172" s="18"/>
      <c r="BE172" s="1" t="s">
        <v>17</v>
      </c>
      <c r="BF172" s="1">
        <v>16566448852</v>
      </c>
    </row>
    <row r="173" spans="54:58" x14ac:dyDescent="0.25">
      <c r="BB173" s="18"/>
      <c r="BC173" s="18"/>
      <c r="BD173" s="18"/>
      <c r="BE173" s="1" t="s">
        <v>18</v>
      </c>
      <c r="BF173" s="1">
        <v>122333397343</v>
      </c>
    </row>
    <row r="174" spans="54:58" x14ac:dyDescent="0.25">
      <c r="BB174" s="18">
        <v>512</v>
      </c>
      <c r="BC174" s="18"/>
      <c r="BD174" s="18">
        <v>1</v>
      </c>
      <c r="BE174" s="1" t="s">
        <v>15</v>
      </c>
      <c r="BF174" s="1">
        <v>141050157869</v>
      </c>
    </row>
    <row r="175" spans="54:58" x14ac:dyDescent="0.25">
      <c r="BB175" s="18"/>
      <c r="BC175" s="18"/>
      <c r="BD175" s="18"/>
      <c r="BE175" s="1" t="s">
        <v>16</v>
      </c>
      <c r="BF175" s="1">
        <v>3267650073319</v>
      </c>
    </row>
    <row r="176" spans="54:58" x14ac:dyDescent="0.25">
      <c r="BB176" s="18"/>
      <c r="BC176" s="18"/>
      <c r="BD176" s="18"/>
      <c r="BE176" s="1" t="s">
        <v>17</v>
      </c>
      <c r="BF176" s="1">
        <v>11767651545</v>
      </c>
    </row>
    <row r="177" spans="54:58" x14ac:dyDescent="0.25">
      <c r="BB177" s="18"/>
      <c r="BC177" s="18"/>
      <c r="BD177" s="18"/>
      <c r="BE177" s="1" t="s">
        <v>18</v>
      </c>
      <c r="BF177" s="1">
        <v>122856770799</v>
      </c>
    </row>
    <row r="178" spans="54:58" x14ac:dyDescent="0.25">
      <c r="BB178" s="18"/>
      <c r="BC178" s="18"/>
      <c r="BD178" s="18">
        <v>2</v>
      </c>
      <c r="BE178" s="1" t="s">
        <v>15</v>
      </c>
      <c r="BF178" s="1">
        <v>141269578950</v>
      </c>
    </row>
    <row r="179" spans="54:58" x14ac:dyDescent="0.25">
      <c r="BB179" s="18"/>
      <c r="BC179" s="18"/>
      <c r="BD179" s="18"/>
      <c r="BE179" s="1" t="s">
        <v>16</v>
      </c>
      <c r="BF179" s="1">
        <v>3267517201130</v>
      </c>
    </row>
    <row r="180" spans="54:58" x14ac:dyDescent="0.25">
      <c r="BB180" s="18"/>
      <c r="BC180" s="18"/>
      <c r="BD180" s="18"/>
      <c r="BE180" s="1" t="s">
        <v>17</v>
      </c>
      <c r="BF180" s="1">
        <v>11956478818</v>
      </c>
    </row>
    <row r="181" spans="54:58" x14ac:dyDescent="0.25">
      <c r="BB181" s="18"/>
      <c r="BC181" s="18"/>
      <c r="BD181" s="18"/>
      <c r="BE181" s="1" t="s">
        <v>18</v>
      </c>
      <c r="BF181" s="1">
        <v>121597893949</v>
      </c>
    </row>
    <row r="182" spans="54:58" x14ac:dyDescent="0.25">
      <c r="BB182" s="18"/>
      <c r="BC182" s="18"/>
      <c r="BD182" s="18">
        <v>3</v>
      </c>
      <c r="BE182" s="1" t="s">
        <v>15</v>
      </c>
      <c r="BF182" s="1">
        <v>141007707304</v>
      </c>
    </row>
    <row r="183" spans="54:58" x14ac:dyDescent="0.25">
      <c r="BB183" s="18"/>
      <c r="BC183" s="18"/>
      <c r="BD183" s="18"/>
      <c r="BE183" s="1" t="s">
        <v>16</v>
      </c>
      <c r="BF183" s="1">
        <v>3267652404174</v>
      </c>
    </row>
    <row r="184" spans="54:58" x14ac:dyDescent="0.25">
      <c r="BB184" s="18"/>
      <c r="BC184" s="18"/>
      <c r="BD184" s="18"/>
      <c r="BE184" s="1" t="s">
        <v>17</v>
      </c>
      <c r="BF184" s="1">
        <v>11421198259</v>
      </c>
    </row>
    <row r="185" spans="54:58" x14ac:dyDescent="0.25">
      <c r="BB185" s="18"/>
      <c r="BC185" s="18"/>
      <c r="BD185" s="18"/>
      <c r="BE185" s="1" t="s">
        <v>18</v>
      </c>
      <c r="BF185" s="1">
        <v>122948034855</v>
      </c>
    </row>
    <row r="186" spans="54:58" x14ac:dyDescent="0.25">
      <c r="BB186" s="18">
        <v>1024</v>
      </c>
      <c r="BC186" s="18"/>
      <c r="BD186" s="18">
        <v>1</v>
      </c>
      <c r="BE186" s="1" t="s">
        <v>15</v>
      </c>
      <c r="BF186" s="1">
        <v>145583016588</v>
      </c>
    </row>
    <row r="187" spans="54:58" x14ac:dyDescent="0.25">
      <c r="BB187" s="18"/>
      <c r="BC187" s="18"/>
      <c r="BD187" s="18"/>
      <c r="BE187" s="1" t="s">
        <v>16</v>
      </c>
      <c r="BF187" s="1">
        <v>3245014220814</v>
      </c>
    </row>
    <row r="188" spans="54:58" x14ac:dyDescent="0.25">
      <c r="BB188" s="18"/>
      <c r="BC188" s="18"/>
      <c r="BD188" s="18"/>
      <c r="BE188" s="1" t="s">
        <v>17</v>
      </c>
      <c r="BF188" s="1">
        <v>13839116543</v>
      </c>
    </row>
    <row r="189" spans="54:58" x14ac:dyDescent="0.25">
      <c r="BB189" s="18"/>
      <c r="BC189" s="18"/>
      <c r="BD189" s="18"/>
      <c r="BE189" s="1" t="s">
        <v>18</v>
      </c>
      <c r="BF189" s="1">
        <v>122054125993</v>
      </c>
    </row>
    <row r="190" spans="54:58" x14ac:dyDescent="0.25">
      <c r="BB190" s="18"/>
      <c r="BC190" s="18"/>
      <c r="BD190" s="18">
        <v>2</v>
      </c>
      <c r="BE190" s="1" t="s">
        <v>15</v>
      </c>
      <c r="BF190" s="1">
        <v>145597327593</v>
      </c>
    </row>
    <row r="191" spans="54:58" x14ac:dyDescent="0.25">
      <c r="BB191" s="18"/>
      <c r="BC191" s="18"/>
      <c r="BD191" s="18"/>
      <c r="BE191" s="1" t="s">
        <v>16</v>
      </c>
      <c r="BF191" s="1">
        <v>3245072695230</v>
      </c>
    </row>
    <row r="192" spans="54:58" x14ac:dyDescent="0.25">
      <c r="BB192" s="18"/>
      <c r="BC192" s="18"/>
      <c r="BD192" s="18"/>
      <c r="BE192" s="1" t="s">
        <v>17</v>
      </c>
      <c r="BF192" s="1">
        <v>14307329116</v>
      </c>
    </row>
    <row r="193" spans="54:58" x14ac:dyDescent="0.25">
      <c r="BB193" s="18"/>
      <c r="BC193" s="18"/>
      <c r="BD193" s="18"/>
      <c r="BE193" s="1" t="s">
        <v>18</v>
      </c>
      <c r="BF193" s="1">
        <v>121237233073</v>
      </c>
    </row>
    <row r="194" spans="54:58" x14ac:dyDescent="0.25">
      <c r="BB194" s="18"/>
      <c r="BC194" s="18"/>
      <c r="BD194" s="18">
        <v>3</v>
      </c>
      <c r="BE194" s="1" t="s">
        <v>15</v>
      </c>
      <c r="BF194" s="1">
        <v>145453867772</v>
      </c>
    </row>
    <row r="195" spans="54:58" x14ac:dyDescent="0.25">
      <c r="BB195" s="18"/>
      <c r="BC195" s="18"/>
      <c r="BD195" s="18"/>
      <c r="BE195" s="1" t="s">
        <v>16</v>
      </c>
      <c r="BF195" s="1">
        <v>3245008507859</v>
      </c>
    </row>
    <row r="196" spans="54:58" x14ac:dyDescent="0.25">
      <c r="BB196" s="18"/>
      <c r="BC196" s="18"/>
      <c r="BD196" s="18"/>
      <c r="BE196" s="1" t="s">
        <v>17</v>
      </c>
      <c r="BF196" s="1">
        <v>14525826889</v>
      </c>
    </row>
    <row r="197" spans="54:58" x14ac:dyDescent="0.25">
      <c r="BB197" s="18"/>
      <c r="BC197" s="18"/>
      <c r="BD197" s="18"/>
      <c r="BE197" s="1" t="s">
        <v>18</v>
      </c>
      <c r="BF197" s="1">
        <v>120746304513</v>
      </c>
    </row>
  </sheetData>
  <mergeCells count="208">
    <mergeCell ref="BD10:BD13"/>
    <mergeCell ref="L11:L14"/>
    <mergeCell ref="T13:T15"/>
    <mergeCell ref="AA13:AA15"/>
    <mergeCell ref="AH13:AH15"/>
    <mergeCell ref="D4:J4"/>
    <mergeCell ref="L4:P4"/>
    <mergeCell ref="T4:X4"/>
    <mergeCell ref="AA4:AE4"/>
    <mergeCell ref="AH4:AM4"/>
    <mergeCell ref="AP4:AS4"/>
    <mergeCell ref="BB4:BF4"/>
    <mergeCell ref="D5:D6"/>
    <mergeCell ref="E5:G5"/>
    <mergeCell ref="H5:J5"/>
    <mergeCell ref="L5:L6"/>
    <mergeCell ref="M5:M6"/>
    <mergeCell ref="N5:P5"/>
    <mergeCell ref="AP6:AP17"/>
    <mergeCell ref="AQ6:AQ9"/>
    <mergeCell ref="BB6:BB17"/>
    <mergeCell ref="BC6:BC53"/>
    <mergeCell ref="BD6:BD9"/>
    <mergeCell ref="L7:L10"/>
    <mergeCell ref="BD14:BD17"/>
    <mergeCell ref="L15:L18"/>
    <mergeCell ref="T16:T18"/>
    <mergeCell ref="AA16:AA18"/>
    <mergeCell ref="AH16:AH18"/>
    <mergeCell ref="AP18:AP29"/>
    <mergeCell ref="AQ18:AQ21"/>
    <mergeCell ref="BB18:BB29"/>
    <mergeCell ref="BD18:BD21"/>
    <mergeCell ref="L19:L22"/>
    <mergeCell ref="T19:T21"/>
    <mergeCell ref="AA19:AA21"/>
    <mergeCell ref="AH19:AH21"/>
    <mergeCell ref="AI19:AI30"/>
    <mergeCell ref="T22:T24"/>
    <mergeCell ref="AA22:AA24"/>
    <mergeCell ref="AH22:AH24"/>
    <mergeCell ref="AQ22:AQ25"/>
    <mergeCell ref="BD22:BD25"/>
    <mergeCell ref="AI7:AI18"/>
    <mergeCell ref="T25:T27"/>
    <mergeCell ref="AA25:AA27"/>
    <mergeCell ref="AH25:AH27"/>
    <mergeCell ref="AQ26:AQ29"/>
    <mergeCell ref="BD26:BD29"/>
    <mergeCell ref="AA28:AA30"/>
    <mergeCell ref="AH28:AH30"/>
    <mergeCell ref="AP30:AP41"/>
    <mergeCell ref="AQ30:AQ33"/>
    <mergeCell ref="BB30:BB41"/>
    <mergeCell ref="BD30:BD33"/>
    <mergeCell ref="AA31:AA33"/>
    <mergeCell ref="AH31:AH33"/>
    <mergeCell ref="AI31:AI42"/>
    <mergeCell ref="AA34:AA36"/>
    <mergeCell ref="AH34:AH36"/>
    <mergeCell ref="AQ34:AQ37"/>
    <mergeCell ref="BD34:BD37"/>
    <mergeCell ref="AA37:AA39"/>
    <mergeCell ref="BD38:BD41"/>
    <mergeCell ref="AH40:AH42"/>
    <mergeCell ref="AP42:AP53"/>
    <mergeCell ref="AQ42:AQ45"/>
    <mergeCell ref="BB42:BB53"/>
    <mergeCell ref="BD42:BD45"/>
    <mergeCell ref="AH43:AH45"/>
    <mergeCell ref="AI43:AI54"/>
    <mergeCell ref="AH46:AH48"/>
    <mergeCell ref="BD46:BD49"/>
    <mergeCell ref="AH49:AH51"/>
    <mergeCell ref="AQ50:AQ53"/>
    <mergeCell ref="BD50:BD53"/>
    <mergeCell ref="AH52:AH54"/>
    <mergeCell ref="AP54:AP65"/>
    <mergeCell ref="AQ54:AQ57"/>
    <mergeCell ref="BB54:BB65"/>
    <mergeCell ref="BC54:BC101"/>
    <mergeCell ref="BD54:BD57"/>
    <mergeCell ref="AQ58:AQ61"/>
    <mergeCell ref="BD58:BD61"/>
    <mergeCell ref="AQ62:AQ65"/>
    <mergeCell ref="BD62:BD65"/>
    <mergeCell ref="BB90:BB101"/>
    <mergeCell ref="BD90:BD93"/>
    <mergeCell ref="BD94:BD97"/>
    <mergeCell ref="BD98:BD101"/>
    <mergeCell ref="AW50:AW53"/>
    <mergeCell ref="AW54:AW57"/>
    <mergeCell ref="AW58:AW61"/>
    <mergeCell ref="AW62:AW65"/>
    <mergeCell ref="AW66:AW69"/>
    <mergeCell ref="BB138:BB149"/>
    <mergeCell ref="BD138:BD141"/>
    <mergeCell ref="BD142:BD145"/>
    <mergeCell ref="BD146:BD149"/>
    <mergeCell ref="AP66:AP77"/>
    <mergeCell ref="AQ66:AQ69"/>
    <mergeCell ref="BB66:BB77"/>
    <mergeCell ref="BD66:BD69"/>
    <mergeCell ref="AQ70:AQ73"/>
    <mergeCell ref="BD70:BD73"/>
    <mergeCell ref="AQ74:AQ77"/>
    <mergeCell ref="BD74:BD77"/>
    <mergeCell ref="AP78:AP89"/>
    <mergeCell ref="AQ78:AQ81"/>
    <mergeCell ref="BB78:BB89"/>
    <mergeCell ref="BD78:BD81"/>
    <mergeCell ref="AQ82:AQ85"/>
    <mergeCell ref="BD82:BD85"/>
    <mergeCell ref="AQ86:AQ89"/>
    <mergeCell ref="BD86:BD89"/>
    <mergeCell ref="BB102:BB113"/>
    <mergeCell ref="BC102:BC149"/>
    <mergeCell ref="BD102:BD105"/>
    <mergeCell ref="BD106:BD109"/>
    <mergeCell ref="BD110:BD113"/>
    <mergeCell ref="BB114:BB125"/>
    <mergeCell ref="BD114:BD117"/>
    <mergeCell ref="BD118:BD121"/>
    <mergeCell ref="BD122:BD125"/>
    <mergeCell ref="BB126:BB137"/>
    <mergeCell ref="BD126:BD129"/>
    <mergeCell ref="BD130:BD133"/>
    <mergeCell ref="BD134:BD137"/>
    <mergeCell ref="BB150:BB161"/>
    <mergeCell ref="BC150:BC197"/>
    <mergeCell ref="BD150:BD153"/>
    <mergeCell ref="BD154:BD157"/>
    <mergeCell ref="BD158:BD161"/>
    <mergeCell ref="BB162:BB173"/>
    <mergeCell ref="BD162:BD165"/>
    <mergeCell ref="BD166:BD169"/>
    <mergeCell ref="BD170:BD173"/>
    <mergeCell ref="BB174:BB185"/>
    <mergeCell ref="BD174:BD177"/>
    <mergeCell ref="BD178:BD181"/>
    <mergeCell ref="BD182:BD185"/>
    <mergeCell ref="BB186:BB197"/>
    <mergeCell ref="BD186:BD189"/>
    <mergeCell ref="BD190:BD193"/>
    <mergeCell ref="BD194:BD197"/>
    <mergeCell ref="D20:E20"/>
    <mergeCell ref="V5:X5"/>
    <mergeCell ref="AC5:AE5"/>
    <mergeCell ref="AK5:AM5"/>
    <mergeCell ref="AV4:AY4"/>
    <mergeCell ref="AV6:AV17"/>
    <mergeCell ref="AW6:AW9"/>
    <mergeCell ref="AW10:AW13"/>
    <mergeCell ref="AW14:AW17"/>
    <mergeCell ref="AW18:AW21"/>
    <mergeCell ref="E14:G17"/>
    <mergeCell ref="AQ14:AQ17"/>
    <mergeCell ref="T10:T12"/>
    <mergeCell ref="AA10:AA12"/>
    <mergeCell ref="AH10:AH12"/>
    <mergeCell ref="AQ10:AQ13"/>
    <mergeCell ref="T7:T9"/>
    <mergeCell ref="AA7:AA9"/>
    <mergeCell ref="AH7:AH9"/>
    <mergeCell ref="AW22:AW25"/>
    <mergeCell ref="AW26:AW29"/>
    <mergeCell ref="AW30:AW33"/>
    <mergeCell ref="AW34:AW37"/>
    <mergeCell ref="AV18:AV29"/>
    <mergeCell ref="AV30:AV41"/>
    <mergeCell ref="AW38:AW41"/>
    <mergeCell ref="AW42:AW45"/>
    <mergeCell ref="AW46:AW49"/>
    <mergeCell ref="AW70:AW73"/>
    <mergeCell ref="AW74:AW77"/>
    <mergeCell ref="AW78:AW81"/>
    <mergeCell ref="AW82:AW85"/>
    <mergeCell ref="AW122:AW125"/>
    <mergeCell ref="AW126:AW129"/>
    <mergeCell ref="AW130:AW133"/>
    <mergeCell ref="AW134:AW137"/>
    <mergeCell ref="AV126:AV137"/>
    <mergeCell ref="AV114:AV125"/>
    <mergeCell ref="AV102:AV113"/>
    <mergeCell ref="AV90:AV101"/>
    <mergeCell ref="AV78:AV89"/>
    <mergeCell ref="AW86:AW89"/>
    <mergeCell ref="AW90:AW93"/>
    <mergeCell ref="AW94:AW97"/>
    <mergeCell ref="AW98:AW101"/>
    <mergeCell ref="AW102:AW105"/>
    <mergeCell ref="AW106:AW109"/>
    <mergeCell ref="AW110:AW113"/>
    <mergeCell ref="AW114:AW117"/>
    <mergeCell ref="AW118:AW121"/>
    <mergeCell ref="AV66:AV77"/>
    <mergeCell ref="AV54:AV65"/>
    <mergeCell ref="AV42:AV53"/>
    <mergeCell ref="E31:H31"/>
    <mergeCell ref="L31:O31"/>
    <mergeCell ref="T31:W31"/>
    <mergeCell ref="S33:S36"/>
    <mergeCell ref="S37:S40"/>
    <mergeCell ref="S41:S44"/>
    <mergeCell ref="S45:S48"/>
    <mergeCell ref="AH37:AH39"/>
    <mergeCell ref="AQ38:AQ41"/>
    <mergeCell ref="AQ46:AQ4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B62C-251B-4754-A0ED-12D086247985}">
  <dimension ref="A1"/>
  <sheetViews>
    <sheetView tabSelected="1" topLeftCell="B1" zoomScaleNormal="100" workbookViewId="0">
      <selection activeCell="AA17" sqref="AA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Costa</dc:creator>
  <dc:description/>
  <cp:lastModifiedBy>Gustavo Costa</cp:lastModifiedBy>
  <cp:revision>11</cp:revision>
  <dcterms:created xsi:type="dcterms:W3CDTF">2023-02-28T17:25:12Z</dcterms:created>
  <dcterms:modified xsi:type="dcterms:W3CDTF">2023-03-07T22:55:18Z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