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heme/themeOverride2.xml" ContentType="application/vnd.openxmlformats-officedocument.themeOverride+xml"/>
  <Override PartName="/xl/queryTables/queryTable19.xml" ContentType="application/vnd.openxmlformats-officedocument.spreadsheetml.query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tables/table12.xml" ContentType="application/vnd.openxmlformats-officedocument.spreadsheetml.table+xml"/>
  <Override PartName="/xl/queryTables/queryTable17.xml" ContentType="application/vnd.openxmlformats-officedocument.spreadsheetml.query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15.xml" ContentType="application/vnd.openxmlformats-officedocument.spreadsheetml.table+xml"/>
  <Default Extension="bin" ContentType="application/vnd.openxmlformats-officedocument.spreadsheetml.printerSettings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queryTables/queryTable18.xml" ContentType="application/vnd.openxmlformats-officedocument.spreadsheetml.queryTable+xml"/>
  <Override PartName="/xl/theme/themeOverride1.xml" ContentType="application/vnd.openxmlformats-officedocument.themeOverride+xml"/>
  <Override PartName="/xl/tables/table11.xml" ContentType="application/vnd.openxmlformats-officedocument.spreadsheetml.table+xml"/>
  <Override PartName="/xl/charts/chart3.xml" ContentType="application/vnd.openxmlformats-officedocument.drawingml.chart+xml"/>
  <Override PartName="/xl/queryTables/queryTable16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6930" windowHeight="5130" activeTab="2"/>
  </bookViews>
  <sheets>
    <sheet name="Teste 1 Hora" sheetId="1" r:id="rId1"/>
    <sheet name="Teste 10 Horas" sheetId="6" r:id="rId2"/>
    <sheet name="Teste 24 Horas" sheetId="7" r:id="rId3"/>
    <sheet name="Tabelas Iniciais" sheetId="5" r:id="rId4"/>
    <sheet name="Diferenças" sheetId="8" r:id="rId5"/>
  </sheets>
  <definedNames>
    <definedName name="Consulta_de_Oriant_1" localSheetId="3" hidden="1">'Tabelas Iniciais'!$A$17:$C$20</definedName>
    <definedName name="Consulta_de_Oriant_2" localSheetId="3" hidden="1">'Tabelas Iniciais'!$A$23:$F$25</definedName>
    <definedName name="Consulta_de_Oriant_3" localSheetId="3" hidden="1">'Tabelas Iniciais'!$A$28:$E$40</definedName>
    <definedName name="Consulta_de_Oriant_4" localSheetId="3" hidden="1">'Tabelas Iniciais'!$A$2:$D$14</definedName>
    <definedName name="DadosExternos_16" localSheetId="0" hidden="1">'Teste 1 Hora'!$A$2:$E$14</definedName>
    <definedName name="DadosExternos_17" localSheetId="0" hidden="1">'Teste 1 Hora'!$A$17:$E$30</definedName>
    <definedName name="DadosExternos_18" localSheetId="0" hidden="1">'Teste 1 Hora'!$A$33:$E$47</definedName>
    <definedName name="DadosExternos_19" localSheetId="0" hidden="1">'Teste 1 Hora'!$A$50:$E$65</definedName>
    <definedName name="DadosExternos_20" localSheetId="0" hidden="1">'Teste 1 Hora'!$A$68:$E$84</definedName>
    <definedName name="DadosExternos_21" localSheetId="1" hidden="1">'Teste 10 Horas'!$A$2:$E$14</definedName>
    <definedName name="DadosExternos_22" localSheetId="1" hidden="1">'Teste 10 Horas'!$A$17:$E$30</definedName>
    <definedName name="DadosExternos_22" localSheetId="2" hidden="1">'Teste 24 Horas'!$A$2:$E$14</definedName>
    <definedName name="DadosExternos_23" localSheetId="1" hidden="1">'Teste 10 Horas'!$A$33:$E$47</definedName>
    <definedName name="DadosExternos_23" localSheetId="2" hidden="1">'Teste 24 Horas'!$A$17:$E$30</definedName>
    <definedName name="DadosExternos_24" localSheetId="1" hidden="1">'Teste 10 Horas'!$A$50:$E$65</definedName>
    <definedName name="DadosExternos_24" localSheetId="2" hidden="1">'Teste 24 Horas'!$A$33:$E$47</definedName>
    <definedName name="DadosExternos_25" localSheetId="1" hidden="1">'Teste 10 Horas'!$A$68:$E$84</definedName>
    <definedName name="DadosExternos_25" localSheetId="2" hidden="1">'Teste 24 Horas'!$A$50:$E$65</definedName>
    <definedName name="DadosExternos_26" localSheetId="2" hidden="1">'Teste 24 Horas'!$A$68:$E$84</definedName>
  </definedNames>
  <calcPr calcId="124519"/>
</workbook>
</file>

<file path=xl/calcChain.xml><?xml version="1.0" encoding="utf-8"?>
<calcChain xmlns="http://schemas.openxmlformats.org/spreadsheetml/2006/main">
  <c r="A3" i="8"/>
  <c r="A4"/>
  <c r="A5"/>
  <c r="A6"/>
  <c r="A7"/>
  <c r="A8"/>
  <c r="A9"/>
  <c r="A10"/>
  <c r="A11"/>
  <c r="A12"/>
  <c r="A13"/>
  <c r="Q14" i="7"/>
  <c r="Q8"/>
  <c r="N3"/>
  <c r="M12"/>
  <c r="M8"/>
  <c r="Q13" i="6"/>
  <c r="M3"/>
  <c r="P9" i="1"/>
  <c r="P6"/>
  <c r="M14"/>
  <c r="M13"/>
  <c r="M12"/>
  <c r="Q18"/>
  <c r="P18"/>
  <c r="O18"/>
  <c r="L18"/>
  <c r="J18"/>
  <c r="I18"/>
  <c r="H18"/>
  <c r="Q17"/>
  <c r="P17"/>
  <c r="O17"/>
  <c r="N17"/>
  <c r="L17"/>
  <c r="J17"/>
  <c r="I17"/>
  <c r="H17"/>
  <c r="Q16"/>
  <c r="P16"/>
  <c r="O16"/>
  <c r="N16"/>
  <c r="M16"/>
  <c r="L16"/>
  <c r="J16"/>
  <c r="I16"/>
  <c r="H16"/>
  <c r="Q15"/>
  <c r="P15"/>
  <c r="O15"/>
  <c r="N15"/>
  <c r="M15"/>
  <c r="L15"/>
  <c r="J15"/>
  <c r="I15"/>
  <c r="H15"/>
  <c r="Q14"/>
  <c r="P14"/>
  <c r="O14"/>
  <c r="N14"/>
  <c r="L14"/>
  <c r="J14"/>
  <c r="I14"/>
  <c r="H14"/>
  <c r="Q13"/>
  <c r="P13"/>
  <c r="O13"/>
  <c r="N13"/>
  <c r="L13"/>
  <c r="J13"/>
  <c r="I13"/>
  <c r="H13"/>
  <c r="Q12"/>
  <c r="P12"/>
  <c r="O12"/>
  <c r="N12"/>
  <c r="L12"/>
  <c r="J12"/>
  <c r="I12"/>
  <c r="H12"/>
  <c r="Q11"/>
  <c r="P11"/>
  <c r="O11"/>
  <c r="N11"/>
  <c r="M11"/>
  <c r="L11"/>
  <c r="J11"/>
  <c r="I11"/>
  <c r="H11"/>
  <c r="Q10"/>
  <c r="P10"/>
  <c r="O10"/>
  <c r="N10"/>
  <c r="M10"/>
  <c r="L10"/>
  <c r="J10"/>
  <c r="I10"/>
  <c r="H10"/>
  <c r="Q9"/>
  <c r="O9"/>
  <c r="N9"/>
  <c r="M9"/>
  <c r="L9"/>
  <c r="J9"/>
  <c r="I9"/>
  <c r="H9"/>
  <c r="Q8"/>
  <c r="P8"/>
  <c r="O8"/>
  <c r="N8"/>
  <c r="M8"/>
  <c r="L8"/>
  <c r="J8"/>
  <c r="I8"/>
  <c r="H8"/>
  <c r="Q7"/>
  <c r="P7"/>
  <c r="O7"/>
  <c r="N7"/>
  <c r="M7"/>
  <c r="L7"/>
  <c r="J7"/>
  <c r="I7"/>
  <c r="H7"/>
  <c r="Q6"/>
  <c r="O6"/>
  <c r="N6"/>
  <c r="M6"/>
  <c r="L6"/>
  <c r="J6"/>
  <c r="I6"/>
  <c r="H6"/>
  <c r="Q5"/>
  <c r="P5"/>
  <c r="O5"/>
  <c r="N5"/>
  <c r="M5"/>
  <c r="L5"/>
  <c r="J5"/>
  <c r="I5"/>
  <c r="H5"/>
  <c r="Q4"/>
  <c r="P4"/>
  <c r="O4"/>
  <c r="N4"/>
  <c r="M4"/>
  <c r="L4"/>
  <c r="J4"/>
  <c r="I4"/>
  <c r="H4"/>
  <c r="Q3"/>
  <c r="P3"/>
  <c r="O3"/>
  <c r="N3"/>
  <c r="M3"/>
  <c r="L3"/>
  <c r="J3"/>
  <c r="I3"/>
  <c r="H3"/>
  <c r="Q18" i="6"/>
  <c r="P18"/>
  <c r="O18"/>
  <c r="L18"/>
  <c r="J18"/>
  <c r="I18"/>
  <c r="H18"/>
  <c r="Q17"/>
  <c r="P17"/>
  <c r="O17"/>
  <c r="N17"/>
  <c r="L17"/>
  <c r="J17"/>
  <c r="I17"/>
  <c r="H17"/>
  <c r="Q16"/>
  <c r="P16"/>
  <c r="O16"/>
  <c r="N16"/>
  <c r="M16"/>
  <c r="L16"/>
  <c r="J16"/>
  <c r="I16"/>
  <c r="H16"/>
  <c r="Q15"/>
  <c r="P15"/>
  <c r="O15"/>
  <c r="N15"/>
  <c r="M15"/>
  <c r="L15"/>
  <c r="J15"/>
  <c r="I15"/>
  <c r="H15"/>
  <c r="Q14"/>
  <c r="P14"/>
  <c r="O14"/>
  <c r="N14"/>
  <c r="M14"/>
  <c r="L14"/>
  <c r="B13" i="8" s="1"/>
  <c r="J14" i="6"/>
  <c r="I14"/>
  <c r="H14"/>
  <c r="P13"/>
  <c r="O13"/>
  <c r="N13"/>
  <c r="M13"/>
  <c r="L13"/>
  <c r="B12" i="8" s="1"/>
  <c r="J13" i="6"/>
  <c r="I13"/>
  <c r="H13"/>
  <c r="Q12"/>
  <c r="P12"/>
  <c r="O12"/>
  <c r="N12"/>
  <c r="M12"/>
  <c r="L12"/>
  <c r="B11" i="8" s="1"/>
  <c r="J12" i="6"/>
  <c r="I12"/>
  <c r="H12"/>
  <c r="Q11"/>
  <c r="P11"/>
  <c r="O11"/>
  <c r="N11"/>
  <c r="M11"/>
  <c r="L11"/>
  <c r="B10" i="8" s="1"/>
  <c r="J11" i="6"/>
  <c r="I11"/>
  <c r="H11"/>
  <c r="Q10"/>
  <c r="P10"/>
  <c r="O10"/>
  <c r="N10"/>
  <c r="M10"/>
  <c r="L10"/>
  <c r="B9" i="8" s="1"/>
  <c r="J10" i="6"/>
  <c r="I10"/>
  <c r="H10"/>
  <c r="Q9"/>
  <c r="P9"/>
  <c r="O9"/>
  <c r="N9"/>
  <c r="M9"/>
  <c r="L9"/>
  <c r="B8" i="8" s="1"/>
  <c r="J9" i="6"/>
  <c r="I9"/>
  <c r="H9"/>
  <c r="Q8"/>
  <c r="P8"/>
  <c r="O8"/>
  <c r="N8"/>
  <c r="M8"/>
  <c r="L8"/>
  <c r="B7" i="8" s="1"/>
  <c r="J8" i="6"/>
  <c r="I8"/>
  <c r="H8"/>
  <c r="Q7"/>
  <c r="P7"/>
  <c r="O7"/>
  <c r="N7"/>
  <c r="M7"/>
  <c r="L7"/>
  <c r="B6" i="8" s="1"/>
  <c r="J7" i="6"/>
  <c r="I7"/>
  <c r="H7"/>
  <c r="Q6"/>
  <c r="P6"/>
  <c r="O6"/>
  <c r="N6"/>
  <c r="M6"/>
  <c r="L6"/>
  <c r="B5" i="8" s="1"/>
  <c r="J6" i="6"/>
  <c r="I6"/>
  <c r="H6"/>
  <c r="Q5"/>
  <c r="P5"/>
  <c r="O5"/>
  <c r="N5"/>
  <c r="M5"/>
  <c r="L5"/>
  <c r="B4" i="8" s="1"/>
  <c r="J5" i="6"/>
  <c r="I5"/>
  <c r="H5"/>
  <c r="Q4"/>
  <c r="P4"/>
  <c r="O4"/>
  <c r="N4"/>
  <c r="M4"/>
  <c r="L4"/>
  <c r="B3" i="8" s="1"/>
  <c r="J4" i="6"/>
  <c r="I4"/>
  <c r="H4"/>
  <c r="Q3"/>
  <c r="P3"/>
  <c r="O3"/>
  <c r="N3"/>
  <c r="L3"/>
  <c r="B2" i="8" s="1"/>
  <c r="J3" i="6"/>
  <c r="I3"/>
  <c r="H3"/>
  <c r="Q18" i="7"/>
  <c r="Q17"/>
  <c r="Q16"/>
  <c r="Q15"/>
  <c r="Q13"/>
  <c r="Q12"/>
  <c r="Q11"/>
  <c r="Q10"/>
  <c r="Q9"/>
  <c r="Q7"/>
  <c r="Q6"/>
  <c r="Q5"/>
  <c r="Q4"/>
  <c r="Q3"/>
  <c r="P4"/>
  <c r="P5"/>
  <c r="P6"/>
  <c r="P7"/>
  <c r="P8"/>
  <c r="P9"/>
  <c r="P10"/>
  <c r="P11"/>
  <c r="P12"/>
  <c r="P13"/>
  <c r="P14"/>
  <c r="P15"/>
  <c r="P16"/>
  <c r="P17"/>
  <c r="P18"/>
  <c r="P3"/>
  <c r="O4"/>
  <c r="O5"/>
  <c r="O6"/>
  <c r="O7"/>
  <c r="O8"/>
  <c r="O9"/>
  <c r="O10"/>
  <c r="O11"/>
  <c r="O12"/>
  <c r="O13"/>
  <c r="O14"/>
  <c r="O15"/>
  <c r="O16"/>
  <c r="O17"/>
  <c r="O18"/>
  <c r="O3"/>
  <c r="N4"/>
  <c r="N5"/>
  <c r="N6"/>
  <c r="N7"/>
  <c r="N8"/>
  <c r="N9"/>
  <c r="N10"/>
  <c r="N11"/>
  <c r="N12"/>
  <c r="N13"/>
  <c r="N14"/>
  <c r="N15"/>
  <c r="N16"/>
  <c r="N17"/>
  <c r="M4"/>
  <c r="M5"/>
  <c r="M6"/>
  <c r="M7"/>
  <c r="M9"/>
  <c r="M10"/>
  <c r="M11"/>
  <c r="M13"/>
  <c r="M14"/>
  <c r="M15"/>
  <c r="M16"/>
  <c r="M3"/>
  <c r="L4"/>
  <c r="C3" i="8" s="1"/>
  <c r="L5" i="7"/>
  <c r="C4" i="8" s="1"/>
  <c r="L6" i="7"/>
  <c r="C5" i="8" s="1"/>
  <c r="L7" i="7"/>
  <c r="C6" i="8" s="1"/>
  <c r="L8" i="7"/>
  <c r="C7" i="8" s="1"/>
  <c r="L9" i="7"/>
  <c r="C8" i="8" s="1"/>
  <c r="L10" i="7"/>
  <c r="C9" i="8" s="1"/>
  <c r="L11" i="7"/>
  <c r="C10" i="8" s="1"/>
  <c r="L12" i="7"/>
  <c r="C11" i="8" s="1"/>
  <c r="L13" i="7"/>
  <c r="C12" i="8" s="1"/>
  <c r="L14" i="7"/>
  <c r="C13" i="8" s="1"/>
  <c r="L15" i="7"/>
  <c r="L16"/>
  <c r="L17"/>
  <c r="L18"/>
  <c r="L3"/>
  <c r="C2" i="8" s="1"/>
  <c r="J18" i="7"/>
  <c r="I18"/>
  <c r="H18"/>
  <c r="J17"/>
  <c r="I17"/>
  <c r="H17"/>
  <c r="J16"/>
  <c r="I16"/>
  <c r="H16"/>
  <c r="J15"/>
  <c r="I15"/>
  <c r="H15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4"/>
  <c r="I4"/>
  <c r="J4"/>
  <c r="J3"/>
  <c r="I3"/>
  <c r="H3"/>
  <c r="A2" i="8" l="1"/>
</calcChain>
</file>

<file path=xl/connections.xml><?xml version="1.0" encoding="utf-8"?>
<connections xmlns="http://schemas.openxmlformats.org/spreadsheetml/2006/main">
  <connection id="1" name="Consulta de Oriant101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2" name="Consulta de Oriant1011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3" name="Consulta de Oriant1012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4" name="Consulta de Oriant1013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5" name="Consulta de Oriant1014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6" name="Consulta de Oriant1015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7" name="Consulta de Oriant1016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8" name="Consulta de Oriant102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9" name="Consulta de Oriant103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10" name="Consulta de Oriant104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11" name="Consulta de Oriant105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12" name="Consulta de Oriant106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13" name="Consulta de Oriant107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14" name="Consulta de Oriant108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15" name="Consulta de Oriant16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16" name="Consulta de Oriant21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grupo.id, grupo.cont, grupo.nome_x000d_&#10;FROM public.grupo grupo"/>
  </connection>
  <connection id="17" name="Consulta de Oriant22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parametrosadm.id, parametrosadm.login, parametrosadm.senha, parametrosadm.acrescimo_feromonio, parametrosadm.tx_evaporacao, parametrosadm.div_diferenca_x000d_&#10;FROM public.parametrosadm parametrosadm"/>
  </connection>
  <connection id="18" name="Consulta de Oriant23" type="1" refreshedVersion="3" deleted="1" background="1" saveData="1">
    <dbPr connection="" command=""/>
  </connection>
  <connection id="19" name="Consulta de Oriant3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pagina.id, pagina.ultimo_acesso, pagina.url, pagina.cont_x000d_&#10;FROM public.pagina pagina"/>
  </connection>
</connections>
</file>

<file path=xl/sharedStrings.xml><?xml version="1.0" encoding="utf-8"?>
<sst xmlns="http://schemas.openxmlformats.org/spreadsheetml/2006/main" count="396" uniqueCount="59">
  <si>
    <t>id</t>
  </si>
  <si>
    <t>id_origem</t>
  </si>
  <si>
    <t>id_destino</t>
  </si>
  <si>
    <t>id_grupo</t>
  </si>
  <si>
    <t>qtd_feromonio</t>
  </si>
  <si>
    <t>1</t>
  </si>
  <si>
    <t>2</t>
  </si>
  <si>
    <t>3</t>
  </si>
  <si>
    <t>Link 1</t>
  </si>
  <si>
    <t>Link 2</t>
  </si>
  <si>
    <t>Link 3</t>
  </si>
  <si>
    <t>Link 4</t>
  </si>
  <si>
    <t>Link 5</t>
  </si>
  <si>
    <t>ultimo_acesso</t>
  </si>
  <si>
    <t>url</t>
  </si>
  <si>
    <t>cont</t>
  </si>
  <si>
    <t>http://localhost:8090/oriant~/php/pages/ultimas_noticias.php</t>
  </si>
  <si>
    <t>http://localhost:8090/oriant~/php/pages/ultimas_noticias.php?rss=http%253a%252f%252fnews.google.com%252fnews%253fned%253dpt-br_br%2526topic%253dh%2526output%253drss&amp;filtro=1</t>
  </si>
  <si>
    <t>http://localhost:8090/oriant~/php/pages/ultimas_noticias.php?rss=http%253a%252f%252fnews.google.com%252fnews%253fned%253dpt-br_br%2526topic%253dh%2526output%253drss&amp;filtro=4</t>
  </si>
  <si>
    <t>http://localhost:8090/oriant~/php/pages/ultimas_noticias.php?rss=http%253a%252f%252fnews.google.com%252fnews%253fned%253dpt-br_br%2526topic%253dh%2526output%253drss&amp;filtro=5</t>
  </si>
  <si>
    <t>http://localhost:8090/oriant~/php/pages/mundo.php</t>
  </si>
  <si>
    <t>http://localhost:8090/oriant~/php/pages/mundo.php?rss=http%253a%252f%252fnews.google.com%252fnews%253fned%253dpt-br_br%2526topic%253dw%2526output%253drss&amp;filtro=1</t>
  </si>
  <si>
    <t>http://localhost:8090/oriant~/php/pages/mundo.php?rss=http%253a%252f%252fnews.google.com%252fnews%253fned%253dpt-br_br%2526topic%253dw%2526output%253drss&amp;filtro=4</t>
  </si>
  <si>
    <t>http://localhost:8090/oriant~/php/pages/mundo.php?rss=http%253a%252f%252fnews.google.com%252fnews%253fned%253dpt-br_br%2526topic%253dw%2526output%253drss&amp;filtro=5</t>
  </si>
  <si>
    <t>http://localhost:8090/oriant~/php/pages/brasil.php?rss=http%253a%252f%252fnews.google.com%252fnews%253fned%253dpt-br_br%2526topic%253dn%2526output%253drss&amp;filtro=1</t>
  </si>
  <si>
    <t>http://localhost:8090/oriant~/php/pages/brasil.php?rss=http%253a%252f%252fnews.google.com%252fnews%253fned%253dpt-br_br%2526topic%253dn%2526output%253drss&amp;filtro=4</t>
  </si>
  <si>
    <t>http://localhost:8090/oriant~/php/pages/brasil.php?rss=http%253a%252f%252fnews.google.com%252fnews%253fned%253dpt-br_br%2526topic%253dn%2526output%253drss&amp;filtro=5</t>
  </si>
  <si>
    <t>http://localhost:8090/oriant~/php/pages/brasil.php</t>
  </si>
  <si>
    <t>Página</t>
  </si>
  <si>
    <t>Grupo</t>
  </si>
  <si>
    <t>nome</t>
  </si>
  <si>
    <t>Últimas notícias</t>
  </si>
  <si>
    <t>Mundo</t>
  </si>
  <si>
    <t>Brasil</t>
  </si>
  <si>
    <t>Parâmetros Administrativos</t>
  </si>
  <si>
    <t>login</t>
  </si>
  <si>
    <t>senha</t>
  </si>
  <si>
    <t>acrescimo_feromonio</t>
  </si>
  <si>
    <t>tx_evaporacao</t>
  </si>
  <si>
    <t>div_diferenca</t>
  </si>
  <si>
    <t>xg0rd0</t>
  </si>
  <si>
    <t>panaca</t>
  </si>
  <si>
    <t>Feromônio</t>
  </si>
  <si>
    <t>Origem</t>
  </si>
  <si>
    <t>Destino</t>
  </si>
  <si>
    <t>dif 10h</t>
  </si>
  <si>
    <t>dif 24h</t>
  </si>
  <si>
    <t>dif 1h</t>
  </si>
  <si>
    <t>1-1-1</t>
  </si>
  <si>
    <t>1-2-1</t>
  </si>
  <si>
    <t>9-10-3</t>
  </si>
  <si>
    <t>9-15-3</t>
  </si>
  <si>
    <t>O-D-G</t>
  </si>
  <si>
    <t>it01</t>
  </si>
  <si>
    <t>it INÍCIO</t>
  </si>
  <si>
    <t>it02</t>
  </si>
  <si>
    <t>it03</t>
  </si>
  <si>
    <t>it04</t>
  </si>
  <si>
    <t>it05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</si>
</sst>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3">
    <dxf>
      <numFmt numFmtId="27" formatCode="d/m/yyyy\ hh:mm"/>
    </dxf>
    <dxf>
      <numFmt numFmtId="27" formatCode="d/m/yyyy\ hh:mm"/>
    </dxf>
    <dxf>
      <border outline="0">
        <top style="thick">
          <color theme="0"/>
        </top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Teste após intervalo de 1 hora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'Teste 1 Hora'!$K$3</c:f>
              <c:strCache>
                <c:ptCount val="1"/>
                <c:pt idx="0">
                  <c:v>1-1-1</c:v>
                </c:pt>
              </c:strCache>
            </c:strRef>
          </c:tx>
          <c:cat>
            <c:strRef>
              <c:f>'Teste 1 Hora'!$L$2:$Q$2</c:f>
              <c:strCache>
                <c:ptCount val="6"/>
                <c:pt idx="0">
                  <c:v>it INÍCIO</c:v>
                </c:pt>
                <c:pt idx="1">
                  <c:v>it01</c:v>
                </c:pt>
                <c:pt idx="2">
                  <c:v>it02</c:v>
                </c:pt>
                <c:pt idx="3">
                  <c:v>it03</c:v>
                </c:pt>
                <c:pt idx="4">
                  <c:v>it04</c:v>
                </c:pt>
                <c:pt idx="5">
                  <c:v>it05</c:v>
                </c:pt>
              </c:strCache>
            </c:strRef>
          </c:cat>
          <c:val>
            <c:numRef>
              <c:f>'Teste 1 Hora'!$L$3:$Q$3</c:f>
              <c:numCache>
                <c:formatCode>General</c:formatCode>
                <c:ptCount val="6"/>
                <c:pt idx="0">
                  <c:v>10</c:v>
                </c:pt>
                <c:pt idx="1">
                  <c:v>9.9285800000000002</c:v>
                </c:pt>
                <c:pt idx="2">
                  <c:v>9.85717</c:v>
                </c:pt>
                <c:pt idx="3">
                  <c:v>9.7856799999999993</c:v>
                </c:pt>
                <c:pt idx="4">
                  <c:v>9.7142300000000006</c:v>
                </c:pt>
                <c:pt idx="5">
                  <c:v>9.6428200000000004</c:v>
                </c:pt>
              </c:numCache>
            </c:numRef>
          </c:val>
        </c:ser>
        <c:ser>
          <c:idx val="1"/>
          <c:order val="1"/>
          <c:tx>
            <c:strRef>
              <c:f>'Teste 1 Hora'!$K$4</c:f>
              <c:strCache>
                <c:ptCount val="1"/>
                <c:pt idx="0">
                  <c:v>1-2-1</c:v>
                </c:pt>
              </c:strCache>
            </c:strRef>
          </c:tx>
          <c:cat>
            <c:strRef>
              <c:f>'Teste 1 Hora'!$L$2:$Q$2</c:f>
              <c:strCache>
                <c:ptCount val="6"/>
                <c:pt idx="0">
                  <c:v>it INÍCIO</c:v>
                </c:pt>
                <c:pt idx="1">
                  <c:v>it01</c:v>
                </c:pt>
                <c:pt idx="2">
                  <c:v>it02</c:v>
                </c:pt>
                <c:pt idx="3">
                  <c:v>it03</c:v>
                </c:pt>
                <c:pt idx="4">
                  <c:v>it04</c:v>
                </c:pt>
                <c:pt idx="5">
                  <c:v>it05</c:v>
                </c:pt>
              </c:strCache>
            </c:strRef>
          </c:cat>
          <c:val>
            <c:numRef>
              <c:f>'Teste 1 Hora'!$L$4:$Q$4</c:f>
              <c:numCache>
                <c:formatCode>General</c:formatCode>
                <c:ptCount val="6"/>
                <c:pt idx="0">
                  <c:v>20</c:v>
                </c:pt>
                <c:pt idx="1">
                  <c:v>19.857150000000001</c:v>
                </c:pt>
                <c:pt idx="2">
                  <c:v>19.714320000000001</c:v>
                </c:pt>
                <c:pt idx="3">
                  <c:v>19.571339999999999</c:v>
                </c:pt>
                <c:pt idx="4">
                  <c:v>19.428450000000002</c:v>
                </c:pt>
                <c:pt idx="5">
                  <c:v>19.285630000000001</c:v>
                </c:pt>
              </c:numCache>
            </c:numRef>
          </c:val>
        </c:ser>
        <c:ser>
          <c:idx val="2"/>
          <c:order val="2"/>
          <c:tx>
            <c:strRef>
              <c:f>'Teste 1 Hora'!$K$12</c:f>
              <c:strCache>
                <c:ptCount val="1"/>
                <c:pt idx="0">
                  <c:v>9-10-3</c:v>
                </c:pt>
              </c:strCache>
            </c:strRef>
          </c:tx>
          <c:cat>
            <c:strRef>
              <c:f>'Teste 1 Hora'!$L$2:$Q$2</c:f>
              <c:strCache>
                <c:ptCount val="6"/>
                <c:pt idx="0">
                  <c:v>it INÍCIO</c:v>
                </c:pt>
                <c:pt idx="1">
                  <c:v>it01</c:v>
                </c:pt>
                <c:pt idx="2">
                  <c:v>it02</c:v>
                </c:pt>
                <c:pt idx="3">
                  <c:v>it03</c:v>
                </c:pt>
                <c:pt idx="4">
                  <c:v>it04</c:v>
                </c:pt>
                <c:pt idx="5">
                  <c:v>it05</c:v>
                </c:pt>
              </c:strCache>
            </c:strRef>
          </c:cat>
          <c:val>
            <c:numRef>
              <c:f>'Teste 1 Hora'!$L$12:$Q$12</c:f>
              <c:numCache>
                <c:formatCode>General</c:formatCode>
                <c:ptCount val="6"/>
                <c:pt idx="0">
                  <c:v>20</c:v>
                </c:pt>
                <c:pt idx="1">
                  <c:v>19.8734</c:v>
                </c:pt>
                <c:pt idx="2">
                  <c:v>19.746600000000001</c:v>
                </c:pt>
                <c:pt idx="3">
                  <c:v>19.619430000000001</c:v>
                </c:pt>
                <c:pt idx="4">
                  <c:v>19.49213</c:v>
                </c:pt>
                <c:pt idx="5">
                  <c:v>19.36467</c:v>
                </c:pt>
              </c:numCache>
            </c:numRef>
          </c:val>
        </c:ser>
        <c:ser>
          <c:idx val="3"/>
          <c:order val="3"/>
          <c:tx>
            <c:strRef>
              <c:f>'Teste 1 Hora'!$K$17</c:f>
              <c:strCache>
                <c:ptCount val="1"/>
                <c:pt idx="0">
                  <c:v>9-15-3</c:v>
                </c:pt>
              </c:strCache>
            </c:strRef>
          </c:tx>
          <c:cat>
            <c:strRef>
              <c:f>'Teste 1 Hora'!$L$2:$Q$2</c:f>
              <c:strCache>
                <c:ptCount val="6"/>
                <c:pt idx="0">
                  <c:v>it INÍCIO</c:v>
                </c:pt>
                <c:pt idx="1">
                  <c:v>it01</c:v>
                </c:pt>
                <c:pt idx="2">
                  <c:v>it02</c:v>
                </c:pt>
                <c:pt idx="3">
                  <c:v>it03</c:v>
                </c:pt>
                <c:pt idx="4">
                  <c:v>it04</c:v>
                </c:pt>
                <c:pt idx="5">
                  <c:v>it05</c:v>
                </c:pt>
              </c:strCache>
            </c:strRef>
          </c:cat>
          <c:val>
            <c:numRef>
              <c:f>'Teste 1 Hora'!$L$17:$Q$17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9.9994899999999998</c:v>
                </c:pt>
              </c:numCache>
            </c:numRef>
          </c:val>
        </c:ser>
        <c:dLbls>
          <c:dLblPos val="ctr"/>
        </c:dLbls>
        <c:marker val="1"/>
        <c:axId val="56438784"/>
        <c:axId val="56440320"/>
      </c:lineChart>
      <c:catAx>
        <c:axId val="56438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Iterações</a:t>
                </a:r>
              </a:p>
            </c:rich>
          </c:tx>
          <c:layout>
            <c:manualLayout>
              <c:xMode val="edge"/>
              <c:yMode val="edge"/>
              <c:x val="0.43085871555930894"/>
              <c:y val="0.90877683449177971"/>
            </c:manualLayout>
          </c:layout>
        </c:title>
        <c:majorTickMark val="none"/>
        <c:tickLblPos val="nextTo"/>
        <c:crossAx val="56440320"/>
        <c:crosses val="autoZero"/>
        <c:auto val="1"/>
        <c:lblAlgn val="ctr"/>
        <c:lblOffset val="100"/>
      </c:catAx>
      <c:valAx>
        <c:axId val="56440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feromônio</a:t>
                </a:r>
              </a:p>
            </c:rich>
          </c:tx>
          <c:layout/>
        </c:title>
        <c:numFmt formatCode="General" sourceLinked="1"/>
        <c:tickLblPos val="nextTo"/>
        <c:crossAx val="56438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Teste após intervalo de 10 horas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'Teste 10 Horas'!$K$3</c:f>
              <c:strCache>
                <c:ptCount val="1"/>
                <c:pt idx="0">
                  <c:v>1-1-1</c:v>
                </c:pt>
              </c:strCache>
            </c:strRef>
          </c:tx>
          <c:cat>
            <c:strRef>
              <c:f>'Teste 10 Horas'!$L$2:$Q$2</c:f>
              <c:strCache>
                <c:ptCount val="6"/>
                <c:pt idx="0">
                  <c:v>it INÍCIO</c:v>
                </c:pt>
                <c:pt idx="1">
                  <c:v>it01</c:v>
                </c:pt>
                <c:pt idx="2">
                  <c:v>it02</c:v>
                </c:pt>
                <c:pt idx="3">
                  <c:v>it03</c:v>
                </c:pt>
                <c:pt idx="4">
                  <c:v>it04</c:v>
                </c:pt>
                <c:pt idx="5">
                  <c:v>it05</c:v>
                </c:pt>
              </c:strCache>
            </c:strRef>
          </c:cat>
          <c:val>
            <c:numRef>
              <c:f>'Teste 10 Horas'!$L$3:$Q$3</c:f>
              <c:numCache>
                <c:formatCode>General</c:formatCode>
                <c:ptCount val="6"/>
                <c:pt idx="0">
                  <c:v>10</c:v>
                </c:pt>
                <c:pt idx="1">
                  <c:v>9.3158200000000004</c:v>
                </c:pt>
                <c:pt idx="2">
                  <c:v>8.6781100000000002</c:v>
                </c:pt>
                <c:pt idx="3">
                  <c:v>8.0837599999999998</c:v>
                </c:pt>
                <c:pt idx="4">
                  <c:v>7.5296000000000003</c:v>
                </c:pt>
                <c:pt idx="5">
                  <c:v>7.0130600000000003</c:v>
                </c:pt>
              </c:numCache>
            </c:numRef>
          </c:val>
        </c:ser>
        <c:ser>
          <c:idx val="1"/>
          <c:order val="1"/>
          <c:tx>
            <c:strRef>
              <c:f>'Teste 10 Horas'!$K$4</c:f>
              <c:strCache>
                <c:ptCount val="1"/>
                <c:pt idx="0">
                  <c:v>1-2-1</c:v>
                </c:pt>
              </c:strCache>
            </c:strRef>
          </c:tx>
          <c:cat>
            <c:strRef>
              <c:f>'Teste 10 Horas'!$L$2:$Q$2</c:f>
              <c:strCache>
                <c:ptCount val="6"/>
                <c:pt idx="0">
                  <c:v>it INÍCIO</c:v>
                </c:pt>
                <c:pt idx="1">
                  <c:v>it01</c:v>
                </c:pt>
                <c:pt idx="2">
                  <c:v>it02</c:v>
                </c:pt>
                <c:pt idx="3">
                  <c:v>it03</c:v>
                </c:pt>
                <c:pt idx="4">
                  <c:v>it04</c:v>
                </c:pt>
                <c:pt idx="5">
                  <c:v>it05</c:v>
                </c:pt>
              </c:strCache>
            </c:strRef>
          </c:cat>
          <c:val>
            <c:numRef>
              <c:f>'Teste 10 Horas'!$L$4:$Q$4</c:f>
              <c:numCache>
                <c:formatCode>General</c:formatCode>
                <c:ptCount val="6"/>
                <c:pt idx="0">
                  <c:v>20</c:v>
                </c:pt>
                <c:pt idx="1">
                  <c:v>18.63165</c:v>
                </c:pt>
                <c:pt idx="2">
                  <c:v>17.35624</c:v>
                </c:pt>
                <c:pt idx="3">
                  <c:v>16.167539999999999</c:v>
                </c:pt>
                <c:pt idx="4">
                  <c:v>15.05922</c:v>
                </c:pt>
                <c:pt idx="5">
                  <c:v>14.02614</c:v>
                </c:pt>
              </c:numCache>
            </c:numRef>
          </c:val>
        </c:ser>
        <c:ser>
          <c:idx val="2"/>
          <c:order val="2"/>
          <c:tx>
            <c:strRef>
              <c:f>'Teste 10 Horas'!$K$12</c:f>
              <c:strCache>
                <c:ptCount val="1"/>
                <c:pt idx="0">
                  <c:v>9-10-3</c:v>
                </c:pt>
              </c:strCache>
            </c:strRef>
          </c:tx>
          <c:cat>
            <c:strRef>
              <c:f>'Teste 10 Horas'!$L$2:$Q$2</c:f>
              <c:strCache>
                <c:ptCount val="6"/>
                <c:pt idx="0">
                  <c:v>it INÍCIO</c:v>
                </c:pt>
                <c:pt idx="1">
                  <c:v>it01</c:v>
                </c:pt>
                <c:pt idx="2">
                  <c:v>it02</c:v>
                </c:pt>
                <c:pt idx="3">
                  <c:v>it03</c:v>
                </c:pt>
                <c:pt idx="4">
                  <c:v>it04</c:v>
                </c:pt>
                <c:pt idx="5">
                  <c:v>it05</c:v>
                </c:pt>
              </c:strCache>
            </c:strRef>
          </c:cat>
          <c:val>
            <c:numRef>
              <c:f>'Teste 10 Horas'!$L$12:$Q$12</c:f>
              <c:numCache>
                <c:formatCode>General</c:formatCode>
                <c:ptCount val="6"/>
                <c:pt idx="0">
                  <c:v>20</c:v>
                </c:pt>
                <c:pt idx="1">
                  <c:v>18.646889999999999</c:v>
                </c:pt>
                <c:pt idx="2">
                  <c:v>17.384650000000001</c:v>
                </c:pt>
                <c:pt idx="3">
                  <c:v>16.207260000000002</c:v>
                </c:pt>
                <c:pt idx="4">
                  <c:v>15.10858</c:v>
                </c:pt>
                <c:pt idx="5">
                  <c:v>14.083629999999999</c:v>
                </c:pt>
              </c:numCache>
            </c:numRef>
          </c:val>
        </c:ser>
        <c:ser>
          <c:idx val="3"/>
          <c:order val="3"/>
          <c:tx>
            <c:strRef>
              <c:f>'Teste 10 Horas'!$K$17</c:f>
              <c:strCache>
                <c:ptCount val="1"/>
                <c:pt idx="0">
                  <c:v>9-15-3</c:v>
                </c:pt>
              </c:strCache>
            </c:strRef>
          </c:tx>
          <c:cat>
            <c:strRef>
              <c:f>'Teste 10 Horas'!$L$2:$Q$2</c:f>
              <c:strCache>
                <c:ptCount val="6"/>
                <c:pt idx="0">
                  <c:v>it INÍCIO</c:v>
                </c:pt>
                <c:pt idx="1">
                  <c:v>it01</c:v>
                </c:pt>
                <c:pt idx="2">
                  <c:v>it02</c:v>
                </c:pt>
                <c:pt idx="3">
                  <c:v>it03</c:v>
                </c:pt>
                <c:pt idx="4">
                  <c:v>it04</c:v>
                </c:pt>
                <c:pt idx="5">
                  <c:v>it05</c:v>
                </c:pt>
              </c:strCache>
            </c:strRef>
          </c:cat>
          <c:val>
            <c:numRef>
              <c:f>'Teste 10 Horas'!$L$17:$Q$17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9.9994700000000005</c:v>
                </c:pt>
              </c:numCache>
            </c:numRef>
          </c:val>
        </c:ser>
        <c:marker val="1"/>
        <c:axId val="60266752"/>
        <c:axId val="68514176"/>
      </c:lineChart>
      <c:catAx>
        <c:axId val="6026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Iterações</a:t>
                </a:r>
              </a:p>
            </c:rich>
          </c:tx>
          <c:layout>
            <c:manualLayout>
              <c:xMode val="edge"/>
              <c:yMode val="edge"/>
              <c:x val="0.43085871555930905"/>
              <c:y val="0.90877683449177982"/>
            </c:manualLayout>
          </c:layout>
        </c:title>
        <c:majorTickMark val="none"/>
        <c:tickLblPos val="nextTo"/>
        <c:crossAx val="68514176"/>
        <c:crosses val="autoZero"/>
        <c:auto val="1"/>
        <c:lblAlgn val="ctr"/>
        <c:lblOffset val="100"/>
      </c:catAx>
      <c:valAx>
        <c:axId val="68514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</a:t>
                </a:r>
                <a:r>
                  <a:rPr lang="pt-BR" baseline="0"/>
                  <a:t> de feromônio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6026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Teste após intervalo de 24 horas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'Teste 24 Horas'!$K$3</c:f>
              <c:strCache>
                <c:ptCount val="1"/>
                <c:pt idx="0">
                  <c:v>1-1-1</c:v>
                </c:pt>
              </c:strCache>
            </c:strRef>
          </c:tx>
          <c:cat>
            <c:strRef>
              <c:f>'Teste 24 Horas'!$L$2:$Q$2</c:f>
              <c:strCache>
                <c:ptCount val="6"/>
                <c:pt idx="0">
                  <c:v>it INÍCIO</c:v>
                </c:pt>
                <c:pt idx="1">
                  <c:v>it01</c:v>
                </c:pt>
                <c:pt idx="2">
                  <c:v>it02</c:v>
                </c:pt>
                <c:pt idx="3">
                  <c:v>it03</c:v>
                </c:pt>
                <c:pt idx="4">
                  <c:v>it04</c:v>
                </c:pt>
                <c:pt idx="5">
                  <c:v>it05</c:v>
                </c:pt>
              </c:strCache>
            </c:strRef>
          </c:cat>
          <c:val>
            <c:numRef>
              <c:f>'Teste 24 Horas'!$L$3:$Q$3</c:f>
              <c:numCache>
                <c:formatCode>General</c:formatCode>
                <c:ptCount val="6"/>
                <c:pt idx="0">
                  <c:v>10</c:v>
                </c:pt>
                <c:pt idx="1">
                  <c:v>8.3905700000000003</c:v>
                </c:pt>
                <c:pt idx="2">
                  <c:v>7.0398800000000001</c:v>
                </c:pt>
                <c:pt idx="3">
                  <c:v>5.90639</c:v>
                </c:pt>
                <c:pt idx="4">
                  <c:v>4.9551699999999999</c:v>
                </c:pt>
                <c:pt idx="5">
                  <c:v>4.15693</c:v>
                </c:pt>
              </c:numCache>
            </c:numRef>
          </c:val>
        </c:ser>
        <c:ser>
          <c:idx val="1"/>
          <c:order val="1"/>
          <c:tx>
            <c:strRef>
              <c:f>'Teste 24 Horas'!$K$4</c:f>
              <c:strCache>
                <c:ptCount val="1"/>
                <c:pt idx="0">
                  <c:v>1-2-1</c:v>
                </c:pt>
              </c:strCache>
            </c:strRef>
          </c:tx>
          <c:cat>
            <c:strRef>
              <c:f>'Teste 24 Horas'!$L$2:$Q$2</c:f>
              <c:strCache>
                <c:ptCount val="6"/>
                <c:pt idx="0">
                  <c:v>it INÍCIO</c:v>
                </c:pt>
                <c:pt idx="1">
                  <c:v>it01</c:v>
                </c:pt>
                <c:pt idx="2">
                  <c:v>it02</c:v>
                </c:pt>
                <c:pt idx="3">
                  <c:v>it03</c:v>
                </c:pt>
                <c:pt idx="4">
                  <c:v>it04</c:v>
                </c:pt>
                <c:pt idx="5">
                  <c:v>it05</c:v>
                </c:pt>
              </c:strCache>
            </c:strRef>
          </c:cat>
          <c:val>
            <c:numRef>
              <c:f>'Teste 24 Horas'!$L$4:$Q$4</c:f>
              <c:numCache>
                <c:formatCode>General</c:formatCode>
                <c:ptCount val="6"/>
                <c:pt idx="0">
                  <c:v>20</c:v>
                </c:pt>
                <c:pt idx="1">
                  <c:v>16.781140000000001</c:v>
                </c:pt>
                <c:pt idx="2">
                  <c:v>14.07976</c:v>
                </c:pt>
                <c:pt idx="3">
                  <c:v>11.81278</c:v>
                </c:pt>
                <c:pt idx="4">
                  <c:v>9.9103399999999997</c:v>
                </c:pt>
                <c:pt idx="5">
                  <c:v>8.3138699999999996</c:v>
                </c:pt>
              </c:numCache>
            </c:numRef>
          </c:val>
        </c:ser>
        <c:ser>
          <c:idx val="2"/>
          <c:order val="2"/>
          <c:tx>
            <c:strRef>
              <c:f>'Teste 24 Horas'!$K$12</c:f>
              <c:strCache>
                <c:ptCount val="1"/>
                <c:pt idx="0">
                  <c:v>9-10-3</c:v>
                </c:pt>
              </c:strCache>
            </c:strRef>
          </c:tx>
          <c:cat>
            <c:strRef>
              <c:f>'Teste 24 Horas'!$L$2:$Q$2</c:f>
              <c:strCache>
                <c:ptCount val="6"/>
                <c:pt idx="0">
                  <c:v>it INÍCIO</c:v>
                </c:pt>
                <c:pt idx="1">
                  <c:v>it01</c:v>
                </c:pt>
                <c:pt idx="2">
                  <c:v>it02</c:v>
                </c:pt>
                <c:pt idx="3">
                  <c:v>it03</c:v>
                </c:pt>
                <c:pt idx="4">
                  <c:v>it04</c:v>
                </c:pt>
                <c:pt idx="5">
                  <c:v>it05</c:v>
                </c:pt>
              </c:strCache>
            </c:strRef>
          </c:cat>
          <c:val>
            <c:numRef>
              <c:f>'Teste 24 Horas'!$L$12:$Q$12</c:f>
              <c:numCache>
                <c:formatCode>General</c:formatCode>
                <c:ptCount val="6"/>
                <c:pt idx="0">
                  <c:v>20</c:v>
                </c:pt>
                <c:pt idx="1">
                  <c:v>16.794879999999999</c:v>
                </c:pt>
                <c:pt idx="2">
                  <c:v>14.102819999999999</c:v>
                </c:pt>
                <c:pt idx="3">
                  <c:v>11.841810000000001</c:v>
                </c:pt>
                <c:pt idx="4">
                  <c:v>9.9428300000000007</c:v>
                </c:pt>
                <c:pt idx="5">
                  <c:v>8.3479500000000009</c:v>
                </c:pt>
              </c:numCache>
            </c:numRef>
          </c:val>
        </c:ser>
        <c:ser>
          <c:idx val="3"/>
          <c:order val="3"/>
          <c:tx>
            <c:strRef>
              <c:f>'Teste 24 Horas'!$K$17</c:f>
              <c:strCache>
                <c:ptCount val="1"/>
                <c:pt idx="0">
                  <c:v>9-15-3</c:v>
                </c:pt>
              </c:strCache>
            </c:strRef>
          </c:tx>
          <c:cat>
            <c:strRef>
              <c:f>'Teste 24 Horas'!$L$2:$Q$2</c:f>
              <c:strCache>
                <c:ptCount val="6"/>
                <c:pt idx="0">
                  <c:v>it INÍCIO</c:v>
                </c:pt>
                <c:pt idx="1">
                  <c:v>it01</c:v>
                </c:pt>
                <c:pt idx="2">
                  <c:v>it02</c:v>
                </c:pt>
                <c:pt idx="3">
                  <c:v>it03</c:v>
                </c:pt>
                <c:pt idx="4">
                  <c:v>it04</c:v>
                </c:pt>
                <c:pt idx="5">
                  <c:v>it05</c:v>
                </c:pt>
              </c:strCache>
            </c:strRef>
          </c:cat>
          <c:val>
            <c:numRef>
              <c:f>'Teste 24 Horas'!$L$17:$Q$17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9.9994899999999998</c:v>
                </c:pt>
              </c:numCache>
            </c:numRef>
          </c:val>
        </c:ser>
        <c:marker val="1"/>
        <c:axId val="92370048"/>
        <c:axId val="92371968"/>
      </c:lineChart>
      <c:catAx>
        <c:axId val="92370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Iterações</a:t>
                </a:r>
              </a:p>
            </c:rich>
          </c:tx>
          <c:layout>
            <c:manualLayout>
              <c:xMode val="edge"/>
              <c:yMode val="edge"/>
              <c:x val="0.43085871555930905"/>
              <c:y val="0.90877683449177982"/>
            </c:manualLayout>
          </c:layout>
        </c:title>
        <c:majorTickMark val="none"/>
        <c:tickLblPos val="nextTo"/>
        <c:crossAx val="92371968"/>
        <c:crosses val="autoZero"/>
        <c:auto val="1"/>
        <c:lblAlgn val="ctr"/>
        <c:lblOffset val="100"/>
      </c:catAx>
      <c:valAx>
        <c:axId val="92371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feromônio</a:t>
                </a:r>
              </a:p>
            </c:rich>
          </c:tx>
          <c:layout/>
        </c:title>
        <c:numFmt formatCode="General" sourceLinked="1"/>
        <c:tickLblPos val="nextTo"/>
        <c:crossAx val="92370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Diferenças entre as quantidades de feromônio para cada teste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Diferenças!$A$1</c:f>
              <c:strCache>
                <c:ptCount val="1"/>
                <c:pt idx="0">
                  <c:v>dif 1h</c:v>
                </c:pt>
              </c:strCache>
            </c:strRef>
          </c:tx>
          <c:val>
            <c:numRef>
              <c:f>Diferenças!$A$2:$A$13</c:f>
              <c:numCache>
                <c:formatCode>General</c:formatCode>
                <c:ptCount val="12"/>
                <c:pt idx="0">
                  <c:v>0.35717999999999961</c:v>
                </c:pt>
                <c:pt idx="1">
                  <c:v>0.71436999999999884</c:v>
                </c:pt>
                <c:pt idx="2">
                  <c:v>0.35154999999999959</c:v>
                </c:pt>
                <c:pt idx="3">
                  <c:v>0.34590999999999994</c:v>
                </c:pt>
                <c:pt idx="4">
                  <c:v>0.33463000000000065</c:v>
                </c:pt>
                <c:pt idx="5">
                  <c:v>0.6692399999999985</c:v>
                </c:pt>
                <c:pt idx="6">
                  <c:v>0.32896999999999998</c:v>
                </c:pt>
                <c:pt idx="7">
                  <c:v>0.32896999999999998</c:v>
                </c:pt>
                <c:pt idx="8">
                  <c:v>-9.989370000000001</c:v>
                </c:pt>
                <c:pt idx="9">
                  <c:v>0.63532999999999973</c:v>
                </c:pt>
                <c:pt idx="10">
                  <c:v>0.31199999999999939</c:v>
                </c:pt>
                <c:pt idx="11">
                  <c:v>0.31199999999999939</c:v>
                </c:pt>
              </c:numCache>
            </c:numRef>
          </c:val>
        </c:ser>
        <c:ser>
          <c:idx val="1"/>
          <c:order val="1"/>
          <c:tx>
            <c:strRef>
              <c:f>Diferenças!$B$1</c:f>
              <c:strCache>
                <c:ptCount val="1"/>
                <c:pt idx="0">
                  <c:v>dif 10h</c:v>
                </c:pt>
              </c:strCache>
            </c:strRef>
          </c:tx>
          <c:val>
            <c:numRef>
              <c:f>Diferenças!$B$2:$B$13</c:f>
              <c:numCache>
                <c:formatCode>General</c:formatCode>
                <c:ptCount val="12"/>
                <c:pt idx="0">
                  <c:v>2.9869399999999997</c:v>
                </c:pt>
                <c:pt idx="1">
                  <c:v>5.9738600000000002</c:v>
                </c:pt>
                <c:pt idx="2">
                  <c:v>2.9828299999999999</c:v>
                </c:pt>
                <c:pt idx="3">
                  <c:v>2.9787400000000002</c:v>
                </c:pt>
                <c:pt idx="4">
                  <c:v>2.97051</c:v>
                </c:pt>
                <c:pt idx="5">
                  <c:v>5.9410399999999992</c:v>
                </c:pt>
                <c:pt idx="6">
                  <c:v>2.9664099999999998</c:v>
                </c:pt>
                <c:pt idx="7">
                  <c:v>2.9664099999999998</c:v>
                </c:pt>
                <c:pt idx="8">
                  <c:v>-9.9908900000000003</c:v>
                </c:pt>
                <c:pt idx="9">
                  <c:v>5.9163700000000006</c:v>
                </c:pt>
                <c:pt idx="10">
                  <c:v>2.9540699999999998</c:v>
                </c:pt>
                <c:pt idx="11">
                  <c:v>2.9540699999999998</c:v>
                </c:pt>
              </c:numCache>
            </c:numRef>
          </c:val>
        </c:ser>
        <c:ser>
          <c:idx val="2"/>
          <c:order val="2"/>
          <c:tx>
            <c:strRef>
              <c:f>Diferenças!$C$1</c:f>
              <c:strCache>
                <c:ptCount val="1"/>
                <c:pt idx="0">
                  <c:v>dif 24h</c:v>
                </c:pt>
              </c:strCache>
            </c:strRef>
          </c:tx>
          <c:val>
            <c:numRef>
              <c:f>Diferenças!$C$2:$C$13</c:f>
              <c:numCache>
                <c:formatCode>General</c:formatCode>
                <c:ptCount val="12"/>
                <c:pt idx="0">
                  <c:v>5.84307</c:v>
                </c:pt>
                <c:pt idx="1">
                  <c:v>11.68613</c:v>
                </c:pt>
                <c:pt idx="2">
                  <c:v>5.84063</c:v>
                </c:pt>
                <c:pt idx="3">
                  <c:v>5.8382100000000001</c:v>
                </c:pt>
                <c:pt idx="4">
                  <c:v>5.8333300000000001</c:v>
                </c:pt>
                <c:pt idx="5">
                  <c:v>11.666679999999999</c:v>
                </c:pt>
                <c:pt idx="6">
                  <c:v>5.8308999999999997</c:v>
                </c:pt>
                <c:pt idx="7">
                  <c:v>5.8308999999999997</c:v>
                </c:pt>
                <c:pt idx="8">
                  <c:v>-9.9915100000000017</c:v>
                </c:pt>
                <c:pt idx="9">
                  <c:v>11.652049999999999</c:v>
                </c:pt>
                <c:pt idx="10">
                  <c:v>5.8235799999999998</c:v>
                </c:pt>
                <c:pt idx="11">
                  <c:v>5.8235799999999998</c:v>
                </c:pt>
              </c:numCache>
            </c:numRef>
          </c:val>
        </c:ser>
        <c:marker val="1"/>
        <c:axId val="57738368"/>
        <c:axId val="57740288"/>
      </c:lineChart>
      <c:catAx>
        <c:axId val="57738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Iterações</a:t>
                </a:r>
              </a:p>
            </c:rich>
          </c:tx>
          <c:layout/>
        </c:title>
        <c:majorTickMark val="none"/>
        <c:tickLblPos val="nextTo"/>
        <c:crossAx val="57740288"/>
        <c:crosses val="autoZero"/>
        <c:auto val="1"/>
        <c:lblAlgn val="ctr"/>
        <c:lblOffset val="100"/>
      </c:catAx>
      <c:valAx>
        <c:axId val="57740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Diferença</a:t>
                </a:r>
                <a:r>
                  <a:rPr lang="pt-BR" baseline="0"/>
                  <a:t> de Feromônio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57738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18</xdr:row>
      <xdr:rowOff>171448</xdr:rowOff>
    </xdr:from>
    <xdr:to>
      <xdr:col>16</xdr:col>
      <xdr:colOff>600075</xdr:colOff>
      <xdr:row>38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17</xdr:col>
      <xdr:colOff>28576</xdr:colOff>
      <xdr:row>38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18</xdr:row>
      <xdr:rowOff>190499</xdr:rowOff>
    </xdr:from>
    <xdr:to>
      <xdr:col>17</xdr:col>
      <xdr:colOff>314325</xdr:colOff>
      <xdr:row>37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19050</xdr:rowOff>
    </xdr:from>
    <xdr:to>
      <xdr:col>13</xdr:col>
      <xdr:colOff>400050</xdr:colOff>
      <xdr:row>19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Externos_16" connectionId="15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10.xml><?xml version="1.0" encoding="utf-8"?>
<queryTable xmlns="http://schemas.openxmlformats.org/spreadsheetml/2006/main" name="DadosExternos_25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11.xml><?xml version="1.0" encoding="utf-8"?>
<queryTable xmlns="http://schemas.openxmlformats.org/spreadsheetml/2006/main" name="DadosExternos_22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12.xml><?xml version="1.0" encoding="utf-8"?>
<queryTable xmlns="http://schemas.openxmlformats.org/spreadsheetml/2006/main" name="DadosExternos_23" connectionId="4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13.xml><?xml version="1.0" encoding="utf-8"?>
<queryTable xmlns="http://schemas.openxmlformats.org/spreadsheetml/2006/main" name="DadosExternos_24" connectionId="5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14.xml><?xml version="1.0" encoding="utf-8"?>
<queryTable xmlns="http://schemas.openxmlformats.org/spreadsheetml/2006/main" name="DadosExternos_25" connectionId="6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15.xml><?xml version="1.0" encoding="utf-8"?>
<queryTable xmlns="http://schemas.openxmlformats.org/spreadsheetml/2006/main" name="DadosExternos_26" connectionId="7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16.xml><?xml version="1.0" encoding="utf-8"?>
<queryTable xmlns="http://schemas.openxmlformats.org/spreadsheetml/2006/main" name="Consulta de Oriant_1" connectionId="16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cont" tableColumnId="2"/>
      <queryTableField id="3" name="nome" tableColumnId="3"/>
    </queryTableFields>
  </queryTableRefresh>
</queryTable>
</file>

<file path=xl/queryTables/queryTable17.xml><?xml version="1.0" encoding="utf-8"?>
<queryTable xmlns="http://schemas.openxmlformats.org/spreadsheetml/2006/main" name="Consulta de Oriant_2" connectionId="17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login" tableColumnId="2"/>
      <queryTableField id="3" name="senha" tableColumnId="3"/>
      <queryTableField id="4" name="acrescimo_feromonio" tableColumnId="4"/>
      <queryTableField id="5" name="tx_evaporacao" tableColumnId="5"/>
      <queryTableField id="6" name="div_diferenca" tableColumnId="6"/>
    </queryTableFields>
  </queryTableRefresh>
</queryTable>
</file>

<file path=xl/queryTables/queryTable18.xml><?xml version="1.0" encoding="utf-8"?>
<queryTable xmlns="http://schemas.openxmlformats.org/spreadsheetml/2006/main" name="Consulta de Oriant_3" connectionId="18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19.xml><?xml version="1.0" encoding="utf-8"?>
<queryTable xmlns="http://schemas.openxmlformats.org/spreadsheetml/2006/main" name="Consulta de Oriant_4" connectionId="19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ultimo_acesso" tableColumnId="2"/>
      <queryTableField id="3" name="url" tableColumnId="3"/>
      <queryTableField id="4" name="cont" tableColumnId="4"/>
    </queryTableFields>
  </queryTableRefresh>
</queryTable>
</file>

<file path=xl/queryTables/queryTable2.xml><?xml version="1.0" encoding="utf-8"?>
<queryTable xmlns="http://schemas.openxmlformats.org/spreadsheetml/2006/main" name="DadosExternos_17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3.xml><?xml version="1.0" encoding="utf-8"?>
<queryTable xmlns="http://schemas.openxmlformats.org/spreadsheetml/2006/main" name="DadosExternos_18" connectionId="8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4.xml><?xml version="1.0" encoding="utf-8"?>
<queryTable xmlns="http://schemas.openxmlformats.org/spreadsheetml/2006/main" name="DadosExternos_19" connectionId="9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5.xml><?xml version="1.0" encoding="utf-8"?>
<queryTable xmlns="http://schemas.openxmlformats.org/spreadsheetml/2006/main" name="DadosExternos_20" connectionId="10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6.xml><?xml version="1.0" encoding="utf-8"?>
<queryTable xmlns="http://schemas.openxmlformats.org/spreadsheetml/2006/main" name="DadosExternos_21" connectionId="11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7.xml><?xml version="1.0" encoding="utf-8"?>
<queryTable xmlns="http://schemas.openxmlformats.org/spreadsheetml/2006/main" name="DadosExternos_22" connectionId="1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8.xml><?xml version="1.0" encoding="utf-8"?>
<queryTable xmlns="http://schemas.openxmlformats.org/spreadsheetml/2006/main" name="DadosExternos_23" connectionId="13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9.xml><?xml version="1.0" encoding="utf-8"?>
<queryTable xmlns="http://schemas.openxmlformats.org/spreadsheetml/2006/main" name="DadosExternos_24" connectionId="14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1" name="Tabela_DadosExternos_1612" displayName="Tabela_DadosExternos_1612" ref="A2:E14" tableType="queryTable" totalsRowShown="0">
  <autoFilter ref="A2:E14"/>
  <sortState ref="A3:E14">
    <sortCondition ref="A2:A14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1" name="Tabela_DadosExternos_25" displayName="Tabela_DadosExternos_25" ref="A68:E84" tableType="queryTable" totalsRowShown="0" tableBorderDxfId="2">
  <autoFilter ref="A68:E84"/>
  <sortState ref="A69:E84">
    <sortCondition ref="A68:A84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2" name="Tabela_DadosExternos_2223" displayName="Tabela_DadosExternos_2223" ref="A2:E14" tableType="queryTable" totalsRowShown="0">
  <autoFilter ref="A2:E14"/>
  <sortState ref="A3:E14">
    <sortCondition ref="A2:A14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4" name="Tabela_DadosExternos_2325" displayName="Tabela_DadosExternos_2325" ref="A17:E30" tableType="queryTable" totalsRowShown="0">
  <autoFilter ref="A17:E30"/>
  <sortState ref="A18:E30">
    <sortCondition ref="A17:A30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26" name="Tabela_DadosExternos_2427" displayName="Tabela_DadosExternos_2427" ref="A33:E47" tableType="queryTable" totalsRowShown="0">
  <autoFilter ref="A33:E47"/>
  <sortState ref="A34:E47">
    <sortCondition ref="A33:A47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7" name="Tabela_DadosExternos_2528" displayName="Tabela_DadosExternos_2528" ref="A50:E65" tableType="queryTable" totalsRowShown="0">
  <autoFilter ref="A50:E65"/>
  <sortState ref="A51:E65">
    <sortCondition ref="A50:A65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29" name="Tabela_DadosExternos_26" displayName="Tabela_DadosExternos_26" ref="A68:E84" tableType="queryTable" totalsRowShown="0">
  <autoFilter ref="A68:E84"/>
  <sortState ref="A69:E84">
    <sortCondition ref="A68:A84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23" name="Tabela_Consulta_de_Oriant_124" displayName="Tabela_Consulta_de_Oriant_124" ref="A17:C20" tableType="queryTable" totalsRowShown="0">
  <autoFilter ref="A17:C20"/>
  <tableColumns count="3">
    <tableColumn id="1" uniqueName="1" name="id" queryTableFieldId="1"/>
    <tableColumn id="2" uniqueName="2" name="cont" queryTableFieldId="2"/>
    <tableColumn id="3" uniqueName="3" name="nome" queryTableFieldId="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25" name="Tabela_Consulta_de_Oriant_226" displayName="Tabela_Consulta_de_Oriant_226" ref="A23:F25" tableType="queryTable" totalsRowShown="0">
  <autoFilter ref="A23:F25"/>
  <tableColumns count="6">
    <tableColumn id="1" uniqueName="1" name="id" queryTableFieldId="1"/>
    <tableColumn id="2" uniqueName="2" name="login" queryTableFieldId="2" dataDxfId="1"/>
    <tableColumn id="3" uniqueName="3" name="senha" queryTableFieldId="3"/>
    <tableColumn id="4" uniqueName="4" name="acrescimo_feromonio" queryTableFieldId="4"/>
    <tableColumn id="5" uniqueName="5" name="tx_evaporacao" queryTableFieldId="5"/>
    <tableColumn id="6" uniqueName="6" name="div_diferenca" queryTableFieldId="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8" name="Tabela_Consulta_de_Oriant_129" displayName="Tabela_Consulta_de_Oriant_129" ref="A28:E40" tableType="queryTable" totalsRowShown="0">
  <autoFilter ref="A28:E40"/>
  <sortState ref="A33:E44">
    <sortCondition ref="A5:A17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" name="Tabela_Consulta_de_Oriant_4" displayName="Tabela_Consulta_de_Oriant_4" ref="A2:D14" tableType="queryTable" totalsRowShown="0">
  <autoFilter ref="A2:D14"/>
  <sortState ref="A3:D14">
    <sortCondition ref="A2:A14"/>
  </sortState>
  <tableColumns count="4">
    <tableColumn id="1" uniqueName="1" name="id" queryTableFieldId="1"/>
    <tableColumn id="2" uniqueName="2" name="ultimo_acesso" queryTableFieldId="2" dataDxfId="0"/>
    <tableColumn id="3" uniqueName="3" name="url" queryTableFieldId="3"/>
    <tableColumn id="4" uniqueName="4" name="cont" queryTableField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2" name="Tabela_DadosExternos_1713" displayName="Tabela_DadosExternos_1713" ref="A17:E30" tableType="queryTable" totalsRowShown="0">
  <autoFilter ref="A17:E30"/>
  <sortState ref="A18:E30">
    <sortCondition ref="A17:A30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ela_DadosExternos_1814" displayName="Tabela_DadosExternos_1814" ref="A33:E47" tableType="queryTable" totalsRowShown="0">
  <autoFilter ref="A33:E47"/>
  <sortState ref="A34:E47">
    <sortCondition ref="A33:A47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4" name="Tabela_DadosExternos_1915" displayName="Tabela_DadosExternos_1915" ref="A50:E65" tableType="queryTable" totalsRowShown="0">
  <autoFilter ref="A50:E65"/>
  <sortState ref="A51:E65">
    <sortCondition ref="A50:A65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5" name="Tabela_DadosExternos_2016" displayName="Tabela_DadosExternos_2016" ref="A68:E84" tableType="queryTable" totalsRowShown="0">
  <autoFilter ref="A68:E84"/>
  <sortState ref="A69:E84">
    <sortCondition ref="A68:A84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6" name="Tabela_DadosExternos_2117" displayName="Tabela_DadosExternos_2117" ref="A2:E14" tableType="queryTable" totalsRowShown="0">
  <autoFilter ref="A2:E14"/>
  <sortState ref="A3:E14">
    <sortCondition ref="A2:A14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8" name="Tabela_DadosExternos_22" displayName="Tabela_DadosExternos_22" ref="A17:E30" tableType="queryTable" totalsRowShown="0">
  <autoFilter ref="A17:E30"/>
  <sortState ref="A18:E30">
    <sortCondition ref="A17:A30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9" name="Tabela_DadosExternos_23" displayName="Tabela_DadosExternos_23" ref="A33:E47" tableType="queryTable" totalsRowShown="0">
  <autoFilter ref="A33:E47"/>
  <sortState ref="A34:E47">
    <sortCondition ref="A33:A47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0" name="Tabela_DadosExternos_24" displayName="Tabela_DadosExternos_24" ref="A50:E65" tableType="queryTable" totalsRowShown="0">
  <autoFilter ref="A50:E65"/>
  <sortState ref="A51:E65">
    <sortCondition ref="A50:A65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4"/>
  <sheetViews>
    <sheetView topLeftCell="A10" workbookViewId="0">
      <selection activeCell="L2" sqref="L2:Q2"/>
    </sheetView>
  </sheetViews>
  <sheetFormatPr defaultRowHeight="15"/>
  <cols>
    <col min="1" max="1" width="4.42578125" customWidth="1"/>
    <col min="2" max="2" width="11.7109375" customWidth="1"/>
    <col min="3" max="3" width="12.140625" customWidth="1"/>
    <col min="4" max="4" width="10.5703125" customWidth="1"/>
    <col min="5" max="5" width="16.28515625" customWidth="1"/>
    <col min="11" max="11" width="9.7109375" bestFit="1" customWidth="1"/>
  </cols>
  <sheetData>
    <row r="1" spans="1:17">
      <c r="A1" s="8" t="s">
        <v>8</v>
      </c>
      <c r="B1" s="9"/>
      <c r="C1" s="9"/>
      <c r="D1" s="9"/>
      <c r="E1" s="9"/>
      <c r="F1" s="2"/>
      <c r="G1" s="2"/>
      <c r="H1" s="2"/>
    </row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F2" s="3"/>
      <c r="G2" s="3"/>
      <c r="H2" s="4" t="s">
        <v>43</v>
      </c>
      <c r="I2" s="4" t="s">
        <v>44</v>
      </c>
      <c r="J2" s="4" t="s">
        <v>29</v>
      </c>
      <c r="K2" s="4" t="s">
        <v>52</v>
      </c>
      <c r="L2" s="5" t="s">
        <v>54</v>
      </c>
      <c r="M2" s="5" t="s">
        <v>53</v>
      </c>
      <c r="N2" s="5" t="s">
        <v>55</v>
      </c>
      <c r="O2" s="5" t="s">
        <v>56</v>
      </c>
      <c r="P2" s="5" t="s">
        <v>57</v>
      </c>
      <c r="Q2" s="5" t="s">
        <v>58</v>
      </c>
    </row>
    <row r="3" spans="1:17">
      <c r="A3">
        <v>1</v>
      </c>
      <c r="B3">
        <v>1</v>
      </c>
      <c r="C3">
        <v>1</v>
      </c>
      <c r="D3" t="s">
        <v>5</v>
      </c>
      <c r="E3">
        <v>9.9285800000000002</v>
      </c>
      <c r="F3" s="3"/>
      <c r="G3" s="3"/>
      <c r="H3" s="5">
        <f t="shared" ref="H3:H14" si="0">B3</f>
        <v>1</v>
      </c>
      <c r="I3" s="4">
        <f t="shared" ref="I3:I14" si="1">C3</f>
        <v>1</v>
      </c>
      <c r="J3" s="4" t="str">
        <f t="shared" ref="J3:J14" si="2">D3</f>
        <v>1</v>
      </c>
      <c r="K3" s="7" t="s">
        <v>48</v>
      </c>
      <c r="L3" s="6">
        <f>'Tabelas Iniciais'!E29</f>
        <v>10</v>
      </c>
      <c r="M3" s="6">
        <f>E3</f>
        <v>9.9285800000000002</v>
      </c>
      <c r="N3" s="6">
        <f>E18</f>
        <v>9.85717</v>
      </c>
      <c r="O3" s="6">
        <f>E34</f>
        <v>9.7856799999999993</v>
      </c>
      <c r="P3" s="6">
        <f>E51</f>
        <v>9.7142300000000006</v>
      </c>
      <c r="Q3" s="6">
        <f>E69</f>
        <v>9.6428200000000004</v>
      </c>
    </row>
    <row r="4" spans="1:17">
      <c r="A4">
        <v>2</v>
      </c>
      <c r="B4">
        <v>1</v>
      </c>
      <c r="C4">
        <v>2</v>
      </c>
      <c r="D4" t="s">
        <v>5</v>
      </c>
      <c r="E4">
        <v>19.857150000000001</v>
      </c>
      <c r="F4" s="3"/>
      <c r="G4" s="3"/>
      <c r="H4" s="5">
        <f t="shared" si="0"/>
        <v>1</v>
      </c>
      <c r="I4" s="4">
        <f t="shared" si="1"/>
        <v>2</v>
      </c>
      <c r="J4" s="4" t="str">
        <f t="shared" si="2"/>
        <v>1</v>
      </c>
      <c r="K4" s="7" t="s">
        <v>49</v>
      </c>
      <c r="L4" s="6">
        <f>'Tabelas Iniciais'!E30</f>
        <v>20</v>
      </c>
      <c r="M4" s="6">
        <f t="shared" ref="M4:M16" si="3">E4</f>
        <v>19.857150000000001</v>
      </c>
      <c r="N4" s="6">
        <f t="shared" ref="N4:N17" si="4">E19</f>
        <v>19.714320000000001</v>
      </c>
      <c r="O4" s="6">
        <f t="shared" ref="O4:O18" si="5">E35</f>
        <v>19.571339999999999</v>
      </c>
      <c r="P4" s="6">
        <f t="shared" ref="P4:P18" si="6">E52</f>
        <v>19.428450000000002</v>
      </c>
      <c r="Q4" s="6">
        <f t="shared" ref="Q4:Q18" si="7">E70</f>
        <v>19.285630000000001</v>
      </c>
    </row>
    <row r="5" spans="1:17">
      <c r="A5">
        <v>3</v>
      </c>
      <c r="B5">
        <v>1</v>
      </c>
      <c r="C5">
        <v>3</v>
      </c>
      <c r="D5" t="s">
        <v>5</v>
      </c>
      <c r="E5">
        <v>9.9297400000000007</v>
      </c>
      <c r="F5" s="3"/>
      <c r="G5" s="3"/>
      <c r="H5" s="5">
        <f t="shared" si="0"/>
        <v>1</v>
      </c>
      <c r="I5" s="4">
        <f t="shared" si="1"/>
        <v>3</v>
      </c>
      <c r="J5" s="4" t="str">
        <f t="shared" si="2"/>
        <v>1</v>
      </c>
      <c r="K5" s="4"/>
      <c r="L5" s="6">
        <f>'Tabelas Iniciais'!E31</f>
        <v>10</v>
      </c>
      <c r="M5" s="6">
        <f t="shared" si="3"/>
        <v>9.9297400000000007</v>
      </c>
      <c r="N5" s="6">
        <f t="shared" si="4"/>
        <v>9.85947</v>
      </c>
      <c r="O5" s="6">
        <f t="shared" si="5"/>
        <v>9.7891100000000009</v>
      </c>
      <c r="P5" s="6">
        <f t="shared" si="6"/>
        <v>9.7187699999999992</v>
      </c>
      <c r="Q5" s="6">
        <f t="shared" si="7"/>
        <v>9.6484500000000004</v>
      </c>
    </row>
    <row r="6" spans="1:17">
      <c r="A6">
        <v>4</v>
      </c>
      <c r="B6">
        <v>1</v>
      </c>
      <c r="C6">
        <v>4</v>
      </c>
      <c r="D6" t="s">
        <v>5</v>
      </c>
      <c r="E6">
        <v>9.9308999999999994</v>
      </c>
      <c r="F6" s="3"/>
      <c r="G6" s="3"/>
      <c r="H6" s="5">
        <f t="shared" si="0"/>
        <v>1</v>
      </c>
      <c r="I6" s="4">
        <f t="shared" si="1"/>
        <v>4</v>
      </c>
      <c r="J6" s="4" t="str">
        <f t="shared" si="2"/>
        <v>1</v>
      </c>
      <c r="K6" s="4"/>
      <c r="L6" s="6">
        <f>'Tabelas Iniciais'!E32</f>
        <v>10</v>
      </c>
      <c r="M6" s="6">
        <f t="shared" si="3"/>
        <v>9.9308999999999994</v>
      </c>
      <c r="N6" s="6">
        <f t="shared" si="4"/>
        <v>9.8617699999999999</v>
      </c>
      <c r="O6" s="6">
        <f t="shared" si="5"/>
        <v>9.7925299999999993</v>
      </c>
      <c r="P6" s="6">
        <f>E54</f>
        <v>9.7233099999999997</v>
      </c>
      <c r="Q6" s="6">
        <f t="shared" si="7"/>
        <v>9.6540900000000001</v>
      </c>
    </row>
    <row r="7" spans="1:17">
      <c r="A7">
        <v>5</v>
      </c>
      <c r="B7">
        <v>1</v>
      </c>
      <c r="C7">
        <v>5</v>
      </c>
      <c r="D7" t="s">
        <v>6</v>
      </c>
      <c r="E7">
        <v>9.9332200000000004</v>
      </c>
      <c r="F7" s="3"/>
      <c r="G7" s="3"/>
      <c r="H7" s="5">
        <f t="shared" si="0"/>
        <v>1</v>
      </c>
      <c r="I7" s="4">
        <f t="shared" si="1"/>
        <v>5</v>
      </c>
      <c r="J7" s="4" t="str">
        <f t="shared" si="2"/>
        <v>2</v>
      </c>
      <c r="K7" s="4"/>
      <c r="L7" s="6">
        <f>'Tabelas Iniciais'!E33</f>
        <v>10</v>
      </c>
      <c r="M7" s="6">
        <f t="shared" si="3"/>
        <v>9.9332200000000004</v>
      </c>
      <c r="N7" s="6">
        <f t="shared" si="4"/>
        <v>9.8663799999999995</v>
      </c>
      <c r="O7" s="6">
        <f t="shared" si="5"/>
        <v>9.7994000000000003</v>
      </c>
      <c r="P7" s="6">
        <f t="shared" si="6"/>
        <v>9.7324000000000002</v>
      </c>
      <c r="Q7" s="6">
        <f t="shared" si="7"/>
        <v>9.6653699999999994</v>
      </c>
    </row>
    <row r="8" spans="1:17">
      <c r="A8">
        <v>6</v>
      </c>
      <c r="B8">
        <v>5</v>
      </c>
      <c r="C8">
        <v>6</v>
      </c>
      <c r="D8" t="s">
        <v>6</v>
      </c>
      <c r="E8">
        <v>19.866440000000001</v>
      </c>
      <c r="F8" s="3"/>
      <c r="G8" s="3"/>
      <c r="H8" s="5">
        <f t="shared" si="0"/>
        <v>5</v>
      </c>
      <c r="I8" s="4">
        <f t="shared" si="1"/>
        <v>6</v>
      </c>
      <c r="J8" s="4" t="str">
        <f t="shared" si="2"/>
        <v>2</v>
      </c>
      <c r="K8" s="4"/>
      <c r="L8" s="6">
        <f>'Tabelas Iniciais'!E34</f>
        <v>20</v>
      </c>
      <c r="M8" s="6">
        <f t="shared" si="3"/>
        <v>19.866440000000001</v>
      </c>
      <c r="N8" s="6">
        <f t="shared" si="4"/>
        <v>19.732769999999999</v>
      </c>
      <c r="O8" s="6">
        <f t="shared" si="5"/>
        <v>19.59881</v>
      </c>
      <c r="P8" s="6">
        <f t="shared" si="6"/>
        <v>19.46482</v>
      </c>
      <c r="Q8" s="6">
        <f t="shared" si="7"/>
        <v>19.330760000000001</v>
      </c>
    </row>
    <row r="9" spans="1:17">
      <c r="A9">
        <v>7</v>
      </c>
      <c r="B9">
        <v>5</v>
      </c>
      <c r="C9">
        <v>7</v>
      </c>
      <c r="D9" t="s">
        <v>6</v>
      </c>
      <c r="E9">
        <v>9.9343800000000009</v>
      </c>
      <c r="F9" s="3"/>
      <c r="G9" s="3"/>
      <c r="H9" s="5">
        <f t="shared" si="0"/>
        <v>5</v>
      </c>
      <c r="I9" s="4">
        <f t="shared" si="1"/>
        <v>7</v>
      </c>
      <c r="J9" s="4" t="str">
        <f t="shared" si="2"/>
        <v>2</v>
      </c>
      <c r="K9" s="4"/>
      <c r="L9" s="6">
        <f>'Tabelas Iniciais'!E35</f>
        <v>10</v>
      </c>
      <c r="M9" s="6">
        <f t="shared" si="3"/>
        <v>9.9343800000000009</v>
      </c>
      <c r="N9" s="6">
        <f t="shared" si="4"/>
        <v>9.8686900000000009</v>
      </c>
      <c r="O9" s="6">
        <f t="shared" si="5"/>
        <v>9.8028399999999998</v>
      </c>
      <c r="P9" s="6">
        <f>E57</f>
        <v>9.7369599999999998</v>
      </c>
      <c r="Q9" s="6">
        <f t="shared" si="7"/>
        <v>9.67103</v>
      </c>
    </row>
    <row r="10" spans="1:17">
      <c r="A10">
        <v>8</v>
      </c>
      <c r="B10">
        <v>5</v>
      </c>
      <c r="C10">
        <v>8</v>
      </c>
      <c r="D10" t="s">
        <v>6</v>
      </c>
      <c r="E10">
        <v>9.9343800000000009</v>
      </c>
      <c r="F10" s="3"/>
      <c r="G10" s="3"/>
      <c r="H10" s="5">
        <f t="shared" si="0"/>
        <v>5</v>
      </c>
      <c r="I10" s="4">
        <f t="shared" si="1"/>
        <v>8</v>
      </c>
      <c r="J10" s="4" t="str">
        <f t="shared" si="2"/>
        <v>2</v>
      </c>
      <c r="K10" s="4"/>
      <c r="L10" s="6">
        <f>'Tabelas Iniciais'!E36</f>
        <v>10</v>
      </c>
      <c r="M10" s="6">
        <f t="shared" si="3"/>
        <v>9.9343800000000009</v>
      </c>
      <c r="N10" s="6">
        <f t="shared" si="4"/>
        <v>9.8686900000000009</v>
      </c>
      <c r="O10" s="6">
        <f t="shared" si="5"/>
        <v>9.8028399999999998</v>
      </c>
      <c r="P10" s="6">
        <f t="shared" si="6"/>
        <v>9.7369599999999998</v>
      </c>
      <c r="Q10" s="6">
        <f t="shared" si="7"/>
        <v>9.67103</v>
      </c>
    </row>
    <row r="11" spans="1:17">
      <c r="A11">
        <v>9</v>
      </c>
      <c r="B11">
        <v>1</v>
      </c>
      <c r="C11">
        <v>9</v>
      </c>
      <c r="D11" t="s">
        <v>7</v>
      </c>
      <c r="E11">
        <v>20</v>
      </c>
      <c r="F11" s="3"/>
      <c r="G11" s="3"/>
      <c r="H11" s="5">
        <f t="shared" si="0"/>
        <v>1</v>
      </c>
      <c r="I11" s="4">
        <f t="shared" si="1"/>
        <v>9</v>
      </c>
      <c r="J11" s="4" t="str">
        <f t="shared" si="2"/>
        <v>3</v>
      </c>
      <c r="K11" s="4"/>
      <c r="L11" s="6">
        <f>'Tabelas Iniciais'!E37</f>
        <v>10</v>
      </c>
      <c r="M11" s="6">
        <f t="shared" si="3"/>
        <v>20</v>
      </c>
      <c r="N11" s="6">
        <f t="shared" si="4"/>
        <v>19.998989999999999</v>
      </c>
      <c r="O11" s="6">
        <f t="shared" si="5"/>
        <v>19.996770000000001</v>
      </c>
      <c r="P11" s="6">
        <f t="shared" si="6"/>
        <v>19.993580000000001</v>
      </c>
      <c r="Q11" s="6">
        <f t="shared" si="7"/>
        <v>19.989370000000001</v>
      </c>
    </row>
    <row r="12" spans="1:17">
      <c r="A12">
        <v>10</v>
      </c>
      <c r="B12">
        <v>9</v>
      </c>
      <c r="C12">
        <v>10</v>
      </c>
      <c r="D12" t="s">
        <v>7</v>
      </c>
      <c r="E12">
        <v>19.8734</v>
      </c>
      <c r="F12" s="3"/>
      <c r="G12" s="3"/>
      <c r="H12" s="4">
        <f t="shared" si="0"/>
        <v>9</v>
      </c>
      <c r="I12" s="4">
        <f t="shared" si="1"/>
        <v>10</v>
      </c>
      <c r="J12" s="4" t="str">
        <f t="shared" si="2"/>
        <v>3</v>
      </c>
      <c r="K12" s="7" t="s">
        <v>50</v>
      </c>
      <c r="L12" s="6">
        <f>'Tabelas Iniciais'!E38</f>
        <v>20</v>
      </c>
      <c r="M12" s="6">
        <f>E12</f>
        <v>19.8734</v>
      </c>
      <c r="N12" s="6">
        <f t="shared" si="4"/>
        <v>19.746600000000001</v>
      </c>
      <c r="O12" s="6">
        <f t="shared" si="5"/>
        <v>19.619430000000001</v>
      </c>
      <c r="P12" s="6">
        <f t="shared" si="6"/>
        <v>19.49213</v>
      </c>
      <c r="Q12" s="6">
        <f t="shared" si="7"/>
        <v>19.36467</v>
      </c>
    </row>
    <row r="13" spans="1:17">
      <c r="A13">
        <v>11</v>
      </c>
      <c r="B13">
        <v>9</v>
      </c>
      <c r="C13">
        <v>11</v>
      </c>
      <c r="D13" t="s">
        <v>7</v>
      </c>
      <c r="E13">
        <v>9.9378600000000006</v>
      </c>
      <c r="F13" s="3"/>
      <c r="G13" s="3"/>
      <c r="H13" s="4">
        <f t="shared" si="0"/>
        <v>9</v>
      </c>
      <c r="I13" s="4">
        <f t="shared" si="1"/>
        <v>11</v>
      </c>
      <c r="J13" s="4" t="str">
        <f t="shared" si="2"/>
        <v>3</v>
      </c>
      <c r="K13" s="4"/>
      <c r="L13" s="6">
        <f>'Tabelas Iniciais'!E39</f>
        <v>10</v>
      </c>
      <c r="M13" s="6">
        <f>E13</f>
        <v>9.9378600000000006</v>
      </c>
      <c r="N13" s="6">
        <f t="shared" si="4"/>
        <v>9.87561</v>
      </c>
      <c r="O13" s="6">
        <f t="shared" si="5"/>
        <v>9.8131599999999999</v>
      </c>
      <c r="P13" s="6">
        <f t="shared" si="6"/>
        <v>9.7506299999999992</v>
      </c>
      <c r="Q13" s="6">
        <f t="shared" si="7"/>
        <v>9.6880000000000006</v>
      </c>
    </row>
    <row r="14" spans="1:17">
      <c r="A14">
        <v>12</v>
      </c>
      <c r="B14">
        <v>9</v>
      </c>
      <c r="C14">
        <v>12</v>
      </c>
      <c r="D14" t="s">
        <v>7</v>
      </c>
      <c r="E14">
        <v>9.9378600000000006</v>
      </c>
      <c r="F14" s="3"/>
      <c r="G14" s="3"/>
      <c r="H14" s="4">
        <f t="shared" si="0"/>
        <v>9</v>
      </c>
      <c r="I14" s="4">
        <f t="shared" si="1"/>
        <v>12</v>
      </c>
      <c r="J14" s="4" t="str">
        <f t="shared" si="2"/>
        <v>3</v>
      </c>
      <c r="K14" s="4"/>
      <c r="L14" s="6">
        <f>'Tabelas Iniciais'!E40</f>
        <v>10</v>
      </c>
      <c r="M14" s="6">
        <f>E14</f>
        <v>9.9378600000000006</v>
      </c>
      <c r="N14" s="6">
        <f t="shared" si="4"/>
        <v>9.87561</v>
      </c>
      <c r="O14" s="6">
        <f t="shared" si="5"/>
        <v>9.8131599999999999</v>
      </c>
      <c r="P14" s="6">
        <f t="shared" si="6"/>
        <v>9.7506299999999992</v>
      </c>
      <c r="Q14" s="6">
        <f t="shared" si="7"/>
        <v>9.6880000000000006</v>
      </c>
    </row>
    <row r="15" spans="1:17">
      <c r="F15" s="3"/>
      <c r="G15" s="3"/>
      <c r="H15" s="4">
        <f>B30</f>
        <v>9</v>
      </c>
      <c r="I15" s="4">
        <f>C30</f>
        <v>13</v>
      </c>
      <c r="J15" s="4" t="str">
        <f>D30</f>
        <v>3</v>
      </c>
      <c r="K15" s="4"/>
      <c r="L15" s="6">
        <f>'Tabelas Iniciais'!E41</f>
        <v>0</v>
      </c>
      <c r="M15" s="6">
        <f t="shared" si="3"/>
        <v>0</v>
      </c>
      <c r="N15" s="6">
        <f t="shared" si="4"/>
        <v>10</v>
      </c>
      <c r="O15" s="6">
        <f t="shared" si="5"/>
        <v>9.9993999999999996</v>
      </c>
      <c r="P15" s="6">
        <f t="shared" si="6"/>
        <v>9.99831</v>
      </c>
      <c r="Q15" s="6">
        <f t="shared" si="7"/>
        <v>9.9967100000000002</v>
      </c>
    </row>
    <row r="16" spans="1:17">
      <c r="A16" s="8" t="s">
        <v>9</v>
      </c>
      <c r="B16" s="9"/>
      <c r="C16" s="9"/>
      <c r="D16" s="9"/>
      <c r="E16" s="9"/>
      <c r="F16" s="2"/>
      <c r="G16" s="2"/>
      <c r="H16" s="4">
        <f>B47</f>
        <v>9</v>
      </c>
      <c r="I16" s="4">
        <f>C47</f>
        <v>14</v>
      </c>
      <c r="J16" s="4" t="str">
        <f>D47</f>
        <v>3</v>
      </c>
      <c r="K16" s="4"/>
      <c r="L16" s="6">
        <f>'Tabelas Iniciais'!E42</f>
        <v>0</v>
      </c>
      <c r="M16" s="6">
        <f t="shared" si="3"/>
        <v>0</v>
      </c>
      <c r="N16" s="6">
        <f t="shared" si="4"/>
        <v>0</v>
      </c>
      <c r="O16" s="6">
        <f t="shared" si="5"/>
        <v>10</v>
      </c>
      <c r="P16" s="6">
        <f t="shared" si="6"/>
        <v>9.9995100000000008</v>
      </c>
      <c r="Q16" s="6">
        <f t="shared" si="7"/>
        <v>9.9985199999999992</v>
      </c>
    </row>
    <row r="17" spans="1:17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s="3"/>
      <c r="G17" s="3"/>
      <c r="H17" s="4">
        <f>B65</f>
        <v>9</v>
      </c>
      <c r="I17" s="4">
        <f>C65</f>
        <v>15</v>
      </c>
      <c r="J17" s="4" t="str">
        <f>D65</f>
        <v>3</v>
      </c>
      <c r="K17" s="7" t="s">
        <v>51</v>
      </c>
      <c r="L17" s="6">
        <f>'Tabelas Iniciais'!E43</f>
        <v>0</v>
      </c>
      <c r="M17" s="6">
        <v>0</v>
      </c>
      <c r="N17" s="6">
        <f t="shared" si="4"/>
        <v>0</v>
      </c>
      <c r="O17" s="6">
        <f t="shared" si="5"/>
        <v>0</v>
      </c>
      <c r="P17" s="6">
        <f t="shared" si="6"/>
        <v>10</v>
      </c>
      <c r="Q17" s="6">
        <f t="shared" si="7"/>
        <v>9.9994899999999998</v>
      </c>
    </row>
    <row r="18" spans="1:17">
      <c r="A18">
        <v>1</v>
      </c>
      <c r="B18">
        <v>1</v>
      </c>
      <c r="C18">
        <v>1</v>
      </c>
      <c r="D18" t="s">
        <v>5</v>
      </c>
      <c r="E18">
        <v>9.85717</v>
      </c>
      <c r="F18" s="3"/>
      <c r="G18" s="3"/>
      <c r="H18" s="4">
        <f>B84</f>
        <v>9</v>
      </c>
      <c r="I18" s="4">
        <f>C84</f>
        <v>16</v>
      </c>
      <c r="J18" s="4" t="str">
        <f>D84</f>
        <v>3</v>
      </c>
      <c r="K18" s="4"/>
      <c r="L18" s="6">
        <f>'Tabelas Iniciais'!E44</f>
        <v>0</v>
      </c>
      <c r="M18" s="6">
        <v>0</v>
      </c>
      <c r="N18" s="6">
        <v>0</v>
      </c>
      <c r="O18" s="6">
        <f t="shared" si="5"/>
        <v>0</v>
      </c>
      <c r="P18" s="6">
        <f t="shared" si="6"/>
        <v>0</v>
      </c>
      <c r="Q18" s="6">
        <f t="shared" si="7"/>
        <v>10</v>
      </c>
    </row>
    <row r="19" spans="1:17">
      <c r="A19">
        <v>2</v>
      </c>
      <c r="B19">
        <v>1</v>
      </c>
      <c r="C19">
        <v>2</v>
      </c>
      <c r="D19" t="s">
        <v>5</v>
      </c>
      <c r="E19">
        <v>19.714320000000001</v>
      </c>
      <c r="F19" s="3"/>
      <c r="G19" s="3"/>
      <c r="H19" s="3"/>
    </row>
    <row r="20" spans="1:17">
      <c r="A20">
        <v>3</v>
      </c>
      <c r="B20">
        <v>1</v>
      </c>
      <c r="C20">
        <v>3</v>
      </c>
      <c r="D20" t="s">
        <v>5</v>
      </c>
      <c r="E20">
        <v>9.85947</v>
      </c>
      <c r="F20" s="3"/>
      <c r="G20" s="3"/>
      <c r="H20" s="3"/>
    </row>
    <row r="21" spans="1:17">
      <c r="A21">
        <v>4</v>
      </c>
      <c r="B21">
        <v>1</v>
      </c>
      <c r="C21">
        <v>4</v>
      </c>
      <c r="D21" t="s">
        <v>5</v>
      </c>
      <c r="E21">
        <v>9.8617699999999999</v>
      </c>
      <c r="F21" s="3"/>
      <c r="G21" s="3"/>
      <c r="H21" s="3"/>
    </row>
    <row r="22" spans="1:17">
      <c r="A22">
        <v>5</v>
      </c>
      <c r="B22">
        <v>1</v>
      </c>
      <c r="C22">
        <v>5</v>
      </c>
      <c r="D22" t="s">
        <v>6</v>
      </c>
      <c r="E22">
        <v>9.8663799999999995</v>
      </c>
      <c r="F22" s="3"/>
      <c r="G22" s="3"/>
      <c r="H22" s="3"/>
    </row>
    <row r="23" spans="1:17">
      <c r="A23">
        <v>6</v>
      </c>
      <c r="B23">
        <v>5</v>
      </c>
      <c r="C23">
        <v>6</v>
      </c>
      <c r="D23" t="s">
        <v>6</v>
      </c>
      <c r="E23">
        <v>19.732769999999999</v>
      </c>
      <c r="F23" s="3"/>
      <c r="G23" s="3"/>
      <c r="H23" s="3"/>
    </row>
    <row r="24" spans="1:17">
      <c r="A24">
        <v>7</v>
      </c>
      <c r="B24">
        <v>5</v>
      </c>
      <c r="C24">
        <v>7</v>
      </c>
      <c r="D24" t="s">
        <v>6</v>
      </c>
      <c r="E24">
        <v>9.8686900000000009</v>
      </c>
      <c r="F24" s="3"/>
      <c r="G24" s="3"/>
      <c r="H24" s="3"/>
    </row>
    <row r="25" spans="1:17">
      <c r="A25">
        <v>8</v>
      </c>
      <c r="B25">
        <v>5</v>
      </c>
      <c r="C25">
        <v>8</v>
      </c>
      <c r="D25" t="s">
        <v>6</v>
      </c>
      <c r="E25">
        <v>9.8686900000000009</v>
      </c>
      <c r="F25" s="3"/>
      <c r="G25" s="3"/>
      <c r="H25" s="3"/>
    </row>
    <row r="26" spans="1:17">
      <c r="A26">
        <v>9</v>
      </c>
      <c r="B26">
        <v>1</v>
      </c>
      <c r="C26">
        <v>9</v>
      </c>
      <c r="D26" t="s">
        <v>7</v>
      </c>
      <c r="E26">
        <v>19.998989999999999</v>
      </c>
      <c r="F26" s="3"/>
      <c r="G26" s="3"/>
      <c r="H26" s="3"/>
    </row>
    <row r="27" spans="1:17">
      <c r="A27">
        <v>10</v>
      </c>
      <c r="B27">
        <v>9</v>
      </c>
      <c r="C27">
        <v>10</v>
      </c>
      <c r="D27" t="s">
        <v>7</v>
      </c>
      <c r="E27">
        <v>19.746600000000001</v>
      </c>
      <c r="F27" s="3"/>
      <c r="G27" s="3"/>
      <c r="H27" s="3"/>
    </row>
    <row r="28" spans="1:17">
      <c r="A28">
        <v>11</v>
      </c>
      <c r="B28">
        <v>9</v>
      </c>
      <c r="C28">
        <v>11</v>
      </c>
      <c r="D28" t="s">
        <v>7</v>
      </c>
      <c r="E28">
        <v>9.87561</v>
      </c>
      <c r="F28" s="3"/>
      <c r="G28" s="3"/>
      <c r="H28" s="3"/>
    </row>
    <row r="29" spans="1:17">
      <c r="A29">
        <v>12</v>
      </c>
      <c r="B29">
        <v>9</v>
      </c>
      <c r="C29">
        <v>12</v>
      </c>
      <c r="D29" t="s">
        <v>7</v>
      </c>
      <c r="E29">
        <v>9.87561</v>
      </c>
      <c r="F29" s="3"/>
      <c r="G29" s="3"/>
      <c r="H29" s="3"/>
    </row>
    <row r="30" spans="1:17">
      <c r="A30">
        <v>13</v>
      </c>
      <c r="B30">
        <v>9</v>
      </c>
      <c r="C30">
        <v>13</v>
      </c>
      <c r="D30" t="s">
        <v>7</v>
      </c>
      <c r="E30">
        <v>10</v>
      </c>
      <c r="F30" s="3"/>
      <c r="G30" s="3"/>
      <c r="H30" s="3"/>
    </row>
    <row r="31" spans="1:17">
      <c r="F31" s="3"/>
      <c r="G31" s="3"/>
      <c r="H31" s="3"/>
    </row>
    <row r="32" spans="1:17">
      <c r="A32" s="8" t="s">
        <v>10</v>
      </c>
      <c r="B32" s="9"/>
      <c r="C32" s="9"/>
      <c r="D32" s="9"/>
      <c r="E32" s="9"/>
      <c r="F32" s="2"/>
      <c r="G32" s="2"/>
      <c r="H32" s="2"/>
    </row>
    <row r="33" spans="1:8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s="3"/>
      <c r="G33" s="3"/>
      <c r="H33" s="3"/>
    </row>
    <row r="34" spans="1:8">
      <c r="A34">
        <v>1</v>
      </c>
      <c r="B34">
        <v>1</v>
      </c>
      <c r="C34">
        <v>1</v>
      </c>
      <c r="D34" t="s">
        <v>5</v>
      </c>
      <c r="E34">
        <v>9.7856799999999993</v>
      </c>
      <c r="F34" s="3"/>
      <c r="G34" s="3"/>
      <c r="H34" s="3"/>
    </row>
    <row r="35" spans="1:8">
      <c r="A35">
        <v>2</v>
      </c>
      <c r="B35">
        <v>1</v>
      </c>
      <c r="C35">
        <v>2</v>
      </c>
      <c r="D35" t="s">
        <v>5</v>
      </c>
      <c r="E35">
        <v>19.571339999999999</v>
      </c>
      <c r="F35" s="3"/>
      <c r="G35" s="3"/>
      <c r="H35" s="3"/>
    </row>
    <row r="36" spans="1:8">
      <c r="A36">
        <v>3</v>
      </c>
      <c r="B36">
        <v>1</v>
      </c>
      <c r="C36">
        <v>3</v>
      </c>
      <c r="D36" t="s">
        <v>5</v>
      </c>
      <c r="E36">
        <v>9.7891100000000009</v>
      </c>
      <c r="F36" s="3"/>
      <c r="G36" s="3"/>
      <c r="H36" s="3"/>
    </row>
    <row r="37" spans="1:8">
      <c r="A37">
        <v>4</v>
      </c>
      <c r="B37">
        <v>1</v>
      </c>
      <c r="C37">
        <v>4</v>
      </c>
      <c r="D37" t="s">
        <v>5</v>
      </c>
      <c r="E37">
        <v>9.7925299999999993</v>
      </c>
      <c r="F37" s="3"/>
      <c r="G37" s="3"/>
      <c r="H37" s="3"/>
    </row>
    <row r="38" spans="1:8">
      <c r="A38">
        <v>5</v>
      </c>
      <c r="B38">
        <v>1</v>
      </c>
      <c r="C38">
        <v>5</v>
      </c>
      <c r="D38" t="s">
        <v>6</v>
      </c>
      <c r="E38">
        <v>9.7994000000000003</v>
      </c>
      <c r="F38" s="3"/>
      <c r="G38" s="3"/>
      <c r="H38" s="3"/>
    </row>
    <row r="39" spans="1:8">
      <c r="A39">
        <v>6</v>
      </c>
      <c r="B39">
        <v>5</v>
      </c>
      <c r="C39">
        <v>6</v>
      </c>
      <c r="D39" t="s">
        <v>6</v>
      </c>
      <c r="E39">
        <v>19.59881</v>
      </c>
      <c r="F39" s="3"/>
      <c r="G39" s="3"/>
      <c r="H39" s="3"/>
    </row>
    <row r="40" spans="1:8">
      <c r="A40">
        <v>7</v>
      </c>
      <c r="B40">
        <v>5</v>
      </c>
      <c r="C40">
        <v>7</v>
      </c>
      <c r="D40" t="s">
        <v>6</v>
      </c>
      <c r="E40">
        <v>9.8028399999999998</v>
      </c>
      <c r="F40" s="3"/>
      <c r="G40" s="3"/>
      <c r="H40" s="3"/>
    </row>
    <row r="41" spans="1:8">
      <c r="A41">
        <v>8</v>
      </c>
      <c r="B41">
        <v>5</v>
      </c>
      <c r="C41">
        <v>8</v>
      </c>
      <c r="D41" t="s">
        <v>6</v>
      </c>
      <c r="E41">
        <v>9.8028399999999998</v>
      </c>
      <c r="F41" s="3"/>
      <c r="G41" s="3"/>
      <c r="H41" s="3"/>
    </row>
    <row r="42" spans="1:8">
      <c r="A42">
        <v>9</v>
      </c>
      <c r="B42">
        <v>1</v>
      </c>
      <c r="C42">
        <v>9</v>
      </c>
      <c r="D42" t="s">
        <v>7</v>
      </c>
      <c r="E42">
        <v>19.996770000000001</v>
      </c>
      <c r="F42" s="3"/>
      <c r="G42" s="3"/>
      <c r="H42" s="3"/>
    </row>
    <row r="43" spans="1:8">
      <c r="A43">
        <v>10</v>
      </c>
      <c r="B43">
        <v>9</v>
      </c>
      <c r="C43">
        <v>10</v>
      </c>
      <c r="D43" t="s">
        <v>7</v>
      </c>
      <c r="E43">
        <v>19.619430000000001</v>
      </c>
      <c r="F43" s="3"/>
      <c r="G43" s="3"/>
      <c r="H43" s="3"/>
    </row>
    <row r="44" spans="1:8">
      <c r="A44">
        <v>11</v>
      </c>
      <c r="B44">
        <v>9</v>
      </c>
      <c r="C44">
        <v>11</v>
      </c>
      <c r="D44" t="s">
        <v>7</v>
      </c>
      <c r="E44">
        <v>9.8131599999999999</v>
      </c>
      <c r="F44" s="3"/>
      <c r="G44" s="3"/>
      <c r="H44" s="3"/>
    </row>
    <row r="45" spans="1:8">
      <c r="A45">
        <v>12</v>
      </c>
      <c r="B45">
        <v>9</v>
      </c>
      <c r="C45">
        <v>12</v>
      </c>
      <c r="D45" t="s">
        <v>7</v>
      </c>
      <c r="E45">
        <v>9.8131599999999999</v>
      </c>
      <c r="F45" s="3"/>
      <c r="G45" s="3"/>
      <c r="H45" s="3"/>
    </row>
    <row r="46" spans="1:8">
      <c r="A46">
        <v>13</v>
      </c>
      <c r="B46">
        <v>9</v>
      </c>
      <c r="C46">
        <v>13</v>
      </c>
      <c r="D46" t="s">
        <v>7</v>
      </c>
      <c r="E46">
        <v>9.9993999999999996</v>
      </c>
      <c r="F46" s="3"/>
      <c r="G46" s="3"/>
      <c r="H46" s="3"/>
    </row>
    <row r="47" spans="1:8">
      <c r="A47">
        <v>14</v>
      </c>
      <c r="B47">
        <v>9</v>
      </c>
      <c r="C47">
        <v>14</v>
      </c>
      <c r="D47" t="s">
        <v>7</v>
      </c>
      <c r="E47">
        <v>10</v>
      </c>
      <c r="F47" s="3"/>
      <c r="G47" s="3"/>
      <c r="H47" s="3"/>
    </row>
    <row r="48" spans="1:8">
      <c r="F48" s="3"/>
      <c r="G48" s="3"/>
      <c r="H48" s="3"/>
    </row>
    <row r="49" spans="1:8">
      <c r="A49" s="8" t="s">
        <v>11</v>
      </c>
      <c r="B49" s="9"/>
      <c r="C49" s="9"/>
      <c r="D49" s="9"/>
      <c r="E49" s="9"/>
      <c r="F49" s="2"/>
      <c r="G49" s="2"/>
      <c r="H49" s="2"/>
    </row>
    <row r="50" spans="1:8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s="3"/>
      <c r="G50" s="3"/>
      <c r="H50" s="3"/>
    </row>
    <row r="51" spans="1:8">
      <c r="A51">
        <v>1</v>
      </c>
      <c r="B51">
        <v>1</v>
      </c>
      <c r="C51">
        <v>1</v>
      </c>
      <c r="D51" t="s">
        <v>5</v>
      </c>
      <c r="E51">
        <v>9.7142300000000006</v>
      </c>
      <c r="F51" s="3"/>
      <c r="G51" s="3"/>
      <c r="H51" s="3"/>
    </row>
    <row r="52" spans="1:8">
      <c r="A52">
        <v>2</v>
      </c>
      <c r="B52">
        <v>1</v>
      </c>
      <c r="C52">
        <v>2</v>
      </c>
      <c r="D52" t="s">
        <v>5</v>
      </c>
      <c r="E52">
        <v>19.428450000000002</v>
      </c>
      <c r="F52" s="3"/>
      <c r="G52" s="3"/>
      <c r="H52" s="3"/>
    </row>
    <row r="53" spans="1:8">
      <c r="A53">
        <v>3</v>
      </c>
      <c r="B53">
        <v>1</v>
      </c>
      <c r="C53">
        <v>3</v>
      </c>
      <c r="D53" t="s">
        <v>5</v>
      </c>
      <c r="E53">
        <v>9.7187699999999992</v>
      </c>
      <c r="F53" s="3"/>
      <c r="G53" s="3"/>
      <c r="H53" s="3"/>
    </row>
    <row r="54" spans="1:8">
      <c r="A54">
        <v>4</v>
      </c>
      <c r="B54">
        <v>1</v>
      </c>
      <c r="C54">
        <v>4</v>
      </c>
      <c r="D54" t="s">
        <v>5</v>
      </c>
      <c r="E54">
        <v>9.7233099999999997</v>
      </c>
      <c r="F54" s="3"/>
      <c r="G54" s="3"/>
      <c r="H54" s="3"/>
    </row>
    <row r="55" spans="1:8">
      <c r="A55">
        <v>5</v>
      </c>
      <c r="B55">
        <v>1</v>
      </c>
      <c r="C55">
        <v>5</v>
      </c>
      <c r="D55" t="s">
        <v>6</v>
      </c>
      <c r="E55">
        <v>9.7324000000000002</v>
      </c>
      <c r="F55" s="3"/>
      <c r="G55" s="3"/>
      <c r="H55" s="3"/>
    </row>
    <row r="56" spans="1:8">
      <c r="A56">
        <v>6</v>
      </c>
      <c r="B56">
        <v>5</v>
      </c>
      <c r="C56">
        <v>6</v>
      </c>
      <c r="D56" t="s">
        <v>6</v>
      </c>
      <c r="E56">
        <v>19.46482</v>
      </c>
      <c r="F56" s="3"/>
      <c r="G56" s="3"/>
      <c r="H56" s="3"/>
    </row>
    <row r="57" spans="1:8">
      <c r="A57">
        <v>7</v>
      </c>
      <c r="B57">
        <v>5</v>
      </c>
      <c r="C57">
        <v>7</v>
      </c>
      <c r="D57" t="s">
        <v>6</v>
      </c>
      <c r="E57">
        <v>9.7369599999999998</v>
      </c>
      <c r="F57" s="3"/>
      <c r="G57" s="3"/>
      <c r="H57" s="3"/>
    </row>
    <row r="58" spans="1:8">
      <c r="A58">
        <v>8</v>
      </c>
      <c r="B58">
        <v>5</v>
      </c>
      <c r="C58">
        <v>8</v>
      </c>
      <c r="D58" t="s">
        <v>6</v>
      </c>
      <c r="E58">
        <v>9.7369599999999998</v>
      </c>
      <c r="F58" s="3"/>
      <c r="G58" s="3"/>
      <c r="H58" s="3"/>
    </row>
    <row r="59" spans="1:8">
      <c r="A59">
        <v>9</v>
      </c>
      <c r="B59">
        <v>1</v>
      </c>
      <c r="C59">
        <v>9</v>
      </c>
      <c r="D59" t="s">
        <v>7</v>
      </c>
      <c r="E59">
        <v>19.993580000000001</v>
      </c>
      <c r="F59" s="3"/>
      <c r="G59" s="3"/>
      <c r="H59" s="3"/>
    </row>
    <row r="60" spans="1:8">
      <c r="A60">
        <v>10</v>
      </c>
      <c r="B60">
        <v>9</v>
      </c>
      <c r="C60">
        <v>10</v>
      </c>
      <c r="D60" t="s">
        <v>7</v>
      </c>
      <c r="E60">
        <v>19.49213</v>
      </c>
      <c r="F60" s="3"/>
      <c r="G60" s="3"/>
      <c r="H60" s="3"/>
    </row>
    <row r="61" spans="1:8">
      <c r="A61">
        <v>11</v>
      </c>
      <c r="B61">
        <v>9</v>
      </c>
      <c r="C61">
        <v>11</v>
      </c>
      <c r="D61" t="s">
        <v>7</v>
      </c>
      <c r="E61">
        <v>9.7506299999999992</v>
      </c>
      <c r="F61" s="3"/>
      <c r="G61" s="3"/>
      <c r="H61" s="3"/>
    </row>
    <row r="62" spans="1:8">
      <c r="A62">
        <v>12</v>
      </c>
      <c r="B62">
        <v>9</v>
      </c>
      <c r="C62">
        <v>12</v>
      </c>
      <c r="D62" t="s">
        <v>7</v>
      </c>
      <c r="E62">
        <v>9.7506299999999992</v>
      </c>
      <c r="F62" s="3"/>
      <c r="G62" s="3"/>
      <c r="H62" s="3"/>
    </row>
    <row r="63" spans="1:8">
      <c r="A63">
        <v>13</v>
      </c>
      <c r="B63">
        <v>9</v>
      </c>
      <c r="C63">
        <v>13</v>
      </c>
      <c r="D63" t="s">
        <v>7</v>
      </c>
      <c r="E63">
        <v>9.99831</v>
      </c>
      <c r="F63" s="3"/>
      <c r="G63" s="3"/>
      <c r="H63" s="3"/>
    </row>
    <row r="64" spans="1:8">
      <c r="A64">
        <v>14</v>
      </c>
      <c r="B64">
        <v>9</v>
      </c>
      <c r="C64">
        <v>14</v>
      </c>
      <c r="D64" t="s">
        <v>7</v>
      </c>
      <c r="E64">
        <v>9.9995100000000008</v>
      </c>
      <c r="F64" s="3"/>
      <c r="G64" s="3"/>
      <c r="H64" s="3"/>
    </row>
    <row r="65" spans="1:8">
      <c r="A65">
        <v>15</v>
      </c>
      <c r="B65">
        <v>9</v>
      </c>
      <c r="C65">
        <v>15</v>
      </c>
      <c r="D65" t="s">
        <v>7</v>
      </c>
      <c r="E65">
        <v>10</v>
      </c>
      <c r="F65" s="3"/>
      <c r="G65" s="3"/>
      <c r="H65" s="3"/>
    </row>
    <row r="66" spans="1:8">
      <c r="F66" s="3"/>
      <c r="G66" s="3"/>
      <c r="H66" s="3"/>
    </row>
    <row r="67" spans="1:8">
      <c r="A67" s="8" t="s">
        <v>12</v>
      </c>
      <c r="B67" s="9"/>
      <c r="C67" s="9"/>
      <c r="D67" s="9"/>
      <c r="E67" s="9"/>
      <c r="F67" s="2"/>
      <c r="G67" s="2"/>
      <c r="H67" s="2"/>
    </row>
    <row r="68" spans="1:8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s="3"/>
      <c r="G68" s="3"/>
      <c r="H68" s="3"/>
    </row>
    <row r="69" spans="1:8">
      <c r="A69">
        <v>1</v>
      </c>
      <c r="B69">
        <v>1</v>
      </c>
      <c r="C69">
        <v>1</v>
      </c>
      <c r="D69" t="s">
        <v>5</v>
      </c>
      <c r="E69">
        <v>9.6428200000000004</v>
      </c>
      <c r="F69" s="3"/>
      <c r="G69" s="3"/>
      <c r="H69" s="3"/>
    </row>
    <row r="70" spans="1:8">
      <c r="A70">
        <v>2</v>
      </c>
      <c r="B70">
        <v>1</v>
      </c>
      <c r="C70">
        <v>2</v>
      </c>
      <c r="D70" t="s">
        <v>5</v>
      </c>
      <c r="E70">
        <v>19.285630000000001</v>
      </c>
      <c r="F70" s="3"/>
      <c r="G70" s="3"/>
      <c r="H70" s="3"/>
    </row>
    <row r="71" spans="1:8">
      <c r="A71">
        <v>3</v>
      </c>
      <c r="B71">
        <v>1</v>
      </c>
      <c r="C71">
        <v>3</v>
      </c>
      <c r="D71" t="s">
        <v>5</v>
      </c>
      <c r="E71">
        <v>9.6484500000000004</v>
      </c>
      <c r="F71" s="3"/>
      <c r="G71" s="3"/>
      <c r="H71" s="3"/>
    </row>
    <row r="72" spans="1:8">
      <c r="A72">
        <v>4</v>
      </c>
      <c r="B72">
        <v>1</v>
      </c>
      <c r="C72">
        <v>4</v>
      </c>
      <c r="D72" t="s">
        <v>5</v>
      </c>
      <c r="E72">
        <v>9.6540900000000001</v>
      </c>
      <c r="F72" s="3"/>
      <c r="G72" s="3"/>
      <c r="H72" s="3"/>
    </row>
    <row r="73" spans="1:8">
      <c r="A73">
        <v>5</v>
      </c>
      <c r="B73">
        <v>1</v>
      </c>
      <c r="C73">
        <v>5</v>
      </c>
      <c r="D73" t="s">
        <v>6</v>
      </c>
      <c r="E73">
        <v>9.6653699999999994</v>
      </c>
      <c r="F73" s="3"/>
      <c r="G73" s="3"/>
      <c r="H73" s="3"/>
    </row>
    <row r="74" spans="1:8">
      <c r="A74">
        <v>6</v>
      </c>
      <c r="B74">
        <v>5</v>
      </c>
      <c r="C74">
        <v>6</v>
      </c>
      <c r="D74" t="s">
        <v>6</v>
      </c>
      <c r="E74">
        <v>19.330760000000001</v>
      </c>
      <c r="F74" s="3"/>
      <c r="G74" s="3"/>
      <c r="H74" s="3"/>
    </row>
    <row r="75" spans="1:8">
      <c r="A75">
        <v>7</v>
      </c>
      <c r="B75">
        <v>5</v>
      </c>
      <c r="C75">
        <v>7</v>
      </c>
      <c r="D75" t="s">
        <v>6</v>
      </c>
      <c r="E75">
        <v>9.67103</v>
      </c>
      <c r="F75" s="3"/>
      <c r="G75" s="3"/>
      <c r="H75" s="3"/>
    </row>
    <row r="76" spans="1:8">
      <c r="A76">
        <v>8</v>
      </c>
      <c r="B76">
        <v>5</v>
      </c>
      <c r="C76">
        <v>8</v>
      </c>
      <c r="D76" t="s">
        <v>6</v>
      </c>
      <c r="E76">
        <v>9.67103</v>
      </c>
      <c r="F76" s="3"/>
      <c r="G76" s="3"/>
      <c r="H76" s="3"/>
    </row>
    <row r="77" spans="1:8">
      <c r="A77">
        <v>9</v>
      </c>
      <c r="B77">
        <v>1</v>
      </c>
      <c r="C77">
        <v>9</v>
      </c>
      <c r="D77" t="s">
        <v>7</v>
      </c>
      <c r="E77">
        <v>19.989370000000001</v>
      </c>
      <c r="F77" s="3"/>
      <c r="G77" s="3"/>
      <c r="H77" s="3"/>
    </row>
    <row r="78" spans="1:8">
      <c r="A78">
        <v>10</v>
      </c>
      <c r="B78">
        <v>9</v>
      </c>
      <c r="C78">
        <v>10</v>
      </c>
      <c r="D78" t="s">
        <v>7</v>
      </c>
      <c r="E78">
        <v>19.36467</v>
      </c>
      <c r="F78" s="3"/>
      <c r="G78" s="3"/>
      <c r="H78" s="3"/>
    </row>
    <row r="79" spans="1:8">
      <c r="A79">
        <v>11</v>
      </c>
      <c r="B79">
        <v>9</v>
      </c>
      <c r="C79">
        <v>11</v>
      </c>
      <c r="D79" t="s">
        <v>7</v>
      </c>
      <c r="E79">
        <v>9.6880000000000006</v>
      </c>
      <c r="F79" s="3"/>
      <c r="G79" s="3"/>
      <c r="H79" s="3"/>
    </row>
    <row r="80" spans="1:8">
      <c r="A80">
        <v>12</v>
      </c>
      <c r="B80">
        <v>9</v>
      </c>
      <c r="C80">
        <v>12</v>
      </c>
      <c r="D80" t="s">
        <v>7</v>
      </c>
      <c r="E80">
        <v>9.6880000000000006</v>
      </c>
      <c r="F80" s="3"/>
      <c r="G80" s="3"/>
      <c r="H80" s="3"/>
    </row>
    <row r="81" spans="1:8">
      <c r="A81">
        <v>13</v>
      </c>
      <c r="B81">
        <v>9</v>
      </c>
      <c r="C81">
        <v>13</v>
      </c>
      <c r="D81" t="s">
        <v>7</v>
      </c>
      <c r="E81">
        <v>9.9967100000000002</v>
      </c>
      <c r="F81" s="3"/>
      <c r="G81" s="3"/>
      <c r="H81" s="3"/>
    </row>
    <row r="82" spans="1:8">
      <c r="A82">
        <v>14</v>
      </c>
      <c r="B82">
        <v>9</v>
      </c>
      <c r="C82">
        <v>14</v>
      </c>
      <c r="D82" t="s">
        <v>7</v>
      </c>
      <c r="E82">
        <v>9.9985199999999992</v>
      </c>
      <c r="F82" s="3"/>
      <c r="G82" s="3"/>
      <c r="H82" s="3"/>
    </row>
    <row r="83" spans="1:8">
      <c r="A83">
        <v>15</v>
      </c>
      <c r="B83">
        <v>9</v>
      </c>
      <c r="C83">
        <v>15</v>
      </c>
      <c r="D83" t="s">
        <v>7</v>
      </c>
      <c r="E83">
        <v>9.9994899999999998</v>
      </c>
      <c r="F83" s="3"/>
      <c r="G83" s="3"/>
      <c r="H83" s="3"/>
    </row>
    <row r="84" spans="1:8">
      <c r="A84">
        <v>16</v>
      </c>
      <c r="B84">
        <v>9</v>
      </c>
      <c r="C84">
        <v>16</v>
      </c>
      <c r="D84" t="s">
        <v>7</v>
      </c>
      <c r="E84">
        <v>10</v>
      </c>
      <c r="F84" s="3"/>
      <c r="G84" s="3"/>
      <c r="H84" s="3"/>
    </row>
    <row r="85" spans="1:8">
      <c r="F85" s="3"/>
      <c r="G85" s="3"/>
      <c r="H85" s="3"/>
    </row>
    <row r="86" spans="1:8">
      <c r="A86" s="2"/>
      <c r="B86" s="2"/>
      <c r="C86" s="2"/>
      <c r="D86" s="2"/>
      <c r="E86" s="2"/>
      <c r="F86" s="2"/>
      <c r="G86" s="2"/>
      <c r="H86" s="2"/>
    </row>
    <row r="89" spans="1:8">
      <c r="B89" s="1"/>
    </row>
    <row r="90" spans="1:8">
      <c r="B90" s="1"/>
    </row>
    <row r="91" spans="1:8">
      <c r="B91" s="1"/>
    </row>
    <row r="92" spans="1:8">
      <c r="B92" s="1"/>
    </row>
    <row r="93" spans="1:8">
      <c r="B93" s="1"/>
    </row>
    <row r="94" spans="1:8">
      <c r="B94" s="1"/>
    </row>
    <row r="95" spans="1:8">
      <c r="B95" s="1"/>
    </row>
    <row r="96" spans="1:8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</sheetData>
  <mergeCells count="5">
    <mergeCell ref="A1:E1"/>
    <mergeCell ref="A16:E16"/>
    <mergeCell ref="A32:E32"/>
    <mergeCell ref="A49:E49"/>
    <mergeCell ref="A67:E67"/>
  </mergeCells>
  <pageMargins left="0.511811024" right="0.511811024" top="0.78740157499999996" bottom="0.78740157499999996" header="0.31496062000000002" footer="0.31496062000000002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4"/>
  <sheetViews>
    <sheetView topLeftCell="A7" workbookViewId="0">
      <selection activeCell="O40" sqref="O40"/>
    </sheetView>
  </sheetViews>
  <sheetFormatPr defaultRowHeight="15"/>
  <cols>
    <col min="1" max="1" width="4.42578125" customWidth="1"/>
    <col min="2" max="2" width="11.7109375" customWidth="1"/>
    <col min="3" max="3" width="12.140625" customWidth="1"/>
    <col min="4" max="4" width="10.5703125" customWidth="1"/>
    <col min="5" max="5" width="16.28515625" customWidth="1"/>
  </cols>
  <sheetData>
    <row r="1" spans="1:17">
      <c r="A1" s="8" t="s">
        <v>8</v>
      </c>
      <c r="B1" s="9"/>
      <c r="C1" s="9"/>
      <c r="D1" s="9"/>
      <c r="E1" s="9"/>
    </row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H2" s="4" t="s">
        <v>43</v>
      </c>
      <c r="I2" s="4" t="s">
        <v>44</v>
      </c>
      <c r="J2" s="4" t="s">
        <v>29</v>
      </c>
      <c r="K2" s="4" t="s">
        <v>52</v>
      </c>
      <c r="L2" s="5" t="s">
        <v>54</v>
      </c>
      <c r="M2" s="5" t="s">
        <v>53</v>
      </c>
      <c r="N2" s="5" t="s">
        <v>55</v>
      </c>
      <c r="O2" s="5" t="s">
        <v>56</v>
      </c>
      <c r="P2" s="5" t="s">
        <v>57</v>
      </c>
      <c r="Q2" s="5" t="s">
        <v>58</v>
      </c>
    </row>
    <row r="3" spans="1:17">
      <c r="A3">
        <v>1</v>
      </c>
      <c r="B3">
        <v>1</v>
      </c>
      <c r="C3">
        <v>1</v>
      </c>
      <c r="D3" t="s">
        <v>5</v>
      </c>
      <c r="E3">
        <v>9.3158200000000004</v>
      </c>
      <c r="H3" s="4">
        <f t="shared" ref="H3:H14" si="0">B3</f>
        <v>1</v>
      </c>
      <c r="I3" s="4">
        <f t="shared" ref="I3:I14" si="1">C3</f>
        <v>1</v>
      </c>
      <c r="J3" s="4" t="str">
        <f t="shared" ref="J3:J14" si="2">D3</f>
        <v>1</v>
      </c>
      <c r="K3" s="7" t="s">
        <v>48</v>
      </c>
      <c r="L3" s="6">
        <f>'Tabelas Iniciais'!E29</f>
        <v>10</v>
      </c>
      <c r="M3" s="6">
        <f>E3</f>
        <v>9.3158200000000004</v>
      </c>
      <c r="N3" s="6">
        <f>E18</f>
        <v>8.6781100000000002</v>
      </c>
      <c r="O3" s="6">
        <f>E34</f>
        <v>8.0837599999999998</v>
      </c>
      <c r="P3" s="6">
        <f>E51</f>
        <v>7.5296000000000003</v>
      </c>
      <c r="Q3" s="6">
        <f>E69</f>
        <v>7.0130600000000003</v>
      </c>
    </row>
    <row r="4" spans="1:17">
      <c r="A4">
        <v>2</v>
      </c>
      <c r="B4">
        <v>1</v>
      </c>
      <c r="C4">
        <v>2</v>
      </c>
      <c r="D4" t="s">
        <v>5</v>
      </c>
      <c r="E4">
        <v>18.63165</v>
      </c>
      <c r="H4" s="4">
        <f t="shared" si="0"/>
        <v>1</v>
      </c>
      <c r="I4" s="4">
        <f t="shared" si="1"/>
        <v>2</v>
      </c>
      <c r="J4" s="4" t="str">
        <f t="shared" si="2"/>
        <v>1</v>
      </c>
      <c r="K4" s="7" t="s">
        <v>49</v>
      </c>
      <c r="L4" s="6">
        <f>'Tabelas Iniciais'!E30</f>
        <v>20</v>
      </c>
      <c r="M4" s="6">
        <f t="shared" ref="M4:M16" si="3">E4</f>
        <v>18.63165</v>
      </c>
      <c r="N4" s="6">
        <f t="shared" ref="N4:N17" si="4">E19</f>
        <v>17.35624</v>
      </c>
      <c r="O4" s="6">
        <f t="shared" ref="O4:O18" si="5">E35</f>
        <v>16.167539999999999</v>
      </c>
      <c r="P4" s="6">
        <f t="shared" ref="P4:P18" si="6">E52</f>
        <v>15.05922</v>
      </c>
      <c r="Q4" s="6">
        <f t="shared" ref="Q4:Q18" si="7">E70</f>
        <v>14.02614</v>
      </c>
    </row>
    <row r="5" spans="1:17">
      <c r="A5">
        <v>3</v>
      </c>
      <c r="B5">
        <v>1</v>
      </c>
      <c r="C5">
        <v>3</v>
      </c>
      <c r="D5" t="s">
        <v>5</v>
      </c>
      <c r="E5">
        <v>9.31691</v>
      </c>
      <c r="H5" s="4">
        <f t="shared" si="0"/>
        <v>1</v>
      </c>
      <c r="I5" s="4">
        <f t="shared" si="1"/>
        <v>3</v>
      </c>
      <c r="J5" s="4" t="str">
        <f t="shared" si="2"/>
        <v>1</v>
      </c>
      <c r="K5" s="4"/>
      <c r="L5" s="6">
        <f>'Tabelas Iniciais'!E31</f>
        <v>10</v>
      </c>
      <c r="M5" s="6">
        <f t="shared" si="3"/>
        <v>9.31691</v>
      </c>
      <c r="N5" s="6">
        <f t="shared" si="4"/>
        <v>8.6801399999999997</v>
      </c>
      <c r="O5" s="6">
        <f t="shared" si="5"/>
        <v>8.0866000000000007</v>
      </c>
      <c r="P5" s="6">
        <f t="shared" si="6"/>
        <v>7.5331299999999999</v>
      </c>
      <c r="Q5" s="6">
        <f t="shared" si="7"/>
        <v>7.0171700000000001</v>
      </c>
    </row>
    <row r="6" spans="1:17">
      <c r="A6">
        <v>4</v>
      </c>
      <c r="B6">
        <v>1</v>
      </c>
      <c r="C6">
        <v>4</v>
      </c>
      <c r="D6" t="s">
        <v>5</v>
      </c>
      <c r="E6">
        <v>9.3179999999999996</v>
      </c>
      <c r="H6" s="4">
        <f t="shared" si="0"/>
        <v>1</v>
      </c>
      <c r="I6" s="4">
        <f t="shared" si="1"/>
        <v>4</v>
      </c>
      <c r="J6" s="4" t="str">
        <f t="shared" si="2"/>
        <v>1</v>
      </c>
      <c r="K6" s="4"/>
      <c r="L6" s="6">
        <f>'Tabelas Iniciais'!E32</f>
        <v>10</v>
      </c>
      <c r="M6" s="6">
        <f t="shared" si="3"/>
        <v>9.3179999999999996</v>
      </c>
      <c r="N6" s="6">
        <f t="shared" si="4"/>
        <v>8.6821699999999993</v>
      </c>
      <c r="O6" s="6">
        <f t="shared" si="5"/>
        <v>8.0894300000000001</v>
      </c>
      <c r="P6" s="6">
        <f t="shared" si="6"/>
        <v>7.5366400000000002</v>
      </c>
      <c r="Q6" s="6">
        <f t="shared" si="7"/>
        <v>7.0212599999999998</v>
      </c>
    </row>
    <row r="7" spans="1:17">
      <c r="A7">
        <v>5</v>
      </c>
      <c r="B7">
        <v>1</v>
      </c>
      <c r="C7">
        <v>5</v>
      </c>
      <c r="D7" t="s">
        <v>6</v>
      </c>
      <c r="E7">
        <v>9.3201800000000006</v>
      </c>
      <c r="H7" s="4">
        <f t="shared" si="0"/>
        <v>1</v>
      </c>
      <c r="I7" s="4">
        <f t="shared" si="1"/>
        <v>5</v>
      </c>
      <c r="J7" s="4" t="str">
        <f t="shared" si="2"/>
        <v>2</v>
      </c>
      <c r="K7" s="4"/>
      <c r="L7" s="6">
        <f>'Tabelas Iniciais'!E33</f>
        <v>10</v>
      </c>
      <c r="M7" s="6">
        <f t="shared" si="3"/>
        <v>9.3201800000000006</v>
      </c>
      <c r="N7" s="6">
        <f t="shared" si="4"/>
        <v>8.6862399999999997</v>
      </c>
      <c r="O7" s="6">
        <f t="shared" si="5"/>
        <v>8.0951199999999996</v>
      </c>
      <c r="P7" s="6">
        <f t="shared" si="6"/>
        <v>7.5437099999999999</v>
      </c>
      <c r="Q7" s="6">
        <f t="shared" si="7"/>
        <v>7.02949</v>
      </c>
    </row>
    <row r="8" spans="1:17">
      <c r="A8">
        <v>6</v>
      </c>
      <c r="B8">
        <v>5</v>
      </c>
      <c r="C8">
        <v>6</v>
      </c>
      <c r="D8" t="s">
        <v>6</v>
      </c>
      <c r="E8">
        <v>18.640360000000001</v>
      </c>
      <c r="H8" s="4">
        <f t="shared" si="0"/>
        <v>5</v>
      </c>
      <c r="I8" s="4">
        <f t="shared" si="1"/>
        <v>6</v>
      </c>
      <c r="J8" s="4" t="str">
        <f t="shared" si="2"/>
        <v>2</v>
      </c>
      <c r="K8" s="4"/>
      <c r="L8" s="6">
        <f>'Tabelas Iniciais'!E34</f>
        <v>20</v>
      </c>
      <c r="M8" s="6">
        <f t="shared" si="3"/>
        <v>18.640360000000001</v>
      </c>
      <c r="N8" s="6">
        <f t="shared" si="4"/>
        <v>17.37247</v>
      </c>
      <c r="O8" s="6">
        <f t="shared" si="5"/>
        <v>16.19022</v>
      </c>
      <c r="P8" s="6">
        <f t="shared" si="6"/>
        <v>15.087400000000001</v>
      </c>
      <c r="Q8" s="6">
        <f t="shared" si="7"/>
        <v>14.058960000000001</v>
      </c>
    </row>
    <row r="9" spans="1:17">
      <c r="A9">
        <v>7</v>
      </c>
      <c r="B9">
        <v>5</v>
      </c>
      <c r="C9">
        <v>7</v>
      </c>
      <c r="D9" t="s">
        <v>6</v>
      </c>
      <c r="E9">
        <v>9.3212700000000002</v>
      </c>
      <c r="H9" s="4">
        <f t="shared" si="0"/>
        <v>5</v>
      </c>
      <c r="I9" s="4">
        <f t="shared" si="1"/>
        <v>7</v>
      </c>
      <c r="J9" s="4" t="str">
        <f t="shared" si="2"/>
        <v>2</v>
      </c>
      <c r="K9" s="4"/>
      <c r="L9" s="6">
        <f>'Tabelas Iniciais'!E35</f>
        <v>10</v>
      </c>
      <c r="M9" s="6">
        <f t="shared" si="3"/>
        <v>9.3212700000000002</v>
      </c>
      <c r="N9" s="6">
        <f t="shared" si="4"/>
        <v>8.6882699999999993</v>
      </c>
      <c r="O9" s="6">
        <f t="shared" si="5"/>
        <v>8.0979500000000009</v>
      </c>
      <c r="P9" s="6">
        <f t="shared" si="6"/>
        <v>7.5472299999999999</v>
      </c>
      <c r="Q9" s="6">
        <f t="shared" si="7"/>
        <v>7.0335900000000002</v>
      </c>
    </row>
    <row r="10" spans="1:17">
      <c r="A10">
        <v>8</v>
      </c>
      <c r="B10">
        <v>5</v>
      </c>
      <c r="C10">
        <v>8</v>
      </c>
      <c r="D10" t="s">
        <v>6</v>
      </c>
      <c r="E10">
        <v>9.3212700000000002</v>
      </c>
      <c r="H10" s="4">
        <f t="shared" si="0"/>
        <v>5</v>
      </c>
      <c r="I10" s="4">
        <f t="shared" si="1"/>
        <v>8</v>
      </c>
      <c r="J10" s="4" t="str">
        <f t="shared" si="2"/>
        <v>2</v>
      </c>
      <c r="K10" s="4"/>
      <c r="L10" s="6">
        <f>'Tabelas Iniciais'!E36</f>
        <v>10</v>
      </c>
      <c r="M10" s="6">
        <f t="shared" si="3"/>
        <v>9.3212700000000002</v>
      </c>
      <c r="N10" s="6">
        <f t="shared" si="4"/>
        <v>8.6882699999999993</v>
      </c>
      <c r="O10" s="6">
        <f t="shared" si="5"/>
        <v>8.0979500000000009</v>
      </c>
      <c r="P10" s="6">
        <f t="shared" si="6"/>
        <v>7.5472299999999999</v>
      </c>
      <c r="Q10" s="6">
        <f t="shared" si="7"/>
        <v>7.0335900000000002</v>
      </c>
    </row>
    <row r="11" spans="1:17">
      <c r="A11">
        <v>9</v>
      </c>
      <c r="B11">
        <v>1</v>
      </c>
      <c r="C11">
        <v>9</v>
      </c>
      <c r="D11" t="s">
        <v>7</v>
      </c>
      <c r="E11">
        <v>20</v>
      </c>
      <c r="H11" s="4">
        <f t="shared" si="0"/>
        <v>1</v>
      </c>
      <c r="I11" s="4">
        <f t="shared" si="1"/>
        <v>9</v>
      </c>
      <c r="J11" s="4" t="str">
        <f t="shared" si="2"/>
        <v>3</v>
      </c>
      <c r="K11" s="4"/>
      <c r="L11" s="6">
        <f>'Tabelas Iniciais'!E37</f>
        <v>10</v>
      </c>
      <c r="M11" s="6">
        <f t="shared" si="3"/>
        <v>20</v>
      </c>
      <c r="N11" s="6">
        <f t="shared" si="4"/>
        <v>19.999220000000001</v>
      </c>
      <c r="O11" s="6">
        <f t="shared" si="5"/>
        <v>19.997699999999998</v>
      </c>
      <c r="P11" s="6">
        <f t="shared" si="6"/>
        <v>19.994820000000001</v>
      </c>
      <c r="Q11" s="6">
        <f t="shared" si="7"/>
        <v>19.99089</v>
      </c>
    </row>
    <row r="12" spans="1:17">
      <c r="A12">
        <v>10</v>
      </c>
      <c r="B12">
        <v>9</v>
      </c>
      <c r="C12">
        <v>10</v>
      </c>
      <c r="D12" t="s">
        <v>7</v>
      </c>
      <c r="E12">
        <v>18.646889999999999</v>
      </c>
      <c r="H12" s="4">
        <f t="shared" si="0"/>
        <v>9</v>
      </c>
      <c r="I12" s="4">
        <f t="shared" si="1"/>
        <v>10</v>
      </c>
      <c r="J12" s="4" t="str">
        <f t="shared" si="2"/>
        <v>3</v>
      </c>
      <c r="K12" s="7" t="s">
        <v>50</v>
      </c>
      <c r="L12" s="6">
        <f>'Tabelas Iniciais'!E38</f>
        <v>20</v>
      </c>
      <c r="M12" s="6">
        <f t="shared" si="3"/>
        <v>18.646889999999999</v>
      </c>
      <c r="N12" s="6">
        <f t="shared" si="4"/>
        <v>17.384650000000001</v>
      </c>
      <c r="O12" s="6">
        <f t="shared" si="5"/>
        <v>16.207260000000002</v>
      </c>
      <c r="P12" s="6">
        <f t="shared" si="6"/>
        <v>15.10858</v>
      </c>
      <c r="Q12" s="6">
        <f t="shared" si="7"/>
        <v>14.083629999999999</v>
      </c>
    </row>
    <row r="13" spans="1:17">
      <c r="A13">
        <v>11</v>
      </c>
      <c r="B13">
        <v>9</v>
      </c>
      <c r="C13">
        <v>11</v>
      </c>
      <c r="D13" t="s">
        <v>7</v>
      </c>
      <c r="E13">
        <v>9.3245400000000007</v>
      </c>
      <c r="H13" s="4">
        <f t="shared" si="0"/>
        <v>9</v>
      </c>
      <c r="I13" s="4">
        <f t="shared" si="1"/>
        <v>11</v>
      </c>
      <c r="J13" s="4" t="str">
        <f t="shared" si="2"/>
        <v>3</v>
      </c>
      <c r="K13" s="4"/>
      <c r="L13" s="6">
        <f>'Tabelas Iniciais'!E39</f>
        <v>10</v>
      </c>
      <c r="M13" s="6">
        <f t="shared" si="3"/>
        <v>9.3245400000000007</v>
      </c>
      <c r="N13" s="6">
        <f t="shared" si="4"/>
        <v>8.6943599999999996</v>
      </c>
      <c r="O13" s="6">
        <f t="shared" si="5"/>
        <v>8.1064699999999998</v>
      </c>
      <c r="P13" s="6">
        <f t="shared" si="6"/>
        <v>7.5578200000000004</v>
      </c>
      <c r="Q13" s="6">
        <f>E79</f>
        <v>7.0459300000000002</v>
      </c>
    </row>
    <row r="14" spans="1:17">
      <c r="A14">
        <v>12</v>
      </c>
      <c r="B14">
        <v>9</v>
      </c>
      <c r="C14">
        <v>12</v>
      </c>
      <c r="D14" t="s">
        <v>7</v>
      </c>
      <c r="E14">
        <v>9.3245400000000007</v>
      </c>
      <c r="H14" s="4">
        <f t="shared" si="0"/>
        <v>9</v>
      </c>
      <c r="I14" s="4">
        <f t="shared" si="1"/>
        <v>12</v>
      </c>
      <c r="J14" s="4" t="str">
        <f t="shared" si="2"/>
        <v>3</v>
      </c>
      <c r="K14" s="4"/>
      <c r="L14" s="6">
        <f>'Tabelas Iniciais'!E40</f>
        <v>10</v>
      </c>
      <c r="M14" s="6">
        <f t="shared" si="3"/>
        <v>9.3245400000000007</v>
      </c>
      <c r="N14" s="6">
        <f t="shared" si="4"/>
        <v>8.6943599999999996</v>
      </c>
      <c r="O14" s="6">
        <f t="shared" si="5"/>
        <v>8.1064699999999998</v>
      </c>
      <c r="P14" s="6">
        <f t="shared" si="6"/>
        <v>7.5578200000000004</v>
      </c>
      <c r="Q14" s="6">
        <f t="shared" si="7"/>
        <v>7.0459300000000002</v>
      </c>
    </row>
    <row r="15" spans="1:17">
      <c r="H15" s="4">
        <f>B30</f>
        <v>9</v>
      </c>
      <c r="I15" s="4">
        <f>C30</f>
        <v>13</v>
      </c>
      <c r="J15" s="4" t="str">
        <f>D30</f>
        <v>3</v>
      </c>
      <c r="K15" s="4"/>
      <c r="L15" s="6">
        <f>'Tabelas Iniciais'!E41</f>
        <v>0</v>
      </c>
      <c r="M15" s="6">
        <f t="shared" si="3"/>
        <v>0</v>
      </c>
      <c r="N15" s="6">
        <f t="shared" si="4"/>
        <v>10</v>
      </c>
      <c r="O15" s="6">
        <f t="shared" si="5"/>
        <v>9.9996299999999998</v>
      </c>
      <c r="P15" s="6">
        <f t="shared" si="6"/>
        <v>9.9985800000000005</v>
      </c>
      <c r="Q15" s="6">
        <f t="shared" si="7"/>
        <v>9.9969999999999999</v>
      </c>
    </row>
    <row r="16" spans="1:17">
      <c r="A16" s="8" t="s">
        <v>9</v>
      </c>
      <c r="B16" s="9"/>
      <c r="C16" s="9"/>
      <c r="D16" s="9"/>
      <c r="E16" s="9"/>
      <c r="H16" s="4">
        <f>B47</f>
        <v>9</v>
      </c>
      <c r="I16" s="4">
        <f>C47</f>
        <v>14</v>
      </c>
      <c r="J16" s="4" t="str">
        <f>D47</f>
        <v>3</v>
      </c>
      <c r="K16" s="4"/>
      <c r="L16" s="6">
        <f>'Tabelas Iniciais'!E42</f>
        <v>0</v>
      </c>
      <c r="M16" s="6">
        <f t="shared" si="3"/>
        <v>0</v>
      </c>
      <c r="N16" s="6">
        <f t="shared" si="4"/>
        <v>0</v>
      </c>
      <c r="O16" s="6">
        <f t="shared" si="5"/>
        <v>10</v>
      </c>
      <c r="P16" s="6">
        <f t="shared" si="6"/>
        <v>9.9993200000000009</v>
      </c>
      <c r="Q16" s="6">
        <f t="shared" si="7"/>
        <v>9.9981100000000005</v>
      </c>
    </row>
    <row r="17" spans="1:17">
      <c r="A17" t="s">
        <v>0</v>
      </c>
      <c r="B17" t="s">
        <v>1</v>
      </c>
      <c r="C17" t="s">
        <v>2</v>
      </c>
      <c r="D17" t="s">
        <v>3</v>
      </c>
      <c r="E17" t="s">
        <v>4</v>
      </c>
      <c r="H17" s="4">
        <f>B65</f>
        <v>9</v>
      </c>
      <c r="I17" s="4">
        <f>C65</f>
        <v>15</v>
      </c>
      <c r="J17" s="4" t="str">
        <f>D65</f>
        <v>3</v>
      </c>
      <c r="K17" s="7" t="s">
        <v>51</v>
      </c>
      <c r="L17" s="6">
        <f>'Tabelas Iniciais'!E43</f>
        <v>0</v>
      </c>
      <c r="M17" s="6">
        <v>0</v>
      </c>
      <c r="N17" s="6">
        <f t="shared" si="4"/>
        <v>0</v>
      </c>
      <c r="O17" s="6">
        <f t="shared" si="5"/>
        <v>0</v>
      </c>
      <c r="P17" s="6">
        <f t="shared" si="6"/>
        <v>10</v>
      </c>
      <c r="Q17" s="6">
        <f t="shared" si="7"/>
        <v>9.9994700000000005</v>
      </c>
    </row>
    <row r="18" spans="1:17">
      <c r="A18">
        <v>1</v>
      </c>
      <c r="B18">
        <v>1</v>
      </c>
      <c r="C18">
        <v>1</v>
      </c>
      <c r="D18" t="s">
        <v>5</v>
      </c>
      <c r="E18">
        <v>8.6781100000000002</v>
      </c>
      <c r="H18" s="4">
        <f>B84</f>
        <v>9</v>
      </c>
      <c r="I18" s="4">
        <f>C84</f>
        <v>16</v>
      </c>
      <c r="J18" s="4" t="str">
        <f>D84</f>
        <v>3</v>
      </c>
      <c r="K18" s="4"/>
      <c r="L18" s="6">
        <f>'Tabelas Iniciais'!E44</f>
        <v>0</v>
      </c>
      <c r="M18" s="6">
        <v>0</v>
      </c>
      <c r="N18" s="6">
        <v>0</v>
      </c>
      <c r="O18" s="6">
        <f t="shared" si="5"/>
        <v>0</v>
      </c>
      <c r="P18" s="6">
        <f t="shared" si="6"/>
        <v>0</v>
      </c>
      <c r="Q18" s="6">
        <f t="shared" si="7"/>
        <v>10</v>
      </c>
    </row>
    <row r="19" spans="1:17">
      <c r="A19">
        <v>2</v>
      </c>
      <c r="B19">
        <v>1</v>
      </c>
      <c r="C19">
        <v>2</v>
      </c>
      <c r="D19" t="s">
        <v>5</v>
      </c>
      <c r="E19">
        <v>17.35624</v>
      </c>
    </row>
    <row r="20" spans="1:17">
      <c r="A20">
        <v>3</v>
      </c>
      <c r="B20">
        <v>1</v>
      </c>
      <c r="C20">
        <v>3</v>
      </c>
      <c r="D20" t="s">
        <v>5</v>
      </c>
      <c r="E20">
        <v>8.6801399999999997</v>
      </c>
    </row>
    <row r="21" spans="1:17">
      <c r="A21">
        <v>4</v>
      </c>
      <c r="B21">
        <v>1</v>
      </c>
      <c r="C21">
        <v>4</v>
      </c>
      <c r="D21" t="s">
        <v>5</v>
      </c>
      <c r="E21">
        <v>8.6821699999999993</v>
      </c>
    </row>
    <row r="22" spans="1:17">
      <c r="A22">
        <v>5</v>
      </c>
      <c r="B22">
        <v>1</v>
      </c>
      <c r="C22">
        <v>5</v>
      </c>
      <c r="D22" t="s">
        <v>6</v>
      </c>
      <c r="E22">
        <v>8.6862399999999997</v>
      </c>
    </row>
    <row r="23" spans="1:17">
      <c r="A23">
        <v>6</v>
      </c>
      <c r="B23">
        <v>5</v>
      </c>
      <c r="C23">
        <v>6</v>
      </c>
      <c r="D23" t="s">
        <v>6</v>
      </c>
      <c r="E23">
        <v>17.37247</v>
      </c>
    </row>
    <row r="24" spans="1:17">
      <c r="A24">
        <v>7</v>
      </c>
      <c r="B24">
        <v>5</v>
      </c>
      <c r="C24">
        <v>7</v>
      </c>
      <c r="D24" t="s">
        <v>6</v>
      </c>
      <c r="E24">
        <v>8.6882699999999993</v>
      </c>
    </row>
    <row r="25" spans="1:17">
      <c r="A25">
        <v>8</v>
      </c>
      <c r="B25">
        <v>5</v>
      </c>
      <c r="C25">
        <v>8</v>
      </c>
      <c r="D25" t="s">
        <v>6</v>
      </c>
      <c r="E25">
        <v>8.6882699999999993</v>
      </c>
    </row>
    <row r="26" spans="1:17">
      <c r="A26">
        <v>9</v>
      </c>
      <c r="B26">
        <v>1</v>
      </c>
      <c r="C26">
        <v>9</v>
      </c>
      <c r="D26" t="s">
        <v>7</v>
      </c>
      <c r="E26">
        <v>19.999220000000001</v>
      </c>
    </row>
    <row r="27" spans="1:17">
      <c r="A27">
        <v>10</v>
      </c>
      <c r="B27">
        <v>9</v>
      </c>
      <c r="C27">
        <v>10</v>
      </c>
      <c r="D27" t="s">
        <v>7</v>
      </c>
      <c r="E27">
        <v>17.384650000000001</v>
      </c>
    </row>
    <row r="28" spans="1:17">
      <c r="A28">
        <v>11</v>
      </c>
      <c r="B28">
        <v>9</v>
      </c>
      <c r="C28">
        <v>11</v>
      </c>
      <c r="D28" t="s">
        <v>7</v>
      </c>
      <c r="E28">
        <v>8.6943599999999996</v>
      </c>
    </row>
    <row r="29" spans="1:17">
      <c r="A29">
        <v>12</v>
      </c>
      <c r="B29">
        <v>9</v>
      </c>
      <c r="C29">
        <v>12</v>
      </c>
      <c r="D29" t="s">
        <v>7</v>
      </c>
      <c r="E29">
        <v>8.6943599999999996</v>
      </c>
    </row>
    <row r="30" spans="1:17">
      <c r="A30">
        <v>13</v>
      </c>
      <c r="B30">
        <v>9</v>
      </c>
      <c r="C30">
        <v>13</v>
      </c>
      <c r="D30" t="s">
        <v>7</v>
      </c>
      <c r="E30">
        <v>10</v>
      </c>
    </row>
    <row r="32" spans="1:17">
      <c r="A32" s="8" t="s">
        <v>10</v>
      </c>
      <c r="B32" s="9"/>
      <c r="C32" s="9"/>
      <c r="D32" s="9"/>
      <c r="E32" s="9"/>
    </row>
    <row r="33" spans="1:5">
      <c r="A33" t="s">
        <v>0</v>
      </c>
      <c r="B33" t="s">
        <v>1</v>
      </c>
      <c r="C33" t="s">
        <v>2</v>
      </c>
      <c r="D33" t="s">
        <v>3</v>
      </c>
      <c r="E33" t="s">
        <v>4</v>
      </c>
    </row>
    <row r="34" spans="1:5">
      <c r="A34">
        <v>1</v>
      </c>
      <c r="B34">
        <v>1</v>
      </c>
      <c r="C34">
        <v>1</v>
      </c>
      <c r="D34" t="s">
        <v>5</v>
      </c>
      <c r="E34">
        <v>8.0837599999999998</v>
      </c>
    </row>
    <row r="35" spans="1:5">
      <c r="A35">
        <v>2</v>
      </c>
      <c r="B35">
        <v>1</v>
      </c>
      <c r="C35">
        <v>2</v>
      </c>
      <c r="D35" t="s">
        <v>5</v>
      </c>
      <c r="E35">
        <v>16.167539999999999</v>
      </c>
    </row>
    <row r="36" spans="1:5">
      <c r="A36">
        <v>3</v>
      </c>
      <c r="B36">
        <v>1</v>
      </c>
      <c r="C36">
        <v>3</v>
      </c>
      <c r="D36" t="s">
        <v>5</v>
      </c>
      <c r="E36">
        <v>8.0866000000000007</v>
      </c>
    </row>
    <row r="37" spans="1:5">
      <c r="A37">
        <v>4</v>
      </c>
      <c r="B37">
        <v>1</v>
      </c>
      <c r="C37">
        <v>4</v>
      </c>
      <c r="D37" t="s">
        <v>5</v>
      </c>
      <c r="E37">
        <v>8.0894300000000001</v>
      </c>
    </row>
    <row r="38" spans="1:5">
      <c r="A38">
        <v>5</v>
      </c>
      <c r="B38">
        <v>1</v>
      </c>
      <c r="C38">
        <v>5</v>
      </c>
      <c r="D38" t="s">
        <v>6</v>
      </c>
      <c r="E38">
        <v>8.0951199999999996</v>
      </c>
    </row>
    <row r="39" spans="1:5">
      <c r="A39">
        <v>6</v>
      </c>
      <c r="B39">
        <v>5</v>
      </c>
      <c r="C39">
        <v>6</v>
      </c>
      <c r="D39" t="s">
        <v>6</v>
      </c>
      <c r="E39">
        <v>16.19022</v>
      </c>
    </row>
    <row r="40" spans="1:5">
      <c r="A40">
        <v>7</v>
      </c>
      <c r="B40">
        <v>5</v>
      </c>
      <c r="C40">
        <v>7</v>
      </c>
      <c r="D40" t="s">
        <v>6</v>
      </c>
      <c r="E40">
        <v>8.0979500000000009</v>
      </c>
    </row>
    <row r="41" spans="1:5">
      <c r="A41">
        <v>8</v>
      </c>
      <c r="B41">
        <v>5</v>
      </c>
      <c r="C41">
        <v>8</v>
      </c>
      <c r="D41" t="s">
        <v>6</v>
      </c>
      <c r="E41">
        <v>8.0979500000000009</v>
      </c>
    </row>
    <row r="42" spans="1:5">
      <c r="A42">
        <v>9</v>
      </c>
      <c r="B42">
        <v>1</v>
      </c>
      <c r="C42">
        <v>9</v>
      </c>
      <c r="D42" t="s">
        <v>7</v>
      </c>
      <c r="E42">
        <v>19.997699999999998</v>
      </c>
    </row>
    <row r="43" spans="1:5">
      <c r="A43">
        <v>10</v>
      </c>
      <c r="B43">
        <v>9</v>
      </c>
      <c r="C43">
        <v>10</v>
      </c>
      <c r="D43" t="s">
        <v>7</v>
      </c>
      <c r="E43">
        <v>16.207260000000002</v>
      </c>
    </row>
    <row r="44" spans="1:5">
      <c r="A44">
        <v>11</v>
      </c>
      <c r="B44">
        <v>9</v>
      </c>
      <c r="C44">
        <v>11</v>
      </c>
      <c r="D44" t="s">
        <v>7</v>
      </c>
      <c r="E44">
        <v>8.1064699999999998</v>
      </c>
    </row>
    <row r="45" spans="1:5">
      <c r="A45">
        <v>12</v>
      </c>
      <c r="B45">
        <v>9</v>
      </c>
      <c r="C45">
        <v>12</v>
      </c>
      <c r="D45" t="s">
        <v>7</v>
      </c>
      <c r="E45">
        <v>8.1064699999999998</v>
      </c>
    </row>
    <row r="46" spans="1:5">
      <c r="A46">
        <v>13</v>
      </c>
      <c r="B46">
        <v>9</v>
      </c>
      <c r="C46">
        <v>13</v>
      </c>
      <c r="D46" t="s">
        <v>7</v>
      </c>
      <c r="E46">
        <v>9.9996299999999998</v>
      </c>
    </row>
    <row r="47" spans="1:5">
      <c r="A47">
        <v>14</v>
      </c>
      <c r="B47">
        <v>9</v>
      </c>
      <c r="C47">
        <v>14</v>
      </c>
      <c r="D47" t="s">
        <v>7</v>
      </c>
      <c r="E47">
        <v>10</v>
      </c>
    </row>
    <row r="49" spans="1:5">
      <c r="A49" s="8" t="s">
        <v>11</v>
      </c>
      <c r="B49" s="9"/>
      <c r="C49" s="9"/>
      <c r="D49" s="9"/>
      <c r="E49" s="9"/>
    </row>
    <row r="50" spans="1:5">
      <c r="A50" t="s">
        <v>0</v>
      </c>
      <c r="B50" t="s">
        <v>1</v>
      </c>
      <c r="C50" t="s">
        <v>2</v>
      </c>
      <c r="D50" t="s">
        <v>3</v>
      </c>
      <c r="E50" t="s">
        <v>4</v>
      </c>
    </row>
    <row r="51" spans="1:5">
      <c r="A51">
        <v>1</v>
      </c>
      <c r="B51">
        <v>1</v>
      </c>
      <c r="C51">
        <v>1</v>
      </c>
      <c r="D51" t="s">
        <v>5</v>
      </c>
      <c r="E51">
        <v>7.5296000000000003</v>
      </c>
    </row>
    <row r="52" spans="1:5">
      <c r="A52">
        <v>2</v>
      </c>
      <c r="B52">
        <v>1</v>
      </c>
      <c r="C52">
        <v>2</v>
      </c>
      <c r="D52" t="s">
        <v>5</v>
      </c>
      <c r="E52">
        <v>15.05922</v>
      </c>
    </row>
    <row r="53" spans="1:5">
      <c r="A53">
        <v>3</v>
      </c>
      <c r="B53">
        <v>1</v>
      </c>
      <c r="C53">
        <v>3</v>
      </c>
      <c r="D53" t="s">
        <v>5</v>
      </c>
      <c r="E53">
        <v>7.5331299999999999</v>
      </c>
    </row>
    <row r="54" spans="1:5">
      <c r="A54">
        <v>4</v>
      </c>
      <c r="B54">
        <v>1</v>
      </c>
      <c r="C54">
        <v>4</v>
      </c>
      <c r="D54" t="s">
        <v>5</v>
      </c>
      <c r="E54">
        <v>7.5366400000000002</v>
      </c>
    </row>
    <row r="55" spans="1:5">
      <c r="A55">
        <v>5</v>
      </c>
      <c r="B55">
        <v>1</v>
      </c>
      <c r="C55">
        <v>5</v>
      </c>
      <c r="D55" t="s">
        <v>6</v>
      </c>
      <c r="E55">
        <v>7.5437099999999999</v>
      </c>
    </row>
    <row r="56" spans="1:5">
      <c r="A56">
        <v>6</v>
      </c>
      <c r="B56">
        <v>5</v>
      </c>
      <c r="C56">
        <v>6</v>
      </c>
      <c r="D56" t="s">
        <v>6</v>
      </c>
      <c r="E56">
        <v>15.087400000000001</v>
      </c>
    </row>
    <row r="57" spans="1:5">
      <c r="A57">
        <v>7</v>
      </c>
      <c r="B57">
        <v>5</v>
      </c>
      <c r="C57">
        <v>7</v>
      </c>
      <c r="D57" t="s">
        <v>6</v>
      </c>
      <c r="E57">
        <v>7.5472299999999999</v>
      </c>
    </row>
    <row r="58" spans="1:5">
      <c r="A58">
        <v>8</v>
      </c>
      <c r="B58">
        <v>5</v>
      </c>
      <c r="C58">
        <v>8</v>
      </c>
      <c r="D58" t="s">
        <v>6</v>
      </c>
      <c r="E58">
        <v>7.5472299999999999</v>
      </c>
    </row>
    <row r="59" spans="1:5">
      <c r="A59">
        <v>9</v>
      </c>
      <c r="B59">
        <v>1</v>
      </c>
      <c r="C59">
        <v>9</v>
      </c>
      <c r="D59" t="s">
        <v>7</v>
      </c>
      <c r="E59">
        <v>19.994820000000001</v>
      </c>
    </row>
    <row r="60" spans="1:5">
      <c r="A60">
        <v>10</v>
      </c>
      <c r="B60">
        <v>9</v>
      </c>
      <c r="C60">
        <v>10</v>
      </c>
      <c r="D60" t="s">
        <v>7</v>
      </c>
      <c r="E60">
        <v>15.10858</v>
      </c>
    </row>
    <row r="61" spans="1:5">
      <c r="A61">
        <v>11</v>
      </c>
      <c r="B61">
        <v>9</v>
      </c>
      <c r="C61">
        <v>11</v>
      </c>
      <c r="D61" t="s">
        <v>7</v>
      </c>
      <c r="E61">
        <v>7.5578200000000004</v>
      </c>
    </row>
    <row r="62" spans="1:5">
      <c r="A62">
        <v>12</v>
      </c>
      <c r="B62">
        <v>9</v>
      </c>
      <c r="C62">
        <v>12</v>
      </c>
      <c r="D62" t="s">
        <v>7</v>
      </c>
      <c r="E62">
        <v>7.5578200000000004</v>
      </c>
    </row>
    <row r="63" spans="1:5">
      <c r="A63">
        <v>13</v>
      </c>
      <c r="B63">
        <v>9</v>
      </c>
      <c r="C63">
        <v>13</v>
      </c>
      <c r="D63" t="s">
        <v>7</v>
      </c>
      <c r="E63">
        <v>9.9985800000000005</v>
      </c>
    </row>
    <row r="64" spans="1:5">
      <c r="A64">
        <v>14</v>
      </c>
      <c r="B64">
        <v>9</v>
      </c>
      <c r="C64">
        <v>14</v>
      </c>
      <c r="D64" t="s">
        <v>7</v>
      </c>
      <c r="E64">
        <v>9.9993200000000009</v>
      </c>
    </row>
    <row r="65" spans="1:5">
      <c r="A65">
        <v>15</v>
      </c>
      <c r="B65">
        <v>9</v>
      </c>
      <c r="C65">
        <v>15</v>
      </c>
      <c r="D65" t="s">
        <v>7</v>
      </c>
      <c r="E65">
        <v>10</v>
      </c>
    </row>
    <row r="67" spans="1:5">
      <c r="A67" s="8" t="s">
        <v>12</v>
      </c>
      <c r="B67" s="9"/>
      <c r="C67" s="9"/>
      <c r="D67" s="9"/>
      <c r="E67" s="9"/>
    </row>
    <row r="68" spans="1:5">
      <c r="A68" t="s">
        <v>0</v>
      </c>
      <c r="B68" t="s">
        <v>1</v>
      </c>
      <c r="C68" t="s">
        <v>2</v>
      </c>
      <c r="D68" t="s">
        <v>3</v>
      </c>
      <c r="E68" t="s">
        <v>4</v>
      </c>
    </row>
    <row r="69" spans="1:5">
      <c r="A69">
        <v>1</v>
      </c>
      <c r="B69">
        <v>1</v>
      </c>
      <c r="C69">
        <v>1</v>
      </c>
      <c r="D69" t="s">
        <v>5</v>
      </c>
      <c r="E69">
        <v>7.0130600000000003</v>
      </c>
    </row>
    <row r="70" spans="1:5">
      <c r="A70">
        <v>2</v>
      </c>
      <c r="B70">
        <v>1</v>
      </c>
      <c r="C70">
        <v>2</v>
      </c>
      <c r="D70" t="s">
        <v>5</v>
      </c>
      <c r="E70">
        <v>14.02614</v>
      </c>
    </row>
    <row r="71" spans="1:5">
      <c r="A71">
        <v>3</v>
      </c>
      <c r="B71">
        <v>1</v>
      </c>
      <c r="C71">
        <v>3</v>
      </c>
      <c r="D71" t="s">
        <v>5</v>
      </c>
      <c r="E71">
        <v>7.0171700000000001</v>
      </c>
    </row>
    <row r="72" spans="1:5">
      <c r="A72">
        <v>4</v>
      </c>
      <c r="B72">
        <v>1</v>
      </c>
      <c r="C72">
        <v>4</v>
      </c>
      <c r="D72" t="s">
        <v>5</v>
      </c>
      <c r="E72">
        <v>7.0212599999999998</v>
      </c>
    </row>
    <row r="73" spans="1:5">
      <c r="A73">
        <v>5</v>
      </c>
      <c r="B73">
        <v>1</v>
      </c>
      <c r="C73">
        <v>5</v>
      </c>
      <c r="D73" t="s">
        <v>6</v>
      </c>
      <c r="E73">
        <v>7.02949</v>
      </c>
    </row>
    <row r="74" spans="1:5">
      <c r="A74">
        <v>6</v>
      </c>
      <c r="B74">
        <v>5</v>
      </c>
      <c r="C74">
        <v>6</v>
      </c>
      <c r="D74" t="s">
        <v>6</v>
      </c>
      <c r="E74">
        <v>14.058960000000001</v>
      </c>
    </row>
    <row r="75" spans="1:5">
      <c r="A75">
        <v>7</v>
      </c>
      <c r="B75">
        <v>5</v>
      </c>
      <c r="C75">
        <v>7</v>
      </c>
      <c r="D75" t="s">
        <v>6</v>
      </c>
      <c r="E75">
        <v>7.0335900000000002</v>
      </c>
    </row>
    <row r="76" spans="1:5">
      <c r="A76">
        <v>8</v>
      </c>
      <c r="B76">
        <v>5</v>
      </c>
      <c r="C76">
        <v>8</v>
      </c>
      <c r="D76" t="s">
        <v>6</v>
      </c>
      <c r="E76">
        <v>7.0335900000000002</v>
      </c>
    </row>
    <row r="77" spans="1:5">
      <c r="A77">
        <v>9</v>
      </c>
      <c r="B77">
        <v>1</v>
      </c>
      <c r="C77">
        <v>9</v>
      </c>
      <c r="D77" t="s">
        <v>7</v>
      </c>
      <c r="E77">
        <v>19.99089</v>
      </c>
    </row>
    <row r="78" spans="1:5">
      <c r="A78">
        <v>10</v>
      </c>
      <c r="B78">
        <v>9</v>
      </c>
      <c r="C78">
        <v>10</v>
      </c>
      <c r="D78" t="s">
        <v>7</v>
      </c>
      <c r="E78">
        <v>14.083629999999999</v>
      </c>
    </row>
    <row r="79" spans="1:5">
      <c r="A79">
        <v>11</v>
      </c>
      <c r="B79">
        <v>9</v>
      </c>
      <c r="C79">
        <v>11</v>
      </c>
      <c r="D79" t="s">
        <v>7</v>
      </c>
      <c r="E79">
        <v>7.0459300000000002</v>
      </c>
    </row>
    <row r="80" spans="1:5">
      <c r="A80">
        <v>12</v>
      </c>
      <c r="B80">
        <v>9</v>
      </c>
      <c r="C80">
        <v>12</v>
      </c>
      <c r="D80" t="s">
        <v>7</v>
      </c>
      <c r="E80">
        <v>7.0459300000000002</v>
      </c>
    </row>
    <row r="81" spans="1:5">
      <c r="A81">
        <v>13</v>
      </c>
      <c r="B81">
        <v>9</v>
      </c>
      <c r="C81">
        <v>13</v>
      </c>
      <c r="D81" t="s">
        <v>7</v>
      </c>
      <c r="E81">
        <v>9.9969999999999999</v>
      </c>
    </row>
    <row r="82" spans="1:5">
      <c r="A82">
        <v>14</v>
      </c>
      <c r="B82">
        <v>9</v>
      </c>
      <c r="C82">
        <v>14</v>
      </c>
      <c r="D82" t="s">
        <v>7</v>
      </c>
      <c r="E82">
        <v>9.9981100000000005</v>
      </c>
    </row>
    <row r="83" spans="1:5">
      <c r="A83">
        <v>15</v>
      </c>
      <c r="B83">
        <v>9</v>
      </c>
      <c r="C83">
        <v>15</v>
      </c>
      <c r="D83" t="s">
        <v>7</v>
      </c>
      <c r="E83">
        <v>9.9994700000000005</v>
      </c>
    </row>
    <row r="84" spans="1:5">
      <c r="A84">
        <v>16</v>
      </c>
      <c r="B84">
        <v>9</v>
      </c>
      <c r="C84">
        <v>16</v>
      </c>
      <c r="D84" t="s">
        <v>7</v>
      </c>
      <c r="E84">
        <v>10</v>
      </c>
    </row>
  </sheetData>
  <mergeCells count="5">
    <mergeCell ref="A1:E1"/>
    <mergeCell ref="A16:E16"/>
    <mergeCell ref="A32:E32"/>
    <mergeCell ref="A49:E49"/>
    <mergeCell ref="A67:E67"/>
  </mergeCells>
  <pageMargins left="0.511811024" right="0.511811024" top="0.78740157499999996" bottom="0.78740157499999996" header="0.31496062000000002" footer="0.31496062000000002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84"/>
  <sheetViews>
    <sheetView tabSelected="1" topLeftCell="A7" workbookViewId="0">
      <selection activeCell="M42" sqref="M42"/>
    </sheetView>
  </sheetViews>
  <sheetFormatPr defaultRowHeight="15"/>
  <cols>
    <col min="1" max="1" width="4.42578125" customWidth="1"/>
    <col min="2" max="2" width="11.7109375" customWidth="1"/>
    <col min="3" max="3" width="12.140625" customWidth="1"/>
    <col min="4" max="4" width="10.5703125" customWidth="1"/>
    <col min="5" max="5" width="16.28515625" customWidth="1"/>
    <col min="8" max="8" width="7.5703125" bestFit="1" customWidth="1"/>
    <col min="9" max="9" width="7.85546875" bestFit="1" customWidth="1"/>
    <col min="10" max="10" width="6.42578125" bestFit="1" customWidth="1"/>
    <col min="11" max="11" width="9.140625" customWidth="1"/>
    <col min="12" max="12" width="9.5703125" bestFit="1" customWidth="1"/>
    <col min="13" max="13" width="12" customWidth="1"/>
    <col min="14" max="14" width="9" bestFit="1" customWidth="1"/>
  </cols>
  <sheetData>
    <row r="1" spans="1:17">
      <c r="A1" s="8" t="s">
        <v>8</v>
      </c>
      <c r="B1" s="9"/>
      <c r="C1" s="9"/>
      <c r="D1" s="9"/>
      <c r="E1" s="9"/>
    </row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H2" s="4" t="s">
        <v>43</v>
      </c>
      <c r="I2" s="4" t="s">
        <v>44</v>
      </c>
      <c r="J2" s="4" t="s">
        <v>29</v>
      </c>
      <c r="K2" s="4" t="s">
        <v>52</v>
      </c>
      <c r="L2" s="5" t="s">
        <v>54</v>
      </c>
      <c r="M2" s="5" t="s">
        <v>53</v>
      </c>
      <c r="N2" s="5" t="s">
        <v>55</v>
      </c>
      <c r="O2" s="5" t="s">
        <v>56</v>
      </c>
      <c r="P2" s="5" t="s">
        <v>57</v>
      </c>
      <c r="Q2" s="5" t="s">
        <v>58</v>
      </c>
    </row>
    <row r="3" spans="1:17">
      <c r="A3">
        <v>1</v>
      </c>
      <c r="B3">
        <v>1</v>
      </c>
      <c r="C3">
        <v>1</v>
      </c>
      <c r="D3" t="s">
        <v>5</v>
      </c>
      <c r="E3">
        <v>8.3905700000000003</v>
      </c>
      <c r="H3" s="4">
        <f t="shared" ref="H3:H14" si="0">B3</f>
        <v>1</v>
      </c>
      <c r="I3" s="4">
        <f t="shared" ref="I3:I14" si="1">C3</f>
        <v>1</v>
      </c>
      <c r="J3" s="4" t="str">
        <f t="shared" ref="J3:J14" si="2">D3</f>
        <v>1</v>
      </c>
      <c r="K3" s="7" t="s">
        <v>48</v>
      </c>
      <c r="L3" s="6">
        <f>'Tabelas Iniciais'!E29</f>
        <v>10</v>
      </c>
      <c r="M3" s="6">
        <f>E3</f>
        <v>8.3905700000000003</v>
      </c>
      <c r="N3" s="6">
        <f>E18</f>
        <v>7.0398800000000001</v>
      </c>
      <c r="O3" s="6">
        <f>E34</f>
        <v>5.90639</v>
      </c>
      <c r="P3" s="6">
        <f>E51</f>
        <v>4.9551699999999999</v>
      </c>
      <c r="Q3" s="6">
        <f>E69</f>
        <v>4.15693</v>
      </c>
    </row>
    <row r="4" spans="1:17">
      <c r="A4">
        <v>2</v>
      </c>
      <c r="B4">
        <v>1</v>
      </c>
      <c r="C4">
        <v>2</v>
      </c>
      <c r="D4" t="s">
        <v>5</v>
      </c>
      <c r="E4">
        <v>16.781140000000001</v>
      </c>
      <c r="H4" s="4">
        <f t="shared" si="0"/>
        <v>1</v>
      </c>
      <c r="I4" s="4">
        <f t="shared" si="1"/>
        <v>2</v>
      </c>
      <c r="J4" s="4" t="str">
        <f t="shared" si="2"/>
        <v>1</v>
      </c>
      <c r="K4" s="7" t="s">
        <v>49</v>
      </c>
      <c r="L4" s="6">
        <f>'Tabelas Iniciais'!E30</f>
        <v>20</v>
      </c>
      <c r="M4" s="6">
        <f t="shared" ref="M4:M16" si="3">E4</f>
        <v>16.781140000000001</v>
      </c>
      <c r="N4" s="6">
        <f t="shared" ref="N4:N17" si="4">E19</f>
        <v>14.07976</v>
      </c>
      <c r="O4" s="6">
        <f t="shared" ref="O4:O18" si="5">E35</f>
        <v>11.81278</v>
      </c>
      <c r="P4" s="6">
        <f t="shared" ref="P4:P18" si="6">E52</f>
        <v>9.9103399999999997</v>
      </c>
      <c r="Q4" s="6">
        <f t="shared" ref="Q4:Q18" si="7">E70</f>
        <v>8.3138699999999996</v>
      </c>
    </row>
    <row r="5" spans="1:17">
      <c r="A5">
        <v>3</v>
      </c>
      <c r="B5">
        <v>1</v>
      </c>
      <c r="C5">
        <v>3</v>
      </c>
      <c r="D5" t="s">
        <v>5</v>
      </c>
      <c r="E5">
        <v>8.3915500000000005</v>
      </c>
      <c r="H5" s="4">
        <f t="shared" si="0"/>
        <v>1</v>
      </c>
      <c r="I5" s="4">
        <f t="shared" si="1"/>
        <v>3</v>
      </c>
      <c r="J5" s="4" t="str">
        <f t="shared" si="2"/>
        <v>1</v>
      </c>
      <c r="K5" s="4"/>
      <c r="L5" s="6">
        <f>'Tabelas Iniciais'!E31</f>
        <v>10</v>
      </c>
      <c r="M5" s="6">
        <f t="shared" si="3"/>
        <v>8.3915500000000005</v>
      </c>
      <c r="N5" s="6">
        <f t="shared" si="4"/>
        <v>7.0415299999999998</v>
      </c>
      <c r="O5" s="6">
        <f t="shared" si="5"/>
        <v>5.9084599999999998</v>
      </c>
      <c r="P5" s="6">
        <f t="shared" si="6"/>
        <v>4.95749</v>
      </c>
      <c r="Q5" s="6">
        <f t="shared" si="7"/>
        <v>4.15937</v>
      </c>
    </row>
    <row r="6" spans="1:17">
      <c r="A6">
        <v>4</v>
      </c>
      <c r="B6">
        <v>1</v>
      </c>
      <c r="C6">
        <v>4</v>
      </c>
      <c r="D6" t="s">
        <v>5</v>
      </c>
      <c r="E6">
        <v>8.3925300000000007</v>
      </c>
      <c r="H6" s="4">
        <f t="shared" si="0"/>
        <v>1</v>
      </c>
      <c r="I6" s="4">
        <f t="shared" si="1"/>
        <v>4</v>
      </c>
      <c r="J6" s="4" t="str">
        <f t="shared" si="2"/>
        <v>1</v>
      </c>
      <c r="K6" s="4"/>
      <c r="L6" s="6">
        <f>'Tabelas Iniciais'!E32</f>
        <v>10</v>
      </c>
      <c r="M6" s="6">
        <f t="shared" si="3"/>
        <v>8.3925300000000007</v>
      </c>
      <c r="N6" s="6">
        <f t="shared" si="4"/>
        <v>7.0431699999999999</v>
      </c>
      <c r="O6" s="6">
        <f t="shared" si="5"/>
        <v>5.9105299999999996</v>
      </c>
      <c r="P6" s="6">
        <f t="shared" si="6"/>
        <v>4.9598000000000004</v>
      </c>
      <c r="Q6" s="6">
        <f t="shared" si="7"/>
        <v>4.1617899999999999</v>
      </c>
    </row>
    <row r="7" spans="1:17">
      <c r="A7">
        <v>5</v>
      </c>
      <c r="B7">
        <v>1</v>
      </c>
      <c r="C7">
        <v>5</v>
      </c>
      <c r="D7" t="s">
        <v>6</v>
      </c>
      <c r="E7">
        <v>8.3945000000000007</v>
      </c>
      <c r="H7" s="4">
        <f t="shared" si="0"/>
        <v>1</v>
      </c>
      <c r="I7" s="4">
        <f t="shared" si="1"/>
        <v>5</v>
      </c>
      <c r="J7" s="4" t="str">
        <f t="shared" si="2"/>
        <v>2</v>
      </c>
      <c r="K7" s="4"/>
      <c r="L7" s="6">
        <f>'Tabelas Iniciais'!E33</f>
        <v>10</v>
      </c>
      <c r="M7" s="6">
        <f t="shared" si="3"/>
        <v>8.3945000000000007</v>
      </c>
      <c r="N7" s="6">
        <f t="shared" si="4"/>
        <v>7.0464700000000002</v>
      </c>
      <c r="O7" s="6">
        <f t="shared" si="5"/>
        <v>5.9146799999999997</v>
      </c>
      <c r="P7" s="6">
        <f t="shared" si="6"/>
        <v>4.9644500000000003</v>
      </c>
      <c r="Q7" s="6">
        <f t="shared" si="7"/>
        <v>4.1666699999999999</v>
      </c>
    </row>
    <row r="8" spans="1:17">
      <c r="A8">
        <v>6</v>
      </c>
      <c r="B8">
        <v>5</v>
      </c>
      <c r="C8">
        <v>6</v>
      </c>
      <c r="D8" t="s">
        <v>6</v>
      </c>
      <c r="E8">
        <v>16.788989999999998</v>
      </c>
      <c r="H8" s="4">
        <f t="shared" si="0"/>
        <v>5</v>
      </c>
      <c r="I8" s="4">
        <f t="shared" si="1"/>
        <v>6</v>
      </c>
      <c r="J8" s="4" t="str">
        <f t="shared" si="2"/>
        <v>2</v>
      </c>
      <c r="K8" s="4"/>
      <c r="L8" s="6">
        <f>'Tabelas Iniciais'!E34</f>
        <v>20</v>
      </c>
      <c r="M8" s="6">
        <f>E8</f>
        <v>16.788989999999998</v>
      </c>
      <c r="N8" s="6">
        <f t="shared" si="4"/>
        <v>14.092930000000001</v>
      </c>
      <c r="O8" s="6">
        <f t="shared" si="5"/>
        <v>11.829359999999999</v>
      </c>
      <c r="P8" s="6">
        <f t="shared" si="6"/>
        <v>9.9288900000000009</v>
      </c>
      <c r="Q8" s="6">
        <f>E74</f>
        <v>8.3333200000000005</v>
      </c>
    </row>
    <row r="9" spans="1:17">
      <c r="A9">
        <v>7</v>
      </c>
      <c r="B9">
        <v>5</v>
      </c>
      <c r="C9">
        <v>7</v>
      </c>
      <c r="D9" t="s">
        <v>6</v>
      </c>
      <c r="E9">
        <v>8.3954799999999992</v>
      </c>
      <c r="H9" s="4">
        <f t="shared" si="0"/>
        <v>5</v>
      </c>
      <c r="I9" s="4">
        <f t="shared" si="1"/>
        <v>7</v>
      </c>
      <c r="J9" s="4" t="str">
        <f t="shared" si="2"/>
        <v>2</v>
      </c>
      <c r="K9" s="4"/>
      <c r="L9" s="6">
        <f>'Tabelas Iniciais'!E35</f>
        <v>10</v>
      </c>
      <c r="M9" s="6">
        <f t="shared" si="3"/>
        <v>8.3954799999999992</v>
      </c>
      <c r="N9" s="6">
        <f t="shared" si="4"/>
        <v>7.0481199999999999</v>
      </c>
      <c r="O9" s="6">
        <f t="shared" si="5"/>
        <v>5.91676</v>
      </c>
      <c r="P9" s="6">
        <f t="shared" si="6"/>
        <v>4.9667700000000004</v>
      </c>
      <c r="Q9" s="6">
        <f t="shared" si="7"/>
        <v>4.1691000000000003</v>
      </c>
    </row>
    <row r="10" spans="1:17">
      <c r="A10">
        <v>8</v>
      </c>
      <c r="B10">
        <v>5</v>
      </c>
      <c r="C10">
        <v>8</v>
      </c>
      <c r="D10" t="s">
        <v>6</v>
      </c>
      <c r="E10">
        <v>8.3954799999999992</v>
      </c>
      <c r="H10" s="4">
        <f t="shared" si="0"/>
        <v>5</v>
      </c>
      <c r="I10" s="4">
        <f t="shared" si="1"/>
        <v>8</v>
      </c>
      <c r="J10" s="4" t="str">
        <f t="shared" si="2"/>
        <v>2</v>
      </c>
      <c r="K10" s="4"/>
      <c r="L10" s="6">
        <f>'Tabelas Iniciais'!E36</f>
        <v>10</v>
      </c>
      <c r="M10" s="6">
        <f t="shared" si="3"/>
        <v>8.3954799999999992</v>
      </c>
      <c r="N10" s="6">
        <f t="shared" si="4"/>
        <v>7.0481199999999999</v>
      </c>
      <c r="O10" s="6">
        <f t="shared" si="5"/>
        <v>5.91676</v>
      </c>
      <c r="P10" s="6">
        <f t="shared" si="6"/>
        <v>4.9667700000000004</v>
      </c>
      <c r="Q10" s="6">
        <f t="shared" si="7"/>
        <v>4.1691000000000003</v>
      </c>
    </row>
    <row r="11" spans="1:17">
      <c r="A11">
        <v>9</v>
      </c>
      <c r="B11">
        <v>1</v>
      </c>
      <c r="C11">
        <v>9</v>
      </c>
      <c r="D11" t="s">
        <v>7</v>
      </c>
      <c r="E11">
        <v>20</v>
      </c>
      <c r="H11" s="4">
        <f t="shared" si="0"/>
        <v>1</v>
      </c>
      <c r="I11" s="4">
        <f t="shared" si="1"/>
        <v>9</v>
      </c>
      <c r="J11" s="4" t="str">
        <f t="shared" si="2"/>
        <v>3</v>
      </c>
      <c r="K11" s="4"/>
      <c r="L11" s="6">
        <f>'Tabelas Iniciais'!E37</f>
        <v>10</v>
      </c>
      <c r="M11" s="6">
        <f t="shared" si="3"/>
        <v>20</v>
      </c>
      <c r="N11" s="6">
        <f t="shared" si="4"/>
        <v>19.999179999999999</v>
      </c>
      <c r="O11" s="6">
        <f t="shared" si="5"/>
        <v>19.997579999999999</v>
      </c>
      <c r="P11" s="6">
        <f t="shared" si="6"/>
        <v>19.995049999999999</v>
      </c>
      <c r="Q11" s="6">
        <f t="shared" si="7"/>
        <v>19.991510000000002</v>
      </c>
    </row>
    <row r="12" spans="1:17">
      <c r="A12">
        <v>10</v>
      </c>
      <c r="B12">
        <v>9</v>
      </c>
      <c r="C12">
        <v>10</v>
      </c>
      <c r="D12" t="s">
        <v>7</v>
      </c>
      <c r="E12">
        <v>16.794879999999999</v>
      </c>
      <c r="H12" s="4">
        <f t="shared" si="0"/>
        <v>9</v>
      </c>
      <c r="I12" s="4">
        <f t="shared" si="1"/>
        <v>10</v>
      </c>
      <c r="J12" s="4" t="str">
        <f t="shared" si="2"/>
        <v>3</v>
      </c>
      <c r="K12" s="7" t="s">
        <v>50</v>
      </c>
      <c r="L12" s="6">
        <f>'Tabelas Iniciais'!E38</f>
        <v>20</v>
      </c>
      <c r="M12" s="6">
        <f>E12</f>
        <v>16.794879999999999</v>
      </c>
      <c r="N12" s="6">
        <f t="shared" si="4"/>
        <v>14.102819999999999</v>
      </c>
      <c r="O12" s="6">
        <f t="shared" si="5"/>
        <v>11.841810000000001</v>
      </c>
      <c r="P12" s="6">
        <f t="shared" si="6"/>
        <v>9.9428300000000007</v>
      </c>
      <c r="Q12" s="6">
        <f t="shared" si="7"/>
        <v>8.3479500000000009</v>
      </c>
    </row>
    <row r="13" spans="1:17">
      <c r="A13">
        <v>11</v>
      </c>
      <c r="B13">
        <v>9</v>
      </c>
      <c r="C13">
        <v>11</v>
      </c>
      <c r="D13" t="s">
        <v>7</v>
      </c>
      <c r="E13">
        <v>8.3984199999999998</v>
      </c>
      <c r="H13" s="4">
        <f t="shared" si="0"/>
        <v>9</v>
      </c>
      <c r="I13" s="4">
        <f t="shared" si="1"/>
        <v>11</v>
      </c>
      <c r="J13" s="4" t="str">
        <f t="shared" si="2"/>
        <v>3</v>
      </c>
      <c r="K13" s="4"/>
      <c r="L13" s="6">
        <f>'Tabelas Iniciais'!E39</f>
        <v>10</v>
      </c>
      <c r="M13" s="6">
        <f t="shared" si="3"/>
        <v>8.3984199999999998</v>
      </c>
      <c r="N13" s="6">
        <f t="shared" si="4"/>
        <v>7.0530600000000003</v>
      </c>
      <c r="O13" s="6">
        <f t="shared" si="5"/>
        <v>5.9229799999999999</v>
      </c>
      <c r="P13" s="6">
        <f t="shared" si="6"/>
        <v>4.9737400000000003</v>
      </c>
      <c r="Q13" s="6">
        <f t="shared" si="7"/>
        <v>4.1764200000000002</v>
      </c>
    </row>
    <row r="14" spans="1:17">
      <c r="A14">
        <v>12</v>
      </c>
      <c r="B14">
        <v>9</v>
      </c>
      <c r="C14">
        <v>12</v>
      </c>
      <c r="D14" t="s">
        <v>7</v>
      </c>
      <c r="E14">
        <v>8.3984199999999998</v>
      </c>
      <c r="H14" s="4">
        <f t="shared" si="0"/>
        <v>9</v>
      </c>
      <c r="I14" s="4">
        <f t="shared" si="1"/>
        <v>12</v>
      </c>
      <c r="J14" s="4" t="str">
        <f t="shared" si="2"/>
        <v>3</v>
      </c>
      <c r="K14" s="4"/>
      <c r="L14" s="6">
        <f>'Tabelas Iniciais'!E40</f>
        <v>10</v>
      </c>
      <c r="M14" s="6">
        <f t="shared" si="3"/>
        <v>8.3984199999999998</v>
      </c>
      <c r="N14" s="6">
        <f t="shared" si="4"/>
        <v>7.0530600000000003</v>
      </c>
      <c r="O14" s="6">
        <f t="shared" si="5"/>
        <v>5.9229799999999999</v>
      </c>
      <c r="P14" s="6">
        <f t="shared" si="6"/>
        <v>4.9737400000000003</v>
      </c>
      <c r="Q14" s="6">
        <f>E80</f>
        <v>4.1764200000000002</v>
      </c>
    </row>
    <row r="15" spans="1:17">
      <c r="H15" s="4">
        <f>B30</f>
        <v>9</v>
      </c>
      <c r="I15" s="4">
        <f>C30</f>
        <v>13</v>
      </c>
      <c r="J15" s="4" t="str">
        <f>D30</f>
        <v>3</v>
      </c>
      <c r="K15" s="4"/>
      <c r="L15" s="6">
        <f>'Tabelas Iniciais'!E41</f>
        <v>0</v>
      </c>
      <c r="M15" s="6">
        <f t="shared" si="3"/>
        <v>0</v>
      </c>
      <c r="N15" s="6">
        <f t="shared" si="4"/>
        <v>10</v>
      </c>
      <c r="O15" s="6">
        <f t="shared" si="5"/>
        <v>9.9996100000000006</v>
      </c>
      <c r="P15" s="6">
        <f t="shared" si="6"/>
        <v>9.9987499999999994</v>
      </c>
      <c r="Q15" s="6">
        <f t="shared" si="7"/>
        <v>9.9973899999999993</v>
      </c>
    </row>
    <row r="16" spans="1:17">
      <c r="A16" s="8" t="s">
        <v>9</v>
      </c>
      <c r="B16" s="9"/>
      <c r="C16" s="9"/>
      <c r="D16" s="9"/>
      <c r="E16" s="9"/>
      <c r="H16" s="4">
        <f>B47</f>
        <v>9</v>
      </c>
      <c r="I16" s="4">
        <f>C47</f>
        <v>14</v>
      </c>
      <c r="J16" s="4" t="str">
        <f>D47</f>
        <v>3</v>
      </c>
      <c r="K16" s="4"/>
      <c r="L16" s="6">
        <f>'Tabelas Iniciais'!E42</f>
        <v>0</v>
      </c>
      <c r="M16" s="6">
        <f t="shared" si="3"/>
        <v>0</v>
      </c>
      <c r="N16" s="6">
        <f t="shared" si="4"/>
        <v>0</v>
      </c>
      <c r="O16" s="6">
        <f t="shared" si="5"/>
        <v>10</v>
      </c>
      <c r="P16" s="6">
        <f t="shared" si="6"/>
        <v>9.99953</v>
      </c>
      <c r="Q16" s="6">
        <f t="shared" si="7"/>
        <v>9.9985599999999994</v>
      </c>
    </row>
    <row r="17" spans="1:17">
      <c r="A17" t="s">
        <v>0</v>
      </c>
      <c r="B17" t="s">
        <v>1</v>
      </c>
      <c r="C17" t="s">
        <v>2</v>
      </c>
      <c r="D17" t="s">
        <v>3</v>
      </c>
      <c r="E17" t="s">
        <v>4</v>
      </c>
      <c r="H17" s="4">
        <f>B65</f>
        <v>9</v>
      </c>
      <c r="I17" s="4">
        <f>C65</f>
        <v>15</v>
      </c>
      <c r="J17" s="4" t="str">
        <f>D65</f>
        <v>3</v>
      </c>
      <c r="K17" s="7" t="s">
        <v>51</v>
      </c>
      <c r="L17" s="6">
        <f>'Tabelas Iniciais'!E43</f>
        <v>0</v>
      </c>
      <c r="M17" s="6">
        <v>0</v>
      </c>
      <c r="N17" s="6">
        <f t="shared" si="4"/>
        <v>0</v>
      </c>
      <c r="O17" s="6">
        <f t="shared" si="5"/>
        <v>0</v>
      </c>
      <c r="P17" s="6">
        <f t="shared" si="6"/>
        <v>10</v>
      </c>
      <c r="Q17" s="6">
        <f t="shared" si="7"/>
        <v>9.9994899999999998</v>
      </c>
    </row>
    <row r="18" spans="1:17">
      <c r="A18">
        <v>1</v>
      </c>
      <c r="B18">
        <v>1</v>
      </c>
      <c r="C18">
        <v>1</v>
      </c>
      <c r="D18" t="s">
        <v>5</v>
      </c>
      <c r="E18">
        <v>7.0398800000000001</v>
      </c>
      <c r="H18" s="4">
        <f>B84</f>
        <v>9</v>
      </c>
      <c r="I18" s="4">
        <f>C84</f>
        <v>16</v>
      </c>
      <c r="J18" s="4" t="str">
        <f>D84</f>
        <v>3</v>
      </c>
      <c r="K18" s="4"/>
      <c r="L18" s="6">
        <f>'Tabelas Iniciais'!E44</f>
        <v>0</v>
      </c>
      <c r="M18" s="6">
        <v>0</v>
      </c>
      <c r="N18" s="6">
        <v>0</v>
      </c>
      <c r="O18" s="6">
        <f t="shared" si="5"/>
        <v>0</v>
      </c>
      <c r="P18" s="6">
        <f t="shared" si="6"/>
        <v>0</v>
      </c>
      <c r="Q18" s="6">
        <f t="shared" si="7"/>
        <v>10</v>
      </c>
    </row>
    <row r="19" spans="1:17">
      <c r="A19">
        <v>2</v>
      </c>
      <c r="B19">
        <v>1</v>
      </c>
      <c r="C19">
        <v>2</v>
      </c>
      <c r="D19" t="s">
        <v>5</v>
      </c>
      <c r="E19">
        <v>14.07976</v>
      </c>
    </row>
    <row r="20" spans="1:17">
      <c r="A20">
        <v>3</v>
      </c>
      <c r="B20">
        <v>1</v>
      </c>
      <c r="C20">
        <v>3</v>
      </c>
      <c r="D20" t="s">
        <v>5</v>
      </c>
      <c r="E20">
        <v>7.0415299999999998</v>
      </c>
    </row>
    <row r="21" spans="1:17">
      <c r="A21">
        <v>4</v>
      </c>
      <c r="B21">
        <v>1</v>
      </c>
      <c r="C21">
        <v>4</v>
      </c>
      <c r="D21" t="s">
        <v>5</v>
      </c>
      <c r="E21">
        <v>7.0431699999999999</v>
      </c>
    </row>
    <row r="22" spans="1:17">
      <c r="A22">
        <v>5</v>
      </c>
      <c r="B22">
        <v>1</v>
      </c>
      <c r="C22">
        <v>5</v>
      </c>
      <c r="D22" t="s">
        <v>6</v>
      </c>
      <c r="E22">
        <v>7.0464700000000002</v>
      </c>
    </row>
    <row r="23" spans="1:17">
      <c r="A23">
        <v>6</v>
      </c>
      <c r="B23">
        <v>5</v>
      </c>
      <c r="C23">
        <v>6</v>
      </c>
      <c r="D23" t="s">
        <v>6</v>
      </c>
      <c r="E23">
        <v>14.092930000000001</v>
      </c>
    </row>
    <row r="24" spans="1:17">
      <c r="A24">
        <v>7</v>
      </c>
      <c r="B24">
        <v>5</v>
      </c>
      <c r="C24">
        <v>7</v>
      </c>
      <c r="D24" t="s">
        <v>6</v>
      </c>
      <c r="E24">
        <v>7.0481199999999999</v>
      </c>
    </row>
    <row r="25" spans="1:17">
      <c r="A25">
        <v>8</v>
      </c>
      <c r="B25">
        <v>5</v>
      </c>
      <c r="C25">
        <v>8</v>
      </c>
      <c r="D25" t="s">
        <v>6</v>
      </c>
      <c r="E25">
        <v>7.0481199999999999</v>
      </c>
    </row>
    <row r="26" spans="1:17">
      <c r="A26">
        <v>9</v>
      </c>
      <c r="B26">
        <v>1</v>
      </c>
      <c r="C26">
        <v>9</v>
      </c>
      <c r="D26" t="s">
        <v>7</v>
      </c>
      <c r="E26">
        <v>19.999179999999999</v>
      </c>
    </row>
    <row r="27" spans="1:17">
      <c r="A27">
        <v>10</v>
      </c>
      <c r="B27">
        <v>9</v>
      </c>
      <c r="C27">
        <v>10</v>
      </c>
      <c r="D27" t="s">
        <v>7</v>
      </c>
      <c r="E27">
        <v>14.102819999999999</v>
      </c>
    </row>
    <row r="28" spans="1:17">
      <c r="A28">
        <v>11</v>
      </c>
      <c r="B28">
        <v>9</v>
      </c>
      <c r="C28">
        <v>11</v>
      </c>
      <c r="D28" t="s">
        <v>7</v>
      </c>
      <c r="E28">
        <v>7.0530600000000003</v>
      </c>
    </row>
    <row r="29" spans="1:17">
      <c r="A29">
        <v>12</v>
      </c>
      <c r="B29">
        <v>9</v>
      </c>
      <c r="C29">
        <v>12</v>
      </c>
      <c r="D29" t="s">
        <v>7</v>
      </c>
      <c r="E29">
        <v>7.0530600000000003</v>
      </c>
    </row>
    <row r="30" spans="1:17">
      <c r="A30">
        <v>13</v>
      </c>
      <c r="B30">
        <v>9</v>
      </c>
      <c r="C30">
        <v>13</v>
      </c>
      <c r="D30" t="s">
        <v>7</v>
      </c>
      <c r="E30">
        <v>10</v>
      </c>
    </row>
    <row r="32" spans="1:17">
      <c r="A32" s="8" t="s">
        <v>10</v>
      </c>
      <c r="B32" s="9"/>
      <c r="C32" s="9"/>
      <c r="D32" s="9"/>
      <c r="E32" s="9"/>
    </row>
    <row r="33" spans="1:5">
      <c r="A33" t="s">
        <v>0</v>
      </c>
      <c r="B33" t="s">
        <v>1</v>
      </c>
      <c r="C33" t="s">
        <v>2</v>
      </c>
      <c r="D33" t="s">
        <v>3</v>
      </c>
      <c r="E33" t="s">
        <v>4</v>
      </c>
    </row>
    <row r="34" spans="1:5">
      <c r="A34">
        <v>1</v>
      </c>
      <c r="B34">
        <v>1</v>
      </c>
      <c r="C34">
        <v>1</v>
      </c>
      <c r="D34" t="s">
        <v>5</v>
      </c>
      <c r="E34">
        <v>5.90639</v>
      </c>
    </row>
    <row r="35" spans="1:5">
      <c r="A35">
        <v>2</v>
      </c>
      <c r="B35">
        <v>1</v>
      </c>
      <c r="C35">
        <v>2</v>
      </c>
      <c r="D35" t="s">
        <v>5</v>
      </c>
      <c r="E35">
        <v>11.81278</v>
      </c>
    </row>
    <row r="36" spans="1:5">
      <c r="A36">
        <v>3</v>
      </c>
      <c r="B36">
        <v>1</v>
      </c>
      <c r="C36">
        <v>3</v>
      </c>
      <c r="D36" t="s">
        <v>5</v>
      </c>
      <c r="E36">
        <v>5.9084599999999998</v>
      </c>
    </row>
    <row r="37" spans="1:5">
      <c r="A37">
        <v>4</v>
      </c>
      <c r="B37">
        <v>1</v>
      </c>
      <c r="C37">
        <v>4</v>
      </c>
      <c r="D37" t="s">
        <v>5</v>
      </c>
      <c r="E37">
        <v>5.9105299999999996</v>
      </c>
    </row>
    <row r="38" spans="1:5">
      <c r="A38">
        <v>5</v>
      </c>
      <c r="B38">
        <v>1</v>
      </c>
      <c r="C38">
        <v>5</v>
      </c>
      <c r="D38" t="s">
        <v>6</v>
      </c>
      <c r="E38">
        <v>5.9146799999999997</v>
      </c>
    </row>
    <row r="39" spans="1:5">
      <c r="A39">
        <v>6</v>
      </c>
      <c r="B39">
        <v>5</v>
      </c>
      <c r="C39">
        <v>6</v>
      </c>
      <c r="D39" t="s">
        <v>6</v>
      </c>
      <c r="E39">
        <v>11.829359999999999</v>
      </c>
    </row>
    <row r="40" spans="1:5">
      <c r="A40">
        <v>7</v>
      </c>
      <c r="B40">
        <v>5</v>
      </c>
      <c r="C40">
        <v>7</v>
      </c>
      <c r="D40" t="s">
        <v>6</v>
      </c>
      <c r="E40">
        <v>5.91676</v>
      </c>
    </row>
    <row r="41" spans="1:5">
      <c r="A41">
        <v>8</v>
      </c>
      <c r="B41">
        <v>5</v>
      </c>
      <c r="C41">
        <v>8</v>
      </c>
      <c r="D41" t="s">
        <v>6</v>
      </c>
      <c r="E41">
        <v>5.91676</v>
      </c>
    </row>
    <row r="42" spans="1:5">
      <c r="A42">
        <v>9</v>
      </c>
      <c r="B42">
        <v>1</v>
      </c>
      <c r="C42">
        <v>9</v>
      </c>
      <c r="D42" t="s">
        <v>7</v>
      </c>
      <c r="E42">
        <v>19.997579999999999</v>
      </c>
    </row>
    <row r="43" spans="1:5">
      <c r="A43">
        <v>10</v>
      </c>
      <c r="B43">
        <v>9</v>
      </c>
      <c r="C43">
        <v>10</v>
      </c>
      <c r="D43" t="s">
        <v>7</v>
      </c>
      <c r="E43">
        <v>11.841810000000001</v>
      </c>
    </row>
    <row r="44" spans="1:5">
      <c r="A44">
        <v>11</v>
      </c>
      <c r="B44">
        <v>9</v>
      </c>
      <c r="C44">
        <v>11</v>
      </c>
      <c r="D44" t="s">
        <v>7</v>
      </c>
      <c r="E44">
        <v>5.9229799999999999</v>
      </c>
    </row>
    <row r="45" spans="1:5">
      <c r="A45">
        <v>12</v>
      </c>
      <c r="B45">
        <v>9</v>
      </c>
      <c r="C45">
        <v>12</v>
      </c>
      <c r="D45" t="s">
        <v>7</v>
      </c>
      <c r="E45">
        <v>5.9229799999999999</v>
      </c>
    </row>
    <row r="46" spans="1:5">
      <c r="A46">
        <v>13</v>
      </c>
      <c r="B46">
        <v>9</v>
      </c>
      <c r="C46">
        <v>13</v>
      </c>
      <c r="D46" t="s">
        <v>7</v>
      </c>
      <c r="E46">
        <v>9.9996100000000006</v>
      </c>
    </row>
    <row r="47" spans="1:5">
      <c r="A47">
        <v>14</v>
      </c>
      <c r="B47">
        <v>9</v>
      </c>
      <c r="C47">
        <v>14</v>
      </c>
      <c r="D47" t="s">
        <v>7</v>
      </c>
      <c r="E47">
        <v>10</v>
      </c>
    </row>
    <row r="49" spans="1:5">
      <c r="A49" s="8" t="s">
        <v>11</v>
      </c>
      <c r="B49" s="9"/>
      <c r="C49" s="9"/>
      <c r="D49" s="9"/>
      <c r="E49" s="9"/>
    </row>
    <row r="50" spans="1:5">
      <c r="A50" t="s">
        <v>0</v>
      </c>
      <c r="B50" t="s">
        <v>1</v>
      </c>
      <c r="C50" t="s">
        <v>2</v>
      </c>
      <c r="D50" t="s">
        <v>3</v>
      </c>
      <c r="E50" t="s">
        <v>4</v>
      </c>
    </row>
    <row r="51" spans="1:5">
      <c r="A51">
        <v>1</v>
      </c>
      <c r="B51">
        <v>1</v>
      </c>
      <c r="C51">
        <v>1</v>
      </c>
      <c r="D51" t="s">
        <v>5</v>
      </c>
      <c r="E51">
        <v>4.9551699999999999</v>
      </c>
    </row>
    <row r="52" spans="1:5">
      <c r="A52">
        <v>2</v>
      </c>
      <c r="B52">
        <v>1</v>
      </c>
      <c r="C52">
        <v>2</v>
      </c>
      <c r="D52" t="s">
        <v>5</v>
      </c>
      <c r="E52">
        <v>9.9103399999999997</v>
      </c>
    </row>
    <row r="53" spans="1:5">
      <c r="A53">
        <v>3</v>
      </c>
      <c r="B53">
        <v>1</v>
      </c>
      <c r="C53">
        <v>3</v>
      </c>
      <c r="D53" t="s">
        <v>5</v>
      </c>
      <c r="E53">
        <v>4.95749</v>
      </c>
    </row>
    <row r="54" spans="1:5">
      <c r="A54">
        <v>4</v>
      </c>
      <c r="B54">
        <v>1</v>
      </c>
      <c r="C54">
        <v>4</v>
      </c>
      <c r="D54" t="s">
        <v>5</v>
      </c>
      <c r="E54">
        <v>4.9598000000000004</v>
      </c>
    </row>
    <row r="55" spans="1:5">
      <c r="A55">
        <v>5</v>
      </c>
      <c r="B55">
        <v>1</v>
      </c>
      <c r="C55">
        <v>5</v>
      </c>
      <c r="D55" t="s">
        <v>6</v>
      </c>
      <c r="E55">
        <v>4.9644500000000003</v>
      </c>
    </row>
    <row r="56" spans="1:5">
      <c r="A56">
        <v>6</v>
      </c>
      <c r="B56">
        <v>5</v>
      </c>
      <c r="C56">
        <v>6</v>
      </c>
      <c r="D56" t="s">
        <v>6</v>
      </c>
      <c r="E56">
        <v>9.9288900000000009</v>
      </c>
    </row>
    <row r="57" spans="1:5">
      <c r="A57">
        <v>7</v>
      </c>
      <c r="B57">
        <v>5</v>
      </c>
      <c r="C57">
        <v>7</v>
      </c>
      <c r="D57" t="s">
        <v>6</v>
      </c>
      <c r="E57">
        <v>4.9667700000000004</v>
      </c>
    </row>
    <row r="58" spans="1:5">
      <c r="A58">
        <v>8</v>
      </c>
      <c r="B58">
        <v>5</v>
      </c>
      <c r="C58">
        <v>8</v>
      </c>
      <c r="D58" t="s">
        <v>6</v>
      </c>
      <c r="E58">
        <v>4.9667700000000004</v>
      </c>
    </row>
    <row r="59" spans="1:5">
      <c r="A59">
        <v>9</v>
      </c>
      <c r="B59">
        <v>1</v>
      </c>
      <c r="C59">
        <v>9</v>
      </c>
      <c r="D59" t="s">
        <v>7</v>
      </c>
      <c r="E59">
        <v>19.995049999999999</v>
      </c>
    </row>
    <row r="60" spans="1:5">
      <c r="A60">
        <v>10</v>
      </c>
      <c r="B60">
        <v>9</v>
      </c>
      <c r="C60">
        <v>10</v>
      </c>
      <c r="D60" t="s">
        <v>7</v>
      </c>
      <c r="E60">
        <v>9.9428300000000007</v>
      </c>
    </row>
    <row r="61" spans="1:5">
      <c r="A61">
        <v>11</v>
      </c>
      <c r="B61">
        <v>9</v>
      </c>
      <c r="C61">
        <v>11</v>
      </c>
      <c r="D61" t="s">
        <v>7</v>
      </c>
      <c r="E61">
        <v>4.9737400000000003</v>
      </c>
    </row>
    <row r="62" spans="1:5">
      <c r="A62">
        <v>12</v>
      </c>
      <c r="B62">
        <v>9</v>
      </c>
      <c r="C62">
        <v>12</v>
      </c>
      <c r="D62" t="s">
        <v>7</v>
      </c>
      <c r="E62">
        <v>4.9737400000000003</v>
      </c>
    </row>
    <row r="63" spans="1:5">
      <c r="A63">
        <v>13</v>
      </c>
      <c r="B63">
        <v>9</v>
      </c>
      <c r="C63">
        <v>13</v>
      </c>
      <c r="D63" t="s">
        <v>7</v>
      </c>
      <c r="E63">
        <v>9.9987499999999994</v>
      </c>
    </row>
    <row r="64" spans="1:5">
      <c r="A64">
        <v>14</v>
      </c>
      <c r="B64">
        <v>9</v>
      </c>
      <c r="C64">
        <v>14</v>
      </c>
      <c r="D64" t="s">
        <v>7</v>
      </c>
      <c r="E64">
        <v>9.99953</v>
      </c>
    </row>
    <row r="65" spans="1:5">
      <c r="A65">
        <v>15</v>
      </c>
      <c r="B65">
        <v>9</v>
      </c>
      <c r="C65">
        <v>15</v>
      </c>
      <c r="D65" t="s">
        <v>7</v>
      </c>
      <c r="E65">
        <v>10</v>
      </c>
    </row>
    <row r="67" spans="1:5">
      <c r="A67" s="8" t="s">
        <v>12</v>
      </c>
      <c r="B67" s="9"/>
      <c r="C67" s="9"/>
      <c r="D67" s="9"/>
      <c r="E67" s="9"/>
    </row>
    <row r="68" spans="1:5">
      <c r="A68" t="s">
        <v>0</v>
      </c>
      <c r="B68" t="s">
        <v>1</v>
      </c>
      <c r="C68" t="s">
        <v>2</v>
      </c>
      <c r="D68" t="s">
        <v>3</v>
      </c>
      <c r="E68" t="s">
        <v>4</v>
      </c>
    </row>
    <row r="69" spans="1:5">
      <c r="A69">
        <v>1</v>
      </c>
      <c r="B69">
        <v>1</v>
      </c>
      <c r="C69">
        <v>1</v>
      </c>
      <c r="D69" t="s">
        <v>5</v>
      </c>
      <c r="E69">
        <v>4.15693</v>
      </c>
    </row>
    <row r="70" spans="1:5">
      <c r="A70">
        <v>2</v>
      </c>
      <c r="B70">
        <v>1</v>
      </c>
      <c r="C70">
        <v>2</v>
      </c>
      <c r="D70" t="s">
        <v>5</v>
      </c>
      <c r="E70">
        <v>8.3138699999999996</v>
      </c>
    </row>
    <row r="71" spans="1:5">
      <c r="A71">
        <v>3</v>
      </c>
      <c r="B71">
        <v>1</v>
      </c>
      <c r="C71">
        <v>3</v>
      </c>
      <c r="D71" t="s">
        <v>5</v>
      </c>
      <c r="E71">
        <v>4.15937</v>
      </c>
    </row>
    <row r="72" spans="1:5">
      <c r="A72">
        <v>4</v>
      </c>
      <c r="B72">
        <v>1</v>
      </c>
      <c r="C72">
        <v>4</v>
      </c>
      <c r="D72" t="s">
        <v>5</v>
      </c>
      <c r="E72">
        <v>4.1617899999999999</v>
      </c>
    </row>
    <row r="73" spans="1:5">
      <c r="A73">
        <v>5</v>
      </c>
      <c r="B73">
        <v>1</v>
      </c>
      <c r="C73">
        <v>5</v>
      </c>
      <c r="D73" t="s">
        <v>6</v>
      </c>
      <c r="E73">
        <v>4.1666699999999999</v>
      </c>
    </row>
    <row r="74" spans="1:5">
      <c r="A74">
        <v>6</v>
      </c>
      <c r="B74">
        <v>5</v>
      </c>
      <c r="C74">
        <v>6</v>
      </c>
      <c r="D74" t="s">
        <v>6</v>
      </c>
      <c r="E74">
        <v>8.3333200000000005</v>
      </c>
    </row>
    <row r="75" spans="1:5">
      <c r="A75">
        <v>7</v>
      </c>
      <c r="B75">
        <v>5</v>
      </c>
      <c r="C75">
        <v>7</v>
      </c>
      <c r="D75" t="s">
        <v>6</v>
      </c>
      <c r="E75">
        <v>4.1691000000000003</v>
      </c>
    </row>
    <row r="76" spans="1:5">
      <c r="A76">
        <v>8</v>
      </c>
      <c r="B76">
        <v>5</v>
      </c>
      <c r="C76">
        <v>8</v>
      </c>
      <c r="D76" t="s">
        <v>6</v>
      </c>
      <c r="E76">
        <v>4.1691000000000003</v>
      </c>
    </row>
    <row r="77" spans="1:5">
      <c r="A77">
        <v>9</v>
      </c>
      <c r="B77">
        <v>1</v>
      </c>
      <c r="C77">
        <v>9</v>
      </c>
      <c r="D77" t="s">
        <v>7</v>
      </c>
      <c r="E77">
        <v>19.991510000000002</v>
      </c>
    </row>
    <row r="78" spans="1:5">
      <c r="A78">
        <v>10</v>
      </c>
      <c r="B78">
        <v>9</v>
      </c>
      <c r="C78">
        <v>10</v>
      </c>
      <c r="D78" t="s">
        <v>7</v>
      </c>
      <c r="E78">
        <v>8.3479500000000009</v>
      </c>
    </row>
    <row r="79" spans="1:5">
      <c r="A79">
        <v>11</v>
      </c>
      <c r="B79">
        <v>9</v>
      </c>
      <c r="C79">
        <v>11</v>
      </c>
      <c r="D79" t="s">
        <v>7</v>
      </c>
      <c r="E79">
        <v>4.1764200000000002</v>
      </c>
    </row>
    <row r="80" spans="1:5">
      <c r="A80">
        <v>12</v>
      </c>
      <c r="B80">
        <v>9</v>
      </c>
      <c r="C80">
        <v>12</v>
      </c>
      <c r="D80" t="s">
        <v>7</v>
      </c>
      <c r="E80">
        <v>4.1764200000000002</v>
      </c>
    </row>
    <row r="81" spans="1:5">
      <c r="A81">
        <v>13</v>
      </c>
      <c r="B81">
        <v>9</v>
      </c>
      <c r="C81">
        <v>13</v>
      </c>
      <c r="D81" t="s">
        <v>7</v>
      </c>
      <c r="E81">
        <v>9.9973899999999993</v>
      </c>
    </row>
    <row r="82" spans="1:5">
      <c r="A82">
        <v>14</v>
      </c>
      <c r="B82">
        <v>9</v>
      </c>
      <c r="C82">
        <v>14</v>
      </c>
      <c r="D82" t="s">
        <v>7</v>
      </c>
      <c r="E82">
        <v>9.9985599999999994</v>
      </c>
    </row>
    <row r="83" spans="1:5">
      <c r="A83">
        <v>15</v>
      </c>
      <c r="B83">
        <v>9</v>
      </c>
      <c r="C83">
        <v>15</v>
      </c>
      <c r="D83" t="s">
        <v>7</v>
      </c>
      <c r="E83">
        <v>9.9994899999999998</v>
      </c>
    </row>
    <row r="84" spans="1:5">
      <c r="A84">
        <v>16</v>
      </c>
      <c r="B84">
        <v>9</v>
      </c>
      <c r="C84">
        <v>16</v>
      </c>
      <c r="D84" t="s">
        <v>7</v>
      </c>
      <c r="E84">
        <v>10</v>
      </c>
    </row>
  </sheetData>
  <mergeCells count="5">
    <mergeCell ref="A1:E1"/>
    <mergeCell ref="A16:E16"/>
    <mergeCell ref="A32:E32"/>
    <mergeCell ref="A49:E49"/>
    <mergeCell ref="A67:E67"/>
  </mergeCells>
  <pageMargins left="0.511811024" right="0.511811024" top="0.78740157499999996" bottom="0.78740157499999996" header="0.31496062000000002" footer="0.31496062000000002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40"/>
  <sheetViews>
    <sheetView topLeftCell="A6" workbookViewId="0">
      <selection activeCell="C18" sqref="C18"/>
    </sheetView>
  </sheetViews>
  <sheetFormatPr defaultRowHeight="15"/>
  <cols>
    <col min="1" max="1" width="4.42578125" customWidth="1"/>
    <col min="2" max="2" width="15.5703125" customWidth="1"/>
    <col min="3" max="3" width="81.140625" customWidth="1"/>
    <col min="4" max="4" width="6.5703125" customWidth="1"/>
    <col min="5" max="5" width="16.28515625" customWidth="1"/>
    <col min="6" max="6" width="15" customWidth="1"/>
  </cols>
  <sheetData>
    <row r="1" spans="1:4">
      <c r="A1" s="10" t="s">
        <v>28</v>
      </c>
      <c r="B1" s="11"/>
      <c r="C1" s="11"/>
      <c r="D1" s="11"/>
    </row>
    <row r="2" spans="1:4">
      <c r="A2" t="s">
        <v>0</v>
      </c>
      <c r="B2" t="s">
        <v>13</v>
      </c>
      <c r="C2" t="s">
        <v>14</v>
      </c>
      <c r="D2" t="s">
        <v>15</v>
      </c>
    </row>
    <row r="3" spans="1:4">
      <c r="A3">
        <v>1</v>
      </c>
      <c r="B3" s="1">
        <v>39265.521527777775</v>
      </c>
      <c r="C3" t="s">
        <v>16</v>
      </c>
      <c r="D3">
        <v>1</v>
      </c>
    </row>
    <row r="4" spans="1:4">
      <c r="A4">
        <v>2</v>
      </c>
      <c r="B4" s="1">
        <v>39265.521527777775</v>
      </c>
      <c r="C4" t="s">
        <v>17</v>
      </c>
      <c r="D4">
        <v>2</v>
      </c>
    </row>
    <row r="5" spans="1:4">
      <c r="A5">
        <v>3</v>
      </c>
      <c r="B5" s="1">
        <v>39265.522222222222</v>
      </c>
      <c r="C5" t="s">
        <v>18</v>
      </c>
      <c r="D5">
        <v>1</v>
      </c>
    </row>
    <row r="6" spans="1:4">
      <c r="A6">
        <v>4</v>
      </c>
      <c r="B6" s="1">
        <v>39265.522916666669</v>
      </c>
      <c r="C6" t="s">
        <v>19</v>
      </c>
      <c r="D6">
        <v>1</v>
      </c>
    </row>
    <row r="7" spans="1:4">
      <c r="A7">
        <v>5</v>
      </c>
      <c r="B7" s="1">
        <v>39265.524305555555</v>
      </c>
      <c r="C7" t="s">
        <v>20</v>
      </c>
      <c r="D7">
        <v>1</v>
      </c>
    </row>
    <row r="8" spans="1:4">
      <c r="A8">
        <v>6</v>
      </c>
      <c r="B8" s="1">
        <v>39265.524305555555</v>
      </c>
      <c r="C8" t="s">
        <v>21</v>
      </c>
      <c r="D8">
        <v>2</v>
      </c>
    </row>
    <row r="9" spans="1:4">
      <c r="A9">
        <v>7</v>
      </c>
      <c r="B9" s="1">
        <v>39265.525000000001</v>
      </c>
      <c r="C9" t="s">
        <v>22</v>
      </c>
      <c r="D9">
        <v>1</v>
      </c>
    </row>
    <row r="10" spans="1:4">
      <c r="A10">
        <v>8</v>
      </c>
      <c r="B10" s="1">
        <v>39265.525000000001</v>
      </c>
      <c r="C10" t="s">
        <v>23</v>
      </c>
      <c r="D10">
        <v>1</v>
      </c>
    </row>
    <row r="11" spans="1:4">
      <c r="A11">
        <v>9</v>
      </c>
      <c r="B11" s="1">
        <v>39265.525694444441</v>
      </c>
      <c r="C11" t="s">
        <v>27</v>
      </c>
      <c r="D11">
        <v>1</v>
      </c>
    </row>
    <row r="12" spans="1:4">
      <c r="A12">
        <v>10</v>
      </c>
      <c r="B12" s="1">
        <v>39265.526388888888</v>
      </c>
      <c r="C12" t="s">
        <v>24</v>
      </c>
      <c r="D12">
        <v>2</v>
      </c>
    </row>
    <row r="13" spans="1:4">
      <c r="A13">
        <v>11</v>
      </c>
      <c r="B13" s="1">
        <v>39265.527083333334</v>
      </c>
      <c r="C13" t="s">
        <v>25</v>
      </c>
      <c r="D13">
        <v>1</v>
      </c>
    </row>
    <row r="14" spans="1:4">
      <c r="A14">
        <v>12</v>
      </c>
      <c r="B14" s="1">
        <v>39265.527083333334</v>
      </c>
      <c r="C14" t="s">
        <v>26</v>
      </c>
      <c r="D14">
        <v>1</v>
      </c>
    </row>
    <row r="16" spans="1:4" ht="15.75" thickBot="1">
      <c r="A16" s="12" t="s">
        <v>29</v>
      </c>
      <c r="B16" s="13"/>
      <c r="C16" s="13"/>
    </row>
    <row r="17" spans="1:6" ht="15.75" thickTop="1">
      <c r="A17" t="s">
        <v>0</v>
      </c>
      <c r="B17" t="s">
        <v>15</v>
      </c>
      <c r="C17" t="s">
        <v>30</v>
      </c>
    </row>
    <row r="18" spans="1:6">
      <c r="A18">
        <v>1</v>
      </c>
      <c r="B18">
        <v>2</v>
      </c>
      <c r="C18" t="s">
        <v>31</v>
      </c>
    </row>
    <row r="19" spans="1:6">
      <c r="A19">
        <v>2</v>
      </c>
      <c r="B19">
        <v>7</v>
      </c>
      <c r="C19" t="s">
        <v>32</v>
      </c>
    </row>
    <row r="20" spans="1:6">
      <c r="A20">
        <v>3</v>
      </c>
      <c r="B20">
        <v>22</v>
      </c>
      <c r="C20" t="s">
        <v>33</v>
      </c>
    </row>
    <row r="22" spans="1:6" ht="15.75" thickBot="1">
      <c r="A22" s="12" t="s">
        <v>34</v>
      </c>
      <c r="B22" s="13"/>
      <c r="C22" s="13"/>
      <c r="D22" s="13"/>
      <c r="E22" s="13"/>
      <c r="F22" s="13"/>
    </row>
    <row r="23" spans="1:6" ht="15.75" thickTop="1">
      <c r="A23" t="s">
        <v>0</v>
      </c>
      <c r="B23" t="s">
        <v>35</v>
      </c>
      <c r="C23" t="s">
        <v>36</v>
      </c>
      <c r="D23" t="s">
        <v>37</v>
      </c>
      <c r="E23" t="s">
        <v>38</v>
      </c>
      <c r="F23" t="s">
        <v>39</v>
      </c>
    </row>
    <row r="24" spans="1:6">
      <c r="A24">
        <v>1</v>
      </c>
      <c r="B24" s="1" t="s">
        <v>40</v>
      </c>
      <c r="C24" t="s">
        <v>41</v>
      </c>
      <c r="D24">
        <v>10</v>
      </c>
      <c r="E24">
        <v>35</v>
      </c>
      <c r="F24">
        <v>1800</v>
      </c>
    </row>
    <row r="25" spans="1:6">
      <c r="B25" s="1"/>
    </row>
    <row r="26" spans="1:6">
      <c r="B26" s="1"/>
    </row>
    <row r="27" spans="1:6" ht="15.75" thickBot="1">
      <c r="A27" s="12" t="s">
        <v>42</v>
      </c>
      <c r="B27" s="13"/>
      <c r="C27" s="13"/>
      <c r="D27" s="13"/>
      <c r="E27" s="13"/>
    </row>
    <row r="28" spans="1:6" ht="15.75" thickTop="1">
      <c r="A28" t="s">
        <v>0</v>
      </c>
      <c r="B28" t="s">
        <v>1</v>
      </c>
      <c r="C28" t="s">
        <v>2</v>
      </c>
      <c r="D28" t="s">
        <v>3</v>
      </c>
      <c r="E28" t="s">
        <v>4</v>
      </c>
    </row>
    <row r="29" spans="1:6">
      <c r="A29">
        <v>1</v>
      </c>
      <c r="B29">
        <v>1</v>
      </c>
      <c r="C29">
        <v>1</v>
      </c>
      <c r="D29" t="s">
        <v>5</v>
      </c>
      <c r="E29">
        <v>10</v>
      </c>
    </row>
    <row r="30" spans="1:6">
      <c r="A30">
        <v>2</v>
      </c>
      <c r="B30">
        <v>1</v>
      </c>
      <c r="C30">
        <v>2</v>
      </c>
      <c r="D30" t="s">
        <v>5</v>
      </c>
      <c r="E30">
        <v>20</v>
      </c>
    </row>
    <row r="31" spans="1:6">
      <c r="A31">
        <v>3</v>
      </c>
      <c r="B31">
        <v>1</v>
      </c>
      <c r="C31">
        <v>3</v>
      </c>
      <c r="D31" t="s">
        <v>5</v>
      </c>
      <c r="E31">
        <v>10</v>
      </c>
    </row>
    <row r="32" spans="1:6">
      <c r="A32">
        <v>4</v>
      </c>
      <c r="B32">
        <v>1</v>
      </c>
      <c r="C32">
        <v>4</v>
      </c>
      <c r="D32" t="s">
        <v>5</v>
      </c>
      <c r="E32">
        <v>10</v>
      </c>
    </row>
    <row r="33" spans="1:5">
      <c r="A33">
        <v>5</v>
      </c>
      <c r="B33">
        <v>1</v>
      </c>
      <c r="C33">
        <v>5</v>
      </c>
      <c r="D33" t="s">
        <v>6</v>
      </c>
      <c r="E33">
        <v>10</v>
      </c>
    </row>
    <row r="34" spans="1:5">
      <c r="A34">
        <v>6</v>
      </c>
      <c r="B34">
        <v>5</v>
      </c>
      <c r="C34">
        <v>6</v>
      </c>
      <c r="D34" t="s">
        <v>6</v>
      </c>
      <c r="E34">
        <v>20</v>
      </c>
    </row>
    <row r="35" spans="1:5">
      <c r="A35">
        <v>7</v>
      </c>
      <c r="B35">
        <v>5</v>
      </c>
      <c r="C35">
        <v>7</v>
      </c>
      <c r="D35" t="s">
        <v>6</v>
      </c>
      <c r="E35">
        <v>10</v>
      </c>
    </row>
    <row r="36" spans="1:5">
      <c r="A36">
        <v>8</v>
      </c>
      <c r="B36">
        <v>5</v>
      </c>
      <c r="C36">
        <v>8</v>
      </c>
      <c r="D36" t="s">
        <v>6</v>
      </c>
      <c r="E36">
        <v>10</v>
      </c>
    </row>
    <row r="37" spans="1:5">
      <c r="A37">
        <v>9</v>
      </c>
      <c r="B37">
        <v>1</v>
      </c>
      <c r="C37">
        <v>9</v>
      </c>
      <c r="D37" t="s">
        <v>7</v>
      </c>
      <c r="E37">
        <v>10</v>
      </c>
    </row>
    <row r="38" spans="1:5">
      <c r="A38">
        <v>10</v>
      </c>
      <c r="B38">
        <v>9</v>
      </c>
      <c r="C38">
        <v>10</v>
      </c>
      <c r="D38" t="s">
        <v>7</v>
      </c>
      <c r="E38">
        <v>20</v>
      </c>
    </row>
    <row r="39" spans="1:5">
      <c r="A39">
        <v>11</v>
      </c>
      <c r="B39">
        <v>9</v>
      </c>
      <c r="C39">
        <v>11</v>
      </c>
      <c r="D39" t="s">
        <v>7</v>
      </c>
      <c r="E39">
        <v>10</v>
      </c>
    </row>
    <row r="40" spans="1:5">
      <c r="A40">
        <v>12</v>
      </c>
      <c r="B40">
        <v>9</v>
      </c>
      <c r="C40">
        <v>12</v>
      </c>
      <c r="D40" t="s">
        <v>7</v>
      </c>
      <c r="E40">
        <v>10</v>
      </c>
    </row>
  </sheetData>
  <mergeCells count="4">
    <mergeCell ref="A1:D1"/>
    <mergeCell ref="A16:C16"/>
    <mergeCell ref="A22:F22"/>
    <mergeCell ref="A27:E27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H24" sqref="H24"/>
    </sheetView>
  </sheetViews>
  <sheetFormatPr defaultRowHeight="15"/>
  <sheetData>
    <row r="1" spans="1:3">
      <c r="A1" s="4" t="s">
        <v>47</v>
      </c>
      <c r="B1" s="4" t="s">
        <v>45</v>
      </c>
      <c r="C1" s="4" t="s">
        <v>46</v>
      </c>
    </row>
    <row r="2" spans="1:3">
      <c r="A2" s="4">
        <f>'Teste 1 Hora'!L3-'Teste 1 Hora'!Q3</f>
        <v>0.35717999999999961</v>
      </c>
      <c r="B2" s="4">
        <f>'Teste 10 Horas'!L3-'Teste 10 Horas'!Q3</f>
        <v>2.9869399999999997</v>
      </c>
      <c r="C2" s="4">
        <f>'Teste 24 Horas'!L3-'Teste 24 Horas'!Q3</f>
        <v>5.84307</v>
      </c>
    </row>
    <row r="3" spans="1:3">
      <c r="A3" s="4">
        <f>'Teste 1 Hora'!L4-'Teste 1 Hora'!Q4</f>
        <v>0.71436999999999884</v>
      </c>
      <c r="B3" s="4">
        <f>'Teste 10 Horas'!L4-'Teste 10 Horas'!Q4</f>
        <v>5.9738600000000002</v>
      </c>
      <c r="C3" s="4">
        <f>'Teste 24 Horas'!L4-'Teste 24 Horas'!Q4</f>
        <v>11.68613</v>
      </c>
    </row>
    <row r="4" spans="1:3">
      <c r="A4" s="4">
        <f>'Teste 1 Hora'!L5-'Teste 1 Hora'!Q5</f>
        <v>0.35154999999999959</v>
      </c>
      <c r="B4" s="4">
        <f>'Teste 10 Horas'!L5-'Teste 10 Horas'!Q5</f>
        <v>2.9828299999999999</v>
      </c>
      <c r="C4" s="4">
        <f>'Teste 24 Horas'!L5-'Teste 24 Horas'!Q5</f>
        <v>5.84063</v>
      </c>
    </row>
    <row r="5" spans="1:3">
      <c r="A5" s="4">
        <f>'Teste 1 Hora'!L6-'Teste 1 Hora'!Q6</f>
        <v>0.34590999999999994</v>
      </c>
      <c r="B5" s="4">
        <f>'Teste 10 Horas'!L6-'Teste 10 Horas'!Q6</f>
        <v>2.9787400000000002</v>
      </c>
      <c r="C5" s="4">
        <f>'Teste 24 Horas'!L6-'Teste 24 Horas'!Q6</f>
        <v>5.8382100000000001</v>
      </c>
    </row>
    <row r="6" spans="1:3">
      <c r="A6" s="4">
        <f>'Teste 1 Hora'!L7-'Teste 1 Hora'!Q7</f>
        <v>0.33463000000000065</v>
      </c>
      <c r="B6" s="4">
        <f>'Teste 10 Horas'!L7-'Teste 10 Horas'!Q7</f>
        <v>2.97051</v>
      </c>
      <c r="C6" s="4">
        <f>'Teste 24 Horas'!L7-'Teste 24 Horas'!Q7</f>
        <v>5.8333300000000001</v>
      </c>
    </row>
    <row r="7" spans="1:3">
      <c r="A7" s="4">
        <f>'Teste 1 Hora'!L8-'Teste 1 Hora'!Q8</f>
        <v>0.6692399999999985</v>
      </c>
      <c r="B7" s="4">
        <f>'Teste 10 Horas'!L8-'Teste 10 Horas'!Q8</f>
        <v>5.9410399999999992</v>
      </c>
      <c r="C7" s="4">
        <f>'Teste 24 Horas'!L8-'Teste 24 Horas'!Q8</f>
        <v>11.666679999999999</v>
      </c>
    </row>
    <row r="8" spans="1:3">
      <c r="A8" s="4">
        <f>'Teste 1 Hora'!L9-'Teste 1 Hora'!Q9</f>
        <v>0.32896999999999998</v>
      </c>
      <c r="B8" s="4">
        <f>'Teste 10 Horas'!L9-'Teste 10 Horas'!Q9</f>
        <v>2.9664099999999998</v>
      </c>
      <c r="C8" s="4">
        <f>'Teste 24 Horas'!L9-'Teste 24 Horas'!Q9</f>
        <v>5.8308999999999997</v>
      </c>
    </row>
    <row r="9" spans="1:3">
      <c r="A9" s="4">
        <f>'Teste 1 Hora'!L10-'Teste 1 Hora'!Q10</f>
        <v>0.32896999999999998</v>
      </c>
      <c r="B9" s="4">
        <f>'Teste 10 Horas'!L10-'Teste 10 Horas'!Q10</f>
        <v>2.9664099999999998</v>
      </c>
      <c r="C9" s="4">
        <f>'Teste 24 Horas'!L10-'Teste 24 Horas'!Q10</f>
        <v>5.8308999999999997</v>
      </c>
    </row>
    <row r="10" spans="1:3">
      <c r="A10" s="4">
        <f>'Teste 1 Hora'!L11-'Teste 1 Hora'!Q11</f>
        <v>-9.989370000000001</v>
      </c>
      <c r="B10" s="4">
        <f>'Teste 10 Horas'!L11-'Teste 10 Horas'!Q11</f>
        <v>-9.9908900000000003</v>
      </c>
      <c r="C10" s="4">
        <f>'Teste 24 Horas'!L11-'Teste 24 Horas'!Q11</f>
        <v>-9.9915100000000017</v>
      </c>
    </row>
    <row r="11" spans="1:3">
      <c r="A11" s="4">
        <f>'Teste 1 Hora'!L12-'Teste 1 Hora'!Q12</f>
        <v>0.63532999999999973</v>
      </c>
      <c r="B11" s="4">
        <f>'Teste 10 Horas'!L12-'Teste 10 Horas'!Q12</f>
        <v>5.9163700000000006</v>
      </c>
      <c r="C11" s="4">
        <f>'Teste 24 Horas'!L12-'Teste 24 Horas'!Q12</f>
        <v>11.652049999999999</v>
      </c>
    </row>
    <row r="12" spans="1:3">
      <c r="A12" s="4">
        <f>'Teste 1 Hora'!L13-'Teste 1 Hora'!Q13</f>
        <v>0.31199999999999939</v>
      </c>
      <c r="B12" s="4">
        <f>'Teste 10 Horas'!L13-'Teste 10 Horas'!Q13</f>
        <v>2.9540699999999998</v>
      </c>
      <c r="C12" s="4">
        <f>'Teste 24 Horas'!L13-'Teste 24 Horas'!Q13</f>
        <v>5.8235799999999998</v>
      </c>
    </row>
    <row r="13" spans="1:3">
      <c r="A13" s="4">
        <f>'Teste 1 Hora'!L14-'Teste 1 Hora'!Q14</f>
        <v>0.31199999999999939</v>
      </c>
      <c r="B13" s="4">
        <f>'Teste 10 Horas'!L14-'Teste 10 Horas'!Q14</f>
        <v>2.9540699999999998</v>
      </c>
      <c r="C13" s="4">
        <f>'Teste 24 Horas'!L14-'Teste 24 Horas'!Q14</f>
        <v>5.8235799999999998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 1 Hora</vt:lpstr>
      <vt:lpstr>Teste 10 Horas</vt:lpstr>
      <vt:lpstr>Teste 24 Horas</vt:lpstr>
      <vt:lpstr>Tabelas Iniciais</vt:lpstr>
      <vt:lpstr>Diferenças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Cezar Teixeira Batista</dc:creator>
  <cp:lastModifiedBy>Diogo Cezar Teixeira Batista</cp:lastModifiedBy>
  <dcterms:created xsi:type="dcterms:W3CDTF">2007-06-19T16:59:35Z</dcterms:created>
  <dcterms:modified xsi:type="dcterms:W3CDTF">2007-10-17T17:36:53Z</dcterms:modified>
</cp:coreProperties>
</file>