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esFinanciadas-Documentao/Shared Documents/Geral/03. Processo de Geração de Dados/01. Metodologia - Cálculo Oficial Dezembro 2024/"/>
    </mc:Choice>
  </mc:AlternateContent>
  <xr:revisionPtr revIDLastSave="12" documentId="13_ncr:1_{45ADB3AC-C15B-459D-B12D-6E813560441B}" xr6:coauthVersionLast="47" xr6:coauthVersionMax="47" xr10:uidLastSave="{B9BFDFDB-D8B4-4F48-9464-634570B5DFAC}"/>
  <bookViews>
    <workbookView xWindow="15" yWindow="-16320" windowWidth="29040" windowHeight="15720" activeTab="3" xr2:uid="{EA0C69EA-69EA-46C7-9371-21A2A99C8DEE}"/>
  </bookViews>
  <sheets>
    <sheet name="Index" sheetId="34" r:id="rId1"/>
    <sheet name="Input" sheetId="33" r:id="rId2"/>
    <sheet name="Capa" sheetId="20" r:id="rId3"/>
    <sheet name="Pressupostos" sheetId="42" r:id="rId4"/>
    <sheet name="Overview - Emissões " sheetId="2" r:id="rId5"/>
    <sheet name="1. EPC - Commercial Real Estate" sheetId="38" r:id="rId6"/>
    <sheet name="2. EPC - Mortgages Loans" sheetId="44" r:id="rId7"/>
    <sheet name="3. Área Ponderada" sheetId="40" r:id="rId8"/>
    <sheet name="4. Finalidade do Imóvel" sheetId="4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s">#REF!</definedName>
    <definedName name="\v">#REF!</definedName>
    <definedName name="___GRUPO_ENVIO">[1]GENMASIVA!$AC$4</definedName>
    <definedName name="___INDEX_SHEET___ASAP_Utilities">#REF!</definedName>
    <definedName name="___PERIODO">[1]GENMASIVA!$AC$2</definedName>
    <definedName name="___td2">#REF!</definedName>
    <definedName name="___td3">#REF!</definedName>
    <definedName name="___td4">#REF!</definedName>
    <definedName name="___ti1">#REF!</definedName>
    <definedName name="___ti2">#REF!</definedName>
    <definedName name="___ti3">#REF!</definedName>
    <definedName name="___ti4">#REF!</definedName>
    <definedName name="___tp1">#REF!</definedName>
    <definedName name="___tp2">#REF!</definedName>
    <definedName name="___tp3">#REF!</definedName>
    <definedName name="___tp4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_td1">#REF!</definedName>
    <definedName name="__td2">#REF!</definedName>
    <definedName name="__td3">#REF!</definedName>
    <definedName name="__td4">#REF!</definedName>
    <definedName name="__ti1">#REF!</definedName>
    <definedName name="__ti2">#REF!</definedName>
    <definedName name="__ti3">#REF!</definedName>
    <definedName name="__ti4">#REF!</definedName>
    <definedName name="__tp1">#REF!</definedName>
    <definedName name="__tp2">#REF!</definedName>
    <definedName name="__tp3">#REF!</definedName>
    <definedName name="__tp4">#REF!</definedName>
    <definedName name="_1">#REF!</definedName>
    <definedName name="_1_.1205_A_Automaticos">#REF!</definedName>
    <definedName name="_12" hidden="1">#REF!</definedName>
    <definedName name="_1detmar97acu">#REF!</definedName>
    <definedName name="_2" hidden="1">#REF!</definedName>
    <definedName name="_2_.1205_A_Manual">#REF!</definedName>
    <definedName name="_2detmar97acu">#REF!</definedName>
    <definedName name="_3" hidden="1">#REF!</definedName>
    <definedName name="_3_.1205_S">#REF!</definedName>
    <definedName name="_4" hidden="1">#REF!</definedName>
    <definedName name="_56101501880000">#REF!</definedName>
    <definedName name="_5detmar97acu">#REF!</definedName>
    <definedName name="_80" hidden="1">#REF!</definedName>
    <definedName name="_AMO_UniqueIdentifier" hidden="1">"'9c8ca13c-fcb6-4d5e-90fc-e89d2944ee4d'"</definedName>
    <definedName name="_col010_iNdEx_4">#REF!</definedName>
    <definedName name="_col020_iNdEx_5">#REF!</definedName>
    <definedName name="_col030_iNdEx_6">#REF!</definedName>
    <definedName name="_col040_iNdEx_7">#REF!</definedName>
    <definedName name="_col050_iNdEx_8">#REF!</definedName>
    <definedName name="_col060_iNdEx_9">#REF!</definedName>
    <definedName name="_col070_iNdEx_10">#REF!</definedName>
    <definedName name="_col080_iNdEx_11">#REF!</definedName>
    <definedName name="_col090_iNdEx_12">#REF!</definedName>
    <definedName name="_col100_iNdEx_13">#REF!</definedName>
    <definedName name="_col110_iNdEx_14">#REF!</definedName>
    <definedName name="_col120_iNdEx_15">#REF!</definedName>
    <definedName name="_col130_iNdEx_16">#REF!</definedName>
    <definedName name="_col140_iNdEx_17">#REF!</definedName>
    <definedName name="_col150_iNdEx_18">#REF!</definedName>
    <definedName name="_col160_iNdEx_19">#REF!</definedName>
    <definedName name="_col170_iNdEx_20">#REF!</definedName>
    <definedName name="_col180_iNdEx_21">#REF!</definedName>
    <definedName name="_col190_iNdEx_22">#REF!</definedName>
    <definedName name="_col200_iNdEx_23">#REF!</definedName>
    <definedName name="_col210_iNdEx_24">#REF!</definedName>
    <definedName name="_dim1">[3]Sheet1!#REF!</definedName>
    <definedName name="_dim4">[3]Sheet1!#REF!</definedName>
    <definedName name="_emptyrow1_iNdEx_22">#REF!</definedName>
    <definedName name="_emptyrow1_iNdEx_25">#REF!</definedName>
    <definedName name="_F">[4]ACTGLNSAGE!#REF!</definedName>
    <definedName name="_F18__00__010_iNdEx_33">#REF!</definedName>
    <definedName name="_F18__00__020_iNdEx_34">#REF!</definedName>
    <definedName name="_F18__00__030_iNdEx_35">#REF!</definedName>
    <definedName name="_F18__00__040_iNdEx_36">#REF!</definedName>
    <definedName name="_F18__00__050_iNdEx_37">#REF!</definedName>
    <definedName name="_F18__00__060_iNdEx_38">#REF!</definedName>
    <definedName name="_F18__00__070_iNdEx_39">#REF!</definedName>
    <definedName name="_F18__00__080_iNdEx_40">#REF!</definedName>
    <definedName name="_F18__00__090_iNdEx_41">#REF!</definedName>
    <definedName name="_F18__00__100_iNdEx_42">#REF!</definedName>
    <definedName name="_F18__00__110_iNdEx_43">#REF!</definedName>
    <definedName name="_F18__00__120_iNdEx_44">#REF!</definedName>
    <definedName name="_F18__00__130_iNdEx_45">#REF!</definedName>
    <definedName name="_F18__00__140_iNdEx_46">#REF!</definedName>
    <definedName name="_F18__00__150_iNdEx_47">#REF!</definedName>
    <definedName name="_F18__00__160_iNdEx_48">#REF!</definedName>
    <definedName name="_F18__00__170_iNdEx_49">#REF!</definedName>
    <definedName name="_F18__00__180_iNdEx_50">#REF!</definedName>
    <definedName name="_F18__00__190_iNdEx_51">#REF!</definedName>
    <definedName name="_F18__00__200_iNdEx_52">#REF!</definedName>
    <definedName name="_F18__00__210_iNdEx_53">#REF!</definedName>
    <definedName name="_F18__00__220_iNdEx_54">#REF!</definedName>
    <definedName name="_F18__00__230_iNdEx_55">#REF!</definedName>
    <definedName name="_F18__00__240_iNdEx_56">#REF!</definedName>
    <definedName name="_F18__00__250_iNdEx_57">#REF!</definedName>
    <definedName name="_F18__00__260_iNdEx_58">#REF!</definedName>
    <definedName name="_F18__00__270_iNdEx_59">#REF!</definedName>
    <definedName name="_F18__00__280_iNdEx_60">#REF!</definedName>
    <definedName name="_F18__00__290_iNdEx_61">#REF!</definedName>
    <definedName name="_F18__00__300_iNdEx_62">#REF!</definedName>
    <definedName name="_F18__00__310_iNdEx_63">#REF!</definedName>
    <definedName name="_F18__00__320_iNdEx_64">#REF!</definedName>
    <definedName name="_F18__00__330_iNdEx_65">#REF!</definedName>
    <definedName name="_F18__00__340_iNdEx_66">#REF!</definedName>
    <definedName name="_F18__00__350_iNdEx_67">#REF!</definedName>
    <definedName name="_F18__00__360_iNdEx_68">#REF!</definedName>
    <definedName name="_F18__00__370_iNdEx_69">#REF!</definedName>
    <definedName name="_F18__00__380_iNdEx_70">#REF!</definedName>
    <definedName name="_F18__00__390_iNdEx_71">#REF!</definedName>
    <definedName name="_F18__00__400_iNdEx_72">#REF!</definedName>
    <definedName name="_F18__00__410_iNdEx_73">#REF!</definedName>
    <definedName name="_F18__00__420_iNdEx_74">#REF!</definedName>
    <definedName name="_F18__00__430_iNdEx_75">#REF!</definedName>
    <definedName name="_F18__00__440_iNdEx_76">#REF!</definedName>
    <definedName name="_F18__00__450_iNdEx_77">#REF!</definedName>
    <definedName name="_F18__00__460_iNdEx_78">#REF!</definedName>
    <definedName name="_F18__00__470_iNdEx_79">#REF!</definedName>
    <definedName name="_F18__00__480_iNdEx_80">#REF!</definedName>
    <definedName name="_F18__00__490_iNdEx_81">#REF!</definedName>
    <definedName name="_F18__00__500_iNdEx_82">#REF!</definedName>
    <definedName name="_F18__00__510_iNdEx_83">#REF!</definedName>
    <definedName name="_F18__00__520_iNdEx_84">#REF!</definedName>
    <definedName name="_F18__00__530_iNdEx_85">#REF!</definedName>
    <definedName name="_F18__00__540_iNdEx_86">#REF!</definedName>
    <definedName name="_F18__00__550_iNdEx_87">#REF!</definedName>
    <definedName name="_F19__00__010_iNdEx_31">#REF!</definedName>
    <definedName name="_F19__00__020_iNdEx_32">#REF!</definedName>
    <definedName name="_F19__00__030_iNdEx_33">#REF!</definedName>
    <definedName name="_F19__00__040_iNdEx_34">#REF!</definedName>
    <definedName name="_F19__00__050_iNdEx_35">#REF!</definedName>
    <definedName name="_F19__00__060_iNdEx_36">#REF!</definedName>
    <definedName name="_F19__00__070_iNdEx_37">#REF!</definedName>
    <definedName name="_F19__00__080_iNdEx_38">#REF!</definedName>
    <definedName name="_F19__00__090_iNdEx_39">#REF!</definedName>
    <definedName name="_F19__00__100_iNdEx_40">#REF!</definedName>
    <definedName name="_F19__00__110_iNdEx_41">#REF!</definedName>
    <definedName name="_F19__00__120_iNdEx_42">#REF!</definedName>
    <definedName name="_F19__00__130_iNdEx_43">#REF!</definedName>
    <definedName name="_F19__00__140_iNdEx_44">#REF!</definedName>
    <definedName name="_F19__00__150_iNdEx_45">#REF!</definedName>
    <definedName name="_F19__00__160_iNdEx_46">#REF!</definedName>
    <definedName name="_F19__00__170_iNdEx_47">#REF!</definedName>
    <definedName name="_F19__00__180_iNdEx_48">#REF!</definedName>
    <definedName name="_F19__00__190_iNdEx_49">#REF!</definedName>
    <definedName name="_F19__00__200_iNdEx_50">#REF!</definedName>
    <definedName name="_F19__00__210_iNdEx_51">#REF!</definedName>
    <definedName name="_F19__00__220_iNdEx_52">#REF!</definedName>
    <definedName name="_F19__00__230_iNdEx_53">#REF!</definedName>
    <definedName name="_F19__00__240_iNdEx_54">#REF!</definedName>
    <definedName name="_F19__00__250_iNdEx_55">#REF!</definedName>
    <definedName name="_F19__00__260_iNdEx_56">#REF!</definedName>
    <definedName name="_F19__00__270_iNdEx_57">#REF!</definedName>
    <definedName name="_F19__00__280_iNdEx_58">#REF!</definedName>
    <definedName name="_F19__00__290_iNdEx_59">#REF!</definedName>
    <definedName name="_F19__00__300_iNdEx_60">#REF!</definedName>
    <definedName name="_F19__00__310_iNdEx_61">#REF!</definedName>
    <definedName name="_F19__00__320_iNdEx_62">#REF!</definedName>
    <definedName name="_F19__00__330_iNdEx_63">#REF!</definedName>
    <definedName name="_F19__00__340_iNdEx_64">#REF!</definedName>
    <definedName name="_xlnm._FilterDatabase" localSheetId="5" hidden="1">'1. EPC - Commercial Real Estate'!$C$8:$F$1078</definedName>
    <definedName name="_xlnm._FilterDatabase" localSheetId="6" hidden="1">'2. EPC - Mortgages Loans'!$C$8:$F$1078</definedName>
    <definedName name="_xlnm._FilterDatabase" localSheetId="7" hidden="1">'3. Área Ponderada'!$C$8:$F$886</definedName>
    <definedName name="_xlnm._FilterDatabase" localSheetId="8" hidden="1">'4. Finalidade do Imóvel'!$C$8:$F$1075</definedName>
    <definedName name="_xlnm._FilterDatabase" localSheetId="1" hidden="1">Input!$C$9:$O$548</definedName>
    <definedName name="_xlnm._FilterDatabase" localSheetId="3" hidden="1">Pressupostos!$C$8:$D$1071</definedName>
    <definedName name="_ftnref1_50">'[5]Table 39_'!#REF!</definedName>
    <definedName name="_ftnref1_50_10">'[6]Table 39_'!#REF!</definedName>
    <definedName name="_ftnref1_50_15">'[6]Table 39_'!#REF!</definedName>
    <definedName name="_ftnref1_50_18">'[6]Table 39_'!#REF!</definedName>
    <definedName name="_ftnref1_50_19">'[6]Table 39_'!#REF!</definedName>
    <definedName name="_ftnref1_50_20">'[6]Table 39_'!#REF!</definedName>
    <definedName name="_ftnref1_50_21">'[6]Table 39_'!#REF!</definedName>
    <definedName name="_ftnref1_50_23">'[6]Table 39_'!#REF!</definedName>
    <definedName name="_ftnref1_50_24">'[6]Table 39_'!#REF!</definedName>
    <definedName name="_ftnref1_50_27">'[7]Table 39_'!#REF!</definedName>
    <definedName name="_ftnref1_50_28">'[7]Table 39_'!#REF!</definedName>
    <definedName name="_ftnref1_50_4">'[6]Table 39_'!#REF!</definedName>
    <definedName name="_ftnref1_50_5">'[6]Table 39_'!#REF!</definedName>
    <definedName name="_ftnref1_50_9">'[7]Table 39_'!#REF!</definedName>
    <definedName name="_ftnref1_51">'[5]Table 39_'!#REF!</definedName>
    <definedName name="_ftnref1_51_10">'[6]Table 39_'!#REF!</definedName>
    <definedName name="_ftnref1_51_15">'[6]Table 39_'!#REF!</definedName>
    <definedName name="_ftnref1_51_18">'[6]Table 39_'!#REF!</definedName>
    <definedName name="_ftnref1_51_19">'[6]Table 39_'!#REF!</definedName>
    <definedName name="_ftnref1_51_20">'[6]Table 39_'!#REF!</definedName>
    <definedName name="_ftnref1_51_21">'[6]Table 39_'!#REF!</definedName>
    <definedName name="_ftnref1_51_23">'[6]Table 39_'!#REF!</definedName>
    <definedName name="_ftnref1_51_24">'[6]Table 39_'!#REF!</definedName>
    <definedName name="_ftnref1_51_4">'[6]Table 39_'!#REF!</definedName>
    <definedName name="_ftnref1_51_5">'[6]Table 39_'!#REF!</definedName>
    <definedName name="_ftref1_50">'[5]Table 39_'!#REF!</definedName>
    <definedName name="_h">'[6]Table 39_'!#REF!</definedName>
    <definedName name="_header1_Tlabel1_iNdEx_1">#REF!</definedName>
    <definedName name="_header2_iNdEx_23">#REF!</definedName>
    <definedName name="_header2_iNdEx_26">#REF!</definedName>
    <definedName name="_header3_iNdEx_24">#REF!</definedName>
    <definedName name="_header3_iNdEx_27">#REF!</definedName>
    <definedName name="_header4_iNdEx_25">#REF!</definedName>
    <definedName name="_header4_iNdEx_28">#REF!</definedName>
    <definedName name="_header5_iNdEx_26">#REF!</definedName>
    <definedName name="_header5_iNdEx_29">#REF!</definedName>
    <definedName name="_header6_iNdEx_27">#REF!</definedName>
    <definedName name="_header6_iNdEx_30">#REF!</definedName>
    <definedName name="_header7_iNdEx_28">#REF!</definedName>
    <definedName name="_header7_iNdEx_31">#REF!</definedName>
    <definedName name="_header8_iNdEx_29">#REF!</definedName>
    <definedName name="_header8_iNdEx_32">#REF!</definedName>
    <definedName name="_header9_iNdEx_30">#REF!</definedName>
    <definedName name="_Key1" hidden="1">#REF!</definedName>
    <definedName name="_label2_iNdEx_2">#REF!</definedName>
    <definedName name="_label3_iNdEx_3">#REF!</definedName>
    <definedName name="_Order1" hidden="1">255</definedName>
    <definedName name="_Sort" hidden="1">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p1">#REF!</definedName>
    <definedName name="_tp2">#REF!</definedName>
    <definedName name="_tp3">#REF!</definedName>
    <definedName name="_tp4">#REF!</definedName>
    <definedName name="a" hidden="1">'[2]NJ-CA-MA-CT_jun06'!#REF!</definedName>
    <definedName name="a.1">#REF!</definedName>
    <definedName name="A_Automaticos__">#REF!</definedName>
    <definedName name="A_L_Entity">[8]Parameters!$E$7</definedName>
    <definedName name="A_Manual__">#REF!</definedName>
    <definedName name="ABRIL">#REF!</definedName>
    <definedName name="account">#REF!</definedName>
    <definedName name="AccountLine1">#REF!</definedName>
    <definedName name="accounts">#REF!</definedName>
    <definedName name="ACCUMULATE_NEGATIVE_CHANGES_IN_">#REF!</definedName>
    <definedName name="Accumulated_Impairment">#REF!</definedName>
    <definedName name="acdvr2">[9]ACDVR!$A$4:$C$20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>#REF!</definedName>
    <definedName name="ActgIntByTypeSummary">#REF!</definedName>
    <definedName name="ActgLCRS">#REF!</definedName>
    <definedName name="ACTGLNINTERST">#REF!</definedName>
    <definedName name="ACTGLNSAGE">[4]ACTGLNSAGE!#REF!</definedName>
    <definedName name="ActgOvdAgeing">#REF!</definedName>
    <definedName name="ActgSpainRisk">#REF!</definedName>
    <definedName name="ACTIN">[12]ACTIN!#REF!</definedName>
    <definedName name="ActLcrs">#REF!</definedName>
    <definedName name="ACTLCRSUM">#REF!</definedName>
    <definedName name="ACUM_CHANGE">#REF!</definedName>
    <definedName name="ACUMULADOS">#REF!</definedName>
    <definedName name="ad">'[11]Mgmt Fees - Computer Exp:Mgmt Fees - BL&amp;P Fees'!$A$1:$IV$7</definedName>
    <definedName name="add" hidden="1">{"Savings",#N/A,FALSE,"AN Net Receipts"}</definedName>
    <definedName name="add_1" hidden="1">{"Savings",#N/A,FALSE,"AN Net Receipts"}</definedName>
    <definedName name="ajustes">#REF!</definedName>
    <definedName name="Ajustes_Valoracion">#REF!</definedName>
    <definedName name="ALCO_AÑO_CONTAB">#REF!</definedName>
    <definedName name="ALCO_AÑO_REPER">#REF!</definedName>
    <definedName name="ALCO_MES_CONTAB">#REF!</definedName>
    <definedName name="ALCO_MES_REPER">#REF!</definedName>
    <definedName name="ALCOCRED_AÑO_CONTAB">#REF!</definedName>
    <definedName name="ALCOCRED_AÑO_REPER">#REF!</definedName>
    <definedName name="ALCOCRED_MES_CONTAB">#REF!</definedName>
    <definedName name="ALCOCRED_MES_REPER">#REF!</definedName>
    <definedName name="ALCOTIT_AÑO_CONTAB">#REF!</definedName>
    <definedName name="ALCOTIT_AÑO_REPER">#REF!</definedName>
    <definedName name="ALCOTIT_MES_CONTAB">#REF!</definedName>
    <definedName name="ALCOTIT_MES_REPER">#REF!</definedName>
    <definedName name="ALCOTITGR_AÑO_CONTAB">#REF!</definedName>
    <definedName name="ALCOTITGR_AÑO_REPER">#REF!</definedName>
    <definedName name="ALCOTITGR_MES_CONTAB">#REF!</definedName>
    <definedName name="ALCOTITGR_MES_REPER">#REF!</definedName>
    <definedName name="ALLOW">#REF!</definedName>
    <definedName name="allow_antiguo">#REF!</definedName>
    <definedName name="Ambiente">#REF!</definedName>
    <definedName name="Amortizacion_acumulada">#REF!</definedName>
    <definedName name="amount">#REF!</definedName>
    <definedName name="Amount_in_units_of_local_currency">"ACDVR"</definedName>
    <definedName name="amounts_in_loans">[10]Parameters!$C$42:$C$43</definedName>
    <definedName name="Anal_Liq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>#REF!</definedName>
    <definedName name="aPP">[15]Lists!$A$39:$A$41</definedName>
    <definedName name="area1">#REF!</definedName>
    <definedName name="area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>#REF!</definedName>
    <definedName name="b" hidden="1">'[2]NJ-CA-MA-CT_jun06'!#REF!</definedName>
    <definedName name="ba">'[11]Int Payable on Pref Shares:Interest on debentures'!$A$1:$IV$7</definedName>
    <definedName name="Bal_local">#REF!</definedName>
    <definedName name="Bal_usdext">#REF!</definedName>
    <definedName name="Bal_usdint">#REF!</definedName>
    <definedName name="Balance">#REF!</definedName>
    <definedName name="BALANCE_RESULTADO">#REF!</definedName>
    <definedName name="BANKS">[16]FACILITY!#REF!</definedName>
    <definedName name="BASE">#REF!</definedName>
    <definedName name="Baz" hidden="1">{"savings2",#N/A,FALSE,"AN Net Receipts"}</definedName>
    <definedName name="Baz_1" hidden="1">{"savings2",#N/A,FALSE,"AN Net Receipts"}</definedName>
    <definedName name="Bazz" hidden="1">{"savings2",#N/A,FALSE,"AN Net Receipts"}</definedName>
    <definedName name="Bazz_1" hidden="1">{"savings2",#N/A,FALSE,"AN Net Receipts"}</definedName>
    <definedName name="bb">#REF!</definedName>
    <definedName name="BG_Del" hidden="1">15</definedName>
    <definedName name="BG_Ins" hidden="1">4</definedName>
    <definedName name="BG_Mod" hidden="1">6</definedName>
    <definedName name="BMEXT">#REF!</definedName>
    <definedName name="BOUGHT_SOLD">#REF!</definedName>
    <definedName name="BSActual">#REF!</definedName>
    <definedName name="BSAnterior">#REF!</definedName>
    <definedName name="BSMensual">#REF!</definedName>
    <definedName name="busca">[17]mon_local!#REF!</definedName>
    <definedName name="CABECERA">#REF!</definedName>
    <definedName name="CAIL_FINAL">#REF!</definedName>
    <definedName name="CAIL_FINAL1">#REF!</definedName>
    <definedName name="cam">#REF!</definedName>
    <definedName name="camb">#REF!</definedName>
    <definedName name="CAMBIO_AÑO_CONTAB">#REF!</definedName>
    <definedName name="CAMBIO_AÑO_REPER">#REF!</definedName>
    <definedName name="CAMBIO_MES_CONTAB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>#REF!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50_VC">#REF!</definedName>
    <definedName name="cart80_VC">#REF!</definedName>
    <definedName name="cart90_VR">#REF!</definedName>
    <definedName name="CARTERA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>#REF!</definedName>
    <definedName name="CLAVE_REPER">#REF!</definedName>
    <definedName name="CODBEXT">#REF!</definedName>
    <definedName name="CODBINT">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NT">#REF!</definedName>
    <definedName name="COLLATERAL_ADJUDICADOS">#REF!</definedName>
    <definedName name="comentario">#REF!</definedName>
    <definedName name="COMEXT">#REF!</definedName>
    <definedName name="COMINT">#REF!</definedName>
    <definedName name="Comisiones">#REF!</definedName>
    <definedName name="CompanyK6">[20]K6!$A$2:$H$64</definedName>
    <definedName name="CompanyK7">[20]K7!$A$2:$H$46</definedName>
    <definedName name="Conexplicación">#REF!</definedName>
    <definedName name="Consulta_C91">#REF!</definedName>
    <definedName name="COPIAR_NIVELES">[14]PARAMETROS!$AD$1:$AL$1</definedName>
    <definedName name="corrCamb40">#REF!</definedName>
    <definedName name="corrval40">#REF!</definedName>
    <definedName name="CostA">[21]Purchases!$A$2:$M$4688</definedName>
    <definedName name="COUNTERPARTY_ENTITY">#REF!</definedName>
    <definedName name="country">#REF!</definedName>
    <definedName name="COUNTRY_CODE_OR_INTERNATIONAL_AGENCY">#REF!</definedName>
    <definedName name="COVEXT">#REF!</definedName>
    <definedName name="COVINT">#REF!</definedName>
    <definedName name="cp.">[19]FX_DERIVADOS!$E$1:$E$65536</definedName>
    <definedName name="CreditFacilitySpain">#REF!</definedName>
    <definedName name="CRFDV">#REF!</definedName>
    <definedName name="CRFIC">#REF!</definedName>
    <definedName name="Crystal_10_1_WEBI_DataGrid" hidden="1">#REF!</definedName>
    <definedName name="Crystal_10_1_WEBI_Table" hidden="1">#REF!</definedName>
    <definedName name="Crystal_11_1_WEBI_DataGrid" hidden="1">#REF!</definedName>
    <definedName name="Crystal_11_1_WEBI_Table" hidden="1">#REF!</definedName>
    <definedName name="Crystal_14_1_WEBI_DataGrid" hidden="1">#REF!</definedName>
    <definedName name="Crystal_14_1_WEBI_HHeading" hidden="1">#REF!</definedName>
    <definedName name="Crystal_14_1_WEBI_Table" hidden="1">#REF!</definedName>
    <definedName name="Crystal_15_1_WEBI_DataGrid" hidden="1">#REF!</definedName>
    <definedName name="Crystal_15_1_WEBI_Table" hidden="1">#REF!</definedName>
    <definedName name="Crystal_16_1_WEBI_DataGrid" hidden="1">#REF!</definedName>
    <definedName name="Crystal_16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Table" hidden="1">#REF!</definedName>
    <definedName name="Crystal_6_1_WEBI_DataGrid" hidden="1">#REF!</definedName>
    <definedName name="Crystal_6_1_WEBI_HHeading" hidden="1">#REF!</definedName>
    <definedName name="Crystal_6_1_WEBI_Table" hidden="1">#REF!</definedName>
    <definedName name="Crystal_7_1_WEBI_DataGrid" hidden="1">#REF!</definedName>
    <definedName name="Crystal_7_1_WEBI_Table" hidden="1">#REF!</definedName>
    <definedName name="Crystal_8_1_WEBI_DataGrid" hidden="1">#REF!</definedName>
    <definedName name="Crystal_8_1_WEBI_Table" hidden="1">#REF!</definedName>
    <definedName name="Crystal_9_1_WEBI_DataGrid" hidden="1">#REF!</definedName>
    <definedName name="Crystal_9_1_WEBI_HHeading" hidden="1">#REF!</definedName>
    <definedName name="Crystal_9_1_WEBI_Table" hidden="1">#REF!</definedName>
    <definedName name="CTEN">#REF!</definedName>
    <definedName name="CTEN_TWO">#REF!</definedName>
    <definedName name="Cuadro_S1000">#REF!</definedName>
    <definedName name="CurrentDate">[22]Data!$E$2</definedName>
    <definedName name="CurrentIndexNo">[22]Data!$E$9</definedName>
    <definedName name="CVAMI">#REF!</definedName>
    <definedName name="d">[23]Parameters!$I$2:$I$34</definedName>
    <definedName name="data">#REF!</definedName>
    <definedName name="_xlnm.Database">#REF!</definedName>
    <definedName name="Database_3">#REF!</definedName>
    <definedName name="DataPointIDs">#REF!</definedName>
    <definedName name="DataPointTooltips">#REF!</definedName>
    <definedName name="date">#REF!</definedName>
    <definedName name="DATOS">#REF!</definedName>
    <definedName name="DatosBase">#REF!</definedName>
    <definedName name="DatosMac">#REF!</definedName>
    <definedName name="DatosMacingles">#REF!</definedName>
    <definedName name="DaysEndMonthToSettlementDate">[22]Data!$E$13</definedName>
    <definedName name="Daz" hidden="1">{"Savings",#N/A,FALSE,"AN Net Receipts"}</definedName>
    <definedName name="Daz_1" hidden="1">{"Savings",#N/A,FALSE,"AN Net Receipts"}</definedName>
    <definedName name="DBASE">#REF!</definedName>
    <definedName name="dc">'[11]Mgmt Fees - Marketing &amp; PR:Mgmt Fees - Computer Exp'!$A$1:$IV$7</definedName>
    <definedName name="dddsaa" hidden="1">{"savings2",#N/A,FALSE,"AN Net Receipts"}</definedName>
    <definedName name="dddsaa_1" hidden="1">{"savings2",#N/A,FALSE,"AN Net Receipts"}</definedName>
    <definedName name="DDrive">#REF!</definedName>
    <definedName name="DEFAULTED">#REF!</definedName>
    <definedName name="DERIN">#REF!</definedName>
    <definedName name="DERIV">#REF!</definedName>
    <definedName name="Desc">#REF!</definedName>
    <definedName name="DETALLE_PENSIONES">#REF!</definedName>
    <definedName name="detmar97acu">#REF!</definedName>
    <definedName name="dfdgbfdg">'[6]Table 39_'!#REF!</definedName>
    <definedName name="dfg">#REF!</definedName>
    <definedName name="DIARIDAT__Conso0494">#REF!</definedName>
    <definedName name="DIARIDAT__Conso0495">#REF!</definedName>
    <definedName name="DIARIDAT__Conso0498">#REF!</definedName>
    <definedName name="DIARIDAT__Conso0501">#REF!</definedName>
    <definedName name="DIARIDAT__Conso0530">#REF!</definedName>
    <definedName name="dias182">#REF!</definedName>
    <definedName name="dias28">#REF!</definedName>
    <definedName name="dias364">#REF!</definedName>
    <definedName name="dias91">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>#REF!</definedName>
    <definedName name="DPCSP">#REF!</definedName>
    <definedName name="DPI">#REF!</definedName>
    <definedName name="dsa">#REF!</definedName>
    <definedName name="e">[23]Parameters!$I$57:$I$67</definedName>
    <definedName name="e001ESP">[24]Especificaciones!#REF!</definedName>
    <definedName name="e001imp">#REF!</definedName>
    <definedName name="e002ESP">[24]Especificaciones!#REF!</definedName>
    <definedName name="e002imp">#REF!</definedName>
    <definedName name="e003ESP">[24]Especificaciones!#REF!</definedName>
    <definedName name="e003imp">#REF!</definedName>
    <definedName name="e004ESP">#REF!</definedName>
    <definedName name="e005ESP">[24]Especificaciones!#REF!</definedName>
    <definedName name="e005imp">#REF!</definedName>
    <definedName name="e006ESP">[24]Especificaciones!#REF!</definedName>
    <definedName name="e006imp">#REF!</definedName>
    <definedName name="e007ESP">[24]Especificaciones!#REF!</definedName>
    <definedName name="e007IMP">#REF!</definedName>
    <definedName name="e008esp">[24]Especificaciones!#REF!</definedName>
    <definedName name="edc">[25]Main!#REF!</definedName>
    <definedName name="ee">#REF!</definedName>
    <definedName name="eeeee">#REF!</definedName>
    <definedName name="efdsafavc" hidden="1">'[26]Carteira de Títulos'!#REF!</definedName>
    <definedName name="EFICACIA">#REF!</definedName>
    <definedName name="EJERCICIO_REGISTRO_ACTIVO">#REF!</definedName>
    <definedName name="emisión">#REF!</definedName>
    <definedName name="EMISION_AÑO_CONTAB">#REF!</definedName>
    <definedName name="EMISION_AÑO_REPER">#REF!</definedName>
    <definedName name="EMISION_MES_CONTAB">#REF!</definedName>
    <definedName name="EMISION_MES_REPER">#REF!</definedName>
    <definedName name="end">[27]Trends!#REF!</definedName>
    <definedName name="end_row_2">#REF!</definedName>
    <definedName name="endst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>[3]Sheet1!#REF!</definedName>
    <definedName name="entityAlias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>#REF!</definedName>
    <definedName name="er">'[11]Software capitalised:Credit Card Commission'!$A$1:$IV$7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>#REF!</definedName>
    <definedName name="essbase2">#REF!</definedName>
    <definedName name="essbase3">#REF!</definedName>
    <definedName name="essbquerybbintpay">#REF!</definedName>
    <definedName name="essbquerybintrec">#REF!</definedName>
    <definedName name="EssLatest">"Open 02 YTD"</definedName>
    <definedName name="EssLatest_1">"Open 02 YTD"</definedName>
    <definedName name="Estado">#REF!</definedName>
    <definedName name="ewq">[25]Main!#REF!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M1Y">#REF!</definedName>
    <definedName name="EXTM3M">#REF!</definedName>
    <definedName name="EXTMAS10Y">#REF!</definedName>
    <definedName name="EXTNS">#REF!</definedName>
    <definedName name="EXTTOT">#REF!</definedName>
    <definedName name="EXTVALOR">#REF!</definedName>
    <definedName name="fdsg">'[5]Table 39_'!#REF!</definedName>
    <definedName name="FESP2">#REF!</definedName>
    <definedName name="FF">[30]ACTGLNSAGE!#REF!</definedName>
    <definedName name="fff">'[31]2005 Retrieve'!$A$1:$HW$42</definedName>
    <definedName name="fgf">'[7]Table 39_'!#REF!</definedName>
    <definedName name="fgh" hidden="1">{"Save2",#N/A,FALSE,"Quarter";"Save1",#N/A,FALSE,"Monthly"}</definedName>
    <definedName name="fgh_1" hidden="1">{"Save2",#N/A,FALSE,"Quarter";"Save1",#N/A,FALSE,"Monthly"}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>#REF!</definedName>
    <definedName name="FONRF">#REF!</definedName>
    <definedName name="FORBEARANCE">#REF!</definedName>
    <definedName name="FORBESEP00001">[32]NOPER!#REF!</definedName>
    <definedName name="formatCol">[33]Formatting!#REF!</definedName>
    <definedName name="formatRow">[33]Formatting!#REF!</definedName>
    <definedName name="FORWARDS">#REF!</definedName>
    <definedName name="Frequency">[15]Lists!$A$21:$A$25</definedName>
    <definedName name="fs..">[19]FX_DERIVADOS!$C$1:$C$65536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>'[34]Input CC'!#REF!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SPE">#REF!</definedName>
    <definedName name="GASTO___INGRESO">#REF!</definedName>
    <definedName name="Gaz" hidden="1">{"savings2",#N/A,FALSE,"AN Net Receipts"}</definedName>
    <definedName name="Gaz_1" hidden="1">{"savings2",#N/A,FALSE,"AN Net Receipts"}</definedName>
    <definedName name="Gazz" hidden="1">{"Savings",#N/A,FALSE,"AN Net Receipts"}</definedName>
    <definedName name="Gazz_1" hidden="1">{"Savings",#N/A,FALSE,"AN Net Receipts"}</definedName>
    <definedName name="GENERADORA_DE_PL">#REF!</definedName>
    <definedName name="GENERADORA_PATRIMONIO">#REF!</definedName>
    <definedName name="Geographical_retrieve_Range">#REF!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>#REF!</definedName>
    <definedName name="GRUPO_MINORITARIO">#REF!</definedName>
    <definedName name="h">#REF!</definedName>
    <definedName name="H_A_Automaticos">#REF!</definedName>
    <definedName name="H_A_Manual">#REF!</definedName>
    <definedName name="H_S">#REF!</definedName>
    <definedName name="HIBRI">#REF!</definedName>
    <definedName name="ho">#REF!</definedName>
    <definedName name="ht">'[11]Debt securities - Abbey Cos:Commission - Oth Comms'!$A$1:$IV$7</definedName>
    <definedName name="I_CO_DEP_PLACED_PRINCIPAL_NON_BUSINESS">#REF!</definedName>
    <definedName name="ICCDE">#REF!</definedName>
    <definedName name="ICDPV">#REF!</definedName>
    <definedName name="ICFON">#REF!</definedName>
    <definedName name="IMPAIRED">#REF!</definedName>
    <definedName name="IMPAIRMENT">#REF!</definedName>
    <definedName name="IMPUESTO_DE_SOCIEDADES">#REF!</definedName>
    <definedName name="IN20F">#REF!</definedName>
    <definedName name="ind_1810">#REF!</definedName>
    <definedName name="ind_1810_A">#REF!</definedName>
    <definedName name="ind_2160">#REF!</definedName>
    <definedName name="ind_2160_A">#REF!</definedName>
    <definedName name="INDEU">#REF!</definedName>
    <definedName name="Index">[21]HPI!$D$2:$E$250</definedName>
    <definedName name="INDICE_MEMORIA_ROF">#REF!</definedName>
    <definedName name="INFORMES">[14]PARAMETROS!$N$3:$O$21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reses">#REF!</definedName>
    <definedName name="INTM1Y">#REF!</definedName>
    <definedName name="INTM3M">#REF!</definedName>
    <definedName name="INTMAS10Y">#REF!</definedName>
    <definedName name="INTNS">#REF!</definedName>
    <definedName name="INTTOT">#REF!</definedName>
    <definedName name="INTVALOR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>#REF!</definedName>
    <definedName name="j">'[11]Maintenance expenditure:Int Payable on Pref Shares'!$A$1:$IV$7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g">'[11]Asset Management Commission:Abbey dealing P &amp; L '!$A$1:$IV$7</definedName>
    <definedName name="jkl" hidden="1">{"Savings",#N/A,FALSE,"AN Net Receipts"}</definedName>
    <definedName name="jkl_1" hidden="1">{"Savings",#N/A,FALSE,"AN Net Receipts"}</definedName>
    <definedName name="JournalSelection">#REF!</definedName>
    <definedName name="JUL">#REF!</definedName>
    <definedName name="k">'[11]Commission - Oth Comms:Asset Management Commission'!$A$1:$IV$7</definedName>
    <definedName name="KC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>#REF!</definedName>
    <definedName name="LIST_SOC">[14]PARAMETROS!$A$16:$C$396</definedName>
    <definedName name="LnAge">#REF!</definedName>
    <definedName name="LNDATA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>#REF!</definedName>
    <definedName name="MADRID_MES_REPER">#REF!</definedName>
    <definedName name="MAIN_CATEGORY">#REF!</definedName>
    <definedName name="MANAG_AÑO_CONTAB">#REF!</definedName>
    <definedName name="MANAG_AÑO_REPER">#REF!</definedName>
    <definedName name="MANAG_MES_CONTAB">#REF!</definedName>
    <definedName name="MANAG_MES_REPER">#REF!</definedName>
    <definedName name="MARZO">#REF!</definedName>
    <definedName name="MÁSTER">#REF!</definedName>
    <definedName name="MAV">#REF!</definedName>
    <definedName name="MAVAL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ENSUALES">#REF!</definedName>
    <definedName name="MESES">[14]PARAMETROS!$D$2:$E$13</definedName>
    <definedName name="Metas">#REF!</definedName>
    <definedName name="MOEND">#REF!</definedName>
    <definedName name="MOEND_YE">#REF!</definedName>
    <definedName name="MOENDYE">#REF!</definedName>
    <definedName name="Moneda">#REF!</definedName>
    <definedName name="month">#REF!</definedName>
    <definedName name="month_lookup">[8]Parameters!$G$4:$H$15</definedName>
    <definedName name="monthlong">#REF!</definedName>
    <definedName name="MOSUB">#REF!</definedName>
    <definedName name="MOVTX">#REF!</definedName>
    <definedName name="MPIN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12.">'[36]PERFO_SEPT 14'!$P$134</definedName>
    <definedName name="NEGATIVE_FAIR_VALUE">#REF!</definedName>
    <definedName name="NIIvarianceactmth">#REF!</definedName>
    <definedName name="NIIVarianceactmthQ3">#REF!</definedName>
    <definedName name="NIIvarianceactYTD">#REF!</definedName>
    <definedName name="NIIvarianceactytdQ3">#REF!</definedName>
    <definedName name="NIIvariancefcsmth">#REF!</definedName>
    <definedName name="NIIvariancefcsmthQ3">#REF!</definedName>
    <definedName name="NIIvariancefcsytd">#REF!</definedName>
    <definedName name="NIIVariancefcsytdQ3">#REF!</definedName>
    <definedName name="NIVEL_SOC_AJ">[14]PARAMETROS!$AD$8:$AN$1500</definedName>
    <definedName name="nm" hidden="1">'[37]Carteira 21'!#REF!</definedName>
    <definedName name="nnn">#REF!</definedName>
    <definedName name="NODER">#REF!</definedName>
    <definedName name="NOMINAL">#REF!</definedName>
    <definedName name="Nominal_Intereses">#REF!</definedName>
    <definedName name="nominal_neto">[38]empréstitos!$N$1:$N$65536</definedName>
    <definedName name="NOTIONAL">#REF!</definedName>
    <definedName name="NPI">[13]Assumptions!$C$4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CEA">[12]OCEA!#REF!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>#REF!</definedName>
    <definedName name="OTC_VAL">'[19]Opciones OTC'!$A$1:$AL$24</definedName>
    <definedName name="OTROS_AÑO_CONTAB">#REF!</definedName>
    <definedName name="OTROS_AÑO_REPER">#REF!</definedName>
    <definedName name="OTROS_MES_CONTAB">#REF!</definedName>
    <definedName name="OTROS_MES_REPER">#REF!</definedName>
    <definedName name="Output">[39]Sort1!$AI$4:$AX$500</definedName>
    <definedName name="outputCell">'[40]Amounts Due Abbey:Accrued Int Abbey'!$A$8</definedName>
    <definedName name="P_ACDVR">#REF!</definedName>
    <definedName name="P_ACPAL">#REF!</definedName>
    <definedName name="P_ACTAD">#REF!</definedName>
    <definedName name="P_ACTMA">#REF!</definedName>
    <definedName name="P_ALLOW">#REF!</definedName>
    <definedName name="P_AMEE">#REF!</definedName>
    <definedName name="P_APAL">#REF!</definedName>
    <definedName name="P_AVOMA">#REF!</definedName>
    <definedName name="P_BMEXT">#REF!</definedName>
    <definedName name="P_CRFDV">#REF!</definedName>
    <definedName name="P_CRFIC">#REF!</definedName>
    <definedName name="P_DERIV">#REF!</definedName>
    <definedName name="P_DPCSP">#REF!</definedName>
    <definedName name="P_DPI">#REF!</definedName>
    <definedName name="P_FINVE">#REF!</definedName>
    <definedName name="P_GASPE">#REF!</definedName>
    <definedName name="P_HIBRI">#REF!</definedName>
    <definedName name="P_ICCDE">#REF!</definedName>
    <definedName name="P_ICDPV">#REF!</definedName>
    <definedName name="P_ICFON">#REF!</definedName>
    <definedName name="P_IN20F">#REF!</definedName>
    <definedName name="P_INDEU">#REF!</definedName>
    <definedName name="P_IPF">#REF!</definedName>
    <definedName name="P_MAV">#REF!</definedName>
    <definedName name="P_MOEND">#REF!</definedName>
    <definedName name="P_MOVTX">#REF!</definedName>
    <definedName name="P_MPINS">#REF!</definedName>
    <definedName name="P_NODER">#REF!</definedName>
    <definedName name="P_PAYTX">#REF!</definedName>
    <definedName name="P_PERNO">#REF!</definedName>
    <definedName name="P_PLASG">#REF!</definedName>
    <definedName name="P_PLAZO">#REF!</definedName>
    <definedName name="P_PYASE">#REF!</definedName>
    <definedName name="P_RCFUB">#REF!</definedName>
    <definedName name="P_RECON">#REF!</definedName>
    <definedName name="P_REFIN">#REF!</definedName>
    <definedName name="P_REFN">#REF!</definedName>
    <definedName name="P_RICON">#REF!</definedName>
    <definedName name="P_RPLOC">#REF!</definedName>
    <definedName name="P_SYCTX">#REF!</definedName>
    <definedName name="P_TAXES">#REF!</definedName>
    <definedName name="P_TECVA">#REF!</definedName>
    <definedName name="P_VENAN">#REF!</definedName>
    <definedName name="Paraanalistas">#REF!</definedName>
    <definedName name="param_account">[3]Sheet1!#REF!</definedName>
    <definedName name="param_account_level">[3]Sheet1!#REF!</definedName>
    <definedName name="param_account_name">[3]Sheet1!#REF!</definedName>
    <definedName name="param_account_order">[3]Sheet1!#REF!</definedName>
    <definedName name="param_contyp">[25]Main!#REF!</definedName>
    <definedName name="param_database">[25]Main!#REF!</definedName>
    <definedName name="param_entity_level">[3]Sheet1!#REF!</definedName>
    <definedName name="param_entity_order">[3]Sheet1!#REF!</definedName>
    <definedName name="param_Epassword">[25]Main!#REF!</definedName>
    <definedName name="param_Eserver">[25]Main!#REF!</definedName>
    <definedName name="param_Eusername">[25]Main!#REF!</definedName>
    <definedName name="param_month_name">[3]Sheet1!$D$3</definedName>
    <definedName name="param_password">[25]Main!#REF!</definedName>
    <definedName name="param_periodicity">[3]Sheet1!$B$4</definedName>
    <definedName name="param_sqlip">[25]Main!#REF!</definedName>
    <definedName name="param_username">[25]Main!#REF!</definedName>
    <definedName name="param_version_name">[3]Sheet1!$D$6</definedName>
    <definedName name="Parameters">[10]Parameters!$A$1:$B$35</definedName>
    <definedName name="PARTOT">#REF!</definedName>
    <definedName name="PASUB">#REF!</definedName>
    <definedName name="PASUB2562">#REF!</definedName>
    <definedName name="PATRED">[14]PARAMETROS!$AS$4:$BO$6</definedName>
    <definedName name="PAYTX">#REF!</definedName>
    <definedName name="pCounterparty">[25]Parameters!#REF!</definedName>
    <definedName name="pDB">[10]Parameters!$D$3</definedName>
    <definedName name="PERFORMING">#REF!</definedName>
    <definedName name="Period">#REF!</definedName>
    <definedName name="PERIODS">#REF!</definedName>
    <definedName name="PERNO">#REF!</definedName>
    <definedName name="pGetDate">[41]sql!$B$1</definedName>
    <definedName name="PLASG">#REF!</definedName>
    <definedName name="PLAZO">#REF!</definedName>
    <definedName name="PLROF">#REF!</definedName>
    <definedName name="plus" hidden="1">{"Savings",#N/A,FALSE,"AN Net Receipts"}</definedName>
    <definedName name="plus_1" hidden="1">{"Savings",#N/A,FALSE,"AN Net Receipts"}</definedName>
    <definedName name="pMateriality">[42]Parameters!$B$10</definedName>
    <definedName name="POCIS">#REF!</definedName>
    <definedName name="POS_CAMBIARIA">[19]FX_DERIVADOS!$A$9:$I$22</definedName>
    <definedName name="POSITIVE_FAIR_VALUE">#REF!</definedName>
    <definedName name="pPassword">[10]Parameters!$D$2</definedName>
    <definedName name="pPeriod">[42]Parameters!$B$3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>#REF!</definedName>
    <definedName name="_xlnm.Print_Area">#N/A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>#N/A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ocess">#REF!</definedName>
    <definedName name="PRODUCTO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>[12]PYASE!#REF!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>'[43]Soportes 2009'!#REF!</definedName>
    <definedName name="Re">#REF!</definedName>
    <definedName name="recalc1">#N/A</definedName>
    <definedName name="RECON">#REF!</definedName>
    <definedName name="REFIN">#REF!</definedName>
    <definedName name="REFN">#REF!</definedName>
    <definedName name="Reg">'[44]Grupo BSCH Abril 05'!$A$5:$F$365</definedName>
    <definedName name="Report_Input">#REF!</definedName>
    <definedName name="Report_Title">#REF!</definedName>
    <definedName name="REPORTE_BANXICO">'[19]Opciones OTC'!$A$1:$U$24</definedName>
    <definedName name="Reporting">[8]Parameters!$E$2</definedName>
    <definedName name="RESERVAS_RESTRINGIDAS">#REF!</definedName>
    <definedName name="resumar97acu">#REF!</definedName>
    <definedName name="RESUMEN">[19]RESUMEN!$A$1:$N$84</definedName>
    <definedName name="RESUMEN_FWD">#REF!</definedName>
    <definedName name="RESUMEN_FX">[19]FX_DERIVADOS!$BE$1:$BN$18</definedName>
    <definedName name="ret">'[11]Interest:Insurance Commissions'!$A$1:$IV$7</definedName>
    <definedName name="Retrieve2005">#REF!</definedName>
    <definedName name="Retrieve2006">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>#REF!</definedName>
    <definedName name="RFIJ_3_valid">[10]Menu!$H$40</definedName>
    <definedName name="RFIJ_4">#REF!</definedName>
    <definedName name="RFIJ_4_valid">[10]Menu!$H$41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>#REF!</definedName>
    <definedName name="RIESGO_OPERATIVO">#REF!</definedName>
    <definedName name="RIESGO_TOMADOR">#REF!</definedName>
    <definedName name="Rof">#REF!</definedName>
    <definedName name="Rounding">[23]Parameters!#REF!</definedName>
    <definedName name="rounding1">#REF!</definedName>
    <definedName name="RPLOC">#REF!</definedName>
    <definedName name="RunDateMinusOne">[22]Data!$E$10</definedName>
    <definedName name="RVBL_0">#REF!</definedName>
    <definedName name="RVBL_1">#REF!</definedName>
    <definedName name="RVBL_1_valid">[10]Menu!$H$15</definedName>
    <definedName name="RVBL_150_result">[10]Menu!$I$4</definedName>
    <definedName name="RVBL_2">#REF!</definedName>
    <definedName name="RVBL_2_valid">[10]Menu!$H$16</definedName>
    <definedName name="RVBL_3">#REF!</definedName>
    <definedName name="RVBL_3_valid">[10]Menu!$H$17</definedName>
    <definedName name="RVBL_4">#REF!</definedName>
    <definedName name="RVBL_4_valid">[10]Menu!$H$18</definedName>
    <definedName name="RVBL_5">#REF!</definedName>
    <definedName name="RVBL_5_valid">[10]Menu!$H$19</definedName>
    <definedName name="RVBL_6">#REF!</definedName>
    <definedName name="RVBL_6_valid">[10]Menu!$H$20</definedName>
    <definedName name="RVBL_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>#REF!</definedName>
    <definedName name="SantportE">#REF!</definedName>
    <definedName name="SCAUT">#REF!</definedName>
    <definedName name="Schedule_A1">#REF!</definedName>
    <definedName name="Schedule_A3.1">#REF!</definedName>
    <definedName name="Schedule_A3.2">#REF!</definedName>
    <definedName name="Schedule_B1">#REF!</definedName>
    <definedName name="Schedule_B4">#REF!</definedName>
    <definedName name="Schedule_B5">#REF!</definedName>
    <definedName name="Section1_150ValTotal">[8]RVBL!$C$29</definedName>
    <definedName name="SECTOR">#REF!</definedName>
    <definedName name="SECTOR2">#REF!</definedName>
    <definedName name="SecurityMessage">#REF!</definedName>
    <definedName name="SecurityMessage2">#REF!</definedName>
    <definedName name="SecurityMessage3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s">'[47]Accrued Int Abbey'!#REF!</definedName>
    <definedName name="sss">#REF!</definedName>
    <definedName name="st..">[19]FX_DERIVADOS!$F$1:$F$65536</definedName>
    <definedName name="start_row_2">#REF!</definedName>
    <definedName name="startRow">'[48]Accrued Int - Mortgage bond'!#REF!</definedName>
    <definedName name="SUBMAIN_CATEGORY">#REF!</definedName>
    <definedName name="SUBMAIN_CATEGORY_2">#REF!</definedName>
    <definedName name="SUBMAIN_CATEGORY_3">#REF!</definedName>
    <definedName name="SUBORDINATED">#REF!</definedName>
    <definedName name="SUBPRODUCTO">#REF!</definedName>
    <definedName name="SUCEX">#REF!</definedName>
    <definedName name="SYCTX">#REF!</definedName>
    <definedName name="TABLA">#REF!</definedName>
    <definedName name="Tasa_actual">#REF!</definedName>
    <definedName name="tasa_mercado">#REF!</definedName>
    <definedName name="tasa182">#REF!</definedName>
    <definedName name="tasa28">#REF!</definedName>
    <definedName name="tasa364">#REF!</definedName>
    <definedName name="tasa91">#REF!</definedName>
    <definedName name="TasasMedias">#REF!</definedName>
    <definedName name="TAXES">#REF!</definedName>
    <definedName name="TCGRUPO_AÑO_CONTAB">#REF!</definedName>
    <definedName name="TCGRUPO_AÑO_REPER">#REF!</definedName>
    <definedName name="TCGRUPO_MES_CONTAB">#REF!</definedName>
    <definedName name="TCGRUPO_MES_REPER">#REF!</definedName>
    <definedName name="TCORP_AÑO_CONTAB">#REF!</definedName>
    <definedName name="TCORP_AÑO_REPER">#REF!</definedName>
    <definedName name="TCORP_MES_CONTAB">#REF!</definedName>
    <definedName name="TCORP_MES_REPER">#REF!</definedName>
    <definedName name="TECVA">#REF!</definedName>
    <definedName name="Templates">#REF!</definedName>
    <definedName name="Test">#REF!</definedName>
    <definedName name="TextRefCopy1">#REF!</definedName>
    <definedName name="TextRefCopy2">#REF!</definedName>
    <definedName name="TextRefCopyRangeCount" hidden="1">2</definedName>
    <definedName name="tipo">#REF!</definedName>
    <definedName name="Tipo_controlo">#REF!</definedName>
    <definedName name="TIPO_RESERVA">#REF!</definedName>
    <definedName name="Tipocontrolo">#REF!</definedName>
    <definedName name="tipos_senior">[18]Datos!$B$6:$K$46</definedName>
    <definedName name="TITULIZA_AÑO_CONTAB">#REF!</definedName>
    <definedName name="TITULIZA_AÑO_REPER">#REF!</definedName>
    <definedName name="TITULIZA_MES_CONTAB">#REF!</definedName>
    <definedName name="TITULIZA_MES_REPER">#REF!</definedName>
    <definedName name="TOTAL_AÑO_CONTAB">#REF!</definedName>
    <definedName name="TOTAL_MES_CONTAB">#REF!</definedName>
    <definedName name="total_neto">#REF!</definedName>
    <definedName name="tr">'[11]Insurance Commissions:Insurance Comms Pro Share'!$A$1:$IV$7</definedName>
    <definedName name="TRANSFERIDO">#REF!</definedName>
    <definedName name="TRASPRESAR_AÑO_CONTAB">#REF!</definedName>
    <definedName name="TRASPRESAR_AÑO_REPER">#REF!</definedName>
    <definedName name="TRASPRESAR_MES_CONTAB">#REF!</definedName>
    <definedName name="TRASPRESAR_MES_REPER">#REF!</definedName>
    <definedName name="TYPE_OF_MARKET">#REF!</definedName>
    <definedName name="type_of_portfolio">[10]Parameters!$C$19:$C$26</definedName>
    <definedName name="TYPE_OF_RISK">#REF!</definedName>
    <definedName name="TYPE_OF_RISK_PL">#REF!</definedName>
    <definedName name="TYPEOFHEDGE">#REF!</definedName>
    <definedName name="Username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>#REF!</definedName>
    <definedName name="validaciones_old">#REF!</definedName>
    <definedName name="VALOR_CONTABLE">#REF!</definedName>
    <definedName name="VALUACION_MDO">'[19]Opciones OTC'!$A$1:$P$24,'[19]Opciones OTC'!$V$1:$AL$24</definedName>
    <definedName name="VENAN">#REF!</definedName>
    <definedName name="Ver_Rep_Lookup">[25]Parameters!#REF!</definedName>
    <definedName name="Version">[10]Menu!$B$8</definedName>
    <definedName name="vlookup">[3]Sheet1!#REF!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[19]FX_DERIVADOS!$D$1:$D$65536</definedName>
    <definedName name="vto.">#REF!</definedName>
    <definedName name="vww">'[11]Mgmt Fees - Profit Share:Mgmt Fees - Pension Costs'!$A$1:$IV$7</definedName>
    <definedName name="w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hidden="1">{"savings2",#N/A,FALSE,"AN Net Receipts"}</definedName>
    <definedName name="wed_1" hidden="1">{"savings2",#N/A,FALSE,"AN Net Receipts"}</definedName>
    <definedName name="weed" hidden="1">{"savings2",#N/A,FALSE,"AN Net Receipts"}</definedName>
    <definedName name="weed_1" hidden="1">{"savings2",#N/A,FALSE,"AN Net Receipts"}</definedName>
    <definedName name="WithEssbase">[10]Menu!$B$6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>[25]Main!#REF!</definedName>
    <definedName name="x">'[49]Abbey dealing P &amp; L '!#REF!</definedName>
    <definedName name="XBRL">[15]Lists!$A$17:$A$19</definedName>
    <definedName name="xf">[19]FX_DERIVADOS!$C$1:$C$65536</definedName>
    <definedName name="XREF_COLUMN_1" hidden="1">'[50]Carteira 20'!#REF!</definedName>
    <definedName name="XREF_COLUMN_2" hidden="1">'[37]Carteira 21'!#REF!</definedName>
    <definedName name="XREF_COLUMN_3" hidden="1">'[37]Carteira 21'!#REF!</definedName>
    <definedName name="XREF_COLUMN_4" hidden="1">'[26]Carteira de Títulos'!#REF!</definedName>
    <definedName name="XREF_COLUMN_5" hidden="1">'[26]Carteira de Títulos'!#REF!</definedName>
    <definedName name="XREF_COLUMN_7" hidden="1">'[37]Carteira 21'!#REF!</definedName>
    <definedName name="XRefColumnsCount" hidden="1">6</definedName>
    <definedName name="XRefCopy1" hidden="1">'[37]Carteira 21'!#REF!</definedName>
    <definedName name="XRefCopy10" hidden="1">'[37]Carteira 21'!#REF!</definedName>
    <definedName name="XRefCopy11" hidden="1">'[37]Carteira 21'!#REF!</definedName>
    <definedName name="XRefCopy11Row" hidden="1">#REF!</definedName>
    <definedName name="XRefCopy12" hidden="1">'[37]Carteira 21'!#REF!</definedName>
    <definedName name="XRefCopy12Row" hidden="1">#REF!</definedName>
    <definedName name="XRefCopy13" hidden="1">'[37]Carteira 21'!#REF!</definedName>
    <definedName name="XRefCopy13Row" hidden="1">[51]XREF!#REF!</definedName>
    <definedName name="XRefCopy14" hidden="1">'[50]Carteira 20'!#REF!</definedName>
    <definedName name="XRefCopy14Row" hidden="1">#REF!</definedName>
    <definedName name="XRefCopy15" hidden="1">'[37]Carteira 21'!#REF!</definedName>
    <definedName name="XRefCopy15Row" hidden="1">#REF!</definedName>
    <definedName name="XRefCopy17Row" hidden="1">[51]XREF!#REF!</definedName>
    <definedName name="XRefCopy18Row" hidden="1">[51]XREF!#REF!</definedName>
    <definedName name="XRefCopy19Row" hidden="1">[51]XREF!#REF!</definedName>
    <definedName name="XRefCopy1Row" hidden="1">#REF!</definedName>
    <definedName name="XRefCopy2" hidden="1">'[50]Carteira 20'!#REF!</definedName>
    <definedName name="XRefCopy20Row" hidden="1">[26]XREF!#REF!</definedName>
    <definedName name="XRefCopy24" hidden="1">'[26]Carteira de Títulos'!#REF!</definedName>
    <definedName name="XRefCopy24Row" hidden="1">[26]XREF!#REF!</definedName>
    <definedName name="XRefCopy25" hidden="1">'[26]Carteira de Títulos'!#REF!</definedName>
    <definedName name="XRefCopy25Row" hidden="1">[26]XREF!#REF!</definedName>
    <definedName name="XRefCopy2Row" hidden="1">[52]XREF!#REF!</definedName>
    <definedName name="XRefCopy3" hidden="1">'[37]Carteira 21'!#REF!</definedName>
    <definedName name="XRefCopy3Row" hidden="1">#REF!</definedName>
    <definedName name="XRefCopy4" hidden="1">'[37]Carteira 21'!#REF!</definedName>
    <definedName name="XRefCopy4Row" hidden="1">[53]XREF!#REF!</definedName>
    <definedName name="XRefCopy6" hidden="1">[54]Eurodep_20!$C$18</definedName>
    <definedName name="XRefCopy7" hidden="1">'[50]Carteira 20'!#REF!</definedName>
    <definedName name="XRefCopy7Row" hidden="1">#REF!</definedName>
    <definedName name="XRefCopy8" hidden="1">'[50]Carteira 20'!#REF!</definedName>
    <definedName name="XRefCopy8Row" hidden="1">#REF!</definedName>
    <definedName name="XRefCopy9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hidden="1">'[37]Carteira 21'!#REF!</definedName>
    <definedName name="XRefPaste10Row" hidden="1">#REF!</definedName>
    <definedName name="XRefPaste11" hidden="1">'[50]Carteira 20'!#REF!</definedName>
    <definedName name="XRefPaste11Row" hidden="1">#REF!</definedName>
    <definedName name="XRefPaste12" hidden="1">'[50]Carteira 20'!#REF!</definedName>
    <definedName name="XRefPaste12Row" hidden="1">#REF!</definedName>
    <definedName name="XRefPaste13" hidden="1">'[37]Carteira 21'!#REF!</definedName>
    <definedName name="XRefPaste13Row" hidden="1">#REF!</definedName>
    <definedName name="XRefPaste1Row" hidden="1">[52]XREF!#REF!</definedName>
    <definedName name="XRefPaste2" hidden="1">'[37]Carteira 21'!#REF!</definedName>
    <definedName name="XRefPaste2Row" hidden="1">#REF!</definedName>
    <definedName name="XRefPaste3" hidden="1">'[37]Carteira 21'!#REF!</definedName>
    <definedName name="XRefPaste3Row" hidden="1">#REF!</definedName>
    <definedName name="XRefPaste4" hidden="1">'[50]Carteira 20'!#REF!</definedName>
    <definedName name="XRefPaste4Row" hidden="1">[53]XREF!$3:$3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hidden="1">#REF!</definedName>
    <definedName name="XRefPaste9" hidden="1">'[50]Carteira 20'!#REF!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hidden="1">{"savings2",#N/A,FALSE,"AN Net Receipts"}</definedName>
    <definedName name="yui_1" hidden="1">{"savings2",#N/A,FALSE,"AN Net Receipts"}</definedName>
    <definedName name="zaq">[25]Main!#REF!</definedName>
    <definedName name="zxqa">'[11]Mgmt Fees - Salary Wages:Mgmt Fees - Prop &amp; Equip'!$A$1:$IV$7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41" l="1"/>
  <c r="D57" i="41"/>
  <c r="F56" i="41"/>
  <c r="D56" i="41"/>
  <c r="F55" i="41"/>
  <c r="D55" i="41"/>
  <c r="F54" i="41"/>
  <c r="D54" i="41"/>
  <c r="F53" i="41"/>
  <c r="D53" i="41"/>
  <c r="F52" i="41"/>
  <c r="D52" i="41"/>
  <c r="F51" i="41"/>
  <c r="D51" i="41"/>
  <c r="F50" i="41"/>
  <c r="D50" i="41"/>
  <c r="F49" i="41"/>
  <c r="D49" i="41"/>
  <c r="D48" i="41"/>
  <c r="D47" i="41"/>
  <c r="F46" i="41"/>
  <c r="D46" i="41"/>
  <c r="F45" i="41"/>
  <c r="D45" i="41"/>
  <c r="F44" i="41"/>
  <c r="D44" i="41"/>
  <c r="F43" i="41"/>
  <c r="D43" i="41"/>
  <c r="F42" i="41"/>
  <c r="D42" i="41"/>
  <c r="D30" i="41"/>
  <c r="D29" i="41"/>
  <c r="F28" i="41"/>
  <c r="D28" i="41"/>
  <c r="F27" i="41"/>
  <c r="F26" i="41"/>
  <c r="F25" i="41"/>
  <c r="F24" i="41"/>
  <c r="F23" i="41"/>
  <c r="F22" i="41"/>
  <c r="F21" i="41"/>
  <c r="F18" i="41"/>
  <c r="F17" i="41"/>
  <c r="F16" i="41"/>
  <c r="F15" i="41"/>
  <c r="F14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F41" i="41" l="1"/>
  <c r="F59" i="41" s="1"/>
  <c r="D13" i="41"/>
  <c r="E18" i="41" s="1"/>
  <c r="D41" i="41"/>
  <c r="E50" i="41" s="1"/>
  <c r="F13" i="41"/>
  <c r="F31" i="41" s="1"/>
  <c r="F18" i="40"/>
  <c r="F17" i="40"/>
  <c r="D19" i="40"/>
  <c r="D18" i="40"/>
  <c r="D17" i="40"/>
  <c r="F14" i="40"/>
  <c r="F13" i="40"/>
  <c r="D15" i="40"/>
  <c r="D14" i="40"/>
  <c r="D13" i="40"/>
  <c r="D93" i="44"/>
  <c r="D92" i="44"/>
  <c r="D91" i="44"/>
  <c r="F80" i="44"/>
  <c r="F79" i="44"/>
  <c r="F78" i="44"/>
  <c r="F77" i="44"/>
  <c r="F76" i="44"/>
  <c r="F75" i="44"/>
  <c r="F74" i="44"/>
  <c r="F73" i="44"/>
  <c r="F72" i="44"/>
  <c r="F71" i="44"/>
  <c r="F69" i="44"/>
  <c r="F68" i="44"/>
  <c r="F67" i="44"/>
  <c r="F66" i="44"/>
  <c r="F65" i="44"/>
  <c r="F64" i="44"/>
  <c r="F63" i="44"/>
  <c r="F62" i="44"/>
  <c r="F61" i="44"/>
  <c r="F51" i="44"/>
  <c r="F50" i="44"/>
  <c r="F49" i="44"/>
  <c r="F48" i="44"/>
  <c r="F47" i="44"/>
  <c r="F46" i="44"/>
  <c r="F45" i="44"/>
  <c r="F44" i="44"/>
  <c r="F43" i="44"/>
  <c r="F42" i="44"/>
  <c r="F40" i="44"/>
  <c r="F39" i="44"/>
  <c r="F38" i="44"/>
  <c r="F37" i="44"/>
  <c r="F36" i="44"/>
  <c r="F35" i="44"/>
  <c r="F34" i="44"/>
  <c r="F33" i="44"/>
  <c r="F32" i="44"/>
  <c r="F22" i="44"/>
  <c r="F21" i="44"/>
  <c r="F20" i="44"/>
  <c r="F19" i="44"/>
  <c r="F18" i="44"/>
  <c r="F17" i="44"/>
  <c r="F16" i="44"/>
  <c r="F15" i="44"/>
  <c r="F14" i="44"/>
  <c r="D80" i="44"/>
  <c r="D79" i="44"/>
  <c r="D78" i="44"/>
  <c r="D77" i="44"/>
  <c r="D76" i="44"/>
  <c r="D75" i="44"/>
  <c r="D74" i="44"/>
  <c r="D73" i="44"/>
  <c r="D72" i="44"/>
  <c r="D71" i="44"/>
  <c r="D69" i="44"/>
  <c r="D68" i="44"/>
  <c r="D67" i="44"/>
  <c r="D66" i="44"/>
  <c r="D65" i="44"/>
  <c r="D64" i="44"/>
  <c r="D63" i="44"/>
  <c r="D62" i="44"/>
  <c r="D61" i="44"/>
  <c r="D51" i="44"/>
  <c r="D50" i="44"/>
  <c r="D49" i="44"/>
  <c r="D48" i="44"/>
  <c r="D47" i="44"/>
  <c r="D46" i="44"/>
  <c r="D45" i="44"/>
  <c r="D44" i="44"/>
  <c r="D43" i="44"/>
  <c r="D42" i="44"/>
  <c r="D40" i="44"/>
  <c r="D39" i="44"/>
  <c r="D38" i="44"/>
  <c r="D37" i="44"/>
  <c r="D36" i="44"/>
  <c r="D35" i="44"/>
  <c r="D34" i="44"/>
  <c r="D33" i="44"/>
  <c r="D32" i="44"/>
  <c r="D22" i="44"/>
  <c r="D21" i="44"/>
  <c r="D20" i="44"/>
  <c r="D19" i="44"/>
  <c r="D18" i="44"/>
  <c r="D17" i="44"/>
  <c r="D16" i="44"/>
  <c r="D15" i="44"/>
  <c r="D14" i="44"/>
  <c r="D91" i="38"/>
  <c r="D93" i="38"/>
  <c r="D92" i="38"/>
  <c r="F80" i="38"/>
  <c r="D80" i="38"/>
  <c r="F79" i="38"/>
  <c r="D79" i="38"/>
  <c r="F78" i="38"/>
  <c r="D78" i="38"/>
  <c r="F77" i="38"/>
  <c r="D77" i="38"/>
  <c r="F76" i="38"/>
  <c r="D76" i="38"/>
  <c r="F75" i="38"/>
  <c r="D75" i="38"/>
  <c r="F74" i="38"/>
  <c r="D74" i="38"/>
  <c r="F73" i="38"/>
  <c r="D73" i="38"/>
  <c r="F72" i="38"/>
  <c r="D72" i="38"/>
  <c r="F71" i="38"/>
  <c r="D71" i="38"/>
  <c r="F69" i="38"/>
  <c r="D69" i="38"/>
  <c r="F68" i="38"/>
  <c r="D68" i="38"/>
  <c r="F67" i="38"/>
  <c r="D67" i="38"/>
  <c r="F66" i="38"/>
  <c r="D66" i="38"/>
  <c r="F65" i="38"/>
  <c r="D65" i="38"/>
  <c r="F64" i="38"/>
  <c r="D64" i="38"/>
  <c r="F63" i="38"/>
  <c r="D63" i="38"/>
  <c r="F62" i="38"/>
  <c r="D62" i="38"/>
  <c r="F61" i="38"/>
  <c r="D61" i="38"/>
  <c r="F51" i="38"/>
  <c r="D51" i="38"/>
  <c r="F50" i="38"/>
  <c r="D50" i="38"/>
  <c r="F49" i="38"/>
  <c r="D49" i="38"/>
  <c r="F48" i="38"/>
  <c r="D48" i="38"/>
  <c r="F47" i="38"/>
  <c r="D47" i="38"/>
  <c r="F46" i="38"/>
  <c r="D46" i="38"/>
  <c r="F45" i="38"/>
  <c r="D45" i="38"/>
  <c r="F44" i="38"/>
  <c r="D44" i="38"/>
  <c r="F43" i="38"/>
  <c r="D43" i="38"/>
  <c r="F42" i="38"/>
  <c r="D42" i="38"/>
  <c r="F40" i="38"/>
  <c r="D40" i="38"/>
  <c r="F39" i="38"/>
  <c r="D39" i="38"/>
  <c r="F38" i="38"/>
  <c r="D38" i="38"/>
  <c r="F37" i="38"/>
  <c r="D37" i="38"/>
  <c r="F36" i="38"/>
  <c r="D36" i="38"/>
  <c r="F35" i="38"/>
  <c r="D35" i="38"/>
  <c r="F34" i="38"/>
  <c r="D34" i="38"/>
  <c r="F33" i="38"/>
  <c r="D33" i="38"/>
  <c r="F32" i="38"/>
  <c r="D32" i="38"/>
  <c r="F22" i="38"/>
  <c r="F21" i="38"/>
  <c r="F20" i="38"/>
  <c r="F19" i="38"/>
  <c r="F18" i="38"/>
  <c r="F17" i="38"/>
  <c r="F16" i="38"/>
  <c r="F15" i="38"/>
  <c r="F14" i="38"/>
  <c r="D22" i="38"/>
  <c r="D21" i="38"/>
  <c r="D20" i="38"/>
  <c r="D19" i="38"/>
  <c r="D18" i="38"/>
  <c r="D17" i="38"/>
  <c r="D16" i="38"/>
  <c r="D15" i="38"/>
  <c r="D14" i="38"/>
  <c r="F15" i="2"/>
  <c r="F14" i="2"/>
  <c r="F13" i="2"/>
  <c r="F12" i="2"/>
  <c r="D15" i="2"/>
  <c r="D14" i="2"/>
  <c r="D13" i="2"/>
  <c r="D12" i="2"/>
  <c r="F12" i="40" l="1"/>
  <c r="G23" i="2" s="1"/>
  <c r="E19" i="41"/>
  <c r="E26" i="41"/>
  <c r="E17" i="41"/>
  <c r="E16" i="41"/>
  <c r="E20" i="41"/>
  <c r="E25" i="41"/>
  <c r="E24" i="41"/>
  <c r="E23" i="41"/>
  <c r="E15" i="41"/>
  <c r="D31" i="41"/>
  <c r="E13" i="41" s="1"/>
  <c r="E22" i="41"/>
  <c r="E21" i="41"/>
  <c r="E43" i="41"/>
  <c r="E42" i="41"/>
  <c r="E14" i="41"/>
  <c r="E55" i="41"/>
  <c r="E27" i="41"/>
  <c r="E51" i="41"/>
  <c r="E46" i="41"/>
  <c r="D59" i="41"/>
  <c r="E48" i="41"/>
  <c r="E54" i="41"/>
  <c r="E45" i="41"/>
  <c r="E52" i="41"/>
  <c r="E44" i="41"/>
  <c r="E47" i="41"/>
  <c r="E53" i="41"/>
  <c r="E49" i="41"/>
  <c r="F16" i="40"/>
  <c r="G24" i="2" s="1"/>
  <c r="D12" i="40"/>
  <c r="E15" i="40" s="1"/>
  <c r="F31" i="44"/>
  <c r="D16" i="40"/>
  <c r="E17" i="40" s="1"/>
  <c r="D41" i="44"/>
  <c r="E49" i="44" s="1"/>
  <c r="D60" i="44"/>
  <c r="E66" i="44" s="1"/>
  <c r="D70" i="44"/>
  <c r="E76" i="44" s="1"/>
  <c r="F13" i="44"/>
  <c r="F23" i="44" s="1"/>
  <c r="F41" i="44"/>
  <c r="F60" i="44"/>
  <c r="F70" i="44"/>
  <c r="D31" i="44"/>
  <c r="E36" i="44" s="1"/>
  <c r="D13" i="44"/>
  <c r="E17" i="44" s="1"/>
  <c r="F13" i="38"/>
  <c r="F23" i="38" s="1"/>
  <c r="F60" i="38"/>
  <c r="F31" i="38"/>
  <c r="F70" i="38"/>
  <c r="F41" i="38"/>
  <c r="D31" i="38"/>
  <c r="E32" i="38" s="1"/>
  <c r="D13" i="38"/>
  <c r="E20" i="38" s="1"/>
  <c r="D41" i="38"/>
  <c r="E46" i="38" s="1"/>
  <c r="D60" i="38"/>
  <c r="D70" i="38"/>
  <c r="F24" i="2"/>
  <c r="B18" i="20"/>
  <c r="F90" i="44" l="1"/>
  <c r="I24" i="2"/>
  <c r="I23" i="2"/>
  <c r="F20" i="40"/>
  <c r="E57" i="41"/>
  <c r="E56" i="41"/>
  <c r="E58" i="41"/>
  <c r="E41" i="41"/>
  <c r="E29" i="41"/>
  <c r="E28" i="41"/>
  <c r="E30" i="41"/>
  <c r="E61" i="44"/>
  <c r="F88" i="44"/>
  <c r="F81" i="44"/>
  <c r="E69" i="44"/>
  <c r="E68" i="44"/>
  <c r="E64" i="44"/>
  <c r="E65" i="44"/>
  <c r="E67" i="44"/>
  <c r="E78" i="44"/>
  <c r="E79" i="44"/>
  <c r="E71" i="44"/>
  <c r="E63" i="44"/>
  <c r="E19" i="40"/>
  <c r="D89" i="44"/>
  <c r="E39" i="44"/>
  <c r="E37" i="44"/>
  <c r="E18" i="40"/>
  <c r="F87" i="44"/>
  <c r="E13" i="40"/>
  <c r="D81" i="44"/>
  <c r="E70" i="44" s="1"/>
  <c r="F52" i="44"/>
  <c r="E74" i="44"/>
  <c r="E73" i="44"/>
  <c r="E72" i="44"/>
  <c r="E75" i="44"/>
  <c r="E77" i="44"/>
  <c r="E62" i="44"/>
  <c r="D20" i="40"/>
  <c r="E12" i="40" s="1"/>
  <c r="E14" i="40"/>
  <c r="E42" i="44"/>
  <c r="E32" i="44"/>
  <c r="E35" i="44"/>
  <c r="E43" i="44"/>
  <c r="D90" i="44"/>
  <c r="E14" i="44"/>
  <c r="E48" i="44"/>
  <c r="E34" i="44"/>
  <c r="E38" i="44"/>
  <c r="F89" i="44"/>
  <c r="E44" i="44"/>
  <c r="E40" i="44"/>
  <c r="E46" i="44"/>
  <c r="D52" i="44"/>
  <c r="E50" i="44"/>
  <c r="E45" i="44"/>
  <c r="E47" i="44"/>
  <c r="E33" i="44"/>
  <c r="E21" i="44"/>
  <c r="D87" i="44"/>
  <c r="D88" i="44"/>
  <c r="E22" i="44"/>
  <c r="D23" i="44"/>
  <c r="E20" i="44"/>
  <c r="E19" i="44"/>
  <c r="E18" i="44"/>
  <c r="E15" i="44"/>
  <c r="E16" i="44"/>
  <c r="F52" i="38"/>
  <c r="F90" i="38"/>
  <c r="E19" i="38"/>
  <c r="F89" i="38"/>
  <c r="F88" i="38"/>
  <c r="E14" i="38"/>
  <c r="F81" i="38"/>
  <c r="F87" i="38"/>
  <c r="E45" i="38"/>
  <c r="E15" i="38"/>
  <c r="E22" i="38"/>
  <c r="E42" i="38"/>
  <c r="E43" i="38"/>
  <c r="E38" i="38"/>
  <c r="E73" i="38"/>
  <c r="E33" i="38"/>
  <c r="E35" i="38"/>
  <c r="D87" i="38"/>
  <c r="D89" i="38"/>
  <c r="E64" i="38"/>
  <c r="E40" i="38"/>
  <c r="E34" i="38"/>
  <c r="E74" i="38"/>
  <c r="E39" i="38"/>
  <c r="E79" i="38"/>
  <c r="E63" i="38"/>
  <c r="D52" i="38"/>
  <c r="E51" i="38" s="1"/>
  <c r="D23" i="38"/>
  <c r="D88" i="38"/>
  <c r="E16" i="38"/>
  <c r="E76" i="38"/>
  <c r="E17" i="38"/>
  <c r="E71" i="38"/>
  <c r="E61" i="38"/>
  <c r="E21" i="38"/>
  <c r="E78" i="38"/>
  <c r="E72" i="38"/>
  <c r="E69" i="38"/>
  <c r="E47" i="38"/>
  <c r="D90" i="38"/>
  <c r="E75" i="38"/>
  <c r="E65" i="38"/>
  <c r="E37" i="38"/>
  <c r="E67" i="38"/>
  <c r="E62" i="38"/>
  <c r="E66" i="38"/>
  <c r="E48" i="38"/>
  <c r="E77" i="38"/>
  <c r="D81" i="38"/>
  <c r="E80" i="38" s="1"/>
  <c r="E18" i="38"/>
  <c r="E50" i="38"/>
  <c r="E36" i="38"/>
  <c r="E49" i="38"/>
  <c r="E44" i="38"/>
  <c r="E68" i="38"/>
  <c r="D23" i="2"/>
  <c r="F16" i="2"/>
  <c r="F23" i="2"/>
  <c r="D24" i="2"/>
  <c r="H24" i="2" s="1"/>
  <c r="D16" i="2"/>
  <c r="F94" i="44" l="1"/>
  <c r="E31" i="41"/>
  <c r="E59" i="41"/>
  <c r="E89" i="38"/>
  <c r="F94" i="38"/>
  <c r="E16" i="40"/>
  <c r="E20" i="40" s="1"/>
  <c r="D94" i="44"/>
  <c r="E93" i="44" s="1"/>
  <c r="E60" i="44"/>
  <c r="E80" i="44"/>
  <c r="E88" i="44"/>
  <c r="D94" i="38"/>
  <c r="E87" i="38" s="1"/>
  <c r="E41" i="44"/>
  <c r="E51" i="44"/>
  <c r="E88" i="38"/>
  <c r="E13" i="44"/>
  <c r="E23" i="44" s="1"/>
  <c r="E31" i="44"/>
  <c r="E89" i="44"/>
  <c r="E41" i="38"/>
  <c r="E13" i="38"/>
  <c r="E23" i="38" s="1"/>
  <c r="E60" i="38"/>
  <c r="E70" i="38"/>
  <c r="E31" i="38"/>
  <c r="H23" i="2"/>
  <c r="F25" i="2"/>
  <c r="D25" i="2"/>
  <c r="E14" i="2"/>
  <c r="E15" i="2"/>
  <c r="E12" i="2"/>
  <c r="E13" i="2"/>
  <c r="E91" i="44" l="1"/>
  <c r="E87" i="44"/>
  <c r="E81" i="44"/>
  <c r="E92" i="44"/>
  <c r="E90" i="44"/>
  <c r="E90" i="38"/>
  <c r="E52" i="44"/>
  <c r="E92" i="38"/>
  <c r="E93" i="38"/>
  <c r="E91" i="38"/>
  <c r="E81" i="38"/>
  <c r="E52" i="38"/>
  <c r="E16" i="2"/>
  <c r="E94" i="38" l="1"/>
  <c r="E94" i="44"/>
</calcChain>
</file>

<file path=xl/sharedStrings.xml><?xml version="1.0" encoding="utf-8"?>
<sst xmlns="http://schemas.openxmlformats.org/spreadsheetml/2006/main" count="427" uniqueCount="197">
  <si>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</si>
  <si>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</si>
  <si>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</si>
  <si>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</si>
  <si>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</si>
  <si>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</si>
  <si>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</si>
  <si>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Habitacao</t>
  </si>
  <si>
    <t>Mortgages Loans</t>
  </si>
  <si>
    <t>CRE_FC</t>
  </si>
  <si>
    <t>Financiamentos para Construção (FC)</t>
  </si>
  <si>
    <t>Total</t>
  </si>
  <si>
    <t>EPC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</si>
  <si>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</si>
  <si>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</si>
  <si>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</si>
  <si>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</si>
  <si>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</si>
  <si>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</si>
  <si>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</si>
  <si>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</si>
  <si>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</si>
  <si>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</si>
  <si>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Desconsiderar o valor total do imóvel quando este é igual a 0, passando supletivamente para o montante de avaliação do bem.</t>
  </si>
  <si>
    <t>Classificação da finalidade do bem</t>
  </si>
  <si>
    <t>01</t>
  </si>
  <si>
    <t>08</t>
  </si>
  <si>
    <t>Outras</t>
  </si>
  <si>
    <t>02</t>
  </si>
  <si>
    <t>04</t>
  </si>
  <si>
    <t>03</t>
  </si>
  <si>
    <t>05</t>
  </si>
  <si>
    <t>09</t>
  </si>
  <si>
    <t>Hotel</t>
  </si>
  <si>
    <t>10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</si>
  <si>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</si>
  <si>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</si>
  <si>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</si>
  <si>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</si>
  <si>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</si>
  <si>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</si>
  <si>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</si>
  <si>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</si>
  <si>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</si>
  <si>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</si>
  <si>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</si>
  <si>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</si>
  <si>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</si>
  <si>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</si>
  <si>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</si>
  <si>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r>
      <t xml:space="preserve">Desconsiderar valores de EPC fora dos definidos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corporativo, será adotada uma metodologia de</t>
    </r>
    <r>
      <rPr>
        <i/>
        <sz val="10"/>
        <color theme="1"/>
        <rFont val="Arial"/>
        <family val="2"/>
      </rPr>
      <t xml:space="preserve"> data quality score</t>
    </r>
    <r>
      <rPr>
        <sz val="10"/>
        <color theme="1"/>
        <rFont val="Arial"/>
        <family val="2"/>
      </rPr>
      <t xml:space="preserve"> mais conservadora, sempre que possível o cruzamento com finalidade do bem. </t>
    </r>
  </si>
  <si>
    <r>
      <t xml:space="preserve">Desconsiderar cálculo das emissões sempre que não é possível efetuar cruzamento com as características definidas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</si>
  <si>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t>Letra A</t>
  </si>
  <si>
    <t>Letra A+</t>
  </si>
  <si>
    <t>Letra B</t>
  </si>
  <si>
    <t>Letra B-</t>
  </si>
  <si>
    <t>Letra C</t>
  </si>
  <si>
    <t>Letra D</t>
  </si>
  <si>
    <t>Letra E</t>
  </si>
  <si>
    <t>Letra F</t>
  </si>
  <si>
    <t>Letra G</t>
  </si>
  <si>
    <t>Certificado Energético Real</t>
  </si>
  <si>
    <t>Certificado Energético Estimado</t>
  </si>
  <si>
    <t xml:space="preserve">Sem Certificado Energético </t>
  </si>
  <si>
    <t>▪   Denote-se que estas letras dos Certificados Energéticos não são utilizadas para apurar o fator de emissão do imóvel.</t>
  </si>
  <si>
    <t>Habitação</t>
  </si>
  <si>
    <t>Comércio</t>
  </si>
  <si>
    <t>Escritório</t>
  </si>
  <si>
    <t>Armazém</t>
  </si>
  <si>
    <t>Indústria</t>
  </si>
  <si>
    <t>06</t>
  </si>
  <si>
    <t>07</t>
  </si>
  <si>
    <t>Estacionamento</t>
  </si>
  <si>
    <t>Garagem</t>
  </si>
  <si>
    <t>Educação</t>
  </si>
  <si>
    <t>Saúde</t>
  </si>
  <si>
    <t>Lazer</t>
  </si>
  <si>
    <t>Centro Comercial</t>
  </si>
  <si>
    <t>Sem informação da finalidade</t>
  </si>
  <si>
    <t xml:space="preserve">Finalidade do Bem </t>
  </si>
  <si>
    <t xml:space="preserve">Resumo Global </t>
  </si>
  <si>
    <t xml:space="preserve">Certificado Energético Real </t>
  </si>
  <si>
    <t>Não utilizado na obtenção do fator de emissão</t>
  </si>
  <si>
    <t>Utilizado na obtenção do fator de emissão</t>
  </si>
  <si>
    <t>D</t>
  </si>
  <si>
    <t>RE_DQS5_3</t>
  </si>
  <si>
    <t>C</t>
  </si>
  <si>
    <t>RE_DQS4_2B</t>
  </si>
  <si>
    <t>E</t>
  </si>
  <si>
    <t>CRE_OUTRO - Nao Aplicavel</t>
  </si>
  <si>
    <t>B-</t>
  </si>
  <si>
    <t>B</t>
  </si>
  <si>
    <t>Nao Aplicavel</t>
  </si>
  <si>
    <t>G</t>
  </si>
  <si>
    <t>A+</t>
  </si>
  <si>
    <t>A</t>
  </si>
  <si>
    <t>RE_DQS3_2A</t>
  </si>
  <si>
    <t>F</t>
  </si>
  <si>
    <t>CRE_OUTRO - MISS</t>
  </si>
  <si>
    <t>MISS</t>
  </si>
  <si>
    <t>Habitacao - MISS</t>
  </si>
  <si>
    <t>CRE_RRE</t>
  </si>
  <si>
    <t>Variável</t>
  </si>
  <si>
    <t>Valor</t>
  </si>
  <si>
    <t>Comentário</t>
  </si>
  <si>
    <t>Input</t>
  </si>
  <si>
    <t>FINALIDADE_BEM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</si>
  <si>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 área do imóvel para a carteira de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 e </t>
    </r>
    <r>
      <rPr>
        <i/>
        <sz val="10"/>
        <color theme="1"/>
        <rFont val="Aptos Narrow"/>
        <scheme val="minor"/>
      </rPr>
      <t>Mortgages Loans</t>
    </r>
    <r>
      <rPr>
        <sz val="10"/>
        <color theme="1"/>
        <rFont val="Aptos Narrow"/>
        <scheme val="minor"/>
      </rPr>
      <t>.</t>
    </r>
  </si>
  <si>
    <t>Variáveis</t>
  </si>
  <si>
    <t>Sumário Executivo</t>
  </si>
  <si>
    <r>
      <t xml:space="preserve">1. Certificados Energéticos - </t>
    </r>
    <r>
      <rPr>
        <b/>
        <i/>
        <sz val="14"/>
        <color theme="1"/>
        <rFont val="Aptos Narrow"/>
        <scheme val="minor"/>
      </rPr>
      <t xml:space="preserve">Commercial Real Estate </t>
    </r>
  </si>
  <si>
    <r>
      <t xml:space="preserve">2. Certificados Energéticos - </t>
    </r>
    <r>
      <rPr>
        <b/>
        <i/>
        <sz val="14"/>
        <color theme="1"/>
        <rFont val="Aptos Narrow"/>
        <scheme val="minor"/>
      </rPr>
      <t>Mortgages Loans</t>
    </r>
  </si>
  <si>
    <t>3. Área Ponderada</t>
  </si>
  <si>
    <t>4. Finalidade do Imóvel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</si>
  <si>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3.</t>
    </r>
  </si>
  <si>
    <r>
      <t xml:space="preserve">Data Quality Score </t>
    </r>
    <r>
      <rPr>
        <b/>
        <sz val="10"/>
        <color theme="1"/>
        <rFont val="Aptos Narrow"/>
        <scheme val="minor"/>
      </rPr>
      <t>3</t>
    </r>
    <r>
      <rPr>
        <b/>
        <i/>
        <sz val="10"/>
        <color theme="1"/>
        <rFont val="Aptos Narrow"/>
        <scheme val="minor"/>
      </rPr>
      <t xml:space="preserve"> 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</si>
  <si>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4.</t>
    </r>
  </si>
  <si>
    <r>
      <t xml:space="preserve">Data Quality Score </t>
    </r>
    <r>
      <rPr>
        <b/>
        <sz val="10"/>
        <color theme="1"/>
        <rFont val="Aptos Narrow"/>
        <scheme val="minor"/>
      </rPr>
      <t>4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</si>
  <si>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5.</t>
    </r>
  </si>
  <si>
    <r>
      <t xml:space="preserve">Data Quality Score </t>
    </r>
    <r>
      <rPr>
        <b/>
        <sz val="10"/>
        <color theme="1"/>
        <rFont val="Aptos Narrow"/>
        <scheme val="minor"/>
      </rPr>
      <t>5</t>
    </r>
  </si>
  <si>
    <r>
      <rPr>
        <b/>
        <i/>
        <sz val="10"/>
        <color theme="1"/>
        <rFont val="Aptos Narrow"/>
        <scheme val="minor"/>
      </rPr>
      <t>Commercial Real Estate</t>
    </r>
    <r>
      <rPr>
        <b/>
        <sz val="10"/>
        <color theme="1"/>
        <rFont val="Aptos Narrow"/>
        <scheme val="minor"/>
      </rPr>
      <t xml:space="preserve"> (CRE)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</si>
  <si>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3)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</si>
  <si>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4)</t>
    </r>
  </si>
  <si>
    <r>
      <t xml:space="preserve">Metodologia </t>
    </r>
    <r>
      <rPr>
        <i/>
        <sz val="10"/>
        <color theme="1"/>
        <rFont val="Aptos Narrow"/>
        <scheme val="minor"/>
      </rPr>
      <t xml:space="preserve">number of buildings </t>
    </r>
    <r>
      <rPr>
        <sz val="10"/>
        <color theme="1"/>
        <rFont val="Aptos Narrow"/>
        <scheme val="minor"/>
      </rPr>
      <t>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5)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</si>
  <si>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de Mortgages Loans</t>
    </r>
  </si>
  <si>
    <r>
      <rPr>
        <b/>
        <i/>
        <sz val="10"/>
        <color theme="0"/>
        <rFont val="Aptos Narrow"/>
        <scheme val="minor"/>
      </rPr>
      <t xml:space="preserve">Scope </t>
    </r>
    <r>
      <rPr>
        <b/>
        <sz val="10"/>
        <color theme="0"/>
        <rFont val="Aptos Narrow"/>
        <scheme val="minor"/>
      </rPr>
      <t>de Emissões</t>
    </r>
  </si>
  <si>
    <r>
      <rPr>
        <b/>
        <i/>
        <sz val="10"/>
        <color theme="0"/>
        <rFont val="Aptos Narrow"/>
        <scheme val="minor"/>
      </rPr>
      <t>Physical Emission Intensity</t>
    </r>
    <r>
      <rPr>
        <b/>
        <sz val="10"/>
        <color theme="0"/>
        <rFont val="Aptos Narrow"/>
        <scheme val="minor"/>
      </rPr>
      <t xml:space="preserve"> (kgCO2e/m2)</t>
    </r>
  </si>
  <si>
    <r>
      <rPr>
        <b/>
        <i/>
        <sz val="10"/>
        <color theme="0"/>
        <rFont val="Aptos Narrow"/>
        <scheme val="minor"/>
      </rPr>
      <t>Economic Emission Intensity</t>
    </r>
    <r>
      <rPr>
        <b/>
        <sz val="10"/>
        <color theme="0"/>
        <rFont val="Aptos Narrow"/>
        <scheme val="minor"/>
      </rPr>
      <t xml:space="preserve"> (tCO2e/€M)</t>
    </r>
  </si>
  <si>
    <r>
      <t xml:space="preserve">PCAF </t>
    </r>
    <r>
      <rPr>
        <b/>
        <i/>
        <sz val="10"/>
        <color theme="0"/>
        <rFont val="Aptos Narrow"/>
        <scheme val="minor"/>
      </rPr>
      <t>Score</t>
    </r>
  </si>
  <si>
    <t>Finalidade do Imóvel</t>
  </si>
  <si>
    <t>cre_rre</t>
  </si>
  <si>
    <t>finalidade_bem</t>
  </si>
  <si>
    <t>epc</t>
  </si>
  <si>
    <t>tipologia_certificado</t>
  </si>
  <si>
    <t>area_ponderada</t>
  </si>
  <si>
    <t>origem_scp1_emss</t>
  </si>
  <si>
    <t>origem_scp2_emss</t>
  </si>
  <si>
    <t>emissao_scp1</t>
  </si>
  <si>
    <t>emissao_scp2</t>
  </si>
  <si>
    <t>emissao</t>
  </si>
  <si>
    <t>tipologia_montante</t>
  </si>
  <si>
    <t>amount</t>
  </si>
  <si>
    <t>ref_date</t>
  </si>
  <si>
    <t>Certificado Estimado</t>
  </si>
  <si>
    <t>Montante Colaterizado</t>
  </si>
  <si>
    <t>Certificado Real</t>
  </si>
  <si>
    <t>Montante Não Colaterizado</t>
  </si>
  <si>
    <t>Sem Certificado</t>
  </si>
  <si>
    <t>Não Aplicável</t>
  </si>
  <si>
    <t>Sem informação</t>
  </si>
  <si>
    <t>TIPOLOGIA_CERTIFICADO</t>
  </si>
  <si>
    <t>ORIGEM_SCP1_EMSS &amp; ORIGEM_SCP2_EMSS</t>
  </si>
  <si>
    <t>TIPOLOGIA_MONTANTE</t>
  </si>
  <si>
    <t>Letra A+ do Certificado Energético</t>
  </si>
  <si>
    <t>Letra A do Certificado Energético</t>
  </si>
  <si>
    <t>Letra B do Certificado Energético</t>
  </si>
  <si>
    <t>Letra B- do Certificado Energético</t>
  </si>
  <si>
    <t>Letra C do Certificado Energético</t>
  </si>
  <si>
    <t>Letra D do Certificado Energético</t>
  </si>
  <si>
    <t>Letra E do Certificado Energético</t>
  </si>
  <si>
    <t>Letra F do Certificado Energético</t>
  </si>
  <si>
    <t>Letra G do Certificado Energético</t>
  </si>
  <si>
    <t>Metodologia de cálculo Data Quality Score 3</t>
  </si>
  <si>
    <t>Metodologia de cálculo Data Quality Score 4</t>
  </si>
  <si>
    <t>Metodologia de cálculo Data Quality Score 5</t>
  </si>
  <si>
    <t>Exposição colaterizada pelos bens imóveis</t>
  </si>
  <si>
    <t>Exposição não colaterizada pelos bens imóveis</t>
  </si>
  <si>
    <r>
      <t xml:space="preserve">O quadro </t>
    </r>
    <r>
      <rPr>
        <i/>
        <sz val="12"/>
        <color theme="1"/>
        <rFont val="Aptos Narrow"/>
        <scheme val="minor"/>
      </rPr>
      <t>infra</t>
    </r>
    <r>
      <rPr>
        <sz val="12"/>
        <color theme="1"/>
        <rFont val="Aptos Narrow"/>
        <scheme val="minor"/>
      </rPr>
      <t xml:space="preserve"> apresenta o valor da exposição (€) e emissões (tCO2e):</t>
    </r>
  </si>
  <si>
    <t>Valor de Missing Value</t>
  </si>
  <si>
    <t>Valor de Não Aplicável</t>
  </si>
  <si>
    <t>Valor para identificar o universo de Mortgages Loans</t>
  </si>
  <si>
    <t>Valor para identificar o universo de Mortgages Loans (Bens associados a financiamentos onde não foi possível calcular qualquer emissão)</t>
  </si>
  <si>
    <t>Valor para identificar o universo de Commercial Real Estate</t>
  </si>
  <si>
    <t>Valor para identificar o universo de Commercial Real Estate (Bens associados a financiamentos onde não foi possível calcular qualquer emissão)</t>
  </si>
  <si>
    <t>Valor para identificar o universo de Financiamentos para Construção (FC)</t>
  </si>
  <si>
    <t>Valor para identificar a categora da letra do certificado energético</t>
  </si>
  <si>
    <t>Fora de âmbito do cálculo</t>
  </si>
  <si>
    <t>Valor para identificar o universo de Mortgages Loans (Bens associados a financiamentos onde o cliente detém uma atividade económica que não se enquadra nos setores aplicáveis)</t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</si>
  <si>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scheme val="minor"/>
      </rPr>
      <t>Letras dos Certificados Energéticos não utilizadas para apurar o fator de emissão do imóvel.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</si>
  <si>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</si>
  <si>
    <r>
      <t>Estacionamentos ou Garagens</t>
    </r>
    <r>
      <rPr>
        <b/>
        <vertAlign val="superscript"/>
        <sz val="10"/>
        <color theme="1"/>
        <rFont val="Aptos Narrow"/>
        <family val="2"/>
        <scheme val="minor"/>
      </rPr>
      <t>2</t>
    </r>
  </si>
  <si>
    <r>
      <rPr>
        <vertAlign val="superscript"/>
        <sz val="10"/>
        <color theme="1"/>
        <rFont val="Aptos Narrow"/>
        <scheme val="minor"/>
      </rPr>
      <t>2</t>
    </r>
    <r>
      <rPr>
        <sz val="10"/>
        <color theme="1"/>
        <rFont val="Aptos Narrow"/>
        <scheme val="minor"/>
      </rPr>
      <t xml:space="preserve">Exposição utilizada no cálculo das emissões financiadas associado a financiamentos com diferentes tipologias de imóveis. </t>
    </r>
  </si>
  <si>
    <r>
      <t>Exposição Não Colaterizada</t>
    </r>
    <r>
      <rPr>
        <b/>
        <vertAlign val="superscript"/>
        <sz val="10"/>
        <color theme="1"/>
        <rFont val="Aptos Narrow"/>
        <scheme val="minor"/>
      </rPr>
      <t>3</t>
    </r>
  </si>
  <si>
    <r>
      <rPr>
        <vertAlign val="superscript"/>
        <sz val="10"/>
        <color theme="1"/>
        <rFont val="Aptos Narrow"/>
        <scheme val="minor"/>
      </rPr>
      <t>3</t>
    </r>
    <r>
      <rPr>
        <sz val="10"/>
        <color theme="1"/>
        <rFont val="Aptos Narrow"/>
        <scheme val="minor"/>
      </rPr>
      <t xml:space="preserve">Exposição utilizada no cálculo das emissões financiadas, mas não colaterizada pelos imóveis associados ao financiamento. </t>
    </r>
  </si>
  <si>
    <r>
      <rPr>
        <vertAlign val="superscript"/>
        <sz val="10"/>
        <color theme="1"/>
        <rFont val="Aptos Narrow"/>
        <scheme val="minor"/>
      </rPr>
      <t>4</t>
    </r>
    <r>
      <rPr>
        <sz val="10"/>
        <color theme="1"/>
        <rFont val="Aptos Narrow"/>
        <scheme val="minor"/>
      </rPr>
      <t xml:space="preserve">Exposição associada aos financiamentos onde não foi possível calcular o valor de emissão associados os imóveis.  </t>
    </r>
  </si>
  <si>
    <r>
      <t>Fora de âmbito do cálculo</t>
    </r>
    <r>
      <rPr>
        <b/>
        <vertAlign val="superscript"/>
        <sz val="10"/>
        <color theme="1"/>
        <rFont val="Aptos Narrow"/>
        <family val="2"/>
        <scheme val="minor"/>
      </rPr>
      <t>4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</si>
  <si>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  <r>
      <rPr>
        <b/>
        <sz val="10"/>
        <color theme="1"/>
        <rFont val="Aptos Narrow"/>
        <scheme val="minor"/>
      </rPr>
      <t xml:space="preserve"> </t>
    </r>
  </si>
  <si>
    <r>
      <t>Exposição Não Colaterizada</t>
    </r>
    <r>
      <rPr>
        <b/>
        <vertAlign val="superscript"/>
        <sz val="10"/>
        <color theme="1"/>
        <rFont val="Aptos Narrow"/>
        <family val="2"/>
        <scheme val="minor"/>
      </rPr>
      <t>3</t>
    </r>
    <r>
      <rPr>
        <b/>
        <sz val="10"/>
        <color theme="1"/>
        <rFont val="Aptos Narrow"/>
        <family val="2"/>
        <scheme val="minor"/>
      </rPr>
      <t xml:space="preserve"> </t>
    </r>
  </si>
  <si>
    <r>
      <t>Área Ponderada (m2)</t>
    </r>
    <r>
      <rPr>
        <b/>
        <vertAlign val="superscript"/>
        <sz val="10"/>
        <color theme="0"/>
        <rFont val="Aptos Narrow"/>
        <family val="2"/>
        <scheme val="minor"/>
      </rPr>
      <t>1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</si>
  <si>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</t>
    </r>
    <r>
      <rPr>
        <vertAlign val="superscript"/>
        <sz val="10"/>
        <color theme="1"/>
        <rFont val="Aptos Narrow"/>
        <family val="2"/>
        <scheme val="minor"/>
      </rPr>
      <t>1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</si>
  <si>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Considera-se apenas </t>
    </r>
    <r>
      <rPr>
        <sz val="10"/>
        <color theme="1"/>
        <rFont val="Aptos Narrow"/>
        <scheme val="minor"/>
      </rPr>
      <t xml:space="preserve">as exposições associas a códigos de atividade económica (CCAE) 41.10 (Promoção imobiliária e desenvolvimento </t>
    </r>
  </si>
  <si>
    <t>de projetos), 55.11 (Estabelecimentos hoteleiros) e 68 (Atividades imobiliárias).</t>
  </si>
  <si>
    <t>Considerar universo corporativo, cuja a exposição se encontre associada a um contrato com classificação específica CRE (considerando apenas operçaões cuja contraparte seja uma empresa que possua CCAE 41.10, 55.11 e 58) ou Habitação e que possua, pelo menos, uma garantia imobiliário associada.</t>
  </si>
  <si>
    <r>
      <rPr>
        <sz val="10"/>
        <color theme="1"/>
        <rFont val="Aptos Narrow"/>
        <family val="2"/>
        <scheme val="minor"/>
      </rPr>
      <t>das emissões financiadas, expressa em m</t>
    </r>
    <r>
      <rPr>
        <vertAlign val="super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. 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</si>
  <si>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Área útil do imóvel atribuída ao financiamento correspondente ao produto entre a área útil do imóvel e o fator de atribuição utilizado no cálculo </t>
    </r>
  </si>
  <si>
    <t xml:space="preserve">Considerar país como Portugal para todo o universo de bens imóveis. </t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</si>
  <si>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>' = 08),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</si>
</sst>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_-* #,##0\ &quot;€&quot;_-;\-* #,##0\ &quot;€&quot;_-;_-* &quot;-&quot;??\ &quot;€&quot;_-;_-@_-"/>
    <numFmt numFmtId="169" formatCode="_-* #,##0\ _€_-;\-* #,##0\ _€_-;_-* &quot;-&quot;\ _€_-;_-@_-"/>
    <numFmt numFmtId="170" formatCode="_-* #,##0.00\ _€_-;\-* #,##0.00\ _€_-;_-* &quot;-&quot;??\ _€_-;_-@_-"/>
    <numFmt numFmtId="171" formatCode="_-* #,##0\ _€_-;\-* #,##0\ _€_-;_-* &quot;-&quot;??\ _€_-;_-@_-"/>
  </numFmts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0"/>
      <color theme="1"/>
      <name val="Trebuchet MS"/>
      <family val="2"/>
    </font>
    <font>
      <sz val="10"/>
      <color theme="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C00000"/>
      <name val="Aptos Narrow"/>
      <scheme val="minor"/>
    </font>
    <font>
      <sz val="10"/>
      <color theme="1"/>
      <name val="Aptos Narrow"/>
      <scheme val="minor"/>
    </font>
    <font>
      <b/>
      <sz val="14"/>
      <color theme="1"/>
      <name val="Aptos Narrow"/>
      <scheme val="minor"/>
    </font>
    <font>
      <sz val="10"/>
      <color rgb="FFC00000"/>
      <name val="Aptos Narrow"/>
      <scheme val="minor"/>
    </font>
    <font>
      <i/>
      <sz val="10"/>
      <color theme="1"/>
      <name val="Aptos Narrow"/>
      <scheme val="minor"/>
    </font>
    <font>
      <b/>
      <sz val="11"/>
      <color theme="0"/>
      <name val="Aptos Narrow"/>
      <scheme val="minor"/>
    </font>
    <font>
      <b/>
      <i/>
      <sz val="14"/>
      <color theme="1"/>
      <name val="Aptos Narrow"/>
      <scheme val="minor"/>
    </font>
    <font>
      <b/>
      <sz val="10"/>
      <color theme="0"/>
      <name val="Aptos Narrow"/>
      <scheme val="minor"/>
    </font>
    <font>
      <b/>
      <i/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u/>
      <sz val="10"/>
      <color theme="1"/>
      <name val="Aptos Narrow"/>
      <scheme val="minor"/>
    </font>
    <font>
      <i/>
      <sz val="11"/>
      <color rgb="FFC00000"/>
      <name val="Aptos Narrow"/>
      <scheme val="minor"/>
    </font>
    <font>
      <sz val="11"/>
      <color theme="0"/>
      <name val="Aptos Narrow"/>
      <scheme val="minor"/>
    </font>
    <font>
      <sz val="8"/>
      <color theme="1"/>
      <name val="Aptos Narrow"/>
      <scheme val="minor"/>
    </font>
    <font>
      <sz val="10"/>
      <color theme="0"/>
      <name val="Aptos Narrow"/>
      <scheme val="minor"/>
    </font>
    <font>
      <b/>
      <i/>
      <sz val="10"/>
      <color theme="0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8"/>
      <color theme="2" tint="-0.499984740745262"/>
      <name val="Aptos Narrow"/>
      <scheme val="minor"/>
    </font>
    <font>
      <b/>
      <vertAlign val="superscript"/>
      <sz val="10"/>
      <color theme="1"/>
      <name val="Aptos Narrow"/>
      <scheme val="minor"/>
    </font>
    <font>
      <vertAlign val="superscript"/>
      <sz val="10"/>
      <color theme="1"/>
      <name val="Aptos Narrow"/>
      <scheme val="minor"/>
    </font>
    <font>
      <b/>
      <vertAlign val="superscript"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vertAlign val="superscript"/>
      <sz val="10"/>
      <color theme="0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E9E9"/>
        <bgColor indexed="64"/>
      </patternFill>
    </fill>
  </fills>
  <borders count="27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  <xf numFmtId="0" fontId="15" fillId="0" borderId="0"/>
    <xf numFmtId="0" fontId="12" fillId="0" borderId="0"/>
  </cellStyleXfs>
  <cellXfs count="162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indent="1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7" borderId="8" xfId="0" applyFont="1" applyFill="1" applyBorder="1" applyAlignment="1">
      <alignment horizontal="right" vertical="center"/>
    </xf>
    <xf numFmtId="0" fontId="9" fillId="7" borderId="10" xfId="0" applyFont="1" applyFill="1" applyBorder="1" applyAlignment="1">
      <alignment horizontal="right"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1" fillId="0" borderId="15" xfId="0" applyFont="1" applyBorder="1" applyAlignment="1" applyProtection="1">
      <alignment vertical="center"/>
      <protection hidden="1"/>
    </xf>
    <xf numFmtId="0" fontId="0" fillId="0" borderId="15" xfId="0" applyBorder="1" applyAlignment="1">
      <alignment vertical="center"/>
    </xf>
    <xf numFmtId="0" fontId="13" fillId="0" borderId="0" xfId="3" applyFont="1" applyAlignment="1">
      <alignment horizontal="left"/>
    </xf>
    <xf numFmtId="0" fontId="13" fillId="0" borderId="0" xfId="3" applyFont="1" applyAlignment="1">
      <alignment horizontal="left" vertical="center" wrapText="1"/>
    </xf>
    <xf numFmtId="0" fontId="14" fillId="0" borderId="0" xfId="3" applyFont="1" applyAlignment="1">
      <alignment vertical="center" wrapText="1"/>
    </xf>
    <xf numFmtId="0" fontId="2" fillId="2" borderId="16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  <xf numFmtId="0" fontId="16" fillId="0" borderId="19" xfId="4" applyFont="1" applyBorder="1" applyAlignment="1">
      <alignment horizontal="center" vertical="center" wrapText="1"/>
    </xf>
    <xf numFmtId="0" fontId="16" fillId="0" borderId="22" xfId="4" applyFont="1" applyBorder="1" applyAlignment="1">
      <alignment horizontal="center" vertical="center" wrapText="1"/>
    </xf>
    <xf numFmtId="0" fontId="18" fillId="10" borderId="0" xfId="0" applyFont="1" applyFill="1" applyAlignment="1">
      <alignment vertical="center"/>
    </xf>
    <xf numFmtId="0" fontId="18" fillId="0" borderId="0" xfId="0" applyFont="1"/>
    <xf numFmtId="0" fontId="18" fillId="2" borderId="0" xfId="0" applyFont="1" applyFill="1" applyAlignment="1">
      <alignment vertical="center"/>
    </xf>
    <xf numFmtId="0" fontId="19" fillId="0" borderId="0" xfId="0" applyFont="1"/>
    <xf numFmtId="3" fontId="20" fillId="0" borderId="0" xfId="0" applyNumberFormat="1" applyFont="1"/>
    <xf numFmtId="0" fontId="21" fillId="0" borderId="15" xfId="0" applyFont="1" applyBorder="1" applyAlignment="1" applyProtection="1">
      <alignment vertical="center"/>
      <protection hidden="1"/>
    </xf>
    <xf numFmtId="0" fontId="18" fillId="0" borderId="15" xfId="0" applyFont="1" applyBorder="1" applyAlignment="1">
      <alignment vertical="center"/>
    </xf>
    <xf numFmtId="0" fontId="22" fillId="0" borderId="0" xfId="0" applyFont="1"/>
    <xf numFmtId="0" fontId="20" fillId="0" borderId="1" xfId="0" applyFont="1" applyBorder="1" applyAlignment="1">
      <alignment horizontal="left" indent="1"/>
    </xf>
    <xf numFmtId="0" fontId="20" fillId="0" borderId="0" xfId="0" applyFont="1"/>
    <xf numFmtId="0" fontId="24" fillId="2" borderId="16" xfId="3" applyFont="1" applyFill="1" applyBorder="1" applyAlignment="1">
      <alignment horizontal="center" vertical="center"/>
    </xf>
    <xf numFmtId="0" fontId="24" fillId="2" borderId="17" xfId="3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/>
    <xf numFmtId="0" fontId="28" fillId="7" borderId="4" xfId="0" applyFont="1" applyFill="1" applyBorder="1" applyAlignment="1">
      <alignment horizontal="left" indent="3"/>
    </xf>
    <xf numFmtId="0" fontId="20" fillId="0" borderId="4" xfId="0" applyFont="1" applyBorder="1" applyAlignment="1">
      <alignment horizontal="left" indent="5"/>
    </xf>
    <xf numFmtId="0" fontId="28" fillId="8" borderId="7" xfId="0" applyFont="1" applyFill="1" applyBorder="1"/>
    <xf numFmtId="164" fontId="28" fillId="8" borderId="7" xfId="0" applyNumberFormat="1" applyFont="1" applyFill="1" applyBorder="1"/>
    <xf numFmtId="9" fontId="28" fillId="8" borderId="7" xfId="1" applyFont="1" applyFill="1" applyBorder="1"/>
    <xf numFmtId="0" fontId="20" fillId="0" borderId="0" xfId="0" applyFont="1" applyAlignment="1">
      <alignment horizontal="left" indent="2"/>
    </xf>
    <xf numFmtId="0" fontId="28" fillId="0" borderId="1" xfId="0" applyFont="1" applyBorder="1" applyAlignment="1">
      <alignment horizontal="left" indent="1"/>
    </xf>
    <xf numFmtId="4" fontId="20" fillId="0" borderId="0" xfId="0" applyNumberFormat="1" applyFont="1"/>
    <xf numFmtId="0" fontId="28" fillId="0" borderId="6" xfId="0" applyFont="1" applyBorder="1"/>
    <xf numFmtId="0" fontId="20" fillId="0" borderId="6" xfId="0" applyFont="1" applyBorder="1" applyAlignment="1">
      <alignment horizontal="left" indent="2"/>
    </xf>
    <xf numFmtId="0" fontId="28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 applyAlignment="1">
      <alignment horizontal="right"/>
    </xf>
    <xf numFmtId="9" fontId="28" fillId="5" borderId="4" xfId="1" applyFont="1" applyFill="1" applyBorder="1" applyAlignment="1">
      <alignment horizontal="right"/>
    </xf>
    <xf numFmtId="0" fontId="20" fillId="0" borderId="4" xfId="0" applyFont="1" applyBorder="1" applyAlignment="1">
      <alignment horizontal="left" indent="2"/>
    </xf>
    <xf numFmtId="3" fontId="20" fillId="0" borderId="11" xfId="0" applyNumberFormat="1" applyFont="1" applyBorder="1" applyAlignment="1">
      <alignment horizontal="right"/>
    </xf>
    <xf numFmtId="9" fontId="20" fillId="0" borderId="11" xfId="1" applyFont="1" applyBorder="1" applyAlignment="1">
      <alignment horizontal="right"/>
    </xf>
    <xf numFmtId="3" fontId="28" fillId="8" borderId="7" xfId="0" applyNumberFormat="1" applyFont="1" applyFill="1" applyBorder="1" applyAlignment="1">
      <alignment horizontal="right"/>
    </xf>
    <xf numFmtId="9" fontId="28" fillId="8" borderId="7" xfId="1" applyFont="1" applyFill="1" applyBorder="1" applyAlignment="1">
      <alignment horizontal="right"/>
    </xf>
    <xf numFmtId="164" fontId="20" fillId="0" borderId="0" xfId="0" applyNumberFormat="1" applyFont="1"/>
    <xf numFmtId="0" fontId="29" fillId="0" borderId="0" xfId="0" applyFont="1" applyAlignment="1">
      <alignment horizontal="left"/>
    </xf>
    <xf numFmtId="44" fontId="28" fillId="5" borderId="4" xfId="2" applyFont="1" applyFill="1" applyBorder="1" applyAlignment="1">
      <alignment horizontal="left" indent="1"/>
    </xf>
    <xf numFmtId="3" fontId="28" fillId="5" borderId="4" xfId="2" applyNumberFormat="1" applyFont="1" applyFill="1" applyBorder="1" applyAlignment="1">
      <alignment horizontal="right"/>
    </xf>
    <xf numFmtId="44" fontId="20" fillId="0" borderId="4" xfId="2" applyFont="1" applyBorder="1" applyAlignment="1">
      <alignment horizontal="left" vertical="center"/>
    </xf>
    <xf numFmtId="44" fontId="28" fillId="8" borderId="7" xfId="0" applyNumberFormat="1" applyFont="1" applyFill="1" applyBorder="1"/>
    <xf numFmtId="44" fontId="20" fillId="0" borderId="0" xfId="2" applyFont="1" applyFill="1" applyBorder="1" applyAlignment="1">
      <alignment horizontal="left" vertical="center"/>
    </xf>
    <xf numFmtId="0" fontId="19" fillId="2" borderId="0" xfId="0" applyFont="1" applyFill="1"/>
    <xf numFmtId="0" fontId="18" fillId="2" borderId="0" xfId="0" applyFont="1" applyFill="1"/>
    <xf numFmtId="3" fontId="30" fillId="0" borderId="0" xfId="0" applyNumberFormat="1" applyFont="1"/>
    <xf numFmtId="0" fontId="31" fillId="0" borderId="0" xfId="0" applyFont="1"/>
    <xf numFmtId="0" fontId="32" fillId="0" borderId="0" xfId="0" applyFont="1" applyAlignment="1">
      <alignment vertical="top" wrapText="1"/>
    </xf>
    <xf numFmtId="0" fontId="33" fillId="0" borderId="0" xfId="0" applyFont="1"/>
    <xf numFmtId="0" fontId="28" fillId="9" borderId="4" xfId="0" applyFont="1" applyFill="1" applyBorder="1" applyAlignment="1">
      <alignment horizontal="left" indent="1"/>
    </xf>
    <xf numFmtId="10" fontId="28" fillId="9" borderId="4" xfId="1" applyNumberFormat="1" applyFont="1" applyFill="1" applyBorder="1"/>
    <xf numFmtId="0" fontId="27" fillId="9" borderId="4" xfId="0" applyFont="1" applyFill="1" applyBorder="1" applyAlignment="1">
      <alignment horizontal="left" indent="1"/>
    </xf>
    <xf numFmtId="0" fontId="28" fillId="6" borderId="0" xfId="0" applyFont="1" applyFill="1"/>
    <xf numFmtId="3" fontId="28" fillId="6" borderId="0" xfId="0" applyNumberFormat="1" applyFont="1" applyFill="1"/>
    <xf numFmtId="9" fontId="28" fillId="6" borderId="0" xfId="1" applyFont="1" applyFill="1"/>
    <xf numFmtId="0" fontId="32" fillId="0" borderId="0" xfId="0" applyFont="1" applyAlignment="1">
      <alignment horizontal="left" indent="2"/>
    </xf>
    <xf numFmtId="0" fontId="32" fillId="0" borderId="0" xfId="0" applyFont="1" applyAlignment="1">
      <alignment horizontal="left" vertical="top" wrapText="1" indent="2"/>
    </xf>
    <xf numFmtId="164" fontId="32" fillId="0" borderId="0" xfId="0" applyNumberFormat="1" applyFont="1" applyAlignment="1">
      <alignment vertical="top" wrapText="1"/>
    </xf>
    <xf numFmtId="3" fontId="32" fillId="0" borderId="0" xfId="0" applyNumberFormat="1" applyFont="1" applyAlignment="1">
      <alignment horizontal="left" vertical="top" wrapText="1" indent="2"/>
    </xf>
    <xf numFmtId="164" fontId="18" fillId="0" borderId="0" xfId="0" applyNumberFormat="1" applyFont="1"/>
    <xf numFmtId="0" fontId="28" fillId="0" borderId="4" xfId="0" applyFont="1" applyBorder="1" applyAlignment="1">
      <alignment horizontal="left" indent="1"/>
    </xf>
    <xf numFmtId="0" fontId="28" fillId="0" borderId="4" xfId="1" applyNumberFormat="1" applyFont="1" applyFill="1" applyBorder="1" applyAlignment="1">
      <alignment horizontal="center"/>
    </xf>
    <xf numFmtId="3" fontId="28" fillId="0" borderId="4" xfId="0" applyNumberFormat="1" applyFont="1" applyBorder="1"/>
    <xf numFmtId="4" fontId="28" fillId="0" borderId="4" xfId="0" applyNumberFormat="1" applyFont="1" applyBorder="1"/>
    <xf numFmtId="165" fontId="28" fillId="0" borderId="4" xfId="0" applyNumberFormat="1" applyFont="1" applyBorder="1"/>
    <xf numFmtId="0" fontId="27" fillId="0" borderId="4" xfId="0" applyFont="1" applyBorder="1" applyAlignment="1">
      <alignment horizontal="left" indent="1"/>
    </xf>
    <xf numFmtId="164" fontId="28" fillId="6" borderId="0" xfId="0" applyNumberFormat="1" applyFont="1" applyFill="1"/>
    <xf numFmtId="4" fontId="28" fillId="6" borderId="0" xfId="0" applyNumberFormat="1" applyFont="1" applyFill="1"/>
    <xf numFmtId="166" fontId="28" fillId="6" borderId="0" xfId="0" applyNumberFormat="1" applyFont="1" applyFill="1"/>
    <xf numFmtId="0" fontId="35" fillId="0" borderId="1" xfId="0" applyFont="1" applyBorder="1" applyAlignment="1">
      <alignment horizontal="left" indent="1"/>
    </xf>
    <xf numFmtId="0" fontId="37" fillId="0" borderId="1" xfId="0" applyFont="1" applyBorder="1" applyAlignment="1">
      <alignment horizontal="left" indent="1"/>
    </xf>
    <xf numFmtId="0" fontId="20" fillId="0" borderId="4" xfId="0" applyFont="1" applyBorder="1" applyAlignment="1">
      <alignment horizontal="left" vertical="center" indent="5"/>
    </xf>
    <xf numFmtId="167" fontId="38" fillId="0" borderId="0" xfId="0" applyNumberFormat="1" applyFont="1" applyAlignment="1">
      <alignment horizontal="left"/>
    </xf>
    <xf numFmtId="164" fontId="28" fillId="7" borderId="4" xfId="0" applyNumberFormat="1" applyFont="1" applyFill="1" applyBorder="1"/>
    <xf numFmtId="9" fontId="20" fillId="0" borderId="4" xfId="1" applyFont="1" applyBorder="1"/>
    <xf numFmtId="9" fontId="28" fillId="7" borderId="4" xfId="0" applyNumberFormat="1" applyFont="1" applyFill="1" applyBorder="1"/>
    <xf numFmtId="9" fontId="28" fillId="7" borderId="4" xfId="1" applyFont="1" applyFill="1" applyBorder="1"/>
    <xf numFmtId="4" fontId="20" fillId="7" borderId="6" xfId="0" applyNumberFormat="1" applyFont="1" applyFill="1" applyBorder="1" applyAlignment="1">
      <alignment horizontal="center"/>
    </xf>
    <xf numFmtId="164" fontId="23" fillId="0" borderId="6" xfId="2" applyNumberFormat="1" applyFont="1" applyBorder="1"/>
    <xf numFmtId="9" fontId="23" fillId="0" borderId="6" xfId="1" applyFont="1" applyBorder="1"/>
    <xf numFmtId="164" fontId="28" fillId="0" borderId="6" xfId="2" applyNumberFormat="1" applyFont="1" applyBorder="1"/>
    <xf numFmtId="9" fontId="28" fillId="0" borderId="6" xfId="1" applyFont="1" applyBorder="1"/>
    <xf numFmtId="44" fontId="28" fillId="0" borderId="6" xfId="2" applyFont="1" applyBorder="1"/>
    <xf numFmtId="9" fontId="28" fillId="7" borderId="4" xfId="1" applyFont="1" applyFill="1" applyBorder="1" applyAlignment="1">
      <alignment horizontal="right"/>
    </xf>
    <xf numFmtId="9" fontId="20" fillId="0" borderId="4" xfId="1" applyFont="1" applyBorder="1" applyAlignment="1">
      <alignment horizontal="right" vertical="center"/>
    </xf>
    <xf numFmtId="0" fontId="16" fillId="0" borderId="25" xfId="4" applyFont="1" applyBorder="1" applyAlignment="1">
      <alignment horizontal="center" vertical="center" wrapText="1"/>
    </xf>
    <xf numFmtId="0" fontId="17" fillId="0" borderId="2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26" xfId="4" applyFont="1" applyBorder="1" applyAlignment="1">
      <alignment horizontal="center" vertical="center" wrapText="1"/>
    </xf>
    <xf numFmtId="44" fontId="20" fillId="0" borderId="4" xfId="0" applyNumberFormat="1" applyFont="1" applyBorder="1"/>
    <xf numFmtId="44" fontId="28" fillId="7" borderId="4" xfId="0" applyNumberFormat="1" applyFont="1" applyFill="1" applyBorder="1"/>
    <xf numFmtId="168" fontId="20" fillId="0" borderId="4" xfId="0" applyNumberFormat="1" applyFont="1" applyBorder="1"/>
    <xf numFmtId="168" fontId="28" fillId="7" borderId="4" xfId="0" applyNumberFormat="1" applyFont="1" applyFill="1" applyBorder="1"/>
    <xf numFmtId="168" fontId="28" fillId="8" borderId="7" xfId="0" applyNumberFormat="1" applyFont="1" applyFill="1" applyBorder="1"/>
    <xf numFmtId="169" fontId="28" fillId="7" borderId="4" xfId="0" applyNumberFormat="1" applyFont="1" applyFill="1" applyBorder="1"/>
    <xf numFmtId="169" fontId="20" fillId="0" borderId="4" xfId="0" applyNumberFormat="1" applyFont="1" applyBorder="1"/>
    <xf numFmtId="169" fontId="28" fillId="8" borderId="7" xfId="0" applyNumberFormat="1" applyFont="1" applyFill="1" applyBorder="1"/>
    <xf numFmtId="169" fontId="28" fillId="0" borderId="4" xfId="0" applyNumberFormat="1" applyFont="1" applyBorder="1"/>
    <xf numFmtId="169" fontId="23" fillId="0" borderId="4" xfId="0" applyNumberFormat="1" applyFont="1" applyBorder="1"/>
    <xf numFmtId="168" fontId="28" fillId="0" borderId="4" xfId="2" applyNumberFormat="1" applyFont="1" applyBorder="1"/>
    <xf numFmtId="168" fontId="28" fillId="6" borderId="0" xfId="0" applyNumberFormat="1" applyFont="1" applyFill="1"/>
    <xf numFmtId="168" fontId="28" fillId="9" borderId="4" xfId="0" applyNumberFormat="1" applyFont="1" applyFill="1" applyBorder="1"/>
    <xf numFmtId="170" fontId="28" fillId="9" borderId="4" xfId="0" applyNumberFormat="1" applyFont="1" applyFill="1" applyBorder="1"/>
    <xf numFmtId="170" fontId="28" fillId="6" borderId="0" xfId="0" applyNumberFormat="1" applyFont="1" applyFill="1"/>
    <xf numFmtId="0" fontId="13" fillId="0" borderId="0" xfId="0" applyFont="1"/>
    <xf numFmtId="0" fontId="45" fillId="0" borderId="0" xfId="0" applyFont="1" applyAlignment="1">
      <alignment vertical="top" wrapText="1"/>
    </xf>
    <xf numFmtId="164" fontId="45" fillId="0" borderId="0" xfId="0" applyNumberFormat="1" applyFont="1" applyAlignment="1">
      <alignment vertical="top" wrapText="1"/>
    </xf>
    <xf numFmtId="170" fontId="32" fillId="0" borderId="0" xfId="0" applyNumberFormat="1" applyFont="1" applyAlignment="1">
      <alignment vertical="top" wrapText="1"/>
    </xf>
    <xf numFmtId="3" fontId="0" fillId="0" borderId="0" xfId="0" applyNumberFormat="1"/>
    <xf numFmtId="3" fontId="45" fillId="0" borderId="0" xfId="0" applyNumberFormat="1" applyFont="1" applyAlignment="1">
      <alignment vertical="top" wrapText="1"/>
    </xf>
    <xf numFmtId="4" fontId="32" fillId="0" borderId="0" xfId="0" applyNumberFormat="1" applyFont="1" applyAlignment="1">
      <alignment vertical="top" wrapText="1"/>
    </xf>
    <xf numFmtId="4" fontId="45" fillId="0" borderId="0" xfId="0" applyNumberFormat="1" applyFont="1" applyAlignment="1">
      <alignment vertical="top" wrapText="1"/>
    </xf>
    <xf numFmtId="3" fontId="46" fillId="0" borderId="0" xfId="0" applyNumberFormat="1" applyFont="1"/>
    <xf numFmtId="4" fontId="0" fillId="0" borderId="0" xfId="0" applyNumberFormat="1" applyAlignment="1">
      <alignment horizontal="right"/>
    </xf>
    <xf numFmtId="4" fontId="0" fillId="0" borderId="0" xfId="0" applyNumberFormat="1"/>
    <xf numFmtId="171" fontId="28" fillId="7" borderId="4" xfId="0" applyNumberFormat="1" applyFont="1" applyFill="1" applyBorder="1" applyAlignment="1">
      <alignment horizontal="right"/>
    </xf>
    <xf numFmtId="171" fontId="20" fillId="0" borderId="4" xfId="2" applyNumberFormat="1" applyFont="1" applyBorder="1" applyAlignment="1">
      <alignment horizontal="right" vertical="center"/>
    </xf>
    <xf numFmtId="171" fontId="20" fillId="0" borderId="4" xfId="2" applyNumberFormat="1" applyFont="1" applyBorder="1" applyAlignment="1">
      <alignment horizontal="center" vertical="center"/>
    </xf>
    <xf numFmtId="171" fontId="28" fillId="7" borderId="4" xfId="0" applyNumberFormat="1" applyFont="1" applyFill="1" applyBorder="1" applyAlignment="1">
      <alignment horizontal="center"/>
    </xf>
    <xf numFmtId="171" fontId="28" fillId="8" borderId="7" xfId="0" applyNumberFormat="1" applyFont="1" applyFill="1" applyBorder="1"/>
    <xf numFmtId="2" fontId="32" fillId="0" borderId="0" xfId="0" applyNumberFormat="1" applyFont="1" applyAlignment="1">
      <alignment horizontal="left" vertical="top" wrapText="1"/>
    </xf>
    <xf numFmtId="0" fontId="16" fillId="0" borderId="18" xfId="4" applyFont="1" applyBorder="1" applyAlignment="1">
      <alignment horizontal="center" vertical="center" wrapText="1"/>
    </xf>
    <xf numFmtId="0" fontId="16" fillId="0" borderId="21" xfId="4" applyFont="1" applyBorder="1" applyAlignment="1">
      <alignment horizontal="center" vertical="center" wrapText="1"/>
    </xf>
    <xf numFmtId="0" fontId="16" fillId="0" borderId="24" xfId="4" applyFont="1" applyBorder="1" applyAlignment="1">
      <alignment horizontal="center" vertical="center" wrapText="1"/>
    </xf>
    <xf numFmtId="0" fontId="9" fillId="7" borderId="9" xfId="0" applyFont="1" applyFill="1" applyBorder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6" fillId="7" borderId="9" xfId="0" applyFont="1" applyFill="1" applyBorder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6" fillId="7" borderId="8" xfId="0" applyFont="1" applyFill="1" applyBorder="1" applyAlignment="1">
      <alignment horizontal="right" vertical="center"/>
    </xf>
    <xf numFmtId="0" fontId="10" fillId="7" borderId="9" xfId="0" applyFont="1" applyFill="1" applyBorder="1" applyAlignment="1">
      <alignment horizontal="right" vertical="center" wrapText="1"/>
    </xf>
    <xf numFmtId="0" fontId="10" fillId="7" borderId="0" xfId="0" applyFont="1" applyFill="1" applyAlignment="1">
      <alignment horizontal="right" vertical="center" wrapText="1"/>
    </xf>
    <xf numFmtId="0" fontId="10" fillId="7" borderId="8" xfId="0" applyFont="1" applyFill="1" applyBorder="1" applyAlignment="1">
      <alignment horizontal="right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</cellXfs>
  <cellStyles count="6">
    <cellStyle name="Currency" xfId="2" builtinId="4"/>
    <cellStyle name="Normal" xfId="0" builtinId="0"/>
    <cellStyle name="Normal 2 10" xfId="4" xr:uid="{D67C0E4F-B60E-405E-80E5-64EC820B5F20}"/>
    <cellStyle name="Normal 3 2 7" xfId="3" xr:uid="{E947ACE6-ABC6-414B-B01F-CE612181454B}"/>
    <cellStyle name="Normal 3 5 4" xfId="5" xr:uid="{003003D0-17CF-418D-BCBD-1CCAD10CDE4B}"/>
    <cellStyle name="Percent" xfId="1" builtinId="5"/>
  </cellStyles>
  <dxfs count="2">
    <dxf>
      <font>
        <color rgb="FFFF0000"/>
      </font>
    </dxf>
    <dxf>
      <font>
        <color rgb="FF92D050"/>
      </font>
    </dxf>
  </dxfs>
  <tableStyles count="0" defaultTableStyle="TableStyleMedium2" defaultPivotStyle="PivotStyleLight16"/>
  <colors>
    <mruColors>
      <color rgb="FFFF0000"/>
      <color rgb="FFFF7575"/>
      <color rgb="FFF4E9E9"/>
      <color rgb="FFF2F2F2"/>
      <color rgb="FFFFEFEF"/>
      <color rgb="FFC00000"/>
      <color rgb="FF700000"/>
      <color rgb="FFFF5353"/>
      <color rgb="FFFFCCCC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calcChain" Target="calcChain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5" name="Group 13">
          <a:extLst>
            <a:ext uri="{FF2B5EF4-FFF2-40B4-BE49-F238E27FC236}">
              <a16:creationId xmlns:a16="http://schemas.microsoft.com/office/drawing/2014/main" id="{3607E5D2-4C92-4A76-BB06-F86A0195B9B4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6C80A739-B431-0273-9433-12FD1D610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5B0DB54-A752-A4D0-DFAD-3FDA73C2F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4</xdr:col>
      <xdr:colOff>317290</xdr:colOff>
      <xdr:row>2</xdr:row>
      <xdr:rowOff>73010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1DDF6DA5-BAA9-4EAB-9285-A46F641D4B83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295B8114-3014-2A4F-8F28-144B0AB04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9AD05DC-35D5-37AC-E131-534F60E8F1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42900" y="189230"/>
          <a:ext cx="2388136" cy="38251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+mn-lt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+mn-lt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4EA2E5B-151C-4559-8CB1-77204B408A7C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84E99F64-50A1-7B73-EAEC-26BAEEB59A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71B3FBB-A4EB-93B0-064F-674382268A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D7C3F7-A6B7-4D8E-8A15-CE0C1B722321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EAE5E22-2F5A-613C-EC84-480C657D4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C5C39E1-39B3-F1FD-1171-F52C647B2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75F964-81B2-4ECB-B5AE-947958ADE73A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FAAF63A-3CAE-0475-7EE8-F29DE1E94C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D13677A-DB8F-1817-EA5C-FB429B142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DB1AB9-2D53-4B67-A050-F7E206E6DE0C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0F6D4BD-B94E-83AD-FE84-84D4EA8B1C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EBE97D0-DDF4-D365-6509-C027DD249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BE7C2C-1701-45B7-BE3A-8B79392EC9D9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C15BA5-6068-ACDD-4A84-3D2F112E3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55AAB79-C618-82E3-95A1-25D3DC4EE8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5478CEB-F75B-4118-9F69-3A7AB00627E9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F39153-927C-46CD-F359-7CAA272A3D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A8456B-FEBE-1424-6CFE-7FF8905CB3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  <sheetName val="DIST97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  <sheetName val="Lists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  <sheetName val="FINREP_Implementation22"/>
      <sheetName val="Table_2122"/>
      <sheetName val="base_datos22"/>
      <sheetName val="Ajuste_Altas20"/>
      <sheetName val="CUENTAS_FGD_VS_KNI20"/>
      <sheetName val="CALCULOS_100720"/>
      <sheetName val="COPIAR_1007_CONTROL__D20"/>
      <sheetName val="CALCULOS_101020"/>
      <sheetName val="COPIAR_1010_CONTROL_D20"/>
      <sheetName val="CALCULOS_KNIM1SEC20"/>
      <sheetName val="COPIAR_KNIM1SEC_CONTROL_D20"/>
      <sheetName val="FINREP_Implementation21"/>
      <sheetName val="Table_2121"/>
      <sheetName val="base_datos21"/>
      <sheetName val="Ajuste_Altas19"/>
      <sheetName val="CUENTAS_FGD_VS_KNI19"/>
      <sheetName val="CALCULOS_100719"/>
      <sheetName val="COPIAR_1007_CONTROL__D19"/>
      <sheetName val="CALCULOS_101019"/>
      <sheetName val="COPIAR_1010_CONTROL_D19"/>
      <sheetName val="CALCULOS_KNIM1SEC19"/>
      <sheetName val="COPIAR_KNIM1SEC_CONTROL_D19"/>
      <sheetName val="FINREP_Implementation23"/>
      <sheetName val="Table_2123"/>
      <sheetName val="base_datos23"/>
      <sheetName val="Ajuste_Altas21"/>
      <sheetName val="CUENTAS_FGD_VS_KNI21"/>
      <sheetName val="CALCULOS_100721"/>
      <sheetName val="COPIAR_1007_CONTROL__D21"/>
      <sheetName val="CALCULOS_101021"/>
      <sheetName val="COPIAR_1010_CONTROL_D21"/>
      <sheetName val="CALCULOS_KNIM1SEC21"/>
      <sheetName val="COPIAR_KNIM1SEC_CONTROL_D21"/>
      <sheetName val="FINREP_Implementation24"/>
      <sheetName val="Table_2124"/>
      <sheetName val="base_datos24"/>
      <sheetName val="Ajuste_Altas22"/>
      <sheetName val="CUENTAS_FGD_VS_KNI22"/>
      <sheetName val="CALCULOS_100722"/>
      <sheetName val="COPIAR_1007_CONTROL__D22"/>
      <sheetName val="CALCULOS_101022"/>
      <sheetName val="COPIAR_1010_CONTROL_D22"/>
      <sheetName val="CALCULOS_KNIM1SEC22"/>
      <sheetName val="COPIAR_KNIM1SEC_CONTROL_D22"/>
      <sheetName val="FINREP_Implementation25"/>
      <sheetName val="Table_2125"/>
      <sheetName val="base_datos25"/>
      <sheetName val="Ajuste_Altas23"/>
      <sheetName val="CUENTAS_FGD_VS_KNI23"/>
      <sheetName val="CALCULOS_100723"/>
      <sheetName val="COPIAR_1007_CONTROL__D23"/>
      <sheetName val="CALCULOS_101023"/>
      <sheetName val="COPIAR_1010_CONTROL_D23"/>
      <sheetName val="CALCULOS_KNIM1SEC23"/>
      <sheetName val="COPIAR_KNIM1SEC_CONTROL_D23"/>
      <sheetName val="ES-PCR_-_PLACO1"/>
      <sheetName val="Cons_pl"/>
      <sheetName val="DLL_Dep_1999"/>
      <sheetName val="1_1"/>
      <sheetName val="Traspasos_Mensuale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1FE4-7F23-4FFD-BC75-B38227C9D3C1}">
  <dimension ref="A1:M5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12" customWidth="1"/>
    <col min="2" max="2" width="3.375" style="12" customWidth="1"/>
    <col min="3" max="3" width="29.375" style="12" customWidth="1"/>
    <col min="4" max="4" width="22.625" style="12" customWidth="1"/>
    <col min="5" max="5" width="77.125" style="12" customWidth="1"/>
    <col min="6" max="6" width="3.375" style="12" customWidth="1"/>
    <col min="7" max="7" width="3.125" style="12" customWidth="1"/>
    <col min="8" max="13" width="0" hidden="1" customWidth="1"/>
    <col min="14" max="16384" width="8" hidden="1"/>
  </cols>
  <sheetData>
    <row r="1" spans="1:7" s="12" customFormat="1" ht="14.1" customHeight="1">
      <c r="A1" s="11"/>
      <c r="B1" s="11"/>
      <c r="C1" s="11"/>
      <c r="D1" s="11"/>
      <c r="E1" s="11"/>
      <c r="F1" s="11"/>
      <c r="G1" s="11"/>
    </row>
    <row r="2" spans="1:7" s="12" customFormat="1" ht="14.1" customHeight="1">
      <c r="A2" s="11"/>
      <c r="B2" s="11"/>
      <c r="C2" s="11"/>
      <c r="D2" s="11"/>
      <c r="E2" s="11"/>
      <c r="F2" s="11"/>
      <c r="G2" s="11"/>
    </row>
    <row r="3" spans="1:7" s="12" customFormat="1" ht="14.1" customHeight="1">
      <c r="A3" s="11"/>
      <c r="B3" s="11"/>
      <c r="C3" s="11"/>
      <c r="D3" s="11"/>
      <c r="E3" s="11"/>
      <c r="F3" s="11"/>
      <c r="G3" s="11"/>
    </row>
    <row r="4" spans="1:7" s="12" customFormat="1" ht="5.0999999999999996" customHeight="1">
      <c r="A4" s="13"/>
      <c r="B4" s="13"/>
      <c r="C4" s="13"/>
      <c r="D4" s="13"/>
      <c r="E4" s="13"/>
      <c r="F4" s="13"/>
      <c r="G4" s="13"/>
    </row>
    <row r="5" spans="1:7" s="12" customFormat="1" ht="14.1" customHeight="1"/>
    <row r="6" spans="1:7" s="12" customFormat="1" ht="18" customHeight="1">
      <c r="B6" s="14" t="s">
        <v>108</v>
      </c>
      <c r="C6" s="15"/>
      <c r="D6" s="15"/>
      <c r="E6" s="15"/>
      <c r="F6" s="15"/>
    </row>
    <row r="7" spans="1:7" s="12" customFormat="1" ht="14.1" customHeight="1">
      <c r="B7" s="16"/>
      <c r="C7" s="16"/>
      <c r="D7" s="16"/>
      <c r="E7" s="16"/>
      <c r="F7" s="16"/>
    </row>
    <row r="8" spans="1:7" s="12" customFormat="1" ht="5.0999999999999996" customHeight="1">
      <c r="B8" s="16"/>
      <c r="C8" s="17"/>
      <c r="D8" s="17"/>
      <c r="E8" s="17"/>
      <c r="F8" s="18"/>
    </row>
    <row r="9" spans="1:7" s="12" customFormat="1" ht="14.1" customHeight="1">
      <c r="B9" s="16"/>
      <c r="C9" s="19" t="s">
        <v>102</v>
      </c>
      <c r="D9" s="20" t="s">
        <v>103</v>
      </c>
      <c r="E9" s="20" t="s">
        <v>104</v>
      </c>
      <c r="F9" s="16"/>
    </row>
    <row r="10" spans="1:7" s="12" customFormat="1" ht="5.0999999999999996" customHeight="1">
      <c r="B10" s="16"/>
      <c r="C10" s="17"/>
      <c r="D10" s="17"/>
      <c r="E10" s="17"/>
      <c r="F10" s="16"/>
    </row>
    <row r="11" spans="1:7" s="12" customFormat="1" ht="14.1" customHeight="1">
      <c r="B11" s="16"/>
      <c r="C11" s="140" t="s">
        <v>101</v>
      </c>
      <c r="D11" s="21" t="s">
        <v>7</v>
      </c>
      <c r="E11" s="105" t="s">
        <v>170</v>
      </c>
      <c r="F11" s="16"/>
    </row>
    <row r="12" spans="1:7" s="12" customFormat="1" ht="25.5">
      <c r="B12" s="16"/>
      <c r="C12" s="141"/>
      <c r="D12" s="22" t="s">
        <v>100</v>
      </c>
      <c r="E12" s="106" t="s">
        <v>171</v>
      </c>
      <c r="F12" s="16"/>
    </row>
    <row r="13" spans="1:7" s="12" customFormat="1" ht="14.1" customHeight="1">
      <c r="B13" s="16"/>
      <c r="C13" s="141"/>
      <c r="D13" s="22" t="s">
        <v>6</v>
      </c>
      <c r="E13" s="106" t="s">
        <v>172</v>
      </c>
      <c r="F13" s="16"/>
    </row>
    <row r="14" spans="1:7" s="12" customFormat="1" ht="25.5">
      <c r="B14" s="16"/>
      <c r="C14" s="141"/>
      <c r="D14" s="22" t="s">
        <v>98</v>
      </c>
      <c r="E14" s="106" t="s">
        <v>173</v>
      </c>
      <c r="F14" s="16"/>
    </row>
    <row r="15" spans="1:7" s="12" customFormat="1" ht="25.5">
      <c r="B15" s="16"/>
      <c r="C15" s="141"/>
      <c r="D15" s="22" t="s">
        <v>89</v>
      </c>
      <c r="E15" s="106" t="s">
        <v>177</v>
      </c>
      <c r="F15" s="16"/>
    </row>
    <row r="16" spans="1:7" s="12" customFormat="1" ht="14.1" customHeight="1">
      <c r="B16" s="16"/>
      <c r="C16" s="142"/>
      <c r="D16" s="104" t="s">
        <v>9</v>
      </c>
      <c r="E16" s="107" t="s">
        <v>174</v>
      </c>
      <c r="F16" s="16"/>
    </row>
    <row r="17" spans="2:6" s="12" customFormat="1" ht="14.1" customHeight="1">
      <c r="B17" s="16"/>
      <c r="C17" s="140" t="s">
        <v>150</v>
      </c>
      <c r="D17" s="21" t="s">
        <v>145</v>
      </c>
      <c r="E17" s="105" t="s">
        <v>175</v>
      </c>
      <c r="F17" s="16"/>
    </row>
    <row r="18" spans="2:6" s="12" customFormat="1" ht="14.1" customHeight="1">
      <c r="B18" s="16"/>
      <c r="C18" s="141"/>
      <c r="D18" s="22" t="s">
        <v>143</v>
      </c>
      <c r="E18" s="106" t="s">
        <v>175</v>
      </c>
      <c r="F18" s="16"/>
    </row>
    <row r="19" spans="2:6" s="12" customFormat="1" ht="14.1" customHeight="1">
      <c r="B19" s="16"/>
      <c r="C19" s="142"/>
      <c r="D19" s="104" t="s">
        <v>147</v>
      </c>
      <c r="E19" s="107" t="s">
        <v>175</v>
      </c>
      <c r="F19" s="16"/>
    </row>
    <row r="20" spans="2:6" s="12" customFormat="1" ht="14.1" customHeight="1">
      <c r="B20" s="16"/>
      <c r="C20" s="140" t="s">
        <v>12</v>
      </c>
      <c r="D20" s="21" t="s">
        <v>94</v>
      </c>
      <c r="E20" s="105" t="s">
        <v>153</v>
      </c>
      <c r="F20" s="16"/>
    </row>
    <row r="21" spans="2:6" s="12" customFormat="1" ht="14.1" customHeight="1">
      <c r="B21" s="16"/>
      <c r="C21" s="141"/>
      <c r="D21" s="22" t="s">
        <v>95</v>
      </c>
      <c r="E21" s="106" t="s">
        <v>154</v>
      </c>
      <c r="F21" s="16"/>
    </row>
    <row r="22" spans="2:6" s="12" customFormat="1" ht="14.1" customHeight="1">
      <c r="B22" s="16"/>
      <c r="C22" s="141"/>
      <c r="D22" s="22" t="s">
        <v>91</v>
      </c>
      <c r="E22" s="106" t="s">
        <v>155</v>
      </c>
      <c r="F22" s="16"/>
    </row>
    <row r="23" spans="2:6" s="12" customFormat="1" ht="14.1" customHeight="1">
      <c r="B23" s="16"/>
      <c r="C23" s="141"/>
      <c r="D23" s="22" t="s">
        <v>90</v>
      </c>
      <c r="E23" s="106" t="s">
        <v>156</v>
      </c>
      <c r="F23" s="16"/>
    </row>
    <row r="24" spans="2:6" s="12" customFormat="1" ht="14.1" customHeight="1">
      <c r="B24" s="16"/>
      <c r="C24" s="141"/>
      <c r="D24" s="22" t="s">
        <v>86</v>
      </c>
      <c r="E24" s="106" t="s">
        <v>157</v>
      </c>
      <c r="F24" s="16"/>
    </row>
    <row r="25" spans="2:6" s="12" customFormat="1" ht="14.1" customHeight="1">
      <c r="B25" s="16"/>
      <c r="C25" s="141"/>
      <c r="D25" s="22" t="s">
        <v>84</v>
      </c>
      <c r="E25" s="106" t="s">
        <v>158</v>
      </c>
      <c r="F25" s="16"/>
    </row>
    <row r="26" spans="2:6" s="12" customFormat="1" ht="14.1" customHeight="1">
      <c r="B26" s="16"/>
      <c r="C26" s="141"/>
      <c r="D26" s="22" t="s">
        <v>88</v>
      </c>
      <c r="E26" s="106" t="s">
        <v>159</v>
      </c>
      <c r="F26" s="16"/>
    </row>
    <row r="27" spans="2:6" s="12" customFormat="1" ht="14.1" customHeight="1">
      <c r="B27" s="16"/>
      <c r="C27" s="141"/>
      <c r="D27" s="22" t="s">
        <v>97</v>
      </c>
      <c r="E27" s="106" t="s">
        <v>160</v>
      </c>
      <c r="F27" s="16"/>
    </row>
    <row r="28" spans="2:6" s="12" customFormat="1" ht="14.1" customHeight="1">
      <c r="B28" s="16"/>
      <c r="C28" s="142"/>
      <c r="D28" s="104" t="s">
        <v>93</v>
      </c>
      <c r="E28" s="107" t="s">
        <v>161</v>
      </c>
      <c r="F28" s="16"/>
    </row>
    <row r="29" spans="2:6" s="12" customFormat="1" ht="14.1" customHeight="1">
      <c r="B29" s="16"/>
      <c r="C29" s="140" t="s">
        <v>151</v>
      </c>
      <c r="D29" s="21" t="s">
        <v>96</v>
      </c>
      <c r="E29" s="105" t="s">
        <v>162</v>
      </c>
      <c r="F29" s="16"/>
    </row>
    <row r="30" spans="2:6" s="12" customFormat="1" ht="14.1" customHeight="1">
      <c r="B30" s="16"/>
      <c r="C30" s="141"/>
      <c r="D30" s="22" t="s">
        <v>87</v>
      </c>
      <c r="E30" s="106" t="s">
        <v>163</v>
      </c>
      <c r="F30" s="16"/>
    </row>
    <row r="31" spans="2:6" s="12" customFormat="1" ht="14.1" customHeight="1">
      <c r="B31" s="16"/>
      <c r="C31" s="141"/>
      <c r="D31" s="22" t="s">
        <v>85</v>
      </c>
      <c r="E31" s="106" t="s">
        <v>164</v>
      </c>
      <c r="F31" s="16"/>
    </row>
    <row r="32" spans="2:6" s="12" customFormat="1" ht="14.1" customHeight="1">
      <c r="B32" s="16"/>
      <c r="C32" s="141"/>
      <c r="D32" s="22" t="s">
        <v>99</v>
      </c>
      <c r="E32" s="106" t="s">
        <v>168</v>
      </c>
      <c r="F32" s="16"/>
    </row>
    <row r="33" spans="2:6" s="12" customFormat="1" ht="14.1" customHeight="1">
      <c r="B33" s="16"/>
      <c r="C33" s="142"/>
      <c r="D33" s="104" t="s">
        <v>92</v>
      </c>
      <c r="E33" s="107" t="s">
        <v>169</v>
      </c>
      <c r="F33" s="16"/>
    </row>
    <row r="34" spans="2:6" s="12" customFormat="1" ht="14.1" customHeight="1">
      <c r="B34" s="16"/>
      <c r="C34" s="140" t="s">
        <v>106</v>
      </c>
      <c r="D34" s="21" t="s">
        <v>25</v>
      </c>
      <c r="E34" s="105" t="s">
        <v>65</v>
      </c>
      <c r="F34" s="16"/>
    </row>
    <row r="35" spans="2:6" s="12" customFormat="1" ht="14.1" customHeight="1">
      <c r="B35" s="16"/>
      <c r="C35" s="141"/>
      <c r="D35" s="22" t="s">
        <v>28</v>
      </c>
      <c r="E35" s="106" t="s">
        <v>66</v>
      </c>
      <c r="F35" s="16"/>
    </row>
    <row r="36" spans="2:6" s="12" customFormat="1" ht="14.1" customHeight="1">
      <c r="B36" s="16"/>
      <c r="C36" s="141"/>
      <c r="D36" s="22" t="s">
        <v>30</v>
      </c>
      <c r="E36" s="106" t="s">
        <v>67</v>
      </c>
      <c r="F36" s="16"/>
    </row>
    <row r="37" spans="2:6" s="12" customFormat="1" ht="14.1" customHeight="1">
      <c r="B37" s="16"/>
      <c r="C37" s="141"/>
      <c r="D37" s="22" t="s">
        <v>29</v>
      </c>
      <c r="E37" s="106" t="s">
        <v>68</v>
      </c>
      <c r="F37" s="16"/>
    </row>
    <row r="38" spans="2:6" s="12" customFormat="1" ht="14.1" customHeight="1">
      <c r="B38" s="16"/>
      <c r="C38" s="141"/>
      <c r="D38" s="22" t="s">
        <v>31</v>
      </c>
      <c r="E38" s="106" t="s">
        <v>69</v>
      </c>
      <c r="F38" s="16"/>
    </row>
    <row r="39" spans="2:6" s="12" customFormat="1" ht="14.1" customHeight="1">
      <c r="B39" s="16"/>
      <c r="C39" s="141"/>
      <c r="D39" s="22" t="s">
        <v>70</v>
      </c>
      <c r="E39" s="106" t="s">
        <v>72</v>
      </c>
      <c r="F39" s="16"/>
    </row>
    <row r="40" spans="2:6" s="12" customFormat="1" ht="14.1" customHeight="1">
      <c r="B40" s="16"/>
      <c r="C40" s="141"/>
      <c r="D40" s="22" t="s">
        <v>71</v>
      </c>
      <c r="E40" s="106" t="s">
        <v>73</v>
      </c>
      <c r="F40" s="16"/>
    </row>
    <row r="41" spans="2:6" s="12" customFormat="1" ht="14.1" customHeight="1">
      <c r="B41" s="16"/>
      <c r="C41" s="141"/>
      <c r="D41" s="22" t="s">
        <v>26</v>
      </c>
      <c r="E41" s="106" t="s">
        <v>27</v>
      </c>
      <c r="F41" s="16"/>
    </row>
    <row r="42" spans="2:6" s="12" customFormat="1" ht="14.1" customHeight="1">
      <c r="B42" s="16"/>
      <c r="C42" s="141"/>
      <c r="D42" s="22" t="s">
        <v>32</v>
      </c>
      <c r="E42" s="106" t="s">
        <v>33</v>
      </c>
      <c r="F42" s="16"/>
    </row>
    <row r="43" spans="2:6" s="12" customFormat="1" ht="14.1" customHeight="1">
      <c r="B43" s="16"/>
      <c r="C43" s="141"/>
      <c r="D43" s="22" t="s">
        <v>34</v>
      </c>
      <c r="E43" s="106" t="s">
        <v>74</v>
      </c>
      <c r="F43" s="16"/>
    </row>
    <row r="44" spans="2:6" s="12" customFormat="1" ht="14.1" customHeight="1">
      <c r="B44" s="16"/>
      <c r="C44" s="141"/>
      <c r="D44" s="22">
        <v>11</v>
      </c>
      <c r="E44" s="106" t="s">
        <v>75</v>
      </c>
      <c r="F44" s="16"/>
    </row>
    <row r="45" spans="2:6" s="12" customFormat="1" ht="14.1" customHeight="1">
      <c r="B45" s="16"/>
      <c r="C45" s="141"/>
      <c r="D45" s="22">
        <v>12</v>
      </c>
      <c r="E45" s="106" t="s">
        <v>76</v>
      </c>
      <c r="F45" s="16"/>
    </row>
    <row r="46" spans="2:6" s="12" customFormat="1" ht="14.1" customHeight="1">
      <c r="B46" s="16"/>
      <c r="C46" s="141"/>
      <c r="D46" s="22" t="s">
        <v>35</v>
      </c>
      <c r="E46" s="106" t="s">
        <v>36</v>
      </c>
      <c r="F46" s="16"/>
    </row>
    <row r="47" spans="2:6" s="12" customFormat="1" ht="14.1" customHeight="1">
      <c r="B47" s="16"/>
      <c r="C47" s="141"/>
      <c r="D47" s="22">
        <v>14</v>
      </c>
      <c r="E47" s="106" t="s">
        <v>77</v>
      </c>
      <c r="F47" s="16"/>
    </row>
    <row r="48" spans="2:6" s="12" customFormat="1" ht="14.1" customHeight="1">
      <c r="B48" s="16"/>
      <c r="C48" s="142"/>
      <c r="D48" s="104" t="s">
        <v>149</v>
      </c>
      <c r="E48" s="107" t="s">
        <v>149</v>
      </c>
      <c r="F48" s="16"/>
    </row>
    <row r="49" spans="2:6" s="12" customFormat="1" ht="14.1" customHeight="1">
      <c r="B49" s="16"/>
      <c r="C49" s="140" t="s">
        <v>152</v>
      </c>
      <c r="D49" s="21" t="s">
        <v>144</v>
      </c>
      <c r="E49" s="105" t="s">
        <v>165</v>
      </c>
      <c r="F49" s="16"/>
    </row>
    <row r="50" spans="2:6" s="12" customFormat="1" ht="14.1" customHeight="1">
      <c r="B50" s="16"/>
      <c r="C50" s="142"/>
      <c r="D50" s="104" t="s">
        <v>146</v>
      </c>
      <c r="E50" s="107" t="s">
        <v>166</v>
      </c>
      <c r="F50" s="16"/>
    </row>
    <row r="51" spans="2:6" ht="14.1" customHeight="1"/>
  </sheetData>
  <mergeCells count="6">
    <mergeCell ref="C11:C16"/>
    <mergeCell ref="C29:C33"/>
    <mergeCell ref="C20:C28"/>
    <mergeCell ref="C17:C19"/>
    <mergeCell ref="C49:C50"/>
    <mergeCell ref="C34:C48"/>
  </mergeCells>
  <conditionalFormatting sqref="F7">
    <cfRule type="cellIs" dxfId="1" priority="11" operator="greaterThan">
      <formula>0</formula>
    </cfRule>
    <cfRule type="cellIs" dxfId="0" priority="1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B7D4-22A4-40E3-B7FC-0DAF14A490AE}">
  <dimension ref="A1:Q548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/>
  <cols>
    <col min="1" max="1" width="3.125" style="24" customWidth="1"/>
    <col min="2" max="2" width="3.375" style="24" customWidth="1"/>
    <col min="3" max="15" width="10.5" style="24" customWidth="1"/>
    <col min="16" max="16" width="3.375" style="24" customWidth="1"/>
    <col min="17" max="17" width="3.125" style="24" customWidth="1"/>
    <col min="18" max="16384" width="9" style="24" hidden="1"/>
  </cols>
  <sheetData>
    <row r="1" spans="1:17" ht="14.1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4.1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4.1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5.0999999999999996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ht="14.1" customHeight="1">
      <c r="A5" s="26"/>
      <c r="B5" s="26"/>
      <c r="F5" s="27"/>
    </row>
    <row r="6" spans="1:17" ht="18" customHeight="1">
      <c r="A6" s="26"/>
      <c r="B6" s="28" t="s">
        <v>105</v>
      </c>
      <c r="C6" s="2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7" ht="14.1" customHeight="1">
      <c r="A7" s="26"/>
      <c r="B7" s="26"/>
      <c r="F7" s="27"/>
    </row>
    <row r="8" spans="1:17" ht="5.0999999999999996" customHeight="1">
      <c r="A8" s="26"/>
      <c r="B8" s="26"/>
      <c r="F8" s="27"/>
    </row>
    <row r="9" spans="1:17" ht="14.1" customHeight="1">
      <c r="C9" s="33" t="s">
        <v>130</v>
      </c>
      <c r="D9" s="34" t="s">
        <v>131</v>
      </c>
      <c r="E9" s="33" t="s">
        <v>132</v>
      </c>
      <c r="F9" s="34" t="s">
        <v>133</v>
      </c>
      <c r="G9" s="33" t="s">
        <v>134</v>
      </c>
      <c r="H9" s="34" t="s">
        <v>135</v>
      </c>
      <c r="I9" s="33" t="s">
        <v>136</v>
      </c>
      <c r="J9" s="34" t="s">
        <v>137</v>
      </c>
      <c r="K9" s="33" t="s">
        <v>138</v>
      </c>
      <c r="L9" s="34" t="s">
        <v>139</v>
      </c>
      <c r="M9" s="33" t="s">
        <v>140</v>
      </c>
      <c r="N9" s="34" t="s">
        <v>141</v>
      </c>
      <c r="O9" s="33" t="s">
        <v>142</v>
      </c>
    </row>
    <row r="10" spans="1:17" ht="14.1" customHeight="1">
      <c r="C10"/>
      <c r="D10"/>
      <c r="E10"/>
      <c r="F10"/>
      <c r="G10" s="132"/>
      <c r="H10"/>
      <c r="I10"/>
      <c r="J10" s="132"/>
      <c r="K10" s="132"/>
      <c r="L10" s="132"/>
      <c r="M10"/>
      <c r="N10" s="132"/>
      <c r="O10"/>
    </row>
    <row r="11" spans="1:17" ht="14.1" customHeight="1">
      <c r="C11"/>
      <c r="D11"/>
      <c r="E11"/>
      <c r="F11"/>
      <c r="G11" s="132"/>
      <c r="H11"/>
      <c r="I11"/>
      <c r="J11" s="132"/>
      <c r="K11" s="132"/>
      <c r="L11" s="132"/>
      <c r="M11"/>
      <c r="N11" s="132"/>
      <c r="O11"/>
    </row>
    <row r="12" spans="1:17" ht="14.1" customHeight="1">
      <c r="C12"/>
      <c r="D12"/>
      <c r="E12"/>
      <c r="F12"/>
      <c r="G12" s="132"/>
      <c r="H12"/>
      <c r="I12"/>
      <c r="J12" s="132"/>
      <c r="K12" s="132"/>
      <c r="L12" s="132"/>
      <c r="M12"/>
      <c r="N12" s="132"/>
      <c r="O12"/>
    </row>
    <row r="13" spans="1:17" ht="14.1" customHeight="1">
      <c r="C13"/>
      <c r="D13"/>
      <c r="E13"/>
      <c r="F13"/>
      <c r="G13" s="132"/>
      <c r="H13"/>
      <c r="I13"/>
      <c r="J13" s="132"/>
      <c r="K13" s="132"/>
      <c r="L13" s="132"/>
      <c r="M13"/>
      <c r="N13" s="132"/>
      <c r="O13"/>
    </row>
    <row r="14" spans="1:17" ht="14.1" customHeight="1">
      <c r="C14"/>
      <c r="D14"/>
      <c r="E14"/>
      <c r="F14"/>
      <c r="G14" s="132"/>
      <c r="H14"/>
      <c r="I14"/>
      <c r="J14" s="132"/>
      <c r="K14" s="132"/>
      <c r="L14" s="132"/>
      <c r="M14"/>
      <c r="N14" s="132"/>
      <c r="O14"/>
    </row>
    <row r="15" spans="1:17" ht="14.1" customHeight="1">
      <c r="C15"/>
      <c r="D15"/>
      <c r="E15"/>
      <c r="F15"/>
      <c r="G15" s="132"/>
      <c r="H15"/>
      <c r="I15"/>
      <c r="J15" s="132"/>
      <c r="K15" s="132"/>
      <c r="L15" s="132"/>
      <c r="M15"/>
      <c r="N15" s="132"/>
      <c r="O15"/>
    </row>
    <row r="16" spans="1:17" ht="14.1" customHeight="1">
      <c r="C16"/>
      <c r="D16"/>
      <c r="E16"/>
      <c r="F16"/>
      <c r="G16" s="132"/>
      <c r="H16"/>
      <c r="I16"/>
      <c r="J16" s="132"/>
      <c r="K16" s="132"/>
      <c r="L16" s="132"/>
      <c r="M16"/>
      <c r="N16" s="132"/>
      <c r="O16"/>
    </row>
    <row r="17" spans="3:15" ht="14.1" customHeight="1">
      <c r="C17"/>
      <c r="D17"/>
      <c r="E17"/>
      <c r="F17"/>
      <c r="G17" s="132"/>
      <c r="H17"/>
      <c r="I17"/>
      <c r="J17" s="132"/>
      <c r="K17" s="132"/>
      <c r="L17" s="132"/>
      <c r="M17"/>
      <c r="N17" s="132"/>
      <c r="O17"/>
    </row>
    <row r="18" spans="3:15" ht="14.1" customHeight="1">
      <c r="C18"/>
      <c r="D18"/>
      <c r="E18"/>
      <c r="F18"/>
      <c r="G18" s="132"/>
      <c r="H18"/>
      <c r="I18"/>
      <c r="J18" s="132"/>
      <c r="K18" s="132"/>
      <c r="L18" s="132"/>
      <c r="M18"/>
      <c r="N18" s="132"/>
      <c r="O18"/>
    </row>
    <row r="19" spans="3:15" ht="14.1" customHeight="1">
      <c r="C19"/>
      <c r="D19"/>
      <c r="E19"/>
      <c r="F19"/>
      <c r="G19" s="132"/>
      <c r="H19"/>
      <c r="I19"/>
      <c r="J19" s="132"/>
      <c r="K19" s="132"/>
      <c r="L19" s="132"/>
      <c r="M19"/>
      <c r="N19" s="132"/>
      <c r="O19"/>
    </row>
    <row r="20" spans="3:15" ht="14.1" customHeight="1">
      <c r="C20"/>
      <c r="D20"/>
      <c r="E20"/>
      <c r="F20"/>
      <c r="G20" s="132"/>
      <c r="H20"/>
      <c r="I20"/>
      <c r="J20" s="132"/>
      <c r="K20" s="132"/>
      <c r="L20" s="132"/>
      <c r="M20"/>
      <c r="N20" s="132"/>
      <c r="O20"/>
    </row>
    <row r="21" spans="3:15" ht="14.1" customHeight="1">
      <c r="C21"/>
      <c r="D21"/>
      <c r="E21"/>
      <c r="F21"/>
      <c r="G21" s="132"/>
      <c r="H21"/>
      <c r="I21"/>
      <c r="J21" s="132"/>
      <c r="K21" s="132"/>
      <c r="L21" s="132"/>
      <c r="M21"/>
      <c r="N21" s="132"/>
      <c r="O21"/>
    </row>
    <row r="22" spans="3:15" ht="14.1" customHeight="1">
      <c r="C22"/>
      <c r="D22"/>
      <c r="E22"/>
      <c r="F22"/>
      <c r="G22" s="132"/>
      <c r="H22"/>
      <c r="I22"/>
      <c r="J22" s="132"/>
      <c r="K22" s="132"/>
      <c r="L22" s="132"/>
      <c r="M22"/>
      <c r="N22" s="132"/>
      <c r="O22"/>
    </row>
    <row r="23" spans="3:15" ht="14.1" customHeight="1">
      <c r="C23"/>
      <c r="D23"/>
      <c r="E23"/>
      <c r="F23"/>
      <c r="G23" s="132"/>
      <c r="H23"/>
      <c r="I23"/>
      <c r="J23" s="132"/>
      <c r="K23" s="132"/>
      <c r="L23" s="132"/>
      <c r="M23"/>
      <c r="N23" s="132"/>
      <c r="O23"/>
    </row>
    <row r="24" spans="3:15" ht="14.1" customHeight="1">
      <c r="C24"/>
      <c r="D24"/>
      <c r="E24"/>
      <c r="F24"/>
      <c r="G24" s="132"/>
      <c r="H24"/>
      <c r="I24"/>
      <c r="J24" s="132"/>
      <c r="K24" s="132"/>
      <c r="L24" s="132"/>
      <c r="M24"/>
      <c r="N24" s="132"/>
      <c r="O24"/>
    </row>
    <row r="25" spans="3:15" ht="14.1" customHeight="1">
      <c r="C25"/>
      <c r="D25"/>
      <c r="E25"/>
      <c r="F25"/>
      <c r="G25" s="132"/>
      <c r="H25"/>
      <c r="I25"/>
      <c r="J25" s="132"/>
      <c r="K25" s="132"/>
      <c r="L25" s="132"/>
      <c r="M25"/>
      <c r="N25" s="132"/>
      <c r="O25"/>
    </row>
    <row r="26" spans="3:15" ht="14.1" customHeight="1">
      <c r="C26"/>
      <c r="D26"/>
      <c r="E26"/>
      <c r="F26"/>
      <c r="G26" s="132"/>
      <c r="H26"/>
      <c r="I26"/>
      <c r="J26" s="132"/>
      <c r="K26" s="132"/>
      <c r="L26" s="132"/>
      <c r="M26"/>
      <c r="N26" s="132"/>
      <c r="O26"/>
    </row>
    <row r="27" spans="3:15" ht="14.1" customHeight="1">
      <c r="C27"/>
      <c r="D27"/>
      <c r="E27"/>
      <c r="F27"/>
      <c r="G27" s="132"/>
      <c r="H27"/>
      <c r="I27"/>
      <c r="J27" s="132"/>
      <c r="K27" s="132"/>
      <c r="L27" s="132"/>
      <c r="M27"/>
      <c r="N27" s="132"/>
      <c r="O27"/>
    </row>
    <row r="28" spans="3:15" ht="14.1" customHeight="1">
      <c r="C28"/>
      <c r="D28"/>
      <c r="E28"/>
      <c r="F28"/>
      <c r="G28" s="132"/>
      <c r="H28"/>
      <c r="I28"/>
      <c r="J28" s="132"/>
      <c r="K28" s="132"/>
      <c r="L28" s="132"/>
      <c r="M28"/>
      <c r="N28" s="132"/>
      <c r="O28"/>
    </row>
    <row r="29" spans="3:15" ht="14.1" customHeight="1">
      <c r="C29"/>
      <c r="D29"/>
      <c r="E29"/>
      <c r="F29"/>
      <c r="G29" s="132"/>
      <c r="H29"/>
      <c r="I29"/>
      <c r="J29" s="132"/>
      <c r="K29" s="132"/>
      <c r="L29" s="132"/>
      <c r="M29"/>
      <c r="N29" s="132"/>
      <c r="O29"/>
    </row>
    <row r="30" spans="3:15" ht="14.1" customHeight="1">
      <c r="C30"/>
      <c r="D30"/>
      <c r="E30"/>
      <c r="F30"/>
      <c r="G30" s="132"/>
      <c r="H30"/>
      <c r="I30"/>
      <c r="J30" s="132"/>
      <c r="K30" s="132"/>
      <c r="L30" s="132"/>
      <c r="M30"/>
      <c r="N30" s="132"/>
      <c r="O30"/>
    </row>
    <row r="31" spans="3:15" ht="14.1" customHeight="1">
      <c r="C31"/>
      <c r="D31"/>
      <c r="E31"/>
      <c r="F31"/>
      <c r="G31" s="132"/>
      <c r="H31"/>
      <c r="I31"/>
      <c r="J31" s="132"/>
      <c r="K31" s="132"/>
      <c r="L31" s="132"/>
      <c r="M31"/>
      <c r="N31" s="132"/>
      <c r="O31"/>
    </row>
    <row r="32" spans="3:15" ht="14.1" customHeight="1">
      <c r="C32"/>
      <c r="D32"/>
      <c r="E32"/>
      <c r="F32"/>
      <c r="G32" s="132"/>
      <c r="H32"/>
      <c r="I32"/>
      <c r="J32" s="132"/>
      <c r="K32" s="132"/>
      <c r="L32" s="132"/>
      <c r="M32"/>
      <c r="N32" s="132"/>
      <c r="O32"/>
    </row>
    <row r="33" spans="3:15" ht="14.1" customHeight="1">
      <c r="C33"/>
      <c r="D33"/>
      <c r="E33"/>
      <c r="F33"/>
      <c r="G33" s="132"/>
      <c r="H33"/>
      <c r="I33"/>
      <c r="J33" s="132"/>
      <c r="K33" s="132"/>
      <c r="L33" s="132"/>
      <c r="M33"/>
      <c r="N33" s="132"/>
      <c r="O33"/>
    </row>
    <row r="34" spans="3:15" ht="14.1" customHeight="1">
      <c r="C34"/>
      <c r="D34"/>
      <c r="E34"/>
      <c r="F34"/>
      <c r="G34" s="132"/>
      <c r="H34"/>
      <c r="I34"/>
      <c r="J34" s="132"/>
      <c r="K34" s="132"/>
      <c r="L34" s="132"/>
      <c r="M34"/>
      <c r="N34" s="132"/>
      <c r="O34"/>
    </row>
    <row r="35" spans="3:15" ht="14.1" customHeight="1">
      <c r="C35"/>
      <c r="D35"/>
      <c r="E35"/>
      <c r="F35"/>
      <c r="G35" s="132"/>
      <c r="H35"/>
      <c r="I35"/>
      <c r="J35" s="132"/>
      <c r="K35" s="132"/>
      <c r="L35" s="132"/>
      <c r="M35"/>
      <c r="N35" s="132"/>
      <c r="O35"/>
    </row>
    <row r="36" spans="3:15" ht="14.1" customHeight="1">
      <c r="C36"/>
      <c r="D36"/>
      <c r="E36"/>
      <c r="F36"/>
      <c r="G36" s="132"/>
      <c r="H36"/>
      <c r="I36"/>
      <c r="J36" s="132"/>
      <c r="K36" s="132"/>
      <c r="L36" s="132"/>
      <c r="M36"/>
      <c r="N36" s="132"/>
      <c r="O36"/>
    </row>
    <row r="37" spans="3:15" ht="14.1" customHeight="1">
      <c r="C37"/>
      <c r="D37"/>
      <c r="E37"/>
      <c r="F37"/>
      <c r="G37" s="132"/>
      <c r="H37"/>
      <c r="I37"/>
      <c r="J37" s="132"/>
      <c r="K37" s="132"/>
      <c r="L37" s="132"/>
      <c r="M37"/>
      <c r="N37" s="132"/>
      <c r="O37"/>
    </row>
    <row r="38" spans="3:15" ht="14.1" customHeight="1">
      <c r="C38"/>
      <c r="D38"/>
      <c r="E38"/>
      <c r="F38"/>
      <c r="G38" s="132"/>
      <c r="H38"/>
      <c r="I38"/>
      <c r="J38" s="132"/>
      <c r="K38" s="132"/>
      <c r="L38" s="132"/>
      <c r="M38"/>
      <c r="N38" s="132"/>
      <c r="O38"/>
    </row>
    <row r="39" spans="3:15" ht="14.1" customHeight="1">
      <c r="C39"/>
      <c r="D39"/>
      <c r="E39"/>
      <c r="F39"/>
      <c r="G39" s="132"/>
      <c r="H39"/>
      <c r="I39"/>
      <c r="J39" s="132"/>
      <c r="K39" s="132"/>
      <c r="L39" s="132"/>
      <c r="M39"/>
      <c r="N39" s="132"/>
      <c r="O39"/>
    </row>
    <row r="40" spans="3:15" ht="14.1" customHeight="1">
      <c r="C40"/>
      <c r="D40"/>
      <c r="E40"/>
      <c r="F40"/>
      <c r="G40" s="132"/>
      <c r="H40"/>
      <c r="I40"/>
      <c r="J40" s="132"/>
      <c r="K40" s="132"/>
      <c r="L40" s="132"/>
      <c r="M40"/>
      <c r="N40" s="132"/>
      <c r="O40"/>
    </row>
    <row r="41" spans="3:15" ht="14.1" customHeight="1">
      <c r="C41"/>
      <c r="D41"/>
      <c r="E41"/>
      <c r="F41"/>
      <c r="G41" s="132"/>
      <c r="H41"/>
      <c r="I41"/>
      <c r="J41" s="132"/>
      <c r="K41" s="132"/>
      <c r="L41" s="132"/>
      <c r="M41"/>
      <c r="N41" s="132"/>
      <c r="O41"/>
    </row>
    <row r="42" spans="3:15" ht="14.1" customHeight="1">
      <c r="C42"/>
      <c r="D42"/>
      <c r="E42"/>
      <c r="F42"/>
      <c r="G42" s="132"/>
      <c r="H42"/>
      <c r="I42"/>
      <c r="J42" s="132"/>
      <c r="K42" s="132"/>
      <c r="L42" s="132"/>
      <c r="M42"/>
      <c r="N42" s="132"/>
      <c r="O42"/>
    </row>
    <row r="43" spans="3:15" ht="14.1" customHeight="1">
      <c r="C43"/>
      <c r="D43"/>
      <c r="E43"/>
      <c r="F43"/>
      <c r="G43" s="132"/>
      <c r="H43"/>
      <c r="I43"/>
      <c r="J43" s="132"/>
      <c r="K43" s="132"/>
      <c r="L43" s="132"/>
      <c r="M43"/>
      <c r="N43" s="132"/>
      <c r="O43"/>
    </row>
    <row r="44" spans="3:15" ht="14.1" customHeight="1">
      <c r="C44"/>
      <c r="D44"/>
      <c r="E44"/>
      <c r="F44"/>
      <c r="G44" s="132"/>
      <c r="H44"/>
      <c r="I44"/>
      <c r="J44" s="132"/>
      <c r="K44" s="132"/>
      <c r="L44" s="132"/>
      <c r="M44"/>
      <c r="N44" s="132"/>
      <c r="O44"/>
    </row>
    <row r="45" spans="3:15" ht="14.1" customHeight="1">
      <c r="C45"/>
      <c r="D45"/>
      <c r="E45"/>
      <c r="F45"/>
      <c r="G45" s="132"/>
      <c r="H45"/>
      <c r="I45"/>
      <c r="J45" s="132"/>
      <c r="K45" s="132"/>
      <c r="L45" s="132"/>
      <c r="M45"/>
      <c r="N45" s="132"/>
      <c r="O45"/>
    </row>
    <row r="46" spans="3:15" ht="14.1" customHeight="1">
      <c r="C46"/>
      <c r="D46"/>
      <c r="E46"/>
      <c r="F46"/>
      <c r="G46" s="132"/>
      <c r="H46"/>
      <c r="I46"/>
      <c r="J46" s="132"/>
      <c r="K46" s="132"/>
      <c r="L46" s="132"/>
      <c r="M46"/>
      <c r="N46" s="132"/>
      <c r="O46"/>
    </row>
    <row r="47" spans="3:15" ht="14.1" customHeight="1">
      <c r="C47"/>
      <c r="D47"/>
      <c r="E47"/>
      <c r="F47"/>
      <c r="G47" s="132"/>
      <c r="H47"/>
      <c r="I47"/>
      <c r="J47" s="132"/>
      <c r="K47" s="132"/>
      <c r="L47" s="132"/>
      <c r="M47"/>
      <c r="N47" s="132"/>
      <c r="O47"/>
    </row>
    <row r="48" spans="3:15" ht="14.1" customHeight="1">
      <c r="C48"/>
      <c r="D48"/>
      <c r="E48"/>
      <c r="F48"/>
      <c r="G48" s="132"/>
      <c r="H48"/>
      <c r="I48"/>
      <c r="J48" s="132"/>
      <c r="K48" s="132"/>
      <c r="L48" s="132"/>
      <c r="M48"/>
      <c r="N48" s="132"/>
      <c r="O48"/>
    </row>
    <row r="49" spans="3:15" ht="14.1" customHeight="1">
      <c r="C49"/>
      <c r="D49"/>
      <c r="E49"/>
      <c r="F49"/>
      <c r="G49" s="132"/>
      <c r="H49"/>
      <c r="I49"/>
      <c r="J49" s="132"/>
      <c r="K49" s="132"/>
      <c r="L49" s="132"/>
      <c r="M49"/>
      <c r="N49" s="132"/>
      <c r="O49"/>
    </row>
    <row r="50" spans="3:15" ht="14.1" customHeight="1">
      <c r="C50"/>
      <c r="D50"/>
      <c r="E50"/>
      <c r="F50"/>
      <c r="G50" s="132"/>
      <c r="H50"/>
      <c r="I50"/>
      <c r="J50" s="132"/>
      <c r="K50" s="132"/>
      <c r="L50" s="132"/>
      <c r="M50"/>
      <c r="N50" s="132"/>
      <c r="O50"/>
    </row>
    <row r="51" spans="3:15" ht="14.1" customHeight="1">
      <c r="C51"/>
      <c r="D51"/>
      <c r="E51"/>
      <c r="F51"/>
      <c r="G51" s="132"/>
      <c r="H51"/>
      <c r="I51"/>
      <c r="J51" s="132"/>
      <c r="K51" s="132"/>
      <c r="L51" s="132"/>
      <c r="M51"/>
      <c r="N51" s="132"/>
      <c r="O51"/>
    </row>
    <row r="52" spans="3:15" ht="14.1" customHeight="1">
      <c r="C52"/>
      <c r="D52"/>
      <c r="E52"/>
      <c r="F52"/>
      <c r="G52" s="132"/>
      <c r="H52"/>
      <c r="I52"/>
      <c r="J52" s="132"/>
      <c r="K52" s="132"/>
      <c r="L52" s="132"/>
      <c r="M52"/>
      <c r="N52" s="132"/>
      <c r="O52"/>
    </row>
    <row r="53" spans="3:15" ht="14.1" customHeight="1">
      <c r="C53"/>
      <c r="D53"/>
      <c r="E53"/>
      <c r="F53"/>
      <c r="G53" s="132"/>
      <c r="H53"/>
      <c r="I53"/>
      <c r="J53" s="132"/>
      <c r="K53" s="132"/>
      <c r="L53" s="132"/>
      <c r="M53"/>
      <c r="N53" s="132"/>
      <c r="O53"/>
    </row>
    <row r="54" spans="3:15" ht="14.1" customHeight="1">
      <c r="C54"/>
      <c r="D54"/>
      <c r="E54"/>
      <c r="F54"/>
      <c r="G54" s="132"/>
      <c r="H54"/>
      <c r="I54"/>
      <c r="J54" s="132"/>
      <c r="K54" s="132"/>
      <c r="L54" s="132"/>
      <c r="M54"/>
      <c r="N54" s="132"/>
      <c r="O54"/>
    </row>
    <row r="55" spans="3:15" ht="14.1" customHeight="1">
      <c r="C55"/>
      <c r="D55"/>
      <c r="E55"/>
      <c r="F55"/>
      <c r="G55" s="132"/>
      <c r="H55"/>
      <c r="I55"/>
      <c r="J55" s="132"/>
      <c r="K55" s="132"/>
      <c r="L55" s="132"/>
      <c r="M55"/>
      <c r="N55" s="132"/>
      <c r="O55"/>
    </row>
    <row r="56" spans="3:15" ht="14.1" customHeight="1">
      <c r="C56"/>
      <c r="D56"/>
      <c r="E56"/>
      <c r="F56"/>
      <c r="G56" s="132"/>
      <c r="H56"/>
      <c r="I56"/>
      <c r="J56" s="132"/>
      <c r="K56" s="132"/>
      <c r="L56" s="132"/>
      <c r="M56"/>
      <c r="N56" s="132"/>
      <c r="O56"/>
    </row>
    <row r="57" spans="3:15" ht="14.1" customHeight="1">
      <c r="C57"/>
      <c r="D57"/>
      <c r="E57"/>
      <c r="F57"/>
      <c r="G57" s="132"/>
      <c r="H57"/>
      <c r="I57"/>
      <c r="J57" s="132"/>
      <c r="K57" s="132"/>
      <c r="L57" s="132"/>
      <c r="M57"/>
      <c r="N57" s="132"/>
      <c r="O57"/>
    </row>
    <row r="58" spans="3:15" ht="14.1" customHeight="1">
      <c r="C58"/>
      <c r="D58"/>
      <c r="E58"/>
      <c r="F58"/>
      <c r="G58" s="132"/>
      <c r="H58"/>
      <c r="I58"/>
      <c r="J58" s="132"/>
      <c r="K58" s="132"/>
      <c r="L58" s="132"/>
      <c r="M58"/>
      <c r="N58" s="132"/>
      <c r="O58"/>
    </row>
    <row r="59" spans="3:15" ht="14.1" customHeight="1">
      <c r="C59"/>
      <c r="D59"/>
      <c r="E59"/>
      <c r="F59"/>
      <c r="G59" s="132"/>
      <c r="H59"/>
      <c r="I59"/>
      <c r="J59" s="132"/>
      <c r="K59" s="132"/>
      <c r="L59" s="132"/>
      <c r="M59"/>
      <c r="N59" s="132"/>
      <c r="O59"/>
    </row>
    <row r="60" spans="3:15" ht="14.1" customHeight="1">
      <c r="C60"/>
      <c r="D60"/>
      <c r="E60"/>
      <c r="F60"/>
      <c r="G60" s="132"/>
      <c r="H60"/>
      <c r="I60"/>
      <c r="J60" s="132"/>
      <c r="K60" s="132"/>
      <c r="L60" s="132"/>
      <c r="M60"/>
      <c r="N60" s="132"/>
      <c r="O60"/>
    </row>
    <row r="61" spans="3:15" ht="14.1" customHeight="1">
      <c r="C61"/>
      <c r="D61"/>
      <c r="E61"/>
      <c r="F61"/>
      <c r="G61" s="132"/>
      <c r="H61"/>
      <c r="I61"/>
      <c r="J61" s="132"/>
      <c r="K61" s="132"/>
      <c r="L61" s="132"/>
      <c r="M61"/>
      <c r="N61" s="132"/>
      <c r="O61"/>
    </row>
    <row r="62" spans="3:15" ht="14.1" customHeight="1">
      <c r="C62"/>
      <c r="D62"/>
      <c r="E62"/>
      <c r="F62"/>
      <c r="G62" s="132"/>
      <c r="H62"/>
      <c r="I62"/>
      <c r="J62" s="132"/>
      <c r="K62" s="132"/>
      <c r="L62" s="132"/>
      <c r="M62"/>
      <c r="N62" s="132"/>
      <c r="O62"/>
    </row>
    <row r="63" spans="3:15" ht="14.1" customHeight="1">
      <c r="C63"/>
      <c r="D63"/>
      <c r="E63"/>
      <c r="F63"/>
      <c r="G63" s="132"/>
      <c r="H63"/>
      <c r="I63"/>
      <c r="J63" s="132"/>
      <c r="K63" s="132"/>
      <c r="L63" s="132"/>
      <c r="M63"/>
      <c r="N63" s="132"/>
      <c r="O63"/>
    </row>
    <row r="64" spans="3:15" ht="14.1" customHeight="1">
      <c r="C64"/>
      <c r="D64"/>
      <c r="E64"/>
      <c r="F64"/>
      <c r="G64" s="132"/>
      <c r="H64"/>
      <c r="I64"/>
      <c r="J64" s="132"/>
      <c r="K64" s="132"/>
      <c r="L64" s="132"/>
      <c r="M64"/>
      <c r="N64" s="132"/>
      <c r="O64"/>
    </row>
    <row r="65" spans="3:15" ht="14.1" customHeight="1">
      <c r="C65"/>
      <c r="D65"/>
      <c r="E65"/>
      <c r="F65"/>
      <c r="G65" s="132"/>
      <c r="H65"/>
      <c r="I65"/>
      <c r="J65" s="132"/>
      <c r="K65" s="132"/>
      <c r="L65" s="132"/>
      <c r="M65"/>
      <c r="N65" s="132"/>
      <c r="O65"/>
    </row>
    <row r="66" spans="3:15" ht="14.1" customHeight="1">
      <c r="C66"/>
      <c r="D66"/>
      <c r="E66"/>
      <c r="F66"/>
      <c r="G66" s="132"/>
      <c r="H66"/>
      <c r="I66"/>
      <c r="J66" s="132"/>
      <c r="K66" s="132"/>
      <c r="L66" s="132"/>
      <c r="M66"/>
      <c r="N66" s="132"/>
      <c r="O66"/>
    </row>
    <row r="67" spans="3:15" ht="14.1" customHeight="1">
      <c r="C67"/>
      <c r="D67"/>
      <c r="E67"/>
      <c r="F67"/>
      <c r="G67" s="132"/>
      <c r="H67"/>
      <c r="I67"/>
      <c r="J67" s="132"/>
      <c r="K67" s="132"/>
      <c r="L67" s="132"/>
      <c r="M67"/>
      <c r="N67" s="132"/>
      <c r="O67"/>
    </row>
    <row r="68" spans="3:15" ht="14.1" customHeight="1">
      <c r="C68"/>
      <c r="D68"/>
      <c r="E68"/>
      <c r="F68"/>
      <c r="G68" s="132"/>
      <c r="H68"/>
      <c r="I68"/>
      <c r="J68" s="132"/>
      <c r="K68" s="132"/>
      <c r="L68" s="132"/>
      <c r="M68"/>
      <c r="N68" s="132"/>
      <c r="O68"/>
    </row>
    <row r="69" spans="3:15" ht="14.1" customHeight="1">
      <c r="C69"/>
      <c r="D69"/>
      <c r="E69"/>
      <c r="F69"/>
      <c r="G69" s="132"/>
      <c r="H69"/>
      <c r="I69"/>
      <c r="J69" s="132"/>
      <c r="K69" s="132"/>
      <c r="L69" s="132"/>
      <c r="M69"/>
      <c r="N69" s="132"/>
      <c r="O69"/>
    </row>
    <row r="70" spans="3:15" ht="14.1" customHeight="1">
      <c r="C70"/>
      <c r="D70"/>
      <c r="E70"/>
      <c r="F70"/>
      <c r="G70" s="132"/>
      <c r="H70"/>
      <c r="I70"/>
      <c r="J70" s="132"/>
      <c r="K70" s="132"/>
      <c r="L70" s="132"/>
      <c r="M70"/>
      <c r="N70" s="132"/>
      <c r="O70"/>
    </row>
    <row r="71" spans="3:15" ht="14.1" customHeight="1">
      <c r="C71"/>
      <c r="D71"/>
      <c r="E71"/>
      <c r="F71"/>
      <c r="G71" s="132"/>
      <c r="H71"/>
      <c r="I71"/>
      <c r="J71" s="132"/>
      <c r="K71" s="132"/>
      <c r="L71" s="132"/>
      <c r="M71"/>
      <c r="N71" s="132"/>
      <c r="O71"/>
    </row>
    <row r="72" spans="3:15" ht="14.1" customHeight="1">
      <c r="C72"/>
      <c r="D72"/>
      <c r="E72"/>
      <c r="F72"/>
      <c r="G72" s="132"/>
      <c r="H72"/>
      <c r="I72"/>
      <c r="J72" s="132"/>
      <c r="K72" s="132"/>
      <c r="L72" s="132"/>
      <c r="M72"/>
      <c r="N72" s="132"/>
      <c r="O72"/>
    </row>
    <row r="73" spans="3:15" ht="14.1" customHeight="1">
      <c r="C73"/>
      <c r="D73"/>
      <c r="E73"/>
      <c r="F73"/>
      <c r="G73" s="132"/>
      <c r="H73"/>
      <c r="I73"/>
      <c r="J73" s="132"/>
      <c r="K73" s="132"/>
      <c r="L73" s="132"/>
      <c r="M73"/>
      <c r="N73" s="132"/>
      <c r="O73"/>
    </row>
    <row r="74" spans="3:15" ht="14.1" customHeight="1">
      <c r="C74"/>
      <c r="D74"/>
      <c r="E74"/>
      <c r="F74"/>
      <c r="G74" s="132"/>
      <c r="H74"/>
      <c r="I74"/>
      <c r="J74" s="132"/>
      <c r="K74" s="132"/>
      <c r="L74" s="132"/>
      <c r="M74"/>
      <c r="N74" s="132"/>
      <c r="O74"/>
    </row>
    <row r="75" spans="3:15" ht="14.1" customHeight="1">
      <c r="C75"/>
      <c r="D75"/>
      <c r="E75"/>
      <c r="F75"/>
      <c r="G75" s="132"/>
      <c r="H75"/>
      <c r="I75"/>
      <c r="J75" s="132"/>
      <c r="K75" s="132"/>
      <c r="L75" s="132"/>
      <c r="M75"/>
      <c r="N75" s="132"/>
      <c r="O75"/>
    </row>
    <row r="76" spans="3:15" ht="14.1" customHeight="1">
      <c r="C76"/>
      <c r="D76"/>
      <c r="E76"/>
      <c r="F76"/>
      <c r="G76" s="132"/>
      <c r="H76"/>
      <c r="I76"/>
      <c r="J76" s="132"/>
      <c r="K76" s="132"/>
      <c r="L76" s="132"/>
      <c r="M76"/>
      <c r="N76" s="132"/>
      <c r="O76"/>
    </row>
    <row r="77" spans="3:15" ht="14.1" customHeight="1">
      <c r="C77"/>
      <c r="D77"/>
      <c r="E77"/>
      <c r="F77"/>
      <c r="G77" s="132"/>
      <c r="H77"/>
      <c r="I77"/>
      <c r="J77" s="132"/>
      <c r="K77" s="132"/>
      <c r="L77" s="132"/>
      <c r="M77"/>
      <c r="N77" s="132"/>
      <c r="O77"/>
    </row>
    <row r="78" spans="3:15" ht="14.1" customHeight="1">
      <c r="C78"/>
      <c r="D78"/>
      <c r="E78"/>
      <c r="F78"/>
      <c r="G78" s="132"/>
      <c r="H78"/>
      <c r="I78"/>
      <c r="J78" s="132"/>
      <c r="K78" s="132"/>
      <c r="L78" s="132"/>
      <c r="M78"/>
      <c r="N78" s="132"/>
      <c r="O78"/>
    </row>
    <row r="79" spans="3:15" ht="14.1" customHeight="1">
      <c r="C79"/>
      <c r="D79"/>
      <c r="E79"/>
      <c r="F79"/>
      <c r="G79" s="132"/>
      <c r="H79"/>
      <c r="I79"/>
      <c r="J79" s="132"/>
      <c r="K79" s="132"/>
      <c r="L79" s="132"/>
      <c r="M79"/>
      <c r="N79" s="132"/>
      <c r="O79"/>
    </row>
    <row r="80" spans="3:15" ht="14.1" customHeight="1">
      <c r="C80"/>
      <c r="D80"/>
      <c r="E80"/>
      <c r="F80"/>
      <c r="G80" s="132"/>
      <c r="H80"/>
      <c r="I80"/>
      <c r="J80" s="132"/>
      <c r="K80" s="132"/>
      <c r="L80" s="132"/>
      <c r="M80"/>
      <c r="N80" s="132"/>
      <c r="O80"/>
    </row>
    <row r="81" spans="3:15" ht="14.1" customHeight="1">
      <c r="C81"/>
      <c r="D81"/>
      <c r="E81"/>
      <c r="F81"/>
      <c r="G81" s="132"/>
      <c r="H81"/>
      <c r="I81"/>
      <c r="J81" s="132"/>
      <c r="K81" s="132"/>
      <c r="L81" s="132"/>
      <c r="M81"/>
      <c r="N81" s="132"/>
      <c r="O81"/>
    </row>
    <row r="82" spans="3:15" ht="14.1" customHeight="1">
      <c r="C82"/>
      <c r="D82"/>
      <c r="E82"/>
      <c r="F82"/>
      <c r="G82" s="132"/>
      <c r="H82"/>
      <c r="I82"/>
      <c r="J82" s="132"/>
      <c r="K82" s="132"/>
      <c r="L82" s="132"/>
      <c r="M82"/>
      <c r="N82" s="132"/>
      <c r="O82"/>
    </row>
    <row r="83" spans="3:15" ht="14.1" customHeight="1">
      <c r="C83"/>
      <c r="D83"/>
      <c r="E83"/>
      <c r="F83"/>
      <c r="G83" s="132"/>
      <c r="H83"/>
      <c r="I83"/>
      <c r="J83" s="132"/>
      <c r="K83" s="132"/>
      <c r="L83" s="132"/>
      <c r="M83"/>
      <c r="N83" s="132"/>
      <c r="O83"/>
    </row>
    <row r="84" spans="3:15" ht="14.1" customHeight="1">
      <c r="C84"/>
      <c r="D84"/>
      <c r="E84"/>
      <c r="F84"/>
      <c r="G84" s="132"/>
      <c r="H84"/>
      <c r="I84"/>
      <c r="J84" s="132"/>
      <c r="K84" s="132"/>
      <c r="L84" s="132"/>
      <c r="M84"/>
      <c r="N84" s="132"/>
      <c r="O84"/>
    </row>
    <row r="85" spans="3:15" ht="14.1" customHeight="1">
      <c r="C85"/>
      <c r="D85"/>
      <c r="E85"/>
      <c r="F85"/>
      <c r="G85" s="132"/>
      <c r="H85"/>
      <c r="I85"/>
      <c r="J85" s="132"/>
      <c r="K85" s="132"/>
      <c r="L85" s="132"/>
      <c r="M85"/>
      <c r="N85" s="132"/>
      <c r="O85"/>
    </row>
    <row r="86" spans="3:15" ht="14.1" customHeight="1">
      <c r="C86"/>
      <c r="D86"/>
      <c r="E86"/>
      <c r="F86"/>
      <c r="G86" s="132"/>
      <c r="H86"/>
      <c r="I86"/>
      <c r="J86" s="132"/>
      <c r="K86" s="132"/>
      <c r="L86" s="132"/>
      <c r="M86"/>
      <c r="N86" s="132"/>
      <c r="O86"/>
    </row>
    <row r="87" spans="3:15" ht="14.1" customHeight="1">
      <c r="C87"/>
      <c r="D87"/>
      <c r="E87"/>
      <c r="F87"/>
      <c r="G87" s="132"/>
      <c r="H87"/>
      <c r="I87"/>
      <c r="J87" s="132"/>
      <c r="K87" s="132"/>
      <c r="L87" s="132"/>
      <c r="M87"/>
      <c r="N87" s="132"/>
      <c r="O87"/>
    </row>
    <row r="88" spans="3:15" ht="14.1" customHeight="1">
      <c r="C88"/>
      <c r="D88"/>
      <c r="E88"/>
      <c r="F88"/>
      <c r="G88" s="132"/>
      <c r="H88"/>
      <c r="I88"/>
      <c r="J88" s="132"/>
      <c r="K88" s="132"/>
      <c r="L88" s="132"/>
      <c r="M88"/>
      <c r="N88" s="133"/>
      <c r="O88"/>
    </row>
    <row r="89" spans="3:15" ht="14.1" customHeight="1">
      <c r="C89"/>
      <c r="D89"/>
      <c r="E89"/>
      <c r="F89"/>
      <c r="G89" s="132"/>
      <c r="H89"/>
      <c r="I89"/>
      <c r="J89" s="132"/>
      <c r="K89" s="132"/>
      <c r="L89" s="132"/>
      <c r="M89"/>
      <c r="N89" s="132"/>
      <c r="O89"/>
    </row>
    <row r="90" spans="3:15" ht="14.1" customHeight="1">
      <c r="C90"/>
      <c r="D90"/>
      <c r="E90"/>
      <c r="F90"/>
      <c r="G90" s="132"/>
      <c r="H90"/>
      <c r="I90"/>
      <c r="J90" s="132"/>
      <c r="K90" s="132"/>
      <c r="L90" s="132"/>
      <c r="M90"/>
      <c r="N90" s="132"/>
      <c r="O90"/>
    </row>
    <row r="91" spans="3:15" ht="14.1" customHeight="1">
      <c r="C91"/>
      <c r="D91"/>
      <c r="E91"/>
      <c r="F91"/>
      <c r="G91" s="132"/>
      <c r="H91"/>
      <c r="I91"/>
      <c r="J91" s="132"/>
      <c r="K91" s="132"/>
      <c r="L91" s="132"/>
      <c r="M91"/>
      <c r="N91" s="132"/>
      <c r="O91"/>
    </row>
    <row r="92" spans="3:15" ht="14.1" customHeight="1">
      <c r="C92"/>
      <c r="D92"/>
      <c r="E92"/>
      <c r="F92"/>
      <c r="G92" s="132"/>
      <c r="H92"/>
      <c r="I92"/>
      <c r="J92" s="132"/>
      <c r="K92" s="132"/>
      <c r="L92" s="132"/>
      <c r="M92"/>
      <c r="N92" s="132"/>
      <c r="O92"/>
    </row>
    <row r="93" spans="3:15" ht="14.1" customHeight="1">
      <c r="C93"/>
      <c r="D93"/>
      <c r="E93"/>
      <c r="F93"/>
      <c r="G93" s="132"/>
      <c r="H93"/>
      <c r="I93"/>
      <c r="J93" s="132"/>
      <c r="K93" s="132"/>
      <c r="L93" s="132"/>
      <c r="M93"/>
      <c r="N93" s="132"/>
      <c r="O93"/>
    </row>
    <row r="94" spans="3:15" ht="14.1" customHeight="1">
      <c r="C94"/>
      <c r="D94"/>
      <c r="E94"/>
      <c r="F94"/>
      <c r="G94" s="132"/>
      <c r="H94"/>
      <c r="I94"/>
      <c r="J94" s="132"/>
      <c r="K94" s="132"/>
      <c r="L94" s="132"/>
      <c r="M94"/>
      <c r="N94" s="132"/>
      <c r="O94"/>
    </row>
    <row r="95" spans="3:15" ht="14.1" customHeight="1">
      <c r="C95"/>
      <c r="D95"/>
      <c r="E95"/>
      <c r="F95"/>
      <c r="G95" s="132"/>
      <c r="H95"/>
      <c r="I95"/>
      <c r="J95" s="132"/>
      <c r="K95" s="132"/>
      <c r="L95" s="132"/>
      <c r="M95"/>
      <c r="N95" s="132"/>
      <c r="O95"/>
    </row>
    <row r="96" spans="3:15" ht="14.1" customHeight="1">
      <c r="C96"/>
      <c r="D96"/>
      <c r="E96"/>
      <c r="F96"/>
      <c r="G96" s="132"/>
      <c r="H96"/>
      <c r="I96"/>
      <c r="J96" s="132"/>
      <c r="K96" s="132"/>
      <c r="L96" s="132"/>
      <c r="M96"/>
      <c r="N96" s="132"/>
      <c r="O96"/>
    </row>
    <row r="97" spans="3:15" ht="14.1" customHeight="1">
      <c r="C97"/>
      <c r="D97"/>
      <c r="E97"/>
      <c r="F97"/>
      <c r="G97" s="132"/>
      <c r="H97"/>
      <c r="I97"/>
      <c r="J97" s="132"/>
      <c r="K97" s="132"/>
      <c r="L97" s="132"/>
      <c r="M97"/>
      <c r="N97" s="132"/>
      <c r="O97"/>
    </row>
    <row r="98" spans="3:15" ht="14.1" customHeight="1">
      <c r="C98"/>
      <c r="D98"/>
      <c r="E98"/>
      <c r="F98"/>
      <c r="G98" s="132"/>
      <c r="H98"/>
      <c r="I98"/>
      <c r="J98" s="132"/>
      <c r="K98" s="132"/>
      <c r="L98" s="132"/>
      <c r="M98"/>
      <c r="N98" s="132"/>
      <c r="O98"/>
    </row>
    <row r="99" spans="3:15" ht="14.1" customHeight="1">
      <c r="C99"/>
      <c r="D99"/>
      <c r="E99"/>
      <c r="F99"/>
      <c r="G99" s="132"/>
      <c r="H99"/>
      <c r="I99"/>
      <c r="J99" s="132"/>
      <c r="K99" s="132"/>
      <c r="L99" s="132"/>
      <c r="M99"/>
      <c r="N99" s="132"/>
      <c r="O99"/>
    </row>
    <row r="100" spans="3:15" ht="14.1" customHeight="1">
      <c r="C100"/>
      <c r="D100"/>
      <c r="E100"/>
      <c r="F100"/>
      <c r="G100" s="132"/>
      <c r="H100"/>
      <c r="I100"/>
      <c r="J100" s="132"/>
      <c r="K100" s="132"/>
      <c r="L100" s="132"/>
      <c r="M100"/>
      <c r="N100" s="132"/>
      <c r="O100"/>
    </row>
    <row r="101" spans="3:15" ht="14.1" customHeight="1">
      <c r="C101"/>
      <c r="D101"/>
      <c r="E101"/>
      <c r="F101"/>
      <c r="G101" s="132"/>
      <c r="H101"/>
      <c r="I101"/>
      <c r="J101" s="132"/>
      <c r="K101" s="132"/>
      <c r="L101" s="132"/>
      <c r="M101"/>
      <c r="N101" s="132"/>
      <c r="O101"/>
    </row>
    <row r="102" spans="3:15" ht="14.1" customHeight="1">
      <c r="C102"/>
      <c r="D102"/>
      <c r="E102"/>
      <c r="F102"/>
      <c r="G102" s="132"/>
      <c r="H102"/>
      <c r="I102"/>
      <c r="J102" s="132"/>
      <c r="K102" s="132"/>
      <c r="L102" s="132"/>
      <c r="M102"/>
      <c r="N102" s="132"/>
      <c r="O102"/>
    </row>
    <row r="103" spans="3:15" ht="14.1" customHeight="1">
      <c r="C103"/>
      <c r="D103"/>
      <c r="E103"/>
      <c r="F103"/>
      <c r="G103" s="132"/>
      <c r="H103"/>
      <c r="I103"/>
      <c r="J103" s="132"/>
      <c r="K103" s="132"/>
      <c r="L103" s="132"/>
      <c r="M103"/>
      <c r="N103" s="132"/>
      <c r="O103"/>
    </row>
    <row r="104" spans="3:15" ht="14.1" customHeight="1">
      <c r="C104"/>
      <c r="D104"/>
      <c r="E104"/>
      <c r="F104"/>
      <c r="G104" s="132"/>
      <c r="H104"/>
      <c r="I104"/>
      <c r="J104" s="132"/>
      <c r="K104" s="132"/>
      <c r="L104" s="132"/>
      <c r="M104"/>
      <c r="N104" s="132"/>
      <c r="O104"/>
    </row>
    <row r="105" spans="3:15" ht="14.1" customHeight="1">
      <c r="C105"/>
      <c r="D105"/>
      <c r="E105"/>
      <c r="F105"/>
      <c r="G105" s="132"/>
      <c r="H105"/>
      <c r="I105"/>
      <c r="J105" s="132"/>
      <c r="K105" s="132"/>
      <c r="L105" s="132"/>
      <c r="M105"/>
      <c r="N105" s="132"/>
      <c r="O105"/>
    </row>
    <row r="106" spans="3:15" ht="14.1" customHeight="1">
      <c r="C106"/>
      <c r="D106"/>
      <c r="E106"/>
      <c r="F106"/>
      <c r="G106" s="132"/>
      <c r="H106"/>
      <c r="I106"/>
      <c r="J106" s="132"/>
      <c r="K106" s="132"/>
      <c r="L106" s="132"/>
      <c r="M106"/>
      <c r="N106" s="132"/>
      <c r="O106"/>
    </row>
    <row r="107" spans="3:15" ht="14.1" customHeight="1">
      <c r="C107"/>
      <c r="D107"/>
      <c r="E107"/>
      <c r="F107"/>
      <c r="G107" s="132"/>
      <c r="H107"/>
      <c r="I107"/>
      <c r="J107" s="132"/>
      <c r="K107" s="132"/>
      <c r="L107" s="132"/>
      <c r="M107"/>
      <c r="N107" s="132"/>
      <c r="O107"/>
    </row>
    <row r="108" spans="3:15" ht="14.1" customHeight="1">
      <c r="C108"/>
      <c r="D108"/>
      <c r="E108"/>
      <c r="F108"/>
      <c r="G108" s="132"/>
      <c r="H108"/>
      <c r="I108"/>
      <c r="J108" s="132"/>
      <c r="K108" s="132"/>
      <c r="L108" s="132"/>
      <c r="M108"/>
      <c r="N108" s="132"/>
      <c r="O108"/>
    </row>
    <row r="109" spans="3:15" ht="14.1" customHeight="1">
      <c r="C109"/>
      <c r="D109"/>
      <c r="E109"/>
      <c r="F109"/>
      <c r="G109" s="132"/>
      <c r="H109"/>
      <c r="I109"/>
      <c r="J109" s="132"/>
      <c r="K109" s="132"/>
      <c r="L109" s="132"/>
      <c r="M109"/>
      <c r="N109" s="132"/>
      <c r="O109"/>
    </row>
    <row r="110" spans="3:15" ht="14.1" customHeight="1">
      <c r="C110"/>
      <c r="D110"/>
      <c r="E110"/>
      <c r="F110"/>
      <c r="G110" s="132"/>
      <c r="H110"/>
      <c r="I110"/>
      <c r="J110" s="132"/>
      <c r="K110" s="132"/>
      <c r="L110" s="132"/>
      <c r="M110"/>
      <c r="N110" s="132"/>
      <c r="O110"/>
    </row>
    <row r="111" spans="3:15" ht="14.1" customHeight="1">
      <c r="C111"/>
      <c r="D111"/>
      <c r="E111"/>
      <c r="F111"/>
      <c r="G111" s="132"/>
      <c r="H111"/>
      <c r="I111"/>
      <c r="J111" s="132"/>
      <c r="K111" s="132"/>
      <c r="L111" s="132"/>
      <c r="M111"/>
      <c r="N111" s="132"/>
      <c r="O111"/>
    </row>
    <row r="112" spans="3:15" ht="14.1" customHeight="1">
      <c r="C112"/>
      <c r="D112"/>
      <c r="E112"/>
      <c r="F112"/>
      <c r="G112" s="132"/>
      <c r="H112"/>
      <c r="I112"/>
      <c r="J112" s="132"/>
      <c r="K112" s="132"/>
      <c r="L112" s="132"/>
      <c r="M112"/>
      <c r="N112" s="132"/>
      <c r="O112"/>
    </row>
    <row r="113" spans="3:15" ht="14.1" customHeight="1">
      <c r="C113"/>
      <c r="D113"/>
      <c r="E113"/>
      <c r="F113"/>
      <c r="G113" s="132"/>
      <c r="H113"/>
      <c r="I113"/>
      <c r="J113" s="132"/>
      <c r="K113" s="132"/>
      <c r="L113" s="132"/>
      <c r="M113"/>
      <c r="N113" s="132"/>
      <c r="O113"/>
    </row>
    <row r="114" spans="3:15" ht="14.1" customHeight="1">
      <c r="C114"/>
      <c r="D114"/>
      <c r="E114"/>
      <c r="F114"/>
      <c r="G114" s="132"/>
      <c r="H114"/>
      <c r="I114"/>
      <c r="J114" s="132"/>
      <c r="K114" s="132"/>
      <c r="L114" s="132"/>
      <c r="M114"/>
      <c r="N114" s="132"/>
      <c r="O114"/>
    </row>
    <row r="115" spans="3:15" ht="14.1" customHeight="1">
      <c r="C115"/>
      <c r="D115"/>
      <c r="E115"/>
      <c r="F115"/>
      <c r="G115" s="132"/>
      <c r="H115"/>
      <c r="I115"/>
      <c r="J115" s="132"/>
      <c r="K115" s="132"/>
      <c r="L115" s="132"/>
      <c r="M115"/>
      <c r="N115" s="132"/>
      <c r="O115"/>
    </row>
    <row r="116" spans="3:15" ht="14.1" customHeight="1">
      <c r="C116"/>
      <c r="D116"/>
      <c r="E116"/>
      <c r="F116"/>
      <c r="G116" s="132"/>
      <c r="H116"/>
      <c r="I116"/>
      <c r="J116" s="132"/>
      <c r="K116" s="132"/>
      <c r="L116" s="132"/>
      <c r="M116"/>
      <c r="N116" s="132"/>
      <c r="O116"/>
    </row>
    <row r="117" spans="3:15" ht="14.1" customHeight="1">
      <c r="C117"/>
      <c r="D117"/>
      <c r="E117"/>
      <c r="F117"/>
      <c r="G117" s="132"/>
      <c r="H117"/>
      <c r="I117"/>
      <c r="J117" s="132"/>
      <c r="K117" s="132"/>
      <c r="L117" s="132"/>
      <c r="M117"/>
      <c r="N117" s="132"/>
      <c r="O117"/>
    </row>
    <row r="118" spans="3:15" ht="14.1" customHeight="1">
      <c r="C118"/>
      <c r="D118"/>
      <c r="E118"/>
      <c r="F118"/>
      <c r="G118" s="132"/>
      <c r="H118"/>
      <c r="I118"/>
      <c r="J118" s="132"/>
      <c r="K118" s="132"/>
      <c r="L118" s="132"/>
      <c r="M118"/>
      <c r="N118" s="132"/>
      <c r="O118"/>
    </row>
    <row r="119" spans="3:15" ht="14.1" customHeight="1">
      <c r="C119"/>
      <c r="D119"/>
      <c r="E119"/>
      <c r="F119"/>
      <c r="G119" s="132"/>
      <c r="H119"/>
      <c r="I119"/>
      <c r="J119" s="132"/>
      <c r="K119" s="132"/>
      <c r="L119" s="132"/>
      <c r="M119"/>
      <c r="N119" s="132"/>
      <c r="O119"/>
    </row>
    <row r="120" spans="3:15" ht="14.1" customHeight="1">
      <c r="C120"/>
      <c r="D120"/>
      <c r="E120"/>
      <c r="F120"/>
      <c r="G120" s="132"/>
      <c r="H120"/>
      <c r="I120"/>
      <c r="J120" s="132"/>
      <c r="K120" s="132"/>
      <c r="L120" s="132"/>
      <c r="M120"/>
      <c r="N120" s="132"/>
      <c r="O120"/>
    </row>
    <row r="121" spans="3:15" ht="14.1" customHeight="1">
      <c r="C121"/>
      <c r="D121"/>
      <c r="E121"/>
      <c r="F121"/>
      <c r="G121" s="132"/>
      <c r="H121"/>
      <c r="I121"/>
      <c r="J121" s="132"/>
      <c r="K121" s="132"/>
      <c r="L121" s="132"/>
      <c r="M121"/>
      <c r="N121" s="132"/>
      <c r="O121"/>
    </row>
    <row r="122" spans="3:15" ht="14.1" customHeight="1">
      <c r="C122"/>
      <c r="D122"/>
      <c r="E122"/>
      <c r="F122"/>
      <c r="G122" s="132"/>
      <c r="H122"/>
      <c r="I122"/>
      <c r="J122" s="132"/>
      <c r="K122" s="132"/>
      <c r="L122" s="132"/>
      <c r="M122"/>
      <c r="N122" s="132"/>
      <c r="O122"/>
    </row>
    <row r="123" spans="3:15" ht="14.1" customHeight="1">
      <c r="C123"/>
      <c r="D123"/>
      <c r="E123"/>
      <c r="F123"/>
      <c r="G123" s="132"/>
      <c r="H123"/>
      <c r="I123"/>
      <c r="J123" s="132"/>
      <c r="K123" s="132"/>
      <c r="L123" s="132"/>
      <c r="M123"/>
      <c r="N123" s="132"/>
      <c r="O123"/>
    </row>
    <row r="124" spans="3:15" ht="14.1" customHeight="1">
      <c r="C124"/>
      <c r="D124"/>
      <c r="E124"/>
      <c r="F124"/>
      <c r="G124" s="132"/>
      <c r="H124"/>
      <c r="I124"/>
      <c r="J124" s="132"/>
      <c r="K124" s="132"/>
      <c r="L124" s="132"/>
      <c r="M124"/>
      <c r="N124" s="132"/>
      <c r="O124"/>
    </row>
    <row r="125" spans="3:15" ht="14.1" customHeight="1">
      <c r="C125"/>
      <c r="D125"/>
      <c r="E125"/>
      <c r="F125"/>
      <c r="G125" s="132"/>
      <c r="H125"/>
      <c r="I125"/>
      <c r="J125" s="132"/>
      <c r="K125" s="132"/>
      <c r="L125" s="132"/>
      <c r="M125"/>
      <c r="N125" s="132"/>
      <c r="O125"/>
    </row>
    <row r="126" spans="3:15" ht="14.1" customHeight="1">
      <c r="C126"/>
      <c r="D126"/>
      <c r="E126"/>
      <c r="F126"/>
      <c r="G126" s="132"/>
      <c r="H126"/>
      <c r="I126"/>
      <c r="J126" s="132"/>
      <c r="K126" s="132"/>
      <c r="L126" s="132"/>
      <c r="M126"/>
      <c r="N126" s="132"/>
      <c r="O126"/>
    </row>
    <row r="127" spans="3:15" ht="14.1" customHeight="1">
      <c r="C127"/>
      <c r="D127"/>
      <c r="E127"/>
      <c r="F127"/>
      <c r="G127" s="132"/>
      <c r="H127"/>
      <c r="I127"/>
      <c r="J127" s="132"/>
      <c r="K127" s="132"/>
      <c r="L127" s="132"/>
      <c r="M127"/>
      <c r="N127" s="132"/>
      <c r="O127"/>
    </row>
    <row r="128" spans="3:15" ht="14.1" customHeight="1">
      <c r="C128"/>
      <c r="D128"/>
      <c r="E128"/>
      <c r="F128"/>
      <c r="G128" s="132"/>
      <c r="H128"/>
      <c r="I128"/>
      <c r="J128" s="132"/>
      <c r="K128" s="132"/>
      <c r="L128" s="132"/>
      <c r="M128"/>
      <c r="N128" s="132"/>
      <c r="O128"/>
    </row>
    <row r="129" spans="3:15" ht="14.1" customHeight="1">
      <c r="C129"/>
      <c r="D129"/>
      <c r="E129"/>
      <c r="F129"/>
      <c r="G129" s="132"/>
      <c r="H129"/>
      <c r="I129"/>
      <c r="J129" s="132"/>
      <c r="K129" s="132"/>
      <c r="L129" s="132"/>
      <c r="M129"/>
      <c r="N129" s="132"/>
      <c r="O129"/>
    </row>
    <row r="130" spans="3:15" ht="14.1" customHeight="1">
      <c r="C130"/>
      <c r="D130"/>
      <c r="E130"/>
      <c r="F130"/>
      <c r="G130" s="132"/>
      <c r="H130"/>
      <c r="I130"/>
      <c r="J130" s="132"/>
      <c r="K130" s="132"/>
      <c r="L130" s="132"/>
      <c r="M130"/>
      <c r="N130" s="132"/>
      <c r="O130"/>
    </row>
    <row r="131" spans="3:15" ht="14.1" customHeight="1">
      <c r="C131"/>
      <c r="D131"/>
      <c r="E131"/>
      <c r="F131"/>
      <c r="G131" s="132"/>
      <c r="H131"/>
      <c r="I131"/>
      <c r="J131" s="132"/>
      <c r="K131" s="132"/>
      <c r="L131" s="132"/>
      <c r="M131"/>
      <c r="N131" s="132"/>
      <c r="O131"/>
    </row>
    <row r="132" spans="3:15" ht="14.1" customHeight="1">
      <c r="C132"/>
      <c r="D132"/>
      <c r="E132"/>
      <c r="F132"/>
      <c r="G132" s="132"/>
      <c r="H132"/>
      <c r="I132"/>
      <c r="J132" s="132"/>
      <c r="K132" s="132"/>
      <c r="L132" s="132"/>
      <c r="M132"/>
      <c r="N132" s="132"/>
      <c r="O132"/>
    </row>
    <row r="133" spans="3:15" ht="14.1" customHeight="1">
      <c r="C133"/>
      <c r="D133"/>
      <c r="E133"/>
      <c r="F133"/>
      <c r="G133" s="132"/>
      <c r="H133"/>
      <c r="I133"/>
      <c r="J133" s="132"/>
      <c r="K133" s="132"/>
      <c r="L133" s="132"/>
      <c r="M133"/>
      <c r="N133" s="132"/>
      <c r="O133"/>
    </row>
    <row r="134" spans="3:15" ht="14.1" customHeight="1">
      <c r="C134"/>
      <c r="D134"/>
      <c r="E134"/>
      <c r="F134"/>
      <c r="G134" s="132"/>
      <c r="H134"/>
      <c r="I134"/>
      <c r="J134" s="132"/>
      <c r="K134" s="132"/>
      <c r="L134" s="132"/>
      <c r="M134"/>
      <c r="N134" s="132"/>
      <c r="O134"/>
    </row>
    <row r="135" spans="3:15" ht="14.1" customHeight="1">
      <c r="C135"/>
      <c r="D135"/>
      <c r="E135"/>
      <c r="F135"/>
      <c r="G135" s="132"/>
      <c r="H135"/>
      <c r="I135"/>
      <c r="J135" s="132"/>
      <c r="K135" s="132"/>
      <c r="L135" s="132"/>
      <c r="M135"/>
      <c r="N135" s="132"/>
      <c r="O135"/>
    </row>
    <row r="136" spans="3:15" ht="14.1" customHeight="1">
      <c r="C136"/>
      <c r="D136"/>
      <c r="E136"/>
      <c r="F136"/>
      <c r="G136" s="132"/>
      <c r="H136"/>
      <c r="I136"/>
      <c r="J136" s="132"/>
      <c r="K136" s="132"/>
      <c r="L136" s="132"/>
      <c r="M136"/>
      <c r="N136" s="132"/>
      <c r="O136"/>
    </row>
    <row r="137" spans="3:15" ht="14.1" customHeight="1">
      <c r="C137"/>
      <c r="D137"/>
      <c r="E137"/>
      <c r="F137"/>
      <c r="G137" s="132"/>
      <c r="H137"/>
      <c r="I137"/>
      <c r="J137" s="132"/>
      <c r="K137" s="132"/>
      <c r="L137" s="132"/>
      <c r="M137"/>
      <c r="N137" s="132"/>
      <c r="O137"/>
    </row>
    <row r="138" spans="3:15" ht="14.1" customHeight="1">
      <c r="C138"/>
      <c r="D138"/>
      <c r="E138"/>
      <c r="F138"/>
      <c r="G138" s="132"/>
      <c r="H138"/>
      <c r="I138"/>
      <c r="J138" s="132"/>
      <c r="K138" s="132"/>
      <c r="L138" s="132"/>
      <c r="M138"/>
      <c r="N138" s="132"/>
      <c r="O138"/>
    </row>
    <row r="139" spans="3:15" ht="14.1" customHeight="1">
      <c r="C139"/>
      <c r="D139"/>
      <c r="E139"/>
      <c r="F139"/>
      <c r="G139" s="132"/>
      <c r="H139"/>
      <c r="I139"/>
      <c r="J139" s="132"/>
      <c r="K139" s="132"/>
      <c r="L139" s="132"/>
      <c r="M139"/>
      <c r="N139" s="132"/>
      <c r="O139"/>
    </row>
    <row r="140" spans="3:15" ht="14.1" customHeight="1">
      <c r="C140"/>
      <c r="D140"/>
      <c r="E140"/>
      <c r="F140"/>
      <c r="G140" s="132"/>
      <c r="H140"/>
      <c r="I140"/>
      <c r="J140" s="132"/>
      <c r="K140" s="132"/>
      <c r="L140" s="132"/>
      <c r="M140"/>
      <c r="N140" s="132"/>
      <c r="O140"/>
    </row>
    <row r="141" spans="3:15" ht="14.1" customHeight="1">
      <c r="C141"/>
      <c r="D141"/>
      <c r="E141"/>
      <c r="F141"/>
      <c r="G141" s="132"/>
      <c r="H141"/>
      <c r="I141"/>
      <c r="J141" s="132"/>
      <c r="K141" s="132"/>
      <c r="L141" s="132"/>
      <c r="M141"/>
      <c r="N141" s="132"/>
      <c r="O141"/>
    </row>
    <row r="142" spans="3:15" ht="14.1" customHeight="1">
      <c r="C142"/>
      <c r="D142"/>
      <c r="E142"/>
      <c r="F142"/>
      <c r="G142" s="132"/>
      <c r="H142"/>
      <c r="I142"/>
      <c r="J142" s="132"/>
      <c r="K142" s="132"/>
      <c r="L142" s="132"/>
      <c r="M142"/>
      <c r="N142" s="132"/>
      <c r="O142"/>
    </row>
    <row r="143" spans="3:15" ht="14.1" customHeight="1">
      <c r="C143"/>
      <c r="D143"/>
      <c r="E143"/>
      <c r="F143"/>
      <c r="G143" s="132"/>
      <c r="H143"/>
      <c r="I143"/>
      <c r="J143" s="132"/>
      <c r="K143" s="132"/>
      <c r="L143" s="132"/>
      <c r="M143"/>
      <c r="N143" s="132"/>
      <c r="O143"/>
    </row>
    <row r="144" spans="3:15" ht="14.1" customHeight="1">
      <c r="C144"/>
      <c r="D144"/>
      <c r="E144"/>
      <c r="F144"/>
      <c r="G144" s="132"/>
      <c r="H144"/>
      <c r="I144"/>
      <c r="J144" s="132"/>
      <c r="K144" s="132"/>
      <c r="L144" s="132"/>
      <c r="M144"/>
      <c r="N144" s="132"/>
      <c r="O144"/>
    </row>
    <row r="145" spans="3:15" ht="14.1" customHeight="1">
      <c r="C145"/>
      <c r="D145"/>
      <c r="E145"/>
      <c r="F145"/>
      <c r="G145" s="132"/>
      <c r="H145"/>
      <c r="I145"/>
      <c r="J145" s="132"/>
      <c r="K145" s="132"/>
      <c r="L145" s="132"/>
      <c r="M145"/>
      <c r="N145" s="132"/>
      <c r="O145"/>
    </row>
    <row r="146" spans="3:15" ht="14.1" customHeight="1">
      <c r="C146"/>
      <c r="D146"/>
      <c r="E146"/>
      <c r="F146"/>
      <c r="G146" s="132"/>
      <c r="H146"/>
      <c r="I146"/>
      <c r="J146" s="132"/>
      <c r="K146" s="132"/>
      <c r="L146" s="132"/>
      <c r="M146"/>
      <c r="N146" s="132"/>
      <c r="O146"/>
    </row>
    <row r="147" spans="3:15" ht="14.1" customHeight="1">
      <c r="C147"/>
      <c r="D147"/>
      <c r="E147"/>
      <c r="F147"/>
      <c r="G147" s="132"/>
      <c r="H147"/>
      <c r="I147"/>
      <c r="J147" s="132"/>
      <c r="K147" s="132"/>
      <c r="L147" s="132"/>
      <c r="M147"/>
      <c r="N147" s="132"/>
      <c r="O147"/>
    </row>
    <row r="148" spans="3:15" ht="14.1" customHeight="1">
      <c r="C148"/>
      <c r="D148"/>
      <c r="E148"/>
      <c r="F148"/>
      <c r="G148" s="132"/>
      <c r="H148"/>
      <c r="I148"/>
      <c r="J148" s="132"/>
      <c r="K148" s="132"/>
      <c r="L148" s="132"/>
      <c r="M148"/>
      <c r="N148" s="132"/>
      <c r="O148"/>
    </row>
    <row r="149" spans="3:15" ht="14.1" customHeight="1">
      <c r="C149"/>
      <c r="D149"/>
      <c r="E149"/>
      <c r="F149"/>
      <c r="G149" s="132"/>
      <c r="H149"/>
      <c r="I149"/>
      <c r="J149" s="132"/>
      <c r="K149" s="132"/>
      <c r="L149" s="132"/>
      <c r="M149"/>
      <c r="N149" s="132"/>
      <c r="O149"/>
    </row>
    <row r="150" spans="3:15" ht="14.1" customHeight="1">
      <c r="C150"/>
      <c r="D150"/>
      <c r="E150"/>
      <c r="F150"/>
      <c r="G150" s="132"/>
      <c r="H150"/>
      <c r="I150"/>
      <c r="J150" s="132"/>
      <c r="K150" s="132"/>
      <c r="L150" s="132"/>
      <c r="M150"/>
      <c r="N150" s="132"/>
      <c r="O150"/>
    </row>
    <row r="151" spans="3:15" ht="14.1" customHeight="1">
      <c r="C151"/>
      <c r="D151"/>
      <c r="E151"/>
      <c r="F151"/>
      <c r="G151" s="132"/>
      <c r="H151"/>
      <c r="I151"/>
      <c r="J151" s="132"/>
      <c r="K151" s="132"/>
      <c r="L151" s="132"/>
      <c r="M151"/>
      <c r="N151" s="132"/>
      <c r="O151"/>
    </row>
    <row r="152" spans="3:15" ht="14.1" customHeight="1">
      <c r="C152"/>
      <c r="D152"/>
      <c r="E152"/>
      <c r="F152"/>
      <c r="G152" s="132"/>
      <c r="H152"/>
      <c r="I152"/>
      <c r="J152" s="132"/>
      <c r="K152" s="132"/>
      <c r="L152" s="132"/>
      <c r="M152"/>
      <c r="N152" s="132"/>
      <c r="O152"/>
    </row>
    <row r="153" spans="3:15" ht="14.1" customHeight="1">
      <c r="C153"/>
      <c r="D153"/>
      <c r="E153"/>
      <c r="F153"/>
      <c r="G153" s="132"/>
      <c r="H153"/>
      <c r="I153"/>
      <c r="J153" s="132"/>
      <c r="K153" s="132"/>
      <c r="L153" s="132"/>
      <c r="M153"/>
      <c r="N153" s="132"/>
      <c r="O153"/>
    </row>
    <row r="154" spans="3:15" ht="14.1" customHeight="1">
      <c r="C154"/>
      <c r="D154"/>
      <c r="E154"/>
      <c r="F154"/>
      <c r="G154" s="132"/>
      <c r="H154"/>
      <c r="I154"/>
      <c r="J154" s="132"/>
      <c r="K154" s="132"/>
      <c r="L154" s="132"/>
      <c r="M154"/>
      <c r="N154" s="132"/>
      <c r="O154"/>
    </row>
    <row r="155" spans="3:15" ht="14.1" customHeight="1">
      <c r="C155"/>
      <c r="D155"/>
      <c r="E155"/>
      <c r="F155"/>
      <c r="G155" s="132"/>
      <c r="H155"/>
      <c r="I155"/>
      <c r="J155" s="132"/>
      <c r="K155" s="132"/>
      <c r="L155" s="132"/>
      <c r="M155"/>
      <c r="N155" s="132"/>
      <c r="O155"/>
    </row>
    <row r="156" spans="3:15" ht="14.1" customHeight="1">
      <c r="C156"/>
      <c r="D156"/>
      <c r="E156"/>
      <c r="F156"/>
      <c r="G156" s="132"/>
      <c r="H156"/>
      <c r="I156"/>
      <c r="J156" s="132"/>
      <c r="K156" s="132"/>
      <c r="L156" s="132"/>
      <c r="M156"/>
      <c r="N156" s="132"/>
      <c r="O156"/>
    </row>
    <row r="157" spans="3:15" ht="14.1" customHeight="1">
      <c r="C157"/>
      <c r="D157"/>
      <c r="E157"/>
      <c r="F157"/>
      <c r="G157" s="132"/>
      <c r="H157"/>
      <c r="I157"/>
      <c r="J157" s="132"/>
      <c r="K157" s="132"/>
      <c r="L157" s="132"/>
      <c r="M157"/>
      <c r="N157" s="132"/>
      <c r="O157"/>
    </row>
    <row r="158" spans="3:15" ht="14.1" customHeight="1">
      <c r="C158"/>
      <c r="D158"/>
      <c r="E158"/>
      <c r="F158"/>
      <c r="G158" s="132"/>
      <c r="H158"/>
      <c r="I158"/>
      <c r="J158" s="132"/>
      <c r="K158" s="132"/>
      <c r="L158" s="132"/>
      <c r="M158"/>
      <c r="N158" s="132"/>
      <c r="O158"/>
    </row>
    <row r="159" spans="3:15" ht="14.1" customHeight="1">
      <c r="C159"/>
      <c r="D159"/>
      <c r="E159"/>
      <c r="F159"/>
      <c r="G159" s="132"/>
      <c r="H159"/>
      <c r="I159"/>
      <c r="J159" s="132"/>
      <c r="K159" s="132"/>
      <c r="L159" s="132"/>
      <c r="M159"/>
      <c r="N159" s="132"/>
      <c r="O159"/>
    </row>
    <row r="160" spans="3:15" ht="14.1" customHeight="1">
      <c r="C160"/>
      <c r="D160"/>
      <c r="E160"/>
      <c r="F160"/>
      <c r="G160" s="132"/>
      <c r="H160"/>
      <c r="I160"/>
      <c r="J160" s="132"/>
      <c r="K160" s="132"/>
      <c r="L160" s="132"/>
      <c r="M160"/>
      <c r="N160" s="132"/>
      <c r="O160"/>
    </row>
    <row r="161" spans="3:15" ht="14.1" customHeight="1">
      <c r="C161"/>
      <c r="D161"/>
      <c r="E161"/>
      <c r="F161"/>
      <c r="G161" s="132"/>
      <c r="H161"/>
      <c r="I161"/>
      <c r="J161" s="132"/>
      <c r="K161" s="132"/>
      <c r="L161" s="132"/>
      <c r="M161"/>
      <c r="N161" s="132"/>
      <c r="O161"/>
    </row>
    <row r="162" spans="3:15" ht="14.1" customHeight="1">
      <c r="C162"/>
      <c r="D162"/>
      <c r="E162"/>
      <c r="F162"/>
      <c r="G162" s="132"/>
      <c r="H162"/>
      <c r="I162"/>
      <c r="J162" s="132"/>
      <c r="K162" s="132"/>
      <c r="L162" s="132"/>
      <c r="M162"/>
      <c r="N162" s="132"/>
      <c r="O162"/>
    </row>
    <row r="163" spans="3:15" ht="14.1" customHeight="1">
      <c r="C163"/>
      <c r="D163"/>
      <c r="E163"/>
      <c r="F163"/>
      <c r="G163" s="132"/>
      <c r="H163"/>
      <c r="I163"/>
      <c r="J163" s="132"/>
      <c r="K163" s="132"/>
      <c r="L163" s="132"/>
      <c r="M163"/>
      <c r="N163" s="132"/>
      <c r="O163"/>
    </row>
    <row r="164" spans="3:15" ht="14.1" customHeight="1">
      <c r="C164"/>
      <c r="D164"/>
      <c r="E164"/>
      <c r="F164"/>
      <c r="G164" s="132"/>
      <c r="H164"/>
      <c r="I164"/>
      <c r="J164" s="132"/>
      <c r="K164" s="132"/>
      <c r="L164" s="132"/>
      <c r="M164"/>
      <c r="N164" s="132"/>
      <c r="O164"/>
    </row>
    <row r="165" spans="3:15" ht="14.1" customHeight="1">
      <c r="C165"/>
      <c r="D165"/>
      <c r="E165"/>
      <c r="F165"/>
      <c r="G165" s="132"/>
      <c r="H165"/>
      <c r="I165"/>
      <c r="J165" s="132"/>
      <c r="K165" s="132"/>
      <c r="L165" s="132"/>
      <c r="M165"/>
      <c r="N165" s="132"/>
      <c r="O165"/>
    </row>
    <row r="166" spans="3:15" ht="14.1" customHeight="1">
      <c r="C166"/>
      <c r="D166"/>
      <c r="E166"/>
      <c r="F166"/>
      <c r="G166" s="132"/>
      <c r="H166"/>
      <c r="I166"/>
      <c r="J166" s="132"/>
      <c r="K166" s="132"/>
      <c r="L166" s="132"/>
      <c r="M166"/>
      <c r="N166" s="132"/>
      <c r="O166"/>
    </row>
    <row r="167" spans="3:15" ht="14.1" customHeight="1">
      <c r="C167"/>
      <c r="D167"/>
      <c r="E167"/>
      <c r="F167"/>
      <c r="G167" s="132"/>
      <c r="H167"/>
      <c r="I167"/>
      <c r="J167" s="132"/>
      <c r="K167" s="132"/>
      <c r="L167" s="132"/>
      <c r="M167"/>
      <c r="N167" s="132"/>
      <c r="O167"/>
    </row>
    <row r="168" spans="3:15" ht="14.1" customHeight="1">
      <c r="C168"/>
      <c r="D168"/>
      <c r="E168"/>
      <c r="F168"/>
      <c r="G168" s="132"/>
      <c r="H168"/>
      <c r="I168"/>
      <c r="J168" s="132"/>
      <c r="K168" s="132"/>
      <c r="L168" s="132"/>
      <c r="M168"/>
      <c r="N168" s="132"/>
      <c r="O168"/>
    </row>
    <row r="169" spans="3:15" ht="14.1" customHeight="1">
      <c r="C169"/>
      <c r="D169"/>
      <c r="E169"/>
      <c r="F169"/>
      <c r="G169" s="132"/>
      <c r="H169"/>
      <c r="I169"/>
      <c r="J169" s="132"/>
      <c r="K169" s="132"/>
      <c r="L169" s="132"/>
      <c r="M169"/>
      <c r="N169" s="132"/>
      <c r="O169"/>
    </row>
    <row r="170" spans="3:15" ht="14.1" customHeight="1">
      <c r="C170"/>
      <c r="D170"/>
      <c r="E170"/>
      <c r="F170"/>
      <c r="G170" s="132"/>
      <c r="H170"/>
      <c r="I170"/>
      <c r="J170" s="132"/>
      <c r="K170" s="132"/>
      <c r="L170" s="132"/>
      <c r="M170"/>
      <c r="N170" s="132"/>
      <c r="O170"/>
    </row>
    <row r="171" spans="3:15" ht="14.1" customHeight="1">
      <c r="C171"/>
      <c r="D171"/>
      <c r="E171"/>
      <c r="F171"/>
      <c r="G171" s="132"/>
      <c r="H171"/>
      <c r="I171"/>
      <c r="J171" s="132"/>
      <c r="K171" s="132"/>
      <c r="L171" s="132"/>
      <c r="M171"/>
      <c r="N171" s="132"/>
      <c r="O171"/>
    </row>
    <row r="172" spans="3:15" ht="14.1" customHeight="1">
      <c r="C172"/>
      <c r="D172"/>
      <c r="E172"/>
      <c r="F172"/>
      <c r="G172" s="132"/>
      <c r="H172"/>
      <c r="I172"/>
      <c r="J172" s="132"/>
      <c r="K172" s="132"/>
      <c r="L172" s="132"/>
      <c r="M172"/>
      <c r="N172" s="132"/>
      <c r="O172"/>
    </row>
    <row r="173" spans="3:15" ht="14.1" customHeight="1">
      <c r="C173"/>
      <c r="D173"/>
      <c r="E173"/>
      <c r="F173"/>
      <c r="G173" s="132"/>
      <c r="H173"/>
      <c r="I173"/>
      <c r="J173" s="132"/>
      <c r="K173" s="132"/>
      <c r="L173" s="132"/>
      <c r="M173"/>
      <c r="N173" s="132"/>
      <c r="O173"/>
    </row>
    <row r="174" spans="3:15" ht="14.1" customHeight="1">
      <c r="C174"/>
      <c r="D174"/>
      <c r="E174"/>
      <c r="F174"/>
      <c r="G174" s="132"/>
      <c r="H174"/>
      <c r="I174"/>
      <c r="J174" s="132"/>
      <c r="K174" s="132"/>
      <c r="L174" s="132"/>
      <c r="M174"/>
      <c r="N174" s="132"/>
      <c r="O174"/>
    </row>
    <row r="175" spans="3:15" ht="14.1" customHeight="1">
      <c r="C175"/>
      <c r="D175"/>
      <c r="E175"/>
      <c r="F175"/>
      <c r="G175" s="132"/>
      <c r="H175"/>
      <c r="I175"/>
      <c r="J175" s="132"/>
      <c r="K175" s="132"/>
      <c r="L175" s="132"/>
      <c r="M175"/>
      <c r="N175" s="132"/>
      <c r="O175"/>
    </row>
    <row r="176" spans="3:15" ht="14.1" customHeight="1">
      <c r="C176"/>
      <c r="D176"/>
      <c r="E176"/>
      <c r="F176"/>
      <c r="G176" s="132"/>
      <c r="H176"/>
      <c r="I176"/>
      <c r="J176" s="132"/>
      <c r="K176" s="132"/>
      <c r="L176" s="132"/>
      <c r="M176"/>
      <c r="N176" s="132"/>
      <c r="O176"/>
    </row>
    <row r="177" spans="3:15" ht="14.1" customHeight="1">
      <c r="C177"/>
      <c r="D177"/>
      <c r="E177"/>
      <c r="F177"/>
      <c r="G177" s="132"/>
      <c r="H177"/>
      <c r="I177"/>
      <c r="J177" s="132"/>
      <c r="K177" s="132"/>
      <c r="L177" s="132"/>
      <c r="M177"/>
      <c r="N177" s="132"/>
      <c r="O177"/>
    </row>
    <row r="178" spans="3:15" ht="14.1" customHeight="1">
      <c r="C178"/>
      <c r="D178"/>
      <c r="E178"/>
      <c r="F178"/>
      <c r="G178" s="132"/>
      <c r="H178"/>
      <c r="I178"/>
      <c r="J178" s="132"/>
      <c r="K178" s="132"/>
      <c r="L178" s="132"/>
      <c r="M178"/>
      <c r="N178" s="132"/>
      <c r="O178"/>
    </row>
    <row r="179" spans="3:15" ht="14.1" customHeight="1">
      <c r="C179"/>
      <c r="D179"/>
      <c r="E179"/>
      <c r="F179"/>
      <c r="G179" s="132"/>
      <c r="H179"/>
      <c r="I179"/>
      <c r="J179" s="132"/>
      <c r="K179" s="132"/>
      <c r="L179" s="132"/>
      <c r="M179"/>
      <c r="N179" s="132"/>
      <c r="O179"/>
    </row>
    <row r="180" spans="3:15" ht="14.1" customHeight="1">
      <c r="C180"/>
      <c r="D180"/>
      <c r="E180"/>
      <c r="F180"/>
      <c r="G180" s="132"/>
      <c r="H180"/>
      <c r="I180"/>
      <c r="J180" s="132"/>
      <c r="K180" s="132"/>
      <c r="L180" s="132"/>
      <c r="M180"/>
      <c r="N180" s="132"/>
      <c r="O180"/>
    </row>
    <row r="181" spans="3:15" ht="14.1" customHeight="1">
      <c r="C181"/>
      <c r="D181"/>
      <c r="E181"/>
      <c r="F181"/>
      <c r="G181" s="132"/>
      <c r="H181"/>
      <c r="I181"/>
      <c r="J181" s="132"/>
      <c r="K181" s="132"/>
      <c r="L181" s="132"/>
      <c r="M181"/>
      <c r="N181" s="132"/>
      <c r="O181"/>
    </row>
    <row r="182" spans="3:15" ht="14.1" customHeight="1">
      <c r="C182"/>
      <c r="D182"/>
      <c r="E182"/>
      <c r="F182"/>
      <c r="G182" s="132"/>
      <c r="H182"/>
      <c r="I182"/>
      <c r="J182" s="132"/>
      <c r="K182" s="132"/>
      <c r="L182" s="132"/>
      <c r="M182"/>
      <c r="N182" s="132"/>
      <c r="O182"/>
    </row>
    <row r="183" spans="3:15" ht="14.1" customHeight="1">
      <c r="C183"/>
      <c r="D183"/>
      <c r="E183"/>
      <c r="F183"/>
      <c r="G183" s="132"/>
      <c r="H183"/>
      <c r="I183"/>
      <c r="J183" s="132"/>
      <c r="K183" s="132"/>
      <c r="L183" s="132"/>
      <c r="M183"/>
      <c r="N183" s="132"/>
      <c r="O183"/>
    </row>
    <row r="184" spans="3:15" ht="14.1" customHeight="1">
      <c r="C184"/>
      <c r="D184"/>
      <c r="E184"/>
      <c r="F184"/>
      <c r="G184" s="132"/>
      <c r="H184"/>
      <c r="I184"/>
      <c r="J184" s="132"/>
      <c r="K184" s="132"/>
      <c r="L184" s="132"/>
      <c r="M184"/>
      <c r="N184" s="132"/>
      <c r="O184"/>
    </row>
    <row r="185" spans="3:15" ht="14.1" customHeight="1">
      <c r="C185"/>
      <c r="D185"/>
      <c r="E185"/>
      <c r="F185"/>
      <c r="G185" s="132"/>
      <c r="H185"/>
      <c r="I185"/>
      <c r="J185" s="132"/>
      <c r="K185" s="132"/>
      <c r="L185" s="132"/>
      <c r="M185"/>
      <c r="N185" s="132"/>
      <c r="O185"/>
    </row>
    <row r="186" spans="3:15" ht="14.1" customHeight="1">
      <c r="C186"/>
      <c r="D186"/>
      <c r="E186"/>
      <c r="F186"/>
      <c r="G186" s="132"/>
      <c r="H186"/>
      <c r="I186"/>
      <c r="J186" s="132"/>
      <c r="K186" s="132"/>
      <c r="L186" s="132"/>
      <c r="M186"/>
      <c r="N186" s="132"/>
      <c r="O186"/>
    </row>
    <row r="187" spans="3:15" ht="14.1" customHeight="1">
      <c r="C187"/>
      <c r="D187"/>
      <c r="E187"/>
      <c r="F187"/>
      <c r="G187" s="132"/>
      <c r="H187"/>
      <c r="I187"/>
      <c r="J187" s="132"/>
      <c r="K187" s="132"/>
      <c r="L187" s="132"/>
      <c r="M187"/>
      <c r="N187" s="132"/>
      <c r="O187"/>
    </row>
    <row r="188" spans="3:15" ht="14.1" customHeight="1">
      <c r="C188"/>
      <c r="D188"/>
      <c r="E188"/>
      <c r="F188"/>
      <c r="G188" s="132"/>
      <c r="H188"/>
      <c r="I188"/>
      <c r="J188" s="132"/>
      <c r="K188" s="132"/>
      <c r="L188" s="132"/>
      <c r="M188"/>
      <c r="N188" s="132"/>
      <c r="O188"/>
    </row>
    <row r="189" spans="3:15" ht="14.1" customHeight="1">
      <c r="C189"/>
      <c r="D189"/>
      <c r="E189"/>
      <c r="F189"/>
      <c r="G189" s="132"/>
      <c r="H189"/>
      <c r="I189"/>
      <c r="J189" s="132"/>
      <c r="K189" s="132"/>
      <c r="L189" s="132"/>
      <c r="M189"/>
      <c r="N189" s="132"/>
      <c r="O189"/>
    </row>
    <row r="190" spans="3:15" ht="14.1" customHeight="1">
      <c r="C190"/>
      <c r="D190"/>
      <c r="E190"/>
      <c r="F190"/>
      <c r="G190" s="132"/>
      <c r="H190"/>
      <c r="I190"/>
      <c r="J190" s="132"/>
      <c r="K190" s="132"/>
      <c r="L190" s="132"/>
      <c r="M190"/>
      <c r="N190" s="132"/>
      <c r="O190"/>
    </row>
    <row r="191" spans="3:15" ht="14.1" customHeight="1">
      <c r="C191"/>
      <c r="D191"/>
      <c r="E191"/>
      <c r="F191"/>
      <c r="G191" s="132"/>
      <c r="H191"/>
      <c r="I191"/>
      <c r="J191" s="132"/>
      <c r="K191" s="132"/>
      <c r="L191" s="132"/>
      <c r="M191"/>
      <c r="N191" s="132"/>
      <c r="O191"/>
    </row>
    <row r="192" spans="3:15" ht="14.1" customHeight="1">
      <c r="C192"/>
      <c r="D192"/>
      <c r="E192"/>
      <c r="F192"/>
      <c r="G192" s="132"/>
      <c r="H192"/>
      <c r="I192"/>
      <c r="J192" s="132"/>
      <c r="K192" s="132"/>
      <c r="L192" s="132"/>
      <c r="M192"/>
      <c r="N192" s="132"/>
      <c r="O192"/>
    </row>
    <row r="193" spans="3:15" ht="14.1" customHeight="1">
      <c r="C193"/>
      <c r="D193"/>
      <c r="E193"/>
      <c r="F193"/>
      <c r="G193" s="132"/>
      <c r="H193"/>
      <c r="I193"/>
      <c r="J193" s="132"/>
      <c r="K193" s="132"/>
      <c r="L193" s="132"/>
      <c r="M193"/>
      <c r="N193" s="132"/>
      <c r="O193"/>
    </row>
    <row r="194" spans="3:15" ht="14.1" customHeight="1">
      <c r="C194"/>
      <c r="D194"/>
      <c r="E194"/>
      <c r="F194"/>
      <c r="G194" s="132"/>
      <c r="H194"/>
      <c r="I194"/>
      <c r="J194" s="132"/>
      <c r="K194" s="132"/>
      <c r="L194" s="132"/>
      <c r="M194"/>
      <c r="N194" s="132"/>
      <c r="O194"/>
    </row>
    <row r="195" spans="3:15" ht="14.1" customHeight="1">
      <c r="C195"/>
      <c r="D195"/>
      <c r="E195"/>
      <c r="F195"/>
      <c r="G195" s="132"/>
      <c r="H195"/>
      <c r="I195"/>
      <c r="J195" s="132"/>
      <c r="K195" s="132"/>
      <c r="L195" s="132"/>
      <c r="M195"/>
      <c r="N195" s="132"/>
      <c r="O195"/>
    </row>
    <row r="196" spans="3:15" ht="14.1" customHeight="1">
      <c r="C196"/>
      <c r="D196"/>
      <c r="E196"/>
      <c r="F196"/>
      <c r="G196" s="132"/>
      <c r="H196"/>
      <c r="I196"/>
      <c r="J196" s="132"/>
      <c r="K196" s="132"/>
      <c r="L196" s="132"/>
      <c r="M196"/>
      <c r="N196" s="132"/>
      <c r="O196"/>
    </row>
    <row r="197" spans="3:15" ht="14.1" customHeight="1">
      <c r="C197"/>
      <c r="D197"/>
      <c r="E197"/>
      <c r="F197"/>
      <c r="G197" s="132"/>
      <c r="H197"/>
      <c r="I197"/>
      <c r="J197" s="132"/>
      <c r="K197" s="132"/>
      <c r="L197" s="132"/>
      <c r="M197"/>
      <c r="N197" s="132"/>
      <c r="O197"/>
    </row>
    <row r="198" spans="3:15" ht="14.1" customHeight="1">
      <c r="C198"/>
      <c r="D198"/>
      <c r="E198"/>
      <c r="F198"/>
      <c r="G198" s="132"/>
      <c r="H198"/>
      <c r="I198"/>
      <c r="J198" s="132"/>
      <c r="K198" s="132"/>
      <c r="L198" s="132"/>
      <c r="M198"/>
      <c r="N198" s="132"/>
      <c r="O198"/>
    </row>
    <row r="199" spans="3:15" ht="14.1" customHeight="1">
      <c r="C199"/>
      <c r="D199"/>
      <c r="E199"/>
      <c r="F199"/>
      <c r="G199" s="132"/>
      <c r="H199"/>
      <c r="I199"/>
      <c r="J199" s="132"/>
      <c r="K199" s="132"/>
      <c r="L199" s="132"/>
      <c r="M199"/>
      <c r="N199" s="132"/>
      <c r="O199"/>
    </row>
    <row r="200" spans="3:15" ht="14.1" customHeight="1">
      <c r="C200"/>
      <c r="D200"/>
      <c r="E200"/>
      <c r="F200"/>
      <c r="G200" s="132"/>
      <c r="H200"/>
      <c r="I200"/>
      <c r="J200" s="132"/>
      <c r="K200" s="132"/>
      <c r="L200" s="132"/>
      <c r="M200"/>
      <c r="N200" s="132"/>
      <c r="O200"/>
    </row>
    <row r="201" spans="3:15" ht="14.1" customHeight="1">
      <c r="C201"/>
      <c r="D201"/>
      <c r="E201"/>
      <c r="F201"/>
      <c r="G201" s="132"/>
      <c r="H201"/>
      <c r="I201"/>
      <c r="J201" s="132"/>
      <c r="K201" s="132"/>
      <c r="L201" s="132"/>
      <c r="M201"/>
      <c r="N201" s="132"/>
      <c r="O201"/>
    </row>
    <row r="202" spans="3:15" ht="14.1" customHeight="1">
      <c r="C202"/>
      <c r="D202"/>
      <c r="E202"/>
      <c r="F202"/>
      <c r="G202" s="132"/>
      <c r="H202"/>
      <c r="I202"/>
      <c r="J202" s="132"/>
      <c r="K202" s="132"/>
      <c r="L202" s="132"/>
      <c r="M202"/>
      <c r="N202" s="132"/>
      <c r="O202"/>
    </row>
    <row r="203" spans="3:15" ht="14.1" customHeight="1">
      <c r="C203"/>
      <c r="D203"/>
      <c r="E203"/>
      <c r="F203"/>
      <c r="G203" s="132"/>
      <c r="H203"/>
      <c r="I203"/>
      <c r="J203" s="132"/>
      <c r="K203" s="132"/>
      <c r="L203" s="132"/>
      <c r="M203"/>
      <c r="N203" s="132"/>
      <c r="O203"/>
    </row>
    <row r="204" spans="3:15" ht="14.1" customHeight="1">
      <c r="C204"/>
      <c r="D204"/>
      <c r="E204"/>
      <c r="F204"/>
      <c r="G204" s="132"/>
      <c r="H204"/>
      <c r="I204"/>
      <c r="J204" s="132"/>
      <c r="K204" s="132"/>
      <c r="L204" s="132"/>
      <c r="M204"/>
      <c r="N204" s="132"/>
      <c r="O204"/>
    </row>
    <row r="205" spans="3:15" ht="14.1" customHeight="1">
      <c r="C205"/>
      <c r="D205"/>
      <c r="E205"/>
      <c r="F205"/>
      <c r="G205" s="132"/>
      <c r="H205"/>
      <c r="I205"/>
      <c r="J205" s="132"/>
      <c r="K205" s="132"/>
      <c r="L205" s="132"/>
      <c r="M205"/>
      <c r="N205" s="132"/>
      <c r="O205"/>
    </row>
    <row r="206" spans="3:15" ht="14.1" customHeight="1">
      <c r="C206"/>
      <c r="D206"/>
      <c r="E206"/>
      <c r="F206"/>
      <c r="G206" s="132"/>
      <c r="H206"/>
      <c r="I206"/>
      <c r="J206" s="132"/>
      <c r="K206" s="132"/>
      <c r="L206" s="132"/>
      <c r="M206"/>
      <c r="N206" s="132"/>
      <c r="O206"/>
    </row>
    <row r="207" spans="3:15" ht="14.1" customHeight="1">
      <c r="C207"/>
      <c r="D207"/>
      <c r="E207"/>
      <c r="F207"/>
      <c r="G207" s="132"/>
      <c r="H207"/>
      <c r="I207"/>
      <c r="J207" s="132"/>
      <c r="K207" s="132"/>
      <c r="L207" s="132"/>
      <c r="M207"/>
      <c r="N207" s="132"/>
      <c r="O207"/>
    </row>
    <row r="208" spans="3:15" ht="14.1" customHeight="1">
      <c r="C208"/>
      <c r="D208"/>
      <c r="E208"/>
      <c r="F208"/>
      <c r="G208" s="132"/>
      <c r="H208"/>
      <c r="I208"/>
      <c r="J208" s="132"/>
      <c r="K208" s="132"/>
      <c r="L208" s="132"/>
      <c r="M208"/>
      <c r="N208" s="132"/>
      <c r="O208"/>
    </row>
    <row r="209" spans="3:15" ht="14.1" customHeight="1">
      <c r="C209"/>
      <c r="D209"/>
      <c r="E209"/>
      <c r="F209"/>
      <c r="G209" s="132"/>
      <c r="H209"/>
      <c r="I209"/>
      <c r="J209" s="132"/>
      <c r="K209" s="132"/>
      <c r="L209" s="132"/>
      <c r="M209"/>
      <c r="N209" s="132"/>
      <c r="O209"/>
    </row>
    <row r="210" spans="3:15" ht="14.1" customHeight="1">
      <c r="C210"/>
      <c r="D210"/>
      <c r="E210"/>
      <c r="F210"/>
      <c r="G210" s="132"/>
      <c r="H210"/>
      <c r="I210"/>
      <c r="J210" s="132"/>
      <c r="K210" s="132"/>
      <c r="L210" s="132"/>
      <c r="M210"/>
      <c r="N210" s="132"/>
      <c r="O210"/>
    </row>
    <row r="211" spans="3:15" ht="14.1" customHeight="1">
      <c r="C211"/>
      <c r="D211"/>
      <c r="E211"/>
      <c r="F211"/>
      <c r="G211" s="132"/>
      <c r="H211"/>
      <c r="I211"/>
      <c r="J211" s="132"/>
      <c r="K211" s="132"/>
      <c r="L211" s="132"/>
      <c r="M211"/>
      <c r="N211" s="132"/>
      <c r="O211"/>
    </row>
    <row r="212" spans="3:15" ht="14.1" customHeight="1">
      <c r="C212"/>
      <c r="D212"/>
      <c r="E212"/>
      <c r="F212"/>
      <c r="G212" s="132"/>
      <c r="H212"/>
      <c r="I212"/>
      <c r="J212" s="132"/>
      <c r="K212" s="132"/>
      <c r="L212" s="132"/>
      <c r="M212"/>
      <c r="N212" s="132"/>
      <c r="O212"/>
    </row>
    <row r="213" spans="3:15" ht="14.1" customHeight="1">
      <c r="C213"/>
      <c r="D213"/>
      <c r="E213"/>
      <c r="F213"/>
      <c r="G213" s="132"/>
      <c r="H213"/>
      <c r="I213"/>
      <c r="J213" s="132"/>
      <c r="K213" s="132"/>
      <c r="L213" s="132"/>
      <c r="M213"/>
      <c r="N213" s="132"/>
      <c r="O213"/>
    </row>
    <row r="214" spans="3:15" ht="14.1" customHeight="1">
      <c r="C214"/>
      <c r="D214"/>
      <c r="E214"/>
      <c r="F214"/>
      <c r="G214" s="132"/>
      <c r="H214"/>
      <c r="I214"/>
      <c r="J214" s="132"/>
      <c r="K214" s="132"/>
      <c r="L214" s="132"/>
      <c r="M214"/>
      <c r="N214" s="132"/>
      <c r="O214"/>
    </row>
    <row r="215" spans="3:15" ht="14.1" customHeight="1">
      <c r="C215"/>
      <c r="D215"/>
      <c r="E215"/>
      <c r="F215"/>
      <c r="G215" s="132"/>
      <c r="H215"/>
      <c r="I215"/>
      <c r="J215" s="132"/>
      <c r="K215" s="132"/>
      <c r="L215" s="132"/>
      <c r="M215"/>
      <c r="N215" s="132"/>
      <c r="O215"/>
    </row>
    <row r="216" spans="3:15" ht="14.1" customHeight="1">
      <c r="C216"/>
      <c r="D216"/>
      <c r="E216"/>
      <c r="F216"/>
      <c r="G216" s="132"/>
      <c r="H216"/>
      <c r="I216"/>
      <c r="J216" s="132"/>
      <c r="K216" s="132"/>
      <c r="L216" s="132"/>
      <c r="M216"/>
      <c r="N216" s="132"/>
      <c r="O216"/>
    </row>
    <row r="217" spans="3:15" ht="14.1" customHeight="1">
      <c r="C217"/>
      <c r="D217"/>
      <c r="E217"/>
      <c r="F217"/>
      <c r="G217" s="132"/>
      <c r="H217"/>
      <c r="I217"/>
      <c r="J217" s="132"/>
      <c r="K217" s="132"/>
      <c r="L217" s="132"/>
      <c r="M217"/>
      <c r="N217" s="132"/>
      <c r="O217"/>
    </row>
    <row r="218" spans="3:15" ht="14.1" customHeight="1">
      <c r="C218"/>
      <c r="D218"/>
      <c r="E218"/>
      <c r="F218"/>
      <c r="G218" s="132"/>
      <c r="H218"/>
      <c r="I218"/>
      <c r="J218" s="132"/>
      <c r="K218" s="132"/>
      <c r="L218" s="132"/>
      <c r="M218"/>
      <c r="N218" s="132"/>
      <c r="O218"/>
    </row>
    <row r="219" spans="3:15" ht="14.1" customHeight="1">
      <c r="C219"/>
      <c r="D219"/>
      <c r="E219"/>
      <c r="F219"/>
      <c r="G219" s="132"/>
      <c r="H219"/>
      <c r="I219"/>
      <c r="J219" s="132"/>
      <c r="K219" s="132"/>
      <c r="L219" s="132"/>
      <c r="M219"/>
      <c r="N219" s="132"/>
      <c r="O219"/>
    </row>
    <row r="220" spans="3:15" ht="14.1" customHeight="1">
      <c r="C220"/>
      <c r="D220"/>
      <c r="E220"/>
      <c r="F220"/>
      <c r="G220" s="132"/>
      <c r="H220"/>
      <c r="I220"/>
      <c r="J220" s="132"/>
      <c r="K220" s="132"/>
      <c r="L220" s="132"/>
      <c r="M220"/>
      <c r="N220" s="132"/>
      <c r="O220"/>
    </row>
    <row r="221" spans="3:15" ht="14.1" customHeight="1">
      <c r="C221"/>
      <c r="D221"/>
      <c r="E221"/>
      <c r="F221"/>
      <c r="G221" s="132"/>
      <c r="H221"/>
      <c r="I221"/>
      <c r="J221" s="132"/>
      <c r="K221" s="132"/>
      <c r="L221" s="132"/>
      <c r="M221"/>
      <c r="N221" s="132"/>
      <c r="O221"/>
    </row>
    <row r="222" spans="3:15" ht="14.1" customHeight="1">
      <c r="C222"/>
      <c r="D222"/>
      <c r="E222"/>
      <c r="F222"/>
      <c r="G222" s="132"/>
      <c r="H222"/>
      <c r="I222"/>
      <c r="J222" s="132"/>
      <c r="K222" s="132"/>
      <c r="L222" s="132"/>
      <c r="M222"/>
      <c r="N222" s="132"/>
      <c r="O222"/>
    </row>
    <row r="223" spans="3:15" ht="14.1" customHeight="1">
      <c r="C223"/>
      <c r="D223"/>
      <c r="E223"/>
      <c r="F223"/>
      <c r="G223" s="132"/>
      <c r="H223"/>
      <c r="I223"/>
      <c r="J223" s="132"/>
      <c r="K223" s="132"/>
      <c r="L223" s="132"/>
      <c r="M223"/>
      <c r="N223" s="132"/>
      <c r="O223"/>
    </row>
    <row r="224" spans="3:15" ht="14.1" customHeight="1">
      <c r="C224"/>
      <c r="D224"/>
      <c r="E224"/>
      <c r="F224"/>
      <c r="G224" s="132"/>
      <c r="H224"/>
      <c r="I224"/>
      <c r="J224" s="132"/>
      <c r="K224" s="132"/>
      <c r="L224" s="132"/>
      <c r="M224"/>
      <c r="N224" s="132"/>
      <c r="O224"/>
    </row>
    <row r="225" spans="3:15" ht="14.1" customHeight="1">
      <c r="C225"/>
      <c r="D225"/>
      <c r="E225"/>
      <c r="F225"/>
      <c r="G225" s="132"/>
      <c r="H225"/>
      <c r="I225"/>
      <c r="J225" s="132"/>
      <c r="K225" s="132"/>
      <c r="L225" s="132"/>
      <c r="M225"/>
      <c r="N225" s="132"/>
      <c r="O225"/>
    </row>
    <row r="226" spans="3:15" ht="14.1" customHeight="1">
      <c r="C226"/>
      <c r="D226"/>
      <c r="E226"/>
      <c r="F226"/>
      <c r="G226" s="132"/>
      <c r="H226"/>
      <c r="I226"/>
      <c r="J226" s="132"/>
      <c r="K226" s="132"/>
      <c r="L226" s="132"/>
      <c r="M226"/>
      <c r="N226" s="132"/>
      <c r="O226"/>
    </row>
    <row r="227" spans="3:15" ht="14.1" customHeight="1">
      <c r="C227"/>
      <c r="D227"/>
      <c r="E227"/>
      <c r="F227"/>
      <c r="G227" s="132"/>
      <c r="H227"/>
      <c r="I227"/>
      <c r="J227" s="132"/>
      <c r="K227" s="132"/>
      <c r="L227" s="132"/>
      <c r="M227"/>
      <c r="N227" s="132"/>
      <c r="O227"/>
    </row>
    <row r="228" spans="3:15" ht="14.1" customHeight="1">
      <c r="C228"/>
      <c r="D228"/>
      <c r="E228"/>
      <c r="F228"/>
      <c r="G228" s="132"/>
      <c r="H228"/>
      <c r="I228"/>
      <c r="J228" s="132"/>
      <c r="K228" s="132"/>
      <c r="L228" s="132"/>
      <c r="M228"/>
      <c r="N228" s="132"/>
      <c r="O228"/>
    </row>
    <row r="229" spans="3:15" ht="14.1" customHeight="1">
      <c r="C229"/>
      <c r="D229"/>
      <c r="E229"/>
      <c r="F229"/>
      <c r="G229" s="132"/>
      <c r="H229"/>
      <c r="I229"/>
      <c r="J229" s="132"/>
      <c r="K229" s="132"/>
      <c r="L229" s="132"/>
      <c r="M229"/>
      <c r="N229" s="132"/>
      <c r="O229"/>
    </row>
    <row r="230" spans="3:15" ht="14.1" customHeight="1">
      <c r="C230"/>
      <c r="D230"/>
      <c r="E230"/>
      <c r="F230"/>
      <c r="G230" s="132"/>
      <c r="H230"/>
      <c r="I230"/>
      <c r="J230" s="132"/>
      <c r="K230" s="132"/>
      <c r="L230" s="132"/>
      <c r="M230"/>
      <c r="N230" s="132"/>
      <c r="O230"/>
    </row>
    <row r="231" spans="3:15" ht="14.1" customHeight="1">
      <c r="C231"/>
      <c r="D231"/>
      <c r="E231"/>
      <c r="F231"/>
      <c r="G231" s="132"/>
      <c r="H231"/>
      <c r="I231"/>
      <c r="J231" s="132"/>
      <c r="K231" s="132"/>
      <c r="L231" s="132"/>
      <c r="M231"/>
      <c r="N231" s="132"/>
      <c r="O231"/>
    </row>
    <row r="232" spans="3:15" ht="14.1" customHeight="1">
      <c r="C232"/>
      <c r="D232"/>
      <c r="E232"/>
      <c r="F232"/>
      <c r="G232" s="132"/>
      <c r="H232"/>
      <c r="I232"/>
      <c r="J232" s="132"/>
      <c r="K232" s="132"/>
      <c r="L232" s="132"/>
      <c r="M232"/>
      <c r="N232" s="132"/>
      <c r="O232"/>
    </row>
    <row r="233" spans="3:15" ht="14.1" customHeight="1">
      <c r="C233"/>
      <c r="D233"/>
      <c r="E233"/>
      <c r="F233"/>
      <c r="G233" s="132"/>
      <c r="H233"/>
      <c r="I233"/>
      <c r="J233" s="132"/>
      <c r="K233" s="132"/>
      <c r="L233" s="132"/>
      <c r="M233"/>
      <c r="N233" s="132"/>
      <c r="O233"/>
    </row>
    <row r="234" spans="3:15" ht="14.1" customHeight="1">
      <c r="C234"/>
      <c r="D234"/>
      <c r="E234"/>
      <c r="F234"/>
      <c r="G234" s="132"/>
      <c r="H234"/>
      <c r="I234"/>
      <c r="J234" s="132"/>
      <c r="K234" s="132"/>
      <c r="L234" s="132"/>
      <c r="M234"/>
      <c r="N234" s="132"/>
      <c r="O234"/>
    </row>
    <row r="235" spans="3:15" ht="14.1" customHeight="1">
      <c r="C235"/>
      <c r="D235"/>
      <c r="E235"/>
      <c r="F235"/>
      <c r="G235" s="132"/>
      <c r="H235"/>
      <c r="I235"/>
      <c r="J235" s="132"/>
      <c r="K235" s="132"/>
      <c r="L235" s="132"/>
      <c r="M235"/>
      <c r="N235" s="132"/>
      <c r="O235"/>
    </row>
    <row r="236" spans="3:15" ht="14.1" customHeight="1">
      <c r="C236"/>
      <c r="D236"/>
      <c r="E236"/>
      <c r="F236"/>
      <c r="G236" s="132"/>
      <c r="H236"/>
      <c r="I236"/>
      <c r="J236" s="132"/>
      <c r="K236" s="132"/>
      <c r="L236" s="132"/>
      <c r="M236"/>
      <c r="N236" s="132"/>
      <c r="O236"/>
    </row>
    <row r="237" spans="3:15" ht="14.1" customHeight="1">
      <c r="C237"/>
      <c r="D237"/>
      <c r="E237"/>
      <c r="F237"/>
      <c r="G237" s="132"/>
      <c r="H237"/>
      <c r="I237"/>
      <c r="J237" s="132"/>
      <c r="K237" s="132"/>
      <c r="L237" s="132"/>
      <c r="M237"/>
      <c r="N237" s="132"/>
      <c r="O237"/>
    </row>
    <row r="238" spans="3:15" ht="14.1" customHeight="1">
      <c r="C238"/>
      <c r="D238"/>
      <c r="E238"/>
      <c r="F238"/>
      <c r="G238" s="132"/>
      <c r="H238"/>
      <c r="I238"/>
      <c r="J238" s="132"/>
      <c r="K238" s="132"/>
      <c r="L238" s="132"/>
      <c r="M238"/>
      <c r="N238" s="132"/>
      <c r="O238"/>
    </row>
    <row r="239" spans="3:15" ht="14.1" customHeight="1">
      <c r="C239"/>
      <c r="D239"/>
      <c r="E239"/>
      <c r="F239"/>
      <c r="G239" s="132"/>
      <c r="H239"/>
      <c r="I239"/>
      <c r="J239" s="132"/>
      <c r="K239" s="132"/>
      <c r="L239" s="132"/>
      <c r="M239"/>
      <c r="N239" s="132"/>
      <c r="O239"/>
    </row>
    <row r="240" spans="3:15" ht="14.1" customHeight="1">
      <c r="C240"/>
      <c r="D240"/>
      <c r="E240"/>
      <c r="F240"/>
      <c r="G240" s="132"/>
      <c r="H240"/>
      <c r="I240"/>
      <c r="J240" s="132"/>
      <c r="K240" s="132"/>
      <c r="L240" s="132"/>
      <c r="M240"/>
      <c r="N240" s="132"/>
      <c r="O240"/>
    </row>
    <row r="241" spans="3:15" ht="14.1" customHeight="1">
      <c r="C241"/>
      <c r="D241"/>
      <c r="E241"/>
      <c r="F241"/>
      <c r="G241" s="132"/>
      <c r="H241"/>
      <c r="I241"/>
      <c r="J241" s="132"/>
      <c r="K241" s="132"/>
      <c r="L241" s="132"/>
      <c r="M241"/>
      <c r="N241" s="132"/>
      <c r="O241"/>
    </row>
    <row r="242" spans="3:15" ht="14.1" customHeight="1">
      <c r="C242"/>
      <c r="D242"/>
      <c r="E242"/>
      <c r="F242"/>
      <c r="G242" s="132"/>
      <c r="H242"/>
      <c r="I242"/>
      <c r="J242" s="132"/>
      <c r="K242" s="132"/>
      <c r="L242" s="132"/>
      <c r="M242"/>
      <c r="N242" s="132"/>
      <c r="O242"/>
    </row>
    <row r="243" spans="3:15" ht="14.1" customHeight="1">
      <c r="C243"/>
      <c r="D243"/>
      <c r="E243"/>
      <c r="F243"/>
      <c r="G243" s="132"/>
      <c r="H243"/>
      <c r="I243"/>
      <c r="J243" s="132"/>
      <c r="K243" s="132"/>
      <c r="L243" s="132"/>
      <c r="M243"/>
      <c r="N243" s="132"/>
      <c r="O243"/>
    </row>
    <row r="244" spans="3:15" ht="14.1" customHeight="1">
      <c r="C244"/>
      <c r="D244"/>
      <c r="E244"/>
      <c r="F244"/>
      <c r="G244" s="132"/>
      <c r="H244"/>
      <c r="I244"/>
      <c r="J244" s="132"/>
      <c r="K244" s="132"/>
      <c r="L244" s="132"/>
      <c r="M244"/>
      <c r="N244" s="132"/>
      <c r="O244"/>
    </row>
    <row r="245" spans="3:15" ht="14.1" customHeight="1">
      <c r="C245"/>
      <c r="D245"/>
      <c r="E245"/>
      <c r="F245"/>
      <c r="G245" s="132"/>
      <c r="H245"/>
      <c r="I245"/>
      <c r="J245" s="132"/>
      <c r="K245" s="132"/>
      <c r="L245" s="132"/>
      <c r="M245"/>
      <c r="N245" s="132"/>
      <c r="O245"/>
    </row>
    <row r="246" spans="3:15" ht="14.1" customHeight="1">
      <c r="C246"/>
      <c r="D246"/>
      <c r="E246"/>
      <c r="F246"/>
      <c r="G246" s="132"/>
      <c r="H246"/>
      <c r="I246"/>
      <c r="J246" s="132"/>
      <c r="K246" s="132"/>
      <c r="L246" s="132"/>
      <c r="M246"/>
      <c r="N246" s="132"/>
      <c r="O246"/>
    </row>
    <row r="247" spans="3:15" ht="14.1" customHeight="1">
      <c r="C247"/>
      <c r="D247"/>
      <c r="E247"/>
      <c r="F247"/>
      <c r="G247" s="132"/>
      <c r="H247"/>
      <c r="I247"/>
      <c r="J247" s="132"/>
      <c r="K247" s="132"/>
      <c r="L247" s="132"/>
      <c r="M247"/>
      <c r="N247" s="132"/>
      <c r="O247"/>
    </row>
    <row r="248" spans="3:15" ht="14.1" customHeight="1">
      <c r="C248"/>
      <c r="D248"/>
      <c r="E248"/>
      <c r="F248"/>
      <c r="G248" s="132"/>
      <c r="H248"/>
      <c r="I248"/>
      <c r="J248" s="132"/>
      <c r="K248" s="132"/>
      <c r="L248" s="132"/>
      <c r="M248"/>
      <c r="N248" s="132"/>
      <c r="O248"/>
    </row>
    <row r="249" spans="3:15" ht="14.1" customHeight="1">
      <c r="C249"/>
      <c r="D249"/>
      <c r="E249"/>
      <c r="F249"/>
      <c r="G249" s="132"/>
      <c r="H249"/>
      <c r="I249"/>
      <c r="J249" s="132"/>
      <c r="K249" s="132"/>
      <c r="L249" s="132"/>
      <c r="M249"/>
      <c r="N249" s="132"/>
      <c r="O249"/>
    </row>
    <row r="250" spans="3:15" ht="14.1" customHeight="1">
      <c r="C250"/>
      <c r="D250"/>
      <c r="E250"/>
      <c r="F250"/>
      <c r="G250" s="132"/>
      <c r="H250"/>
      <c r="I250"/>
      <c r="J250" s="132"/>
      <c r="K250" s="132"/>
      <c r="L250" s="132"/>
      <c r="M250"/>
      <c r="N250" s="132"/>
      <c r="O250"/>
    </row>
    <row r="251" spans="3:15" ht="14.1" customHeight="1">
      <c r="C251"/>
      <c r="D251"/>
      <c r="E251"/>
      <c r="F251"/>
      <c r="G251" s="132"/>
      <c r="H251"/>
      <c r="I251"/>
      <c r="J251" s="132"/>
      <c r="K251" s="132"/>
      <c r="L251" s="132"/>
      <c r="M251"/>
      <c r="N251" s="132"/>
      <c r="O251"/>
    </row>
    <row r="252" spans="3:15" ht="14.1" customHeight="1">
      <c r="C252"/>
      <c r="D252"/>
      <c r="E252"/>
      <c r="F252"/>
      <c r="G252" s="132"/>
      <c r="H252"/>
      <c r="I252"/>
      <c r="J252" s="132"/>
      <c r="K252" s="132"/>
      <c r="L252" s="132"/>
      <c r="M252"/>
      <c r="N252" s="132"/>
      <c r="O252"/>
    </row>
    <row r="253" spans="3:15" ht="14.1" customHeight="1">
      <c r="C253"/>
      <c r="D253"/>
      <c r="E253"/>
      <c r="F253"/>
      <c r="G253" s="132"/>
      <c r="H253"/>
      <c r="I253"/>
      <c r="J253" s="132"/>
      <c r="K253" s="132"/>
      <c r="L253" s="132"/>
      <c r="M253"/>
      <c r="N253" s="132"/>
      <c r="O253"/>
    </row>
    <row r="254" spans="3:15" ht="14.1" customHeight="1">
      <c r="C254"/>
      <c r="D254"/>
      <c r="E254"/>
      <c r="F254"/>
      <c r="G254" s="132"/>
      <c r="H254"/>
      <c r="I254"/>
      <c r="J254" s="132"/>
      <c r="K254" s="132"/>
      <c r="L254" s="132"/>
      <c r="M254"/>
      <c r="N254" s="132"/>
      <c r="O254"/>
    </row>
    <row r="255" spans="3:15" ht="14.1" customHeight="1">
      <c r="C255"/>
      <c r="D255"/>
      <c r="E255"/>
      <c r="F255"/>
      <c r="G255" s="132"/>
      <c r="H255"/>
      <c r="I255"/>
      <c r="J255" s="132"/>
      <c r="K255" s="132"/>
      <c r="L255" s="132"/>
      <c r="M255"/>
      <c r="N255" s="132"/>
      <c r="O255"/>
    </row>
    <row r="256" spans="3:15" ht="14.1" customHeight="1">
      <c r="C256"/>
      <c r="D256"/>
      <c r="E256"/>
      <c r="F256"/>
      <c r="G256" s="132"/>
      <c r="H256"/>
      <c r="I256"/>
      <c r="J256" s="132"/>
      <c r="K256" s="132"/>
      <c r="L256" s="132"/>
      <c r="M256"/>
      <c r="N256" s="132"/>
      <c r="O256"/>
    </row>
    <row r="257" spans="3:15" ht="14.1" customHeight="1">
      <c r="C257"/>
      <c r="D257"/>
      <c r="E257"/>
      <c r="F257"/>
      <c r="G257" s="132"/>
      <c r="H257"/>
      <c r="I257"/>
      <c r="J257" s="132"/>
      <c r="K257" s="132"/>
      <c r="L257" s="132"/>
      <c r="M257"/>
      <c r="N257" s="132"/>
      <c r="O257"/>
    </row>
    <row r="258" spans="3:15" ht="14.1" customHeight="1">
      <c r="C258"/>
      <c r="D258"/>
      <c r="E258"/>
      <c r="F258"/>
      <c r="G258" s="132"/>
      <c r="H258"/>
      <c r="I258"/>
      <c r="J258" s="132"/>
      <c r="K258" s="132"/>
      <c r="L258" s="132"/>
      <c r="M258"/>
      <c r="N258" s="132"/>
      <c r="O258"/>
    </row>
    <row r="259" spans="3:15" ht="14.1" customHeight="1">
      <c r="C259"/>
      <c r="D259"/>
      <c r="E259"/>
      <c r="F259"/>
      <c r="G259" s="132"/>
      <c r="H259"/>
      <c r="I259"/>
      <c r="J259" s="132"/>
      <c r="K259" s="132"/>
      <c r="L259" s="132"/>
      <c r="M259"/>
      <c r="N259" s="132"/>
      <c r="O259"/>
    </row>
    <row r="260" spans="3:15" ht="14.1" customHeight="1">
      <c r="C260"/>
      <c r="D260"/>
      <c r="E260"/>
      <c r="F260"/>
      <c r="G260" s="132"/>
      <c r="H260"/>
      <c r="I260"/>
      <c r="J260" s="132"/>
      <c r="K260" s="132"/>
      <c r="L260" s="132"/>
      <c r="M260"/>
      <c r="N260" s="132"/>
      <c r="O260"/>
    </row>
    <row r="261" spans="3:15" ht="14.1" customHeight="1">
      <c r="C261"/>
      <c r="D261"/>
      <c r="E261"/>
      <c r="F261"/>
      <c r="G261" s="132"/>
      <c r="H261"/>
      <c r="I261"/>
      <c r="J261" s="132"/>
      <c r="K261" s="132"/>
      <c r="L261" s="132"/>
      <c r="M261"/>
      <c r="N261" s="132"/>
      <c r="O261"/>
    </row>
    <row r="262" spans="3:15" ht="14.1" customHeight="1">
      <c r="C262"/>
      <c r="D262"/>
      <c r="E262"/>
      <c r="F262"/>
      <c r="G262" s="132"/>
      <c r="H262"/>
      <c r="I262"/>
      <c r="J262" s="132"/>
      <c r="K262" s="132"/>
      <c r="L262" s="132"/>
      <c r="M262"/>
      <c r="N262" s="132"/>
      <c r="O262"/>
    </row>
    <row r="263" spans="3:15" ht="14.1" customHeight="1">
      <c r="C263"/>
      <c r="D263"/>
      <c r="E263"/>
      <c r="F263"/>
      <c r="G263" s="132"/>
      <c r="H263"/>
      <c r="I263"/>
      <c r="J263" s="132"/>
      <c r="K263" s="132"/>
      <c r="L263" s="132"/>
      <c r="M263"/>
      <c r="N263" s="132"/>
      <c r="O263"/>
    </row>
    <row r="264" spans="3:15" ht="14.1" customHeight="1">
      <c r="C264"/>
      <c r="D264"/>
      <c r="E264"/>
      <c r="F264"/>
      <c r="G264" s="132"/>
      <c r="H264"/>
      <c r="I264"/>
      <c r="J264" s="132"/>
      <c r="K264" s="132"/>
      <c r="L264" s="132"/>
      <c r="M264"/>
      <c r="N264" s="132"/>
      <c r="O264"/>
    </row>
    <row r="265" spans="3:15" ht="14.1" customHeight="1">
      <c r="C265"/>
      <c r="D265"/>
      <c r="E265"/>
      <c r="F265"/>
      <c r="G265" s="132"/>
      <c r="H265"/>
      <c r="I265"/>
      <c r="J265" s="132"/>
      <c r="K265" s="132"/>
      <c r="L265" s="132"/>
      <c r="M265"/>
      <c r="N265" s="132"/>
      <c r="O265"/>
    </row>
    <row r="266" spans="3:15" ht="14.1" customHeight="1">
      <c r="C266"/>
      <c r="D266"/>
      <c r="E266"/>
      <c r="F266"/>
      <c r="G266" s="132"/>
      <c r="H266"/>
      <c r="I266"/>
      <c r="J266" s="132"/>
      <c r="K266" s="132"/>
      <c r="L266" s="132"/>
      <c r="M266"/>
      <c r="N266" s="132"/>
      <c r="O266"/>
    </row>
    <row r="267" spans="3:15" ht="14.1" customHeight="1">
      <c r="C267"/>
      <c r="D267"/>
      <c r="E267"/>
      <c r="F267"/>
      <c r="G267" s="132"/>
      <c r="H267"/>
      <c r="I267"/>
      <c r="J267" s="132"/>
      <c r="K267" s="132"/>
      <c r="L267" s="132"/>
      <c r="M267"/>
      <c r="N267" s="132"/>
      <c r="O267"/>
    </row>
    <row r="268" spans="3:15" ht="14.1" customHeight="1">
      <c r="C268"/>
      <c r="D268"/>
      <c r="E268"/>
      <c r="F268"/>
      <c r="G268" s="132"/>
      <c r="H268"/>
      <c r="I268"/>
      <c r="J268" s="132"/>
      <c r="K268" s="132"/>
      <c r="L268" s="132"/>
      <c r="M268"/>
      <c r="N268" s="132"/>
      <c r="O268"/>
    </row>
    <row r="269" spans="3:15" ht="14.1" customHeight="1">
      <c r="C269"/>
      <c r="D269"/>
      <c r="E269"/>
      <c r="F269"/>
      <c r="G269" s="132"/>
      <c r="H269"/>
      <c r="I269"/>
      <c r="J269" s="132"/>
      <c r="K269" s="132"/>
      <c r="L269" s="132"/>
      <c r="M269"/>
      <c r="N269" s="132"/>
      <c r="O269"/>
    </row>
    <row r="270" spans="3:15" ht="14.1" customHeight="1">
      <c r="C270"/>
      <c r="D270"/>
      <c r="E270"/>
      <c r="F270"/>
      <c r="G270" s="132"/>
      <c r="H270"/>
      <c r="I270"/>
      <c r="J270" s="132"/>
      <c r="K270" s="132"/>
      <c r="L270" s="132"/>
      <c r="M270"/>
      <c r="N270" s="132"/>
      <c r="O270"/>
    </row>
    <row r="271" spans="3:15" ht="14.1" customHeight="1">
      <c r="C271"/>
      <c r="D271"/>
      <c r="E271"/>
      <c r="F271"/>
      <c r="G271" s="132"/>
      <c r="H271"/>
      <c r="I271"/>
      <c r="J271" s="132"/>
      <c r="K271" s="132"/>
      <c r="L271" s="132"/>
      <c r="M271"/>
      <c r="N271" s="132"/>
      <c r="O271"/>
    </row>
    <row r="272" spans="3:15" ht="14.1" customHeight="1">
      <c r="C272"/>
      <c r="D272"/>
      <c r="E272"/>
      <c r="F272"/>
      <c r="G272" s="132"/>
      <c r="H272"/>
      <c r="I272"/>
      <c r="J272" s="132"/>
      <c r="K272" s="132"/>
      <c r="L272" s="132"/>
      <c r="M272"/>
      <c r="N272" s="132"/>
      <c r="O272"/>
    </row>
    <row r="273" spans="3:15" ht="14.1" customHeight="1">
      <c r="C273"/>
      <c r="D273"/>
      <c r="E273"/>
      <c r="F273"/>
      <c r="G273" s="132"/>
      <c r="H273"/>
      <c r="I273"/>
      <c r="J273" s="132"/>
      <c r="K273" s="132"/>
      <c r="L273" s="132"/>
      <c r="M273"/>
      <c r="N273" s="132"/>
      <c r="O273"/>
    </row>
    <row r="274" spans="3:15" ht="14.1" customHeight="1">
      <c r="C274"/>
      <c r="D274"/>
      <c r="E274"/>
      <c r="F274"/>
      <c r="G274" s="132"/>
      <c r="H274"/>
      <c r="I274"/>
      <c r="J274" s="132"/>
      <c r="K274" s="132"/>
      <c r="L274" s="132"/>
      <c r="M274"/>
      <c r="N274" s="132"/>
      <c r="O274"/>
    </row>
    <row r="275" spans="3:15" ht="14.1" customHeight="1">
      <c r="C275"/>
      <c r="D275"/>
      <c r="E275"/>
      <c r="F275"/>
      <c r="G275" s="132"/>
      <c r="H275"/>
      <c r="I275"/>
      <c r="J275" s="132"/>
      <c r="K275" s="132"/>
      <c r="L275" s="132"/>
      <c r="M275"/>
      <c r="N275" s="132"/>
      <c r="O275"/>
    </row>
    <row r="276" spans="3:15" ht="14.1" customHeight="1">
      <c r="C276"/>
      <c r="D276"/>
      <c r="E276"/>
      <c r="F276"/>
      <c r="G276" s="132"/>
      <c r="H276"/>
      <c r="I276"/>
      <c r="J276" s="132"/>
      <c r="K276" s="132"/>
      <c r="L276" s="132"/>
      <c r="M276"/>
      <c r="N276" s="132"/>
      <c r="O276"/>
    </row>
    <row r="277" spans="3:15" ht="14.1" customHeight="1">
      <c r="C277"/>
      <c r="D277"/>
      <c r="E277"/>
      <c r="F277"/>
      <c r="G277" s="132"/>
      <c r="H277"/>
      <c r="I277"/>
      <c r="J277" s="132"/>
      <c r="K277" s="132"/>
      <c r="L277" s="132"/>
      <c r="M277"/>
      <c r="N277" s="132"/>
      <c r="O277"/>
    </row>
    <row r="278" spans="3:15" ht="14.1" customHeight="1">
      <c r="C278"/>
      <c r="D278"/>
      <c r="E278"/>
      <c r="F278"/>
      <c r="G278" s="132"/>
      <c r="H278"/>
      <c r="I278"/>
      <c r="J278" s="132"/>
      <c r="K278" s="132"/>
      <c r="L278" s="132"/>
      <c r="M278"/>
      <c r="N278" s="132"/>
      <c r="O278"/>
    </row>
    <row r="279" spans="3:15" ht="14.1" customHeight="1">
      <c r="C279"/>
      <c r="D279"/>
      <c r="E279"/>
      <c r="F279"/>
      <c r="G279" s="132"/>
      <c r="H279"/>
      <c r="I279"/>
      <c r="J279" s="132"/>
      <c r="K279" s="132"/>
      <c r="L279" s="132"/>
      <c r="M279"/>
      <c r="N279" s="132"/>
      <c r="O279"/>
    </row>
    <row r="280" spans="3:15" ht="14.1" customHeight="1">
      <c r="C280"/>
      <c r="D280"/>
      <c r="E280"/>
      <c r="F280"/>
      <c r="G280" s="132"/>
      <c r="H280"/>
      <c r="I280"/>
      <c r="J280" s="132"/>
      <c r="K280" s="132"/>
      <c r="L280" s="132"/>
      <c r="M280"/>
      <c r="N280" s="132"/>
      <c r="O280"/>
    </row>
    <row r="281" spans="3:15" ht="14.1" customHeight="1">
      <c r="C281"/>
      <c r="D281"/>
      <c r="E281"/>
      <c r="F281"/>
      <c r="G281" s="132"/>
      <c r="H281"/>
      <c r="I281"/>
      <c r="J281" s="132"/>
      <c r="K281" s="132"/>
      <c r="L281" s="132"/>
      <c r="M281"/>
      <c r="N281" s="132"/>
      <c r="O281"/>
    </row>
    <row r="282" spans="3:15" ht="14.1" customHeight="1">
      <c r="C282"/>
      <c r="D282"/>
      <c r="E282"/>
      <c r="F282"/>
      <c r="G282" s="132"/>
      <c r="H282"/>
      <c r="I282"/>
      <c r="J282" s="132"/>
      <c r="K282" s="132"/>
      <c r="L282" s="132"/>
      <c r="M282"/>
      <c r="N282" s="132"/>
      <c r="O282"/>
    </row>
    <row r="283" spans="3:15" ht="14.1" customHeight="1">
      <c r="C283"/>
      <c r="D283"/>
      <c r="E283"/>
      <c r="F283"/>
      <c r="G283" s="132"/>
      <c r="H283"/>
      <c r="I283"/>
      <c r="J283" s="132"/>
      <c r="K283" s="132"/>
      <c r="L283" s="132"/>
      <c r="M283"/>
      <c r="N283" s="132"/>
      <c r="O283"/>
    </row>
    <row r="284" spans="3:15" ht="14.1" customHeight="1">
      <c r="C284"/>
      <c r="D284"/>
      <c r="E284"/>
      <c r="F284"/>
      <c r="G284" s="132"/>
      <c r="H284"/>
      <c r="I284"/>
      <c r="J284" s="132"/>
      <c r="K284" s="132"/>
      <c r="L284" s="132"/>
      <c r="M284"/>
      <c r="N284" s="132"/>
      <c r="O284"/>
    </row>
    <row r="285" spans="3:15" ht="14.1" customHeight="1">
      <c r="C285"/>
      <c r="D285"/>
      <c r="E285"/>
      <c r="F285"/>
      <c r="G285" s="132"/>
      <c r="H285"/>
      <c r="I285"/>
      <c r="J285" s="132"/>
      <c r="K285" s="132"/>
      <c r="L285" s="132"/>
      <c r="M285"/>
      <c r="N285" s="132"/>
      <c r="O285"/>
    </row>
    <row r="286" spans="3:15" ht="14.1" customHeight="1">
      <c r="C286"/>
      <c r="D286"/>
      <c r="E286"/>
      <c r="F286"/>
      <c r="G286" s="132"/>
      <c r="H286"/>
      <c r="I286"/>
      <c r="J286" s="132"/>
      <c r="K286" s="132"/>
      <c r="L286" s="132"/>
      <c r="M286"/>
      <c r="N286" s="132"/>
      <c r="O286"/>
    </row>
    <row r="287" spans="3:15" ht="14.1" customHeight="1">
      <c r="C287"/>
      <c r="D287"/>
      <c r="E287"/>
      <c r="F287"/>
      <c r="G287" s="132"/>
      <c r="H287"/>
      <c r="I287"/>
      <c r="J287" s="132"/>
      <c r="K287" s="132"/>
      <c r="L287" s="132"/>
      <c r="M287"/>
      <c r="N287" s="132"/>
      <c r="O287"/>
    </row>
    <row r="288" spans="3:15" ht="14.1" customHeight="1">
      <c r="C288"/>
      <c r="D288"/>
      <c r="E288"/>
      <c r="F288"/>
      <c r="G288" s="132"/>
      <c r="H288"/>
      <c r="I288"/>
      <c r="J288" s="132"/>
      <c r="K288" s="132"/>
      <c r="L288" s="132"/>
      <c r="M288"/>
      <c r="N288" s="132"/>
      <c r="O288"/>
    </row>
    <row r="289" spans="3:15" ht="14.1" customHeight="1">
      <c r="C289"/>
      <c r="D289"/>
      <c r="E289"/>
      <c r="F289"/>
      <c r="G289" s="132"/>
      <c r="H289"/>
      <c r="I289"/>
      <c r="J289" s="132"/>
      <c r="K289" s="132"/>
      <c r="L289" s="132"/>
      <c r="M289"/>
      <c r="N289" s="132"/>
      <c r="O289"/>
    </row>
    <row r="290" spans="3:15" ht="14.1" customHeight="1">
      <c r="C290"/>
      <c r="D290"/>
      <c r="E290"/>
      <c r="F290"/>
      <c r="G290" s="132"/>
      <c r="H290"/>
      <c r="I290"/>
      <c r="J290" s="132"/>
      <c r="K290" s="132"/>
      <c r="L290" s="132"/>
      <c r="M290"/>
      <c r="N290" s="132"/>
      <c r="O290"/>
    </row>
    <row r="291" spans="3:15" ht="14.1" customHeight="1">
      <c r="C291"/>
      <c r="D291"/>
      <c r="E291"/>
      <c r="F291"/>
      <c r="G291" s="132"/>
      <c r="H291"/>
      <c r="I291"/>
      <c r="J291" s="132"/>
      <c r="K291" s="132"/>
      <c r="L291" s="132"/>
      <c r="M291"/>
      <c r="N291" s="132"/>
      <c r="O291"/>
    </row>
    <row r="292" spans="3:15" ht="14.1" customHeight="1">
      <c r="C292"/>
      <c r="D292"/>
      <c r="E292"/>
      <c r="F292"/>
      <c r="G292" s="132"/>
      <c r="H292"/>
      <c r="I292"/>
      <c r="J292" s="132"/>
      <c r="K292" s="132"/>
      <c r="L292" s="132"/>
      <c r="M292"/>
      <c r="N292" s="132"/>
      <c r="O292"/>
    </row>
    <row r="293" spans="3:15" ht="14.1" customHeight="1">
      <c r="C293"/>
      <c r="D293"/>
      <c r="E293"/>
      <c r="F293"/>
      <c r="G293" s="132"/>
      <c r="H293"/>
      <c r="I293"/>
      <c r="J293" s="132"/>
      <c r="K293" s="132"/>
      <c r="L293" s="132"/>
      <c r="M293"/>
      <c r="N293" s="132"/>
      <c r="O293"/>
    </row>
    <row r="294" spans="3:15" ht="14.1" customHeight="1">
      <c r="C294"/>
      <c r="D294"/>
      <c r="E294"/>
      <c r="F294"/>
      <c r="G294" s="132"/>
      <c r="H294"/>
      <c r="I294"/>
      <c r="J294" s="132"/>
      <c r="K294" s="132"/>
      <c r="L294" s="132"/>
      <c r="M294"/>
      <c r="N294" s="132"/>
      <c r="O294"/>
    </row>
    <row r="295" spans="3:15" ht="14.1" customHeight="1">
      <c r="C295"/>
      <c r="D295"/>
      <c r="E295"/>
      <c r="F295"/>
      <c r="G295" s="132"/>
      <c r="H295"/>
      <c r="I295"/>
      <c r="J295" s="132"/>
      <c r="K295" s="132"/>
      <c r="L295" s="132"/>
      <c r="M295"/>
      <c r="N295" s="132"/>
      <c r="O295"/>
    </row>
    <row r="296" spans="3:15" ht="14.1" customHeight="1">
      <c r="C296"/>
      <c r="D296"/>
      <c r="E296"/>
      <c r="F296"/>
      <c r="G296" s="132"/>
      <c r="H296"/>
      <c r="I296"/>
      <c r="J296" s="132"/>
      <c r="K296" s="132"/>
      <c r="L296" s="132"/>
      <c r="M296"/>
      <c r="N296" s="132"/>
      <c r="O296"/>
    </row>
    <row r="297" spans="3:15" ht="14.1" customHeight="1">
      <c r="C297"/>
      <c r="D297"/>
      <c r="E297"/>
      <c r="F297"/>
      <c r="G297" s="132"/>
      <c r="H297"/>
      <c r="I297"/>
      <c r="J297" s="132"/>
      <c r="K297" s="132"/>
      <c r="L297" s="132"/>
      <c r="M297"/>
      <c r="N297" s="132"/>
      <c r="O297"/>
    </row>
    <row r="298" spans="3:15" ht="14.1" customHeight="1">
      <c r="C298"/>
      <c r="D298"/>
      <c r="E298"/>
      <c r="F298"/>
      <c r="G298" s="132"/>
      <c r="H298"/>
      <c r="I298"/>
      <c r="J298" s="132"/>
      <c r="K298" s="132"/>
      <c r="L298" s="132"/>
      <c r="M298"/>
      <c r="N298" s="132"/>
      <c r="O298"/>
    </row>
    <row r="299" spans="3:15" ht="14.1" customHeight="1">
      <c r="C299"/>
      <c r="D299"/>
      <c r="E299"/>
      <c r="F299"/>
      <c r="G299" s="132"/>
      <c r="H299"/>
      <c r="I299"/>
      <c r="J299" s="132"/>
      <c r="K299" s="132"/>
      <c r="L299" s="132"/>
      <c r="M299"/>
      <c r="N299" s="132"/>
      <c r="O299"/>
    </row>
    <row r="300" spans="3:15" ht="14.1" customHeight="1">
      <c r="C300"/>
      <c r="D300"/>
      <c r="E300"/>
      <c r="F300"/>
      <c r="G300" s="132"/>
      <c r="H300"/>
      <c r="I300"/>
      <c r="J300" s="132"/>
      <c r="K300" s="132"/>
      <c r="L300" s="132"/>
      <c r="M300"/>
      <c r="N300" s="132"/>
      <c r="O300"/>
    </row>
    <row r="301" spans="3:15" ht="14.1" customHeight="1">
      <c r="C301"/>
      <c r="D301"/>
      <c r="E301"/>
      <c r="F301"/>
      <c r="G301" s="132"/>
      <c r="H301"/>
      <c r="I301"/>
      <c r="J301" s="132"/>
      <c r="K301" s="132"/>
      <c r="L301" s="132"/>
      <c r="M301"/>
      <c r="N301" s="132"/>
      <c r="O301"/>
    </row>
    <row r="302" spans="3:15" ht="14.1" customHeight="1">
      <c r="C302"/>
      <c r="D302"/>
      <c r="E302"/>
      <c r="F302"/>
      <c r="G302" s="132"/>
      <c r="H302"/>
      <c r="I302"/>
      <c r="J302" s="132"/>
      <c r="K302" s="132"/>
      <c r="L302" s="132"/>
      <c r="M302"/>
      <c r="N302" s="132"/>
      <c r="O302"/>
    </row>
    <row r="303" spans="3:15" ht="14.1" customHeight="1">
      <c r="C303"/>
      <c r="D303"/>
      <c r="E303"/>
      <c r="F303"/>
      <c r="G303" s="132"/>
      <c r="H303"/>
      <c r="I303"/>
      <c r="J303" s="132"/>
      <c r="K303" s="132"/>
      <c r="L303" s="132"/>
      <c r="M303"/>
      <c r="N303" s="132"/>
      <c r="O303"/>
    </row>
    <row r="304" spans="3:15" ht="14.1" customHeight="1">
      <c r="C304"/>
      <c r="D304"/>
      <c r="E304"/>
      <c r="F304"/>
      <c r="G304" s="132"/>
      <c r="H304"/>
      <c r="I304"/>
      <c r="J304" s="132"/>
      <c r="K304" s="132"/>
      <c r="L304" s="132"/>
      <c r="M304"/>
      <c r="N304" s="132"/>
      <c r="O304"/>
    </row>
    <row r="305" spans="3:15" ht="14.1" customHeight="1">
      <c r="C305"/>
      <c r="D305"/>
      <c r="E305"/>
      <c r="F305"/>
      <c r="G305" s="132"/>
      <c r="H305"/>
      <c r="I305"/>
      <c r="J305" s="132"/>
      <c r="K305" s="132"/>
      <c r="L305" s="132"/>
      <c r="M305"/>
      <c r="N305" s="132"/>
      <c r="O305"/>
    </row>
    <row r="306" spans="3:15" ht="14.1" customHeight="1">
      <c r="C306"/>
      <c r="D306"/>
      <c r="E306"/>
      <c r="F306"/>
      <c r="G306" s="132"/>
      <c r="H306"/>
      <c r="I306"/>
      <c r="J306" s="132"/>
      <c r="K306" s="132"/>
      <c r="L306" s="132"/>
      <c r="M306"/>
      <c r="N306" s="132"/>
      <c r="O306"/>
    </row>
    <row r="307" spans="3:15" ht="14.1" customHeight="1">
      <c r="C307"/>
      <c r="D307"/>
      <c r="E307"/>
      <c r="F307"/>
      <c r="G307" s="132"/>
      <c r="H307"/>
      <c r="I307"/>
      <c r="J307" s="132"/>
      <c r="K307" s="132"/>
      <c r="L307" s="132"/>
      <c r="M307"/>
      <c r="N307" s="132"/>
      <c r="O307"/>
    </row>
    <row r="308" spans="3:15" ht="14.1" customHeight="1">
      <c r="C308"/>
      <c r="D308"/>
      <c r="E308"/>
      <c r="F308"/>
      <c r="G308" s="132"/>
      <c r="H308"/>
      <c r="I308"/>
      <c r="J308" s="132"/>
      <c r="K308" s="132"/>
      <c r="L308" s="132"/>
      <c r="M308"/>
      <c r="N308" s="132"/>
      <c r="O308"/>
    </row>
    <row r="309" spans="3:15" ht="14.1" customHeight="1">
      <c r="C309"/>
      <c r="D309"/>
      <c r="E309"/>
      <c r="F309"/>
      <c r="G309" s="132"/>
      <c r="H309"/>
      <c r="I309"/>
      <c r="J309" s="132"/>
      <c r="K309" s="132"/>
      <c r="L309" s="132"/>
      <c r="M309"/>
      <c r="N309" s="132"/>
      <c r="O309"/>
    </row>
    <row r="310" spans="3:15" ht="14.1" customHeight="1">
      <c r="C310"/>
      <c r="D310"/>
      <c r="E310"/>
      <c r="F310"/>
      <c r="G310" s="132"/>
      <c r="H310"/>
      <c r="I310"/>
      <c r="J310" s="132"/>
      <c r="K310" s="132"/>
      <c r="L310" s="132"/>
      <c r="M310"/>
      <c r="N310" s="132"/>
      <c r="O310"/>
    </row>
    <row r="311" spans="3:15" ht="14.1" customHeight="1">
      <c r="C311"/>
      <c r="D311"/>
      <c r="E311"/>
      <c r="F311"/>
      <c r="G311" s="132"/>
      <c r="H311"/>
      <c r="I311"/>
      <c r="J311" s="132"/>
      <c r="K311" s="132"/>
      <c r="L311" s="132"/>
      <c r="M311"/>
      <c r="N311" s="132"/>
      <c r="O311"/>
    </row>
    <row r="312" spans="3:15" ht="14.1" customHeight="1">
      <c r="C312"/>
      <c r="D312"/>
      <c r="E312"/>
      <c r="F312"/>
      <c r="G312" s="132"/>
      <c r="H312"/>
      <c r="I312"/>
      <c r="J312" s="132"/>
      <c r="K312" s="132"/>
      <c r="L312" s="132"/>
      <c r="M312"/>
      <c r="N312" s="132"/>
      <c r="O312"/>
    </row>
    <row r="313" spans="3:15" ht="14.1" customHeight="1">
      <c r="C313"/>
      <c r="D313"/>
      <c r="E313"/>
      <c r="F313"/>
      <c r="G313" s="132"/>
      <c r="H313"/>
      <c r="I313"/>
      <c r="J313" s="132"/>
      <c r="K313" s="132"/>
      <c r="L313" s="132"/>
      <c r="M313"/>
      <c r="N313" s="132"/>
      <c r="O313"/>
    </row>
    <row r="314" spans="3:15" ht="14.1" customHeight="1">
      <c r="C314"/>
      <c r="D314"/>
      <c r="E314"/>
      <c r="F314"/>
      <c r="G314" s="132"/>
      <c r="H314"/>
      <c r="I314"/>
      <c r="J314" s="132"/>
      <c r="K314" s="132"/>
      <c r="L314" s="132"/>
      <c r="M314"/>
      <c r="N314" s="132"/>
      <c r="O314"/>
    </row>
    <row r="315" spans="3:15" ht="14.1" customHeight="1">
      <c r="C315"/>
      <c r="D315"/>
      <c r="E315"/>
      <c r="F315"/>
      <c r="G315" s="132"/>
      <c r="H315"/>
      <c r="I315"/>
      <c r="J315" s="132"/>
      <c r="K315" s="132"/>
      <c r="L315" s="132"/>
      <c r="M315"/>
      <c r="N315" s="132"/>
      <c r="O315"/>
    </row>
    <row r="316" spans="3:15" ht="14.1" customHeight="1">
      <c r="C316"/>
      <c r="D316"/>
      <c r="E316"/>
      <c r="F316"/>
      <c r="G316" s="132"/>
      <c r="H316"/>
      <c r="I316"/>
      <c r="J316" s="132"/>
      <c r="K316" s="132"/>
      <c r="L316" s="132"/>
      <c r="M316"/>
      <c r="N316" s="132"/>
      <c r="O316"/>
    </row>
    <row r="317" spans="3:15" ht="14.1" customHeight="1">
      <c r="C317"/>
      <c r="D317"/>
      <c r="E317"/>
      <c r="F317"/>
      <c r="G317" s="132"/>
      <c r="H317"/>
      <c r="I317"/>
      <c r="J317" s="132"/>
      <c r="K317" s="132"/>
      <c r="L317" s="132"/>
      <c r="M317"/>
      <c r="N317" s="132"/>
      <c r="O317"/>
    </row>
    <row r="318" spans="3:15" ht="14.1" customHeight="1">
      <c r="C318"/>
      <c r="D318"/>
      <c r="E318"/>
      <c r="F318"/>
      <c r="G318" s="132"/>
      <c r="H318"/>
      <c r="I318"/>
      <c r="J318" s="132"/>
      <c r="K318" s="132"/>
      <c r="L318" s="132"/>
      <c r="M318"/>
      <c r="N318" s="132"/>
      <c r="O318"/>
    </row>
    <row r="319" spans="3:15" ht="14.1" customHeight="1">
      <c r="C319"/>
      <c r="D319"/>
      <c r="E319"/>
      <c r="F319"/>
      <c r="G319" s="132"/>
      <c r="H319"/>
      <c r="I319"/>
      <c r="J319" s="132"/>
      <c r="K319" s="132"/>
      <c r="L319" s="132"/>
      <c r="M319"/>
      <c r="N319" s="132"/>
      <c r="O319"/>
    </row>
    <row r="320" spans="3:15" ht="14.1" customHeight="1">
      <c r="C320"/>
      <c r="D320"/>
      <c r="E320"/>
      <c r="F320"/>
      <c r="G320" s="132"/>
      <c r="H320"/>
      <c r="I320"/>
      <c r="J320" s="132"/>
      <c r="K320" s="132"/>
      <c r="L320" s="132"/>
      <c r="M320"/>
      <c r="N320" s="132"/>
      <c r="O320"/>
    </row>
    <row r="321" spans="3:15" ht="14.1" customHeight="1">
      <c r="C321"/>
      <c r="D321"/>
      <c r="E321"/>
      <c r="F321"/>
      <c r="G321" s="132"/>
      <c r="H321"/>
      <c r="I321"/>
      <c r="J321" s="132"/>
      <c r="K321" s="132"/>
      <c r="L321" s="132"/>
      <c r="M321"/>
      <c r="N321" s="132"/>
      <c r="O321"/>
    </row>
    <row r="322" spans="3:15" ht="14.1" customHeight="1">
      <c r="C322"/>
      <c r="D322"/>
      <c r="E322"/>
      <c r="F322"/>
      <c r="G322" s="132"/>
      <c r="H322"/>
      <c r="I322"/>
      <c r="J322" s="132"/>
      <c r="K322" s="132"/>
      <c r="L322" s="132"/>
      <c r="M322"/>
      <c r="N322" s="132"/>
      <c r="O322"/>
    </row>
    <row r="323" spans="3:15" ht="14.1" customHeight="1">
      <c r="C323"/>
      <c r="D323"/>
      <c r="E323"/>
      <c r="F323"/>
      <c r="G323" s="132"/>
      <c r="H323"/>
      <c r="I323"/>
      <c r="J323" s="132"/>
      <c r="K323" s="132"/>
      <c r="L323" s="132"/>
      <c r="M323"/>
      <c r="N323" s="132"/>
      <c r="O323"/>
    </row>
    <row r="324" spans="3:15" ht="14.1" customHeight="1">
      <c r="C324"/>
      <c r="D324"/>
      <c r="E324"/>
      <c r="F324"/>
      <c r="G324" s="132"/>
      <c r="H324"/>
      <c r="I324"/>
      <c r="J324" s="132"/>
      <c r="K324" s="132"/>
      <c r="L324" s="132"/>
      <c r="M324"/>
      <c r="N324" s="132"/>
      <c r="O324"/>
    </row>
    <row r="325" spans="3:15" ht="14.1" customHeight="1">
      <c r="C325"/>
      <c r="D325"/>
      <c r="E325"/>
      <c r="F325"/>
      <c r="G325" s="132"/>
      <c r="H325"/>
      <c r="I325"/>
      <c r="J325" s="132"/>
      <c r="K325" s="132"/>
      <c r="L325" s="132"/>
      <c r="M325"/>
      <c r="N325" s="132"/>
      <c r="O325"/>
    </row>
    <row r="326" spans="3:15" ht="14.1" customHeight="1">
      <c r="C326"/>
      <c r="D326"/>
      <c r="E326"/>
      <c r="F326"/>
      <c r="G326" s="132"/>
      <c r="H326"/>
      <c r="I326"/>
      <c r="J326" s="132"/>
      <c r="K326" s="132"/>
      <c r="L326" s="132"/>
      <c r="M326"/>
      <c r="N326" s="132"/>
      <c r="O326"/>
    </row>
    <row r="327" spans="3:15" ht="14.1" customHeight="1">
      <c r="C327"/>
      <c r="D327"/>
      <c r="E327"/>
      <c r="F327"/>
      <c r="G327" s="132"/>
      <c r="H327"/>
      <c r="I327"/>
      <c r="J327" s="132"/>
      <c r="K327" s="132"/>
      <c r="L327" s="132"/>
      <c r="M327"/>
      <c r="N327" s="132"/>
      <c r="O327"/>
    </row>
    <row r="328" spans="3:15" ht="14.1" customHeight="1">
      <c r="C328"/>
      <c r="D328"/>
      <c r="E328"/>
      <c r="F328"/>
      <c r="G328" s="132"/>
      <c r="H328"/>
      <c r="I328"/>
      <c r="J328" s="132"/>
      <c r="K328" s="132"/>
      <c r="L328" s="132"/>
      <c r="M328"/>
      <c r="N328" s="132"/>
      <c r="O328"/>
    </row>
    <row r="329" spans="3:15" ht="14.1" customHeight="1">
      <c r="C329"/>
      <c r="D329"/>
      <c r="E329"/>
      <c r="F329"/>
      <c r="G329" s="132"/>
      <c r="H329"/>
      <c r="I329"/>
      <c r="J329" s="132"/>
      <c r="K329" s="132"/>
      <c r="L329" s="132"/>
      <c r="M329"/>
      <c r="N329" s="132"/>
      <c r="O329"/>
    </row>
    <row r="330" spans="3:15" ht="14.1" customHeight="1">
      <c r="C330"/>
      <c r="D330"/>
      <c r="E330"/>
      <c r="F330"/>
      <c r="G330" s="132"/>
      <c r="H330"/>
      <c r="I330"/>
      <c r="J330" s="132"/>
      <c r="K330" s="132"/>
      <c r="L330" s="132"/>
      <c r="M330"/>
      <c r="N330" s="132"/>
      <c r="O330"/>
    </row>
    <row r="331" spans="3:15" ht="14.1" customHeight="1">
      <c r="C331"/>
      <c r="D331"/>
      <c r="E331"/>
      <c r="F331"/>
      <c r="G331" s="132"/>
      <c r="H331"/>
      <c r="I331"/>
      <c r="J331" s="132"/>
      <c r="K331" s="132"/>
      <c r="L331" s="132"/>
      <c r="M331"/>
      <c r="N331" s="132"/>
      <c r="O331"/>
    </row>
    <row r="332" spans="3:15" ht="14.1" customHeight="1">
      <c r="C332"/>
      <c r="D332"/>
      <c r="E332"/>
      <c r="F332"/>
      <c r="G332" s="132"/>
      <c r="H332"/>
      <c r="I332"/>
      <c r="J332" s="132"/>
      <c r="K332" s="132"/>
      <c r="L332" s="132"/>
      <c r="M332"/>
      <c r="N332" s="132"/>
      <c r="O332"/>
    </row>
    <row r="333" spans="3:15" ht="14.1" customHeight="1">
      <c r="C333"/>
      <c r="D333"/>
      <c r="E333"/>
      <c r="F333"/>
      <c r="G333" s="132"/>
      <c r="H333"/>
      <c r="I333"/>
      <c r="J333" s="132"/>
      <c r="K333" s="132"/>
      <c r="L333" s="132"/>
      <c r="M333"/>
      <c r="N333" s="132"/>
      <c r="O333"/>
    </row>
    <row r="334" spans="3:15" ht="14.1" customHeight="1">
      <c r="C334"/>
      <c r="D334"/>
      <c r="E334"/>
      <c r="F334"/>
      <c r="G334" s="132"/>
      <c r="H334"/>
      <c r="I334"/>
      <c r="J334" s="132"/>
      <c r="K334" s="132"/>
      <c r="L334" s="132"/>
      <c r="M334"/>
      <c r="N334" s="132"/>
      <c r="O334"/>
    </row>
    <row r="335" spans="3:15" ht="14.1" customHeight="1">
      <c r="C335"/>
      <c r="D335"/>
      <c r="E335"/>
      <c r="F335"/>
      <c r="G335" s="132"/>
      <c r="H335"/>
      <c r="I335"/>
      <c r="J335" s="132"/>
      <c r="K335" s="132"/>
      <c r="L335" s="132"/>
      <c r="M335"/>
      <c r="N335" s="132"/>
      <c r="O335"/>
    </row>
    <row r="336" spans="3:15" ht="14.1" customHeight="1">
      <c r="C336"/>
      <c r="D336"/>
      <c r="E336"/>
      <c r="F336"/>
      <c r="G336" s="132"/>
      <c r="H336"/>
      <c r="I336"/>
      <c r="J336" s="132"/>
      <c r="K336" s="132"/>
      <c r="L336" s="132"/>
      <c r="M336"/>
      <c r="N336" s="132"/>
      <c r="O336"/>
    </row>
    <row r="337" spans="3:15" ht="14.1" customHeight="1">
      <c r="C337"/>
      <c r="D337"/>
      <c r="E337"/>
      <c r="F337"/>
      <c r="G337" s="132"/>
      <c r="H337"/>
      <c r="I337"/>
      <c r="J337" s="132"/>
      <c r="K337" s="132"/>
      <c r="L337" s="132"/>
      <c r="M337"/>
      <c r="N337" s="132"/>
      <c r="O337"/>
    </row>
    <row r="338" spans="3:15" ht="14.1" customHeight="1">
      <c r="C338"/>
      <c r="D338"/>
      <c r="E338"/>
      <c r="F338"/>
      <c r="G338" s="132"/>
      <c r="H338"/>
      <c r="I338"/>
      <c r="J338" s="132"/>
      <c r="K338" s="132"/>
      <c r="L338" s="132"/>
      <c r="M338"/>
      <c r="N338" s="132"/>
      <c r="O338"/>
    </row>
    <row r="339" spans="3:15" ht="14.1" customHeight="1">
      <c r="C339"/>
      <c r="D339"/>
      <c r="E339"/>
      <c r="F339"/>
      <c r="G339" s="132"/>
      <c r="H339"/>
      <c r="I339"/>
      <c r="J339" s="132"/>
      <c r="K339" s="132"/>
      <c r="L339" s="132"/>
      <c r="M339"/>
      <c r="N339" s="132"/>
      <c r="O339"/>
    </row>
    <row r="340" spans="3:15" ht="14.1" customHeight="1">
      <c r="C340"/>
      <c r="D340"/>
      <c r="E340"/>
      <c r="F340"/>
      <c r="G340" s="132"/>
      <c r="H340"/>
      <c r="I340"/>
      <c r="J340" s="132"/>
      <c r="K340" s="132"/>
      <c r="L340" s="132"/>
      <c r="M340"/>
      <c r="N340" s="132"/>
      <c r="O340"/>
    </row>
    <row r="341" spans="3:15" ht="14.1" customHeight="1">
      <c r="C341"/>
      <c r="D341"/>
      <c r="E341"/>
      <c r="F341"/>
      <c r="G341" s="132"/>
      <c r="H341"/>
      <c r="I341"/>
      <c r="J341" s="132"/>
      <c r="K341" s="132"/>
      <c r="L341" s="132"/>
      <c r="M341"/>
      <c r="N341" s="132"/>
      <c r="O341"/>
    </row>
    <row r="342" spans="3:15" ht="14.1" customHeight="1">
      <c r="C342"/>
      <c r="D342"/>
      <c r="E342"/>
      <c r="F342"/>
      <c r="G342" s="132"/>
      <c r="H342"/>
      <c r="I342"/>
      <c r="J342" s="132"/>
      <c r="K342" s="132"/>
      <c r="L342" s="132"/>
      <c r="M342"/>
      <c r="N342" s="133"/>
      <c r="O342"/>
    </row>
    <row r="343" spans="3:15" ht="14.1" customHeight="1">
      <c r="C343"/>
      <c r="D343"/>
      <c r="E343"/>
      <c r="F343"/>
      <c r="G343" s="132"/>
      <c r="H343"/>
      <c r="I343"/>
      <c r="J343" s="132"/>
      <c r="K343" s="132"/>
      <c r="L343" s="132"/>
      <c r="M343"/>
      <c r="N343" s="132"/>
      <c r="O343"/>
    </row>
    <row r="344" spans="3:15" ht="14.1" customHeight="1">
      <c r="C344"/>
      <c r="D344"/>
      <c r="E344"/>
      <c r="F344"/>
      <c r="G344" s="132"/>
      <c r="H344"/>
      <c r="I344"/>
      <c r="J344" s="132"/>
      <c r="K344" s="132"/>
      <c r="L344" s="132"/>
      <c r="M344"/>
      <c r="N344" s="132"/>
      <c r="O344"/>
    </row>
    <row r="345" spans="3:15" ht="14.1" customHeight="1">
      <c r="C345"/>
      <c r="D345"/>
      <c r="E345"/>
      <c r="F345"/>
      <c r="G345" s="132"/>
      <c r="H345"/>
      <c r="I345"/>
      <c r="J345" s="132"/>
      <c r="K345" s="132"/>
      <c r="L345" s="132"/>
      <c r="M345"/>
      <c r="N345" s="132"/>
      <c r="O345"/>
    </row>
    <row r="346" spans="3:15" ht="14.1" customHeight="1">
      <c r="C346"/>
      <c r="D346"/>
      <c r="E346"/>
      <c r="F346"/>
      <c r="G346" s="132"/>
      <c r="H346"/>
      <c r="I346"/>
      <c r="J346" s="132"/>
      <c r="K346" s="132"/>
      <c r="L346" s="132"/>
      <c r="M346"/>
      <c r="N346" s="132"/>
      <c r="O346"/>
    </row>
    <row r="347" spans="3:15" ht="14.1" customHeight="1">
      <c r="C347"/>
      <c r="D347"/>
      <c r="E347"/>
      <c r="F347"/>
      <c r="G347" s="132"/>
      <c r="H347"/>
      <c r="I347"/>
      <c r="J347" s="132"/>
      <c r="K347" s="132"/>
      <c r="L347" s="132"/>
      <c r="M347"/>
      <c r="N347" s="133"/>
      <c r="O347"/>
    </row>
    <row r="348" spans="3:15" ht="14.1" customHeight="1">
      <c r="C348"/>
      <c r="D348"/>
      <c r="E348"/>
      <c r="F348"/>
      <c r="G348" s="132"/>
      <c r="H348"/>
      <c r="I348"/>
      <c r="J348" s="132"/>
      <c r="K348" s="132"/>
      <c r="L348" s="132"/>
      <c r="M348"/>
      <c r="N348" s="132"/>
      <c r="O348"/>
    </row>
    <row r="349" spans="3:15" ht="14.1" customHeight="1">
      <c r="C349"/>
      <c r="D349"/>
      <c r="E349"/>
      <c r="F349"/>
      <c r="G349" s="132"/>
      <c r="H349"/>
      <c r="I349"/>
      <c r="J349" s="132"/>
      <c r="K349" s="132"/>
      <c r="L349" s="132"/>
      <c r="M349"/>
      <c r="N349" s="132"/>
      <c r="O349"/>
    </row>
    <row r="350" spans="3:15" ht="14.1" customHeight="1">
      <c r="C350"/>
      <c r="D350"/>
      <c r="E350"/>
      <c r="F350"/>
      <c r="G350" s="132"/>
      <c r="H350"/>
      <c r="I350"/>
      <c r="J350" s="132"/>
      <c r="K350" s="132"/>
      <c r="L350" s="132"/>
      <c r="M350"/>
      <c r="N350" s="132"/>
      <c r="O350"/>
    </row>
    <row r="351" spans="3:15" ht="14.1" customHeight="1">
      <c r="C351"/>
      <c r="D351"/>
      <c r="E351"/>
      <c r="F351"/>
      <c r="G351" s="132"/>
      <c r="H351"/>
      <c r="I351"/>
      <c r="J351" s="132"/>
      <c r="K351" s="132"/>
      <c r="L351" s="132"/>
      <c r="M351"/>
      <c r="N351" s="132"/>
      <c r="O351"/>
    </row>
    <row r="352" spans="3:15" ht="14.1" customHeight="1">
      <c r="C352"/>
      <c r="D352"/>
      <c r="E352"/>
      <c r="F352"/>
      <c r="G352" s="132"/>
      <c r="H352"/>
      <c r="I352"/>
      <c r="J352" s="132"/>
      <c r="K352" s="132"/>
      <c r="L352" s="132"/>
      <c r="M352"/>
      <c r="N352" s="132"/>
      <c r="O352"/>
    </row>
    <row r="353" spans="3:15" ht="14.1" customHeight="1">
      <c r="C353"/>
      <c r="D353"/>
      <c r="E353"/>
      <c r="F353"/>
      <c r="G353" s="132"/>
      <c r="H353"/>
      <c r="I353"/>
      <c r="J353" s="132"/>
      <c r="K353" s="132"/>
      <c r="L353" s="132"/>
      <c r="M353"/>
      <c r="N353" s="132"/>
      <c r="O353"/>
    </row>
    <row r="354" spans="3:15" ht="14.1" customHeight="1">
      <c r="C354"/>
      <c r="D354"/>
      <c r="E354"/>
      <c r="F354"/>
      <c r="G354" s="132"/>
      <c r="H354"/>
      <c r="I354"/>
      <c r="J354" s="132"/>
      <c r="K354" s="132"/>
      <c r="L354" s="132"/>
      <c r="M354"/>
      <c r="N354" s="132"/>
      <c r="O354"/>
    </row>
    <row r="355" spans="3:15" ht="14.1" customHeight="1">
      <c r="C355"/>
      <c r="D355"/>
      <c r="E355"/>
      <c r="F355"/>
      <c r="G355" s="132"/>
      <c r="H355"/>
      <c r="I355"/>
      <c r="J355" s="132"/>
      <c r="K355" s="132"/>
      <c r="L355" s="132"/>
      <c r="M355"/>
      <c r="N355" s="132"/>
      <c r="O355"/>
    </row>
    <row r="356" spans="3:15" ht="14.1" customHeight="1">
      <c r="C356"/>
      <c r="D356"/>
      <c r="E356"/>
      <c r="F356"/>
      <c r="G356" s="132"/>
      <c r="H356"/>
      <c r="I356"/>
      <c r="J356" s="132"/>
      <c r="K356" s="132"/>
      <c r="L356" s="132"/>
      <c r="M356"/>
      <c r="N356" s="132"/>
      <c r="O356"/>
    </row>
    <row r="357" spans="3:15" ht="14.1" customHeight="1">
      <c r="C357"/>
      <c r="D357"/>
      <c r="E357"/>
      <c r="F357"/>
      <c r="G357" s="132"/>
      <c r="H357"/>
      <c r="I357"/>
      <c r="J357" s="132"/>
      <c r="K357" s="132"/>
      <c r="L357" s="132"/>
      <c r="M357"/>
      <c r="N357" s="132"/>
      <c r="O357"/>
    </row>
    <row r="358" spans="3:15" ht="14.1" customHeight="1">
      <c r="C358"/>
      <c r="D358"/>
      <c r="E358"/>
      <c r="F358"/>
      <c r="G358" s="132"/>
      <c r="H358"/>
      <c r="I358"/>
      <c r="J358" s="132"/>
      <c r="K358" s="132"/>
      <c r="L358" s="132"/>
      <c r="M358"/>
      <c r="N358" s="132"/>
      <c r="O358"/>
    </row>
    <row r="359" spans="3:15" ht="14.1" customHeight="1">
      <c r="C359"/>
      <c r="D359"/>
      <c r="E359"/>
      <c r="F359"/>
      <c r="G359" s="132"/>
      <c r="H359"/>
      <c r="I359"/>
      <c r="J359" s="132"/>
      <c r="K359" s="132"/>
      <c r="L359" s="132"/>
      <c r="M359"/>
      <c r="N359" s="132"/>
      <c r="O359"/>
    </row>
    <row r="360" spans="3:15" ht="14.1" customHeight="1">
      <c r="C360"/>
      <c r="D360"/>
      <c r="E360"/>
      <c r="F360"/>
      <c r="G360" s="132"/>
      <c r="H360"/>
      <c r="I360"/>
      <c r="J360" s="132"/>
      <c r="K360" s="132"/>
      <c r="L360" s="132"/>
      <c r="M360"/>
      <c r="N360" s="132"/>
      <c r="O360"/>
    </row>
    <row r="361" spans="3:15" ht="14.1" customHeight="1">
      <c r="C361"/>
      <c r="D361"/>
      <c r="E361"/>
      <c r="F361"/>
      <c r="G361" s="132"/>
      <c r="H361"/>
      <c r="I361"/>
      <c r="J361" s="132"/>
      <c r="K361" s="132"/>
      <c r="L361" s="132"/>
      <c r="M361"/>
      <c r="N361" s="132"/>
      <c r="O361"/>
    </row>
    <row r="362" spans="3:15" ht="14.1" customHeight="1">
      <c r="C362"/>
      <c r="D362"/>
      <c r="E362"/>
      <c r="F362"/>
      <c r="G362" s="132"/>
      <c r="H362"/>
      <c r="I362"/>
      <c r="J362" s="132"/>
      <c r="K362" s="132"/>
      <c r="L362" s="132"/>
      <c r="M362"/>
      <c r="N362" s="132"/>
      <c r="O362"/>
    </row>
    <row r="363" spans="3:15" ht="14.1" customHeight="1">
      <c r="C363"/>
      <c r="D363"/>
      <c r="E363"/>
      <c r="F363"/>
      <c r="G363" s="132"/>
      <c r="H363"/>
      <c r="I363"/>
      <c r="J363" s="132"/>
      <c r="K363" s="132"/>
      <c r="L363" s="132"/>
      <c r="M363"/>
      <c r="N363" s="132"/>
      <c r="O363"/>
    </row>
    <row r="364" spans="3:15" ht="14.1" customHeight="1">
      <c r="C364"/>
      <c r="D364"/>
      <c r="E364"/>
      <c r="F364"/>
      <c r="G364" s="132"/>
      <c r="H364"/>
      <c r="I364"/>
      <c r="J364" s="132"/>
      <c r="K364" s="132"/>
      <c r="L364" s="132"/>
      <c r="M364"/>
      <c r="N364" s="132"/>
      <c r="O364"/>
    </row>
    <row r="365" spans="3:15" ht="14.1" customHeight="1">
      <c r="C365"/>
      <c r="D365"/>
      <c r="E365"/>
      <c r="F365"/>
      <c r="G365" s="132"/>
      <c r="H365"/>
      <c r="I365"/>
      <c r="J365" s="132"/>
      <c r="K365" s="132"/>
      <c r="L365" s="132"/>
      <c r="M365"/>
      <c r="N365" s="132"/>
      <c r="O365"/>
    </row>
    <row r="366" spans="3:15" ht="14.1" customHeight="1">
      <c r="C366"/>
      <c r="D366"/>
      <c r="E366"/>
      <c r="F366"/>
      <c r="G366" s="132"/>
      <c r="H366"/>
      <c r="I366"/>
      <c r="J366" s="132"/>
      <c r="K366" s="132"/>
      <c r="L366" s="132"/>
      <c r="M366"/>
      <c r="N366" s="132"/>
      <c r="O366"/>
    </row>
    <row r="367" spans="3:15" ht="14.1" customHeight="1">
      <c r="C367"/>
      <c r="D367"/>
      <c r="E367"/>
      <c r="F367"/>
      <c r="G367" s="132"/>
      <c r="H367"/>
      <c r="I367"/>
      <c r="J367" s="132"/>
      <c r="K367" s="132"/>
      <c r="L367" s="132"/>
      <c r="M367"/>
      <c r="N367" s="132"/>
      <c r="O367"/>
    </row>
    <row r="368" spans="3:15" ht="14.1" customHeight="1">
      <c r="C368"/>
      <c r="D368"/>
      <c r="E368"/>
      <c r="F368"/>
      <c r="G368" s="132"/>
      <c r="H368"/>
      <c r="I368"/>
      <c r="J368" s="132"/>
      <c r="K368" s="132"/>
      <c r="L368" s="132"/>
      <c r="M368"/>
      <c r="N368" s="132"/>
      <c r="O368"/>
    </row>
    <row r="369" spans="3:15" ht="14.1" customHeight="1">
      <c r="C369"/>
      <c r="D369"/>
      <c r="E369"/>
      <c r="F369"/>
      <c r="G369" s="132"/>
      <c r="H369"/>
      <c r="I369"/>
      <c r="J369" s="132"/>
      <c r="K369" s="132"/>
      <c r="L369" s="132"/>
      <c r="M369"/>
      <c r="N369" s="132"/>
      <c r="O369"/>
    </row>
    <row r="370" spans="3:15" ht="14.1" customHeight="1">
      <c r="C370"/>
      <c r="D370"/>
      <c r="E370"/>
      <c r="F370"/>
      <c r="G370" s="132"/>
      <c r="H370"/>
      <c r="I370"/>
      <c r="J370" s="132"/>
      <c r="K370" s="132"/>
      <c r="L370" s="132"/>
      <c r="M370"/>
      <c r="N370" s="132"/>
      <c r="O370"/>
    </row>
    <row r="371" spans="3:15" ht="14.1" customHeight="1">
      <c r="C371"/>
      <c r="D371"/>
      <c r="E371"/>
      <c r="F371"/>
      <c r="G371" s="132"/>
      <c r="H371"/>
      <c r="I371"/>
      <c r="J371" s="132"/>
      <c r="K371" s="132"/>
      <c r="L371" s="132"/>
      <c r="M371"/>
      <c r="N371" s="132"/>
      <c r="O371"/>
    </row>
    <row r="372" spans="3:15" ht="14.1" customHeight="1">
      <c r="C372"/>
      <c r="D372"/>
      <c r="E372"/>
      <c r="F372"/>
      <c r="G372" s="132"/>
      <c r="H372"/>
      <c r="I372"/>
      <c r="J372" s="132"/>
      <c r="K372" s="132"/>
      <c r="L372" s="132"/>
      <c r="M372"/>
      <c r="N372" s="132"/>
      <c r="O372"/>
    </row>
    <row r="373" spans="3:15" ht="14.1" customHeight="1">
      <c r="C373"/>
      <c r="D373"/>
      <c r="E373"/>
      <c r="F373"/>
      <c r="G373" s="132"/>
      <c r="H373"/>
      <c r="I373"/>
      <c r="J373" s="132"/>
      <c r="K373" s="132"/>
      <c r="L373" s="132"/>
      <c r="M373"/>
      <c r="N373" s="132"/>
      <c r="O373"/>
    </row>
    <row r="374" spans="3:15" ht="14.1" customHeight="1">
      <c r="C374"/>
      <c r="D374"/>
      <c r="E374"/>
      <c r="F374"/>
      <c r="G374" s="132"/>
      <c r="H374"/>
      <c r="I374"/>
      <c r="J374" s="132"/>
      <c r="K374" s="132"/>
      <c r="L374" s="132"/>
      <c r="M374"/>
      <c r="N374" s="132"/>
      <c r="O374"/>
    </row>
    <row r="375" spans="3:15" ht="14.1" customHeight="1">
      <c r="C375"/>
      <c r="D375"/>
      <c r="E375"/>
      <c r="F375"/>
      <c r="G375" s="132"/>
      <c r="H375"/>
      <c r="I375"/>
      <c r="J375" s="132"/>
      <c r="K375" s="132"/>
      <c r="L375" s="132"/>
      <c r="M375"/>
      <c r="N375" s="132"/>
      <c r="O375"/>
    </row>
    <row r="376" spans="3:15" ht="14.1" customHeight="1">
      <c r="C376"/>
      <c r="D376"/>
      <c r="E376"/>
      <c r="F376"/>
      <c r="G376" s="132"/>
      <c r="H376"/>
      <c r="I376"/>
      <c r="J376" s="132"/>
      <c r="K376" s="132"/>
      <c r="L376" s="132"/>
      <c r="M376"/>
      <c r="N376" s="132"/>
      <c r="O376"/>
    </row>
    <row r="377" spans="3:15" ht="14.1" customHeight="1">
      <c r="C377"/>
      <c r="D377"/>
      <c r="E377"/>
      <c r="F377"/>
      <c r="G377" s="132"/>
      <c r="H377"/>
      <c r="I377"/>
      <c r="J377" s="132"/>
      <c r="K377" s="132"/>
      <c r="L377" s="132"/>
      <c r="M377"/>
      <c r="N377" s="132"/>
      <c r="O377"/>
    </row>
    <row r="378" spans="3:15" ht="14.1" customHeight="1">
      <c r="C378"/>
      <c r="D378"/>
      <c r="E378"/>
      <c r="F378"/>
      <c r="G378" s="132"/>
      <c r="H378"/>
      <c r="I378"/>
      <c r="J378" s="132"/>
      <c r="K378" s="132"/>
      <c r="L378" s="132"/>
      <c r="M378"/>
      <c r="N378" s="132"/>
      <c r="O378"/>
    </row>
    <row r="379" spans="3:15" ht="14.1" customHeight="1">
      <c r="C379"/>
      <c r="D379"/>
      <c r="E379"/>
      <c r="F379"/>
      <c r="G379" s="132"/>
      <c r="H379"/>
      <c r="I379"/>
      <c r="J379" s="132"/>
      <c r="K379" s="132"/>
      <c r="L379" s="132"/>
      <c r="M379"/>
      <c r="N379" s="132"/>
      <c r="O379"/>
    </row>
    <row r="380" spans="3:15" ht="14.1" customHeight="1">
      <c r="C380"/>
      <c r="D380"/>
      <c r="E380"/>
      <c r="F380"/>
      <c r="G380" s="132"/>
      <c r="H380"/>
      <c r="I380"/>
      <c r="J380" s="132"/>
      <c r="K380" s="132"/>
      <c r="L380" s="132"/>
      <c r="M380"/>
      <c r="N380" s="132"/>
      <c r="O380"/>
    </row>
    <row r="381" spans="3:15" ht="14.1" customHeight="1">
      <c r="C381"/>
      <c r="D381"/>
      <c r="E381"/>
      <c r="F381"/>
      <c r="G381" s="132"/>
      <c r="H381"/>
      <c r="I381"/>
      <c r="J381" s="132"/>
      <c r="K381" s="132"/>
      <c r="L381" s="132"/>
      <c r="M381"/>
      <c r="N381" s="132"/>
      <c r="O381"/>
    </row>
    <row r="382" spans="3:15" ht="14.1" customHeight="1">
      <c r="C382"/>
      <c r="D382"/>
      <c r="E382"/>
      <c r="F382"/>
      <c r="G382" s="132"/>
      <c r="H382"/>
      <c r="I382"/>
      <c r="J382" s="132"/>
      <c r="K382" s="132"/>
      <c r="L382" s="132"/>
      <c r="M382"/>
      <c r="N382" s="132"/>
      <c r="O382"/>
    </row>
    <row r="383" spans="3:15" ht="14.1" customHeight="1">
      <c r="C383"/>
      <c r="D383"/>
      <c r="E383"/>
      <c r="F383"/>
      <c r="G383" s="132"/>
      <c r="H383"/>
      <c r="I383"/>
      <c r="J383" s="132"/>
      <c r="K383" s="132"/>
      <c r="L383" s="132"/>
      <c r="M383"/>
      <c r="N383" s="132"/>
      <c r="O383"/>
    </row>
    <row r="384" spans="3:15" ht="14.1" customHeight="1">
      <c r="C384"/>
      <c r="D384"/>
      <c r="E384"/>
      <c r="F384"/>
      <c r="G384" s="132"/>
      <c r="H384"/>
      <c r="I384"/>
      <c r="J384" s="132"/>
      <c r="K384" s="132"/>
      <c r="L384" s="132"/>
      <c r="M384"/>
      <c r="N384" s="132"/>
      <c r="O384"/>
    </row>
    <row r="385" spans="3:15" ht="14.1" customHeight="1">
      <c r="C385"/>
      <c r="D385"/>
      <c r="E385"/>
      <c r="F385"/>
      <c r="G385" s="132"/>
      <c r="H385"/>
      <c r="I385"/>
      <c r="J385" s="132"/>
      <c r="K385" s="132"/>
      <c r="L385" s="132"/>
      <c r="M385"/>
      <c r="N385" s="132"/>
      <c r="O385"/>
    </row>
    <row r="386" spans="3:15" ht="14.1" customHeight="1">
      <c r="C386"/>
      <c r="D386"/>
      <c r="E386"/>
      <c r="F386"/>
      <c r="G386" s="132"/>
      <c r="H386"/>
      <c r="I386"/>
      <c r="J386" s="132"/>
      <c r="K386" s="132"/>
      <c r="L386" s="132"/>
      <c r="M386"/>
      <c r="N386" s="132"/>
      <c r="O386"/>
    </row>
    <row r="387" spans="3:15" ht="14.1" customHeight="1">
      <c r="C387"/>
      <c r="D387"/>
      <c r="E387"/>
      <c r="F387"/>
      <c r="G387" s="132"/>
      <c r="H387"/>
      <c r="I387"/>
      <c r="J387" s="132"/>
      <c r="K387" s="132"/>
      <c r="L387" s="132"/>
      <c r="M387"/>
      <c r="N387" s="132"/>
      <c r="O387"/>
    </row>
    <row r="388" spans="3:15" ht="14.1" customHeight="1">
      <c r="C388"/>
      <c r="D388"/>
      <c r="E388"/>
      <c r="F388"/>
      <c r="G388" s="132"/>
      <c r="H388"/>
      <c r="I388"/>
      <c r="J388" s="132"/>
      <c r="K388" s="132"/>
      <c r="L388" s="132"/>
      <c r="M388"/>
      <c r="N388" s="132"/>
      <c r="O388"/>
    </row>
    <row r="389" spans="3:15" ht="14.1" customHeight="1">
      <c r="C389"/>
      <c r="D389"/>
      <c r="E389"/>
      <c r="F389"/>
      <c r="G389" s="132"/>
      <c r="H389"/>
      <c r="I389"/>
      <c r="J389" s="132"/>
      <c r="K389" s="132"/>
      <c r="L389" s="132"/>
      <c r="M389"/>
      <c r="N389" s="132"/>
      <c r="O389"/>
    </row>
    <row r="390" spans="3:15" ht="14.1" customHeight="1">
      <c r="C390"/>
      <c r="D390"/>
      <c r="E390"/>
      <c r="F390"/>
      <c r="G390" s="132"/>
      <c r="H390"/>
      <c r="I390"/>
      <c r="J390" s="132"/>
      <c r="K390" s="132"/>
      <c r="L390" s="132"/>
      <c r="M390"/>
      <c r="N390" s="132"/>
      <c r="O390"/>
    </row>
    <row r="391" spans="3:15" ht="14.1" customHeight="1">
      <c r="C391"/>
      <c r="D391"/>
      <c r="E391"/>
      <c r="F391"/>
      <c r="G391" s="132"/>
      <c r="H391"/>
      <c r="I391"/>
      <c r="J391" s="132"/>
      <c r="K391" s="132"/>
      <c r="L391" s="132"/>
      <c r="M391"/>
      <c r="N391" s="132"/>
      <c r="O391"/>
    </row>
    <row r="392" spans="3:15" ht="14.1" customHeight="1">
      <c r="C392"/>
      <c r="D392"/>
      <c r="E392"/>
      <c r="F392"/>
      <c r="G392" s="132"/>
      <c r="H392"/>
      <c r="I392"/>
      <c r="J392" s="132"/>
      <c r="K392" s="132"/>
      <c r="L392" s="132"/>
      <c r="M392"/>
      <c r="N392" s="132"/>
      <c r="O392"/>
    </row>
    <row r="393" spans="3:15" ht="14.1" customHeight="1">
      <c r="C393"/>
      <c r="D393"/>
      <c r="E393"/>
      <c r="F393"/>
      <c r="G393" s="132"/>
      <c r="H393"/>
      <c r="I393"/>
      <c r="J393" s="132"/>
      <c r="K393" s="132"/>
      <c r="L393" s="132"/>
      <c r="M393"/>
      <c r="N393" s="132"/>
      <c r="O393"/>
    </row>
    <row r="394" spans="3:15" ht="14.1" customHeight="1">
      <c r="C394"/>
      <c r="D394"/>
      <c r="E394"/>
      <c r="F394"/>
      <c r="G394" s="132"/>
      <c r="H394"/>
      <c r="I394"/>
      <c r="J394" s="132"/>
      <c r="K394" s="132"/>
      <c r="L394" s="132"/>
      <c r="M394"/>
      <c r="N394" s="132"/>
      <c r="O394"/>
    </row>
    <row r="395" spans="3:15" ht="14.1" customHeight="1">
      <c r="C395"/>
      <c r="D395"/>
      <c r="E395"/>
      <c r="F395"/>
      <c r="G395" s="132"/>
      <c r="H395"/>
      <c r="I395"/>
      <c r="J395" s="132"/>
      <c r="K395" s="132"/>
      <c r="L395" s="132"/>
      <c r="M395"/>
      <c r="N395" s="132"/>
      <c r="O395"/>
    </row>
    <row r="396" spans="3:15" ht="14.1" customHeight="1">
      <c r="C396"/>
      <c r="D396"/>
      <c r="E396"/>
      <c r="F396"/>
      <c r="G396" s="132"/>
      <c r="H396"/>
      <c r="I396"/>
      <c r="J396" s="132"/>
      <c r="K396" s="132"/>
      <c r="L396" s="132"/>
      <c r="M396"/>
      <c r="N396" s="132"/>
      <c r="O396"/>
    </row>
    <row r="397" spans="3:15" ht="14.1" customHeight="1">
      <c r="C397"/>
      <c r="D397"/>
      <c r="E397"/>
      <c r="F397"/>
      <c r="G397" s="132"/>
      <c r="H397"/>
      <c r="I397"/>
      <c r="J397" s="132"/>
      <c r="K397" s="132"/>
      <c r="L397" s="132"/>
      <c r="M397"/>
      <c r="N397" s="132"/>
      <c r="O397"/>
    </row>
    <row r="398" spans="3:15" ht="14.1" customHeight="1">
      <c r="C398"/>
      <c r="D398"/>
      <c r="E398"/>
      <c r="F398"/>
      <c r="G398" s="132"/>
      <c r="H398"/>
      <c r="I398"/>
      <c r="J398" s="132"/>
      <c r="K398" s="132"/>
      <c r="L398" s="132"/>
      <c r="M398"/>
      <c r="N398" s="132"/>
      <c r="O398"/>
    </row>
    <row r="399" spans="3:15" ht="14.1" customHeight="1">
      <c r="C399"/>
      <c r="D399"/>
      <c r="E399"/>
      <c r="F399"/>
      <c r="G399" s="132"/>
      <c r="H399"/>
      <c r="I399"/>
      <c r="J399" s="132"/>
      <c r="K399" s="132"/>
      <c r="L399" s="132"/>
      <c r="M399"/>
      <c r="N399" s="132"/>
      <c r="O399"/>
    </row>
    <row r="400" spans="3:15" ht="14.1" customHeight="1">
      <c r="C400"/>
      <c r="D400"/>
      <c r="E400"/>
      <c r="F400"/>
      <c r="G400" s="132"/>
      <c r="H400"/>
      <c r="I400"/>
      <c r="J400" s="132"/>
      <c r="K400" s="132"/>
      <c r="L400" s="132"/>
      <c r="M400"/>
      <c r="N400" s="132"/>
      <c r="O400"/>
    </row>
    <row r="401" spans="3:15" ht="14.1" customHeight="1">
      <c r="C401"/>
      <c r="D401"/>
      <c r="E401"/>
      <c r="F401"/>
      <c r="G401" s="132"/>
      <c r="H401"/>
      <c r="I401"/>
      <c r="J401" s="132"/>
      <c r="K401" s="132"/>
      <c r="L401" s="132"/>
      <c r="M401"/>
      <c r="N401" s="132"/>
      <c r="O401"/>
    </row>
    <row r="402" spans="3:15" ht="14.1" customHeight="1">
      <c r="C402"/>
      <c r="D402"/>
      <c r="E402"/>
      <c r="F402"/>
      <c r="G402" s="132"/>
      <c r="H402"/>
      <c r="I402"/>
      <c r="J402" s="132"/>
      <c r="K402" s="132"/>
      <c r="L402" s="132"/>
      <c r="M402"/>
      <c r="N402" s="132"/>
      <c r="O402"/>
    </row>
    <row r="403" spans="3:15" ht="14.1" customHeight="1">
      <c r="C403"/>
      <c r="D403"/>
      <c r="E403"/>
      <c r="F403"/>
      <c r="G403" s="132"/>
      <c r="H403"/>
      <c r="I403"/>
      <c r="J403" s="132"/>
      <c r="K403" s="132"/>
      <c r="L403" s="132"/>
      <c r="M403"/>
      <c r="N403" s="132"/>
      <c r="O403"/>
    </row>
    <row r="404" spans="3:15" ht="14.1" customHeight="1">
      <c r="C404"/>
      <c r="D404"/>
      <c r="E404"/>
      <c r="F404"/>
      <c r="G404" s="132"/>
      <c r="H404"/>
      <c r="I404"/>
      <c r="J404" s="132"/>
      <c r="K404" s="132"/>
      <c r="L404" s="132"/>
      <c r="M404"/>
      <c r="N404" s="132"/>
      <c r="O404"/>
    </row>
    <row r="405" spans="3:15" ht="14.1" customHeight="1">
      <c r="C405"/>
      <c r="D405"/>
      <c r="E405"/>
      <c r="F405"/>
      <c r="G405" s="132"/>
      <c r="H405"/>
      <c r="I405"/>
      <c r="J405" s="132"/>
      <c r="K405" s="132"/>
      <c r="L405" s="132"/>
      <c r="M405"/>
      <c r="N405" s="132"/>
      <c r="O405"/>
    </row>
    <row r="406" spans="3:15" ht="14.1" customHeight="1">
      <c r="C406"/>
      <c r="D406"/>
      <c r="E406"/>
      <c r="F406"/>
      <c r="G406" s="132"/>
      <c r="H406"/>
      <c r="I406"/>
      <c r="J406" s="132"/>
      <c r="K406" s="132"/>
      <c r="L406" s="132"/>
      <c r="M406"/>
      <c r="N406" s="132"/>
      <c r="O406"/>
    </row>
    <row r="407" spans="3:15" ht="14.1" customHeight="1">
      <c r="C407"/>
      <c r="D407"/>
      <c r="E407"/>
      <c r="F407"/>
      <c r="G407" s="132"/>
      <c r="H407"/>
      <c r="I407"/>
      <c r="J407" s="132"/>
      <c r="K407" s="132"/>
      <c r="L407" s="132"/>
      <c r="M407"/>
      <c r="N407" s="132"/>
      <c r="O407"/>
    </row>
    <row r="408" spans="3:15" ht="14.1" customHeight="1">
      <c r="C408"/>
      <c r="D408"/>
      <c r="E408"/>
      <c r="F408"/>
      <c r="G408" s="132"/>
      <c r="H408"/>
      <c r="I408"/>
      <c r="J408" s="132"/>
      <c r="K408" s="132"/>
      <c r="L408" s="132"/>
      <c r="M408"/>
      <c r="N408" s="132"/>
      <c r="O408"/>
    </row>
    <row r="409" spans="3:15" ht="14.1" customHeight="1">
      <c r="C409"/>
      <c r="D409"/>
      <c r="E409"/>
      <c r="F409"/>
      <c r="G409" s="132"/>
      <c r="H409"/>
      <c r="I409"/>
      <c r="J409" s="132"/>
      <c r="K409" s="132"/>
      <c r="L409" s="132"/>
      <c r="M409"/>
      <c r="N409" s="132"/>
      <c r="O409"/>
    </row>
    <row r="410" spans="3:15" ht="14.1" customHeight="1">
      <c r="C410"/>
      <c r="D410"/>
      <c r="E410"/>
      <c r="F410"/>
      <c r="G410" s="132"/>
      <c r="H410"/>
      <c r="I410"/>
      <c r="J410" s="132"/>
      <c r="K410" s="132"/>
      <c r="L410" s="132"/>
      <c r="M410"/>
      <c r="N410" s="132"/>
      <c r="O410"/>
    </row>
    <row r="411" spans="3:15" ht="14.1" customHeight="1">
      <c r="C411"/>
      <c r="D411"/>
      <c r="E411"/>
      <c r="F411"/>
      <c r="G411" s="132"/>
      <c r="H411"/>
      <c r="I411"/>
      <c r="J411" s="132"/>
      <c r="K411" s="132"/>
      <c r="L411" s="132"/>
      <c r="M411"/>
      <c r="N411" s="132"/>
      <c r="O411"/>
    </row>
    <row r="412" spans="3:15" ht="14.1" customHeight="1">
      <c r="C412"/>
      <c r="D412"/>
      <c r="E412"/>
      <c r="F412"/>
      <c r="G412" s="132"/>
      <c r="H412"/>
      <c r="I412"/>
      <c r="J412" s="132"/>
      <c r="K412" s="132"/>
      <c r="L412" s="132"/>
      <c r="M412"/>
      <c r="N412" s="132"/>
      <c r="O412"/>
    </row>
    <row r="413" spans="3:15" ht="14.1" customHeight="1">
      <c r="C413"/>
      <c r="D413"/>
      <c r="E413"/>
      <c r="F413"/>
      <c r="G413" s="132"/>
      <c r="H413"/>
      <c r="I413"/>
      <c r="J413" s="132"/>
      <c r="K413" s="132"/>
      <c r="L413" s="132"/>
      <c r="M413"/>
      <c r="N413" s="132"/>
      <c r="O413"/>
    </row>
    <row r="414" spans="3:15" ht="14.1" customHeight="1">
      <c r="C414"/>
      <c r="D414"/>
      <c r="E414"/>
      <c r="F414"/>
      <c r="G414" s="132"/>
      <c r="H414"/>
      <c r="I414"/>
      <c r="J414" s="132"/>
      <c r="K414" s="132"/>
      <c r="L414" s="132"/>
      <c r="M414"/>
      <c r="N414" s="132"/>
      <c r="O414"/>
    </row>
    <row r="415" spans="3:15" ht="14.1" customHeight="1">
      <c r="C415"/>
      <c r="D415"/>
      <c r="E415"/>
      <c r="F415"/>
      <c r="G415" s="132"/>
      <c r="H415"/>
      <c r="I415"/>
      <c r="J415" s="132"/>
      <c r="K415" s="132"/>
      <c r="L415" s="132"/>
      <c r="M415"/>
      <c r="N415" s="132"/>
      <c r="O415"/>
    </row>
    <row r="416" spans="3:15" ht="14.1" customHeight="1">
      <c r="C416"/>
      <c r="D416"/>
      <c r="E416"/>
      <c r="F416"/>
      <c r="G416" s="132"/>
      <c r="H416"/>
      <c r="I416"/>
      <c r="J416" s="132"/>
      <c r="K416" s="132"/>
      <c r="L416" s="132"/>
      <c r="M416"/>
      <c r="N416" s="132"/>
      <c r="O416"/>
    </row>
    <row r="417" spans="3:15" ht="14.1" customHeight="1">
      <c r="C417"/>
      <c r="D417"/>
      <c r="E417"/>
      <c r="F417"/>
      <c r="G417" s="132"/>
      <c r="H417"/>
      <c r="I417"/>
      <c r="J417" s="132"/>
      <c r="K417" s="132"/>
      <c r="L417" s="132"/>
      <c r="M417"/>
      <c r="N417" s="132"/>
      <c r="O417"/>
    </row>
    <row r="418" spans="3:15" ht="14.1" customHeight="1">
      <c r="C418"/>
      <c r="D418"/>
      <c r="E418"/>
      <c r="F418"/>
      <c r="G418" s="132"/>
      <c r="H418"/>
      <c r="I418"/>
      <c r="J418" s="132"/>
      <c r="K418" s="132"/>
      <c r="L418" s="132"/>
      <c r="M418"/>
      <c r="N418" s="132"/>
      <c r="O418"/>
    </row>
    <row r="419" spans="3:15" ht="14.1" customHeight="1">
      <c r="C419"/>
      <c r="D419"/>
      <c r="E419"/>
      <c r="F419"/>
      <c r="G419" s="132"/>
      <c r="H419"/>
      <c r="I419"/>
      <c r="J419" s="132"/>
      <c r="K419" s="132"/>
      <c r="L419" s="132"/>
      <c r="M419"/>
      <c r="N419" s="132"/>
      <c r="O419"/>
    </row>
    <row r="420" spans="3:15" ht="14.1" customHeight="1">
      <c r="C420"/>
      <c r="D420"/>
      <c r="E420"/>
      <c r="F420"/>
      <c r="G420" s="132"/>
      <c r="H420"/>
      <c r="I420"/>
      <c r="J420" s="132"/>
      <c r="K420" s="132"/>
      <c r="L420" s="132"/>
      <c r="M420"/>
      <c r="N420" s="132"/>
      <c r="O420"/>
    </row>
    <row r="421" spans="3:15" ht="14.1" customHeight="1">
      <c r="C421"/>
      <c r="D421"/>
      <c r="E421"/>
      <c r="F421"/>
      <c r="G421" s="132"/>
      <c r="H421"/>
      <c r="I421"/>
      <c r="J421" s="132"/>
      <c r="K421" s="132"/>
      <c r="L421" s="132"/>
      <c r="M421"/>
      <c r="N421" s="132"/>
      <c r="O421"/>
    </row>
    <row r="422" spans="3:15" ht="14.1" customHeight="1">
      <c r="C422"/>
      <c r="D422"/>
      <c r="E422"/>
      <c r="F422"/>
      <c r="G422" s="132"/>
      <c r="H422"/>
      <c r="I422"/>
      <c r="J422" s="132"/>
      <c r="K422" s="132"/>
      <c r="L422" s="132"/>
      <c r="M422"/>
      <c r="N422" s="132"/>
      <c r="O422"/>
    </row>
    <row r="423" spans="3:15" ht="14.1" customHeight="1">
      <c r="C423"/>
      <c r="D423"/>
      <c r="E423"/>
      <c r="F423"/>
      <c r="G423" s="132"/>
      <c r="H423"/>
      <c r="I423"/>
      <c r="J423" s="132"/>
      <c r="K423" s="132"/>
      <c r="L423" s="132"/>
      <c r="M423"/>
      <c r="N423" s="132"/>
      <c r="O423"/>
    </row>
    <row r="424" spans="3:15" ht="14.1" customHeight="1">
      <c r="C424"/>
      <c r="D424"/>
      <c r="E424"/>
      <c r="F424"/>
      <c r="G424" s="132"/>
      <c r="H424"/>
      <c r="I424"/>
      <c r="J424" s="132"/>
      <c r="K424" s="132"/>
      <c r="L424" s="132"/>
      <c r="M424"/>
      <c r="N424" s="132"/>
      <c r="O424"/>
    </row>
    <row r="425" spans="3:15" ht="14.1" customHeight="1">
      <c r="C425"/>
      <c r="D425"/>
      <c r="E425"/>
      <c r="F425"/>
      <c r="G425" s="132"/>
      <c r="H425"/>
      <c r="I425"/>
      <c r="J425" s="132"/>
      <c r="K425" s="132"/>
      <c r="L425" s="132"/>
      <c r="M425"/>
      <c r="N425" s="132"/>
      <c r="O425"/>
    </row>
    <row r="426" spans="3:15" ht="14.1" customHeight="1">
      <c r="C426"/>
      <c r="D426"/>
      <c r="E426"/>
      <c r="F426"/>
      <c r="G426" s="132"/>
      <c r="H426"/>
      <c r="I426"/>
      <c r="J426" s="132"/>
      <c r="K426" s="132"/>
      <c r="L426" s="132"/>
      <c r="M426"/>
      <c r="N426" s="132"/>
      <c r="O426"/>
    </row>
    <row r="427" spans="3:15" ht="14.1" customHeight="1">
      <c r="C427"/>
      <c r="D427"/>
      <c r="E427"/>
      <c r="F427"/>
      <c r="G427" s="132"/>
      <c r="H427"/>
      <c r="I427"/>
      <c r="J427" s="132"/>
      <c r="K427" s="132"/>
      <c r="L427" s="132"/>
      <c r="M427"/>
      <c r="N427" s="132"/>
      <c r="O427"/>
    </row>
    <row r="428" spans="3:15" ht="14.1" customHeight="1">
      <c r="C428"/>
      <c r="D428"/>
      <c r="E428"/>
      <c r="F428"/>
      <c r="G428" s="132"/>
      <c r="H428"/>
      <c r="I428"/>
      <c r="J428" s="132"/>
      <c r="K428" s="132"/>
      <c r="L428" s="132"/>
      <c r="M428"/>
      <c r="N428" s="132"/>
      <c r="O428"/>
    </row>
    <row r="429" spans="3:15" ht="14.1" customHeight="1">
      <c r="C429"/>
      <c r="D429"/>
      <c r="E429"/>
      <c r="F429"/>
      <c r="G429" s="132"/>
      <c r="H429"/>
      <c r="I429"/>
      <c r="J429" s="132"/>
      <c r="K429" s="132"/>
      <c r="L429" s="132"/>
      <c r="M429"/>
      <c r="N429" s="132"/>
      <c r="O429"/>
    </row>
    <row r="430" spans="3:15" ht="14.1" customHeight="1">
      <c r="C430"/>
      <c r="D430"/>
      <c r="E430"/>
      <c r="F430"/>
      <c r="G430" s="132"/>
      <c r="H430"/>
      <c r="I430"/>
      <c r="J430" s="132"/>
      <c r="K430" s="132"/>
      <c r="L430" s="132"/>
      <c r="M430"/>
      <c r="N430" s="132"/>
      <c r="O430"/>
    </row>
    <row r="431" spans="3:15" ht="14.1" customHeight="1">
      <c r="C431"/>
      <c r="D431"/>
      <c r="E431"/>
      <c r="F431"/>
      <c r="G431" s="132"/>
      <c r="H431"/>
      <c r="I431"/>
      <c r="J431" s="132"/>
      <c r="K431" s="132"/>
      <c r="L431" s="132"/>
      <c r="M431"/>
      <c r="N431" s="132"/>
      <c r="O431"/>
    </row>
    <row r="432" spans="3:15" ht="14.1" customHeight="1">
      <c r="C432"/>
      <c r="D432"/>
      <c r="E432"/>
      <c r="F432"/>
      <c r="G432" s="132"/>
      <c r="H432"/>
      <c r="I432"/>
      <c r="J432" s="132"/>
      <c r="K432" s="132"/>
      <c r="L432" s="132"/>
      <c r="M432"/>
      <c r="N432" s="132"/>
      <c r="O432"/>
    </row>
    <row r="433" spans="3:15" ht="14.1" customHeight="1">
      <c r="C433"/>
      <c r="D433"/>
      <c r="E433"/>
      <c r="F433"/>
      <c r="G433" s="132"/>
      <c r="H433"/>
      <c r="I433"/>
      <c r="J433" s="132"/>
      <c r="K433" s="132"/>
      <c r="L433" s="132"/>
      <c r="M433"/>
      <c r="N433" s="132"/>
      <c r="O433"/>
    </row>
    <row r="434" spans="3:15" ht="14.1" customHeight="1">
      <c r="C434"/>
      <c r="D434"/>
      <c r="E434"/>
      <c r="F434"/>
      <c r="G434" s="132"/>
      <c r="H434"/>
      <c r="I434"/>
      <c r="J434" s="132"/>
      <c r="K434" s="132"/>
      <c r="L434" s="132"/>
      <c r="M434"/>
      <c r="N434" s="132"/>
      <c r="O434"/>
    </row>
    <row r="435" spans="3:15" ht="14.1" customHeight="1">
      <c r="C435"/>
      <c r="D435"/>
      <c r="E435"/>
      <c r="F435"/>
      <c r="G435" s="132"/>
      <c r="H435"/>
      <c r="I435"/>
      <c r="J435" s="132"/>
      <c r="K435" s="132"/>
      <c r="L435" s="132"/>
      <c r="M435"/>
      <c r="N435" s="132"/>
      <c r="O435"/>
    </row>
    <row r="436" spans="3:15" ht="14.1" customHeight="1">
      <c r="C436"/>
      <c r="D436"/>
      <c r="E436"/>
      <c r="F436"/>
      <c r="G436" s="132"/>
      <c r="H436"/>
      <c r="I436"/>
      <c r="J436" s="132"/>
      <c r="K436" s="132"/>
      <c r="L436" s="132"/>
      <c r="M436"/>
      <c r="N436" s="132"/>
      <c r="O436"/>
    </row>
    <row r="437" spans="3:15" ht="14.1" customHeight="1">
      <c r="C437"/>
      <c r="D437"/>
      <c r="E437"/>
      <c r="F437"/>
      <c r="G437" s="132"/>
      <c r="H437"/>
      <c r="I437"/>
      <c r="J437" s="132"/>
      <c r="K437" s="132"/>
      <c r="L437" s="132"/>
      <c r="M437"/>
      <c r="N437" s="132"/>
      <c r="O437"/>
    </row>
    <row r="438" spans="3:15" ht="14.1" customHeight="1">
      <c r="C438"/>
      <c r="D438"/>
      <c r="E438"/>
      <c r="F438"/>
      <c r="G438" s="132"/>
      <c r="H438"/>
      <c r="I438"/>
      <c r="J438" s="132"/>
      <c r="K438" s="132"/>
      <c r="L438" s="132"/>
      <c r="M438"/>
      <c r="N438" s="133"/>
      <c r="O438"/>
    </row>
    <row r="439" spans="3:15" ht="14.1" customHeight="1">
      <c r="C439"/>
      <c r="D439"/>
      <c r="E439"/>
      <c r="F439"/>
      <c r="G439" s="132"/>
      <c r="H439"/>
      <c r="I439"/>
      <c r="J439" s="132"/>
      <c r="K439" s="132"/>
      <c r="L439" s="132"/>
      <c r="M439"/>
      <c r="N439" s="132"/>
      <c r="O439"/>
    </row>
    <row r="440" spans="3:15" ht="14.1" customHeight="1">
      <c r="C440"/>
      <c r="D440"/>
      <c r="E440"/>
      <c r="F440"/>
      <c r="G440" s="132"/>
      <c r="H440"/>
      <c r="I440"/>
      <c r="J440" s="132"/>
      <c r="K440" s="132"/>
      <c r="L440" s="132"/>
      <c r="M440"/>
      <c r="N440" s="132"/>
      <c r="O440"/>
    </row>
    <row r="441" spans="3:15" ht="14.1" customHeight="1">
      <c r="C441"/>
      <c r="D441"/>
      <c r="E441"/>
      <c r="F441"/>
      <c r="G441" s="132"/>
      <c r="H441"/>
      <c r="I441"/>
      <c r="J441" s="132"/>
      <c r="K441" s="132"/>
      <c r="L441" s="132"/>
      <c r="M441"/>
      <c r="N441" s="132"/>
      <c r="O441"/>
    </row>
    <row r="442" spans="3:15" ht="14.1" customHeight="1">
      <c r="C442"/>
      <c r="D442"/>
      <c r="E442"/>
      <c r="F442"/>
      <c r="G442" s="132"/>
      <c r="H442"/>
      <c r="I442"/>
      <c r="J442" s="132"/>
      <c r="K442" s="132"/>
      <c r="L442" s="132"/>
      <c r="M442"/>
      <c r="N442" s="132"/>
      <c r="O442"/>
    </row>
    <row r="443" spans="3:15" ht="14.1" customHeight="1">
      <c r="C443"/>
      <c r="D443"/>
      <c r="E443"/>
      <c r="F443"/>
      <c r="G443" s="132"/>
      <c r="H443"/>
      <c r="I443"/>
      <c r="J443" s="132"/>
      <c r="K443" s="132"/>
      <c r="L443" s="132"/>
      <c r="M443"/>
      <c r="N443" s="132"/>
      <c r="O443"/>
    </row>
    <row r="444" spans="3:15" ht="14.1" customHeight="1">
      <c r="C444"/>
      <c r="D444"/>
      <c r="E444"/>
      <c r="F444"/>
      <c r="G444" s="132"/>
      <c r="H444"/>
      <c r="I444"/>
      <c r="J444" s="132"/>
      <c r="K444" s="132"/>
      <c r="L444" s="132"/>
      <c r="M444"/>
      <c r="N444" s="132"/>
      <c r="O444"/>
    </row>
    <row r="445" spans="3:15" ht="14.1" customHeight="1">
      <c r="C445"/>
      <c r="D445"/>
      <c r="E445"/>
      <c r="F445"/>
      <c r="G445" s="132"/>
      <c r="H445"/>
      <c r="I445"/>
      <c r="J445" s="132"/>
      <c r="K445" s="132"/>
      <c r="L445" s="132"/>
      <c r="M445"/>
      <c r="N445" s="132"/>
      <c r="O445"/>
    </row>
    <row r="446" spans="3:15" ht="14.1" customHeight="1">
      <c r="C446"/>
      <c r="D446"/>
      <c r="E446"/>
      <c r="F446"/>
      <c r="G446" s="132"/>
      <c r="H446"/>
      <c r="I446"/>
      <c r="J446" s="132"/>
      <c r="K446" s="132"/>
      <c r="L446" s="132"/>
      <c r="M446"/>
      <c r="N446" s="132"/>
      <c r="O446"/>
    </row>
    <row r="447" spans="3:15" ht="14.1" customHeight="1">
      <c r="C447"/>
      <c r="D447"/>
      <c r="E447"/>
      <c r="F447"/>
      <c r="G447" s="132"/>
      <c r="H447"/>
      <c r="I447"/>
      <c r="J447" s="132"/>
      <c r="K447" s="132"/>
      <c r="L447" s="132"/>
      <c r="M447"/>
      <c r="N447" s="132"/>
      <c r="O447"/>
    </row>
    <row r="448" spans="3:15" ht="14.1" customHeight="1">
      <c r="C448"/>
      <c r="D448"/>
      <c r="E448"/>
      <c r="F448"/>
      <c r="G448" s="132"/>
      <c r="H448"/>
      <c r="I448"/>
      <c r="J448" s="132"/>
      <c r="K448" s="132"/>
      <c r="L448" s="132"/>
      <c r="M448"/>
      <c r="N448" s="132"/>
      <c r="O448"/>
    </row>
    <row r="449" spans="3:15" ht="14.1" customHeight="1">
      <c r="C449"/>
      <c r="D449"/>
      <c r="E449"/>
      <c r="F449"/>
      <c r="G449" s="132"/>
      <c r="H449"/>
      <c r="I449"/>
      <c r="J449" s="132"/>
      <c r="K449" s="132"/>
      <c r="L449" s="132"/>
      <c r="M449"/>
      <c r="N449" s="132"/>
      <c r="O449"/>
    </row>
    <row r="450" spans="3:15" ht="14.1" customHeight="1">
      <c r="C450"/>
      <c r="D450"/>
      <c r="E450"/>
      <c r="F450"/>
      <c r="G450" s="132"/>
      <c r="H450"/>
      <c r="I450"/>
      <c r="J450" s="132"/>
      <c r="K450" s="132"/>
      <c r="L450" s="132"/>
      <c r="M450"/>
      <c r="N450" s="132"/>
      <c r="O450"/>
    </row>
    <row r="451" spans="3:15" ht="14.1" customHeight="1">
      <c r="C451"/>
      <c r="D451"/>
      <c r="E451"/>
      <c r="F451"/>
      <c r="G451" s="132"/>
      <c r="H451"/>
      <c r="I451"/>
      <c r="J451" s="132"/>
      <c r="K451" s="132"/>
      <c r="L451" s="132"/>
      <c r="M451"/>
      <c r="N451" s="132"/>
      <c r="O451"/>
    </row>
    <row r="452" spans="3:15" ht="14.1" customHeight="1">
      <c r="C452"/>
      <c r="D452"/>
      <c r="E452"/>
      <c r="F452"/>
      <c r="G452" s="132"/>
      <c r="H452"/>
      <c r="I452"/>
      <c r="J452" s="132"/>
      <c r="K452" s="132"/>
      <c r="L452" s="132"/>
      <c r="M452"/>
      <c r="N452" s="132"/>
      <c r="O452"/>
    </row>
    <row r="453" spans="3:15" ht="14.1" customHeight="1">
      <c r="C453"/>
      <c r="D453"/>
      <c r="E453"/>
      <c r="F453"/>
      <c r="G453" s="132"/>
      <c r="H453"/>
      <c r="I453"/>
      <c r="J453" s="132"/>
      <c r="K453" s="132"/>
      <c r="L453" s="132"/>
      <c r="M453"/>
      <c r="N453" s="132"/>
      <c r="O453"/>
    </row>
    <row r="454" spans="3:15" ht="14.1" customHeight="1">
      <c r="C454"/>
      <c r="D454"/>
      <c r="E454"/>
      <c r="F454"/>
      <c r="G454" s="132"/>
      <c r="H454"/>
      <c r="I454"/>
      <c r="J454" s="132"/>
      <c r="K454" s="132"/>
      <c r="L454" s="132"/>
      <c r="M454"/>
      <c r="N454" s="132"/>
      <c r="O454"/>
    </row>
    <row r="455" spans="3:15" ht="14.1" customHeight="1">
      <c r="C455"/>
      <c r="D455"/>
      <c r="E455"/>
      <c r="F455"/>
      <c r="G455" s="132"/>
      <c r="H455"/>
      <c r="I455"/>
      <c r="J455" s="132"/>
      <c r="K455" s="132"/>
      <c r="L455" s="132"/>
      <c r="M455"/>
      <c r="N455" s="132"/>
      <c r="O455"/>
    </row>
    <row r="456" spans="3:15" ht="14.1" customHeight="1">
      <c r="C456"/>
      <c r="D456"/>
      <c r="E456"/>
      <c r="F456"/>
      <c r="G456" s="132"/>
      <c r="H456"/>
      <c r="I456"/>
      <c r="J456" s="132"/>
      <c r="K456" s="132"/>
      <c r="L456" s="132"/>
      <c r="M456"/>
      <c r="N456" s="132"/>
      <c r="O456"/>
    </row>
    <row r="457" spans="3:15" ht="14.1" customHeight="1">
      <c r="C457"/>
      <c r="D457"/>
      <c r="E457"/>
      <c r="F457"/>
      <c r="G457" s="132"/>
      <c r="H457"/>
      <c r="I457"/>
      <c r="J457" s="132"/>
      <c r="K457" s="132"/>
      <c r="L457" s="132"/>
      <c r="M457"/>
      <c r="N457" s="132"/>
      <c r="O457"/>
    </row>
    <row r="458" spans="3:15" ht="14.1" customHeight="1">
      <c r="C458"/>
      <c r="D458"/>
      <c r="E458"/>
      <c r="F458"/>
      <c r="G458" s="132"/>
      <c r="H458"/>
      <c r="I458"/>
      <c r="J458" s="132"/>
      <c r="K458" s="132"/>
      <c r="L458" s="132"/>
      <c r="M458"/>
      <c r="N458" s="132"/>
      <c r="O458"/>
    </row>
    <row r="459" spans="3:15" ht="14.1" customHeight="1">
      <c r="C459"/>
      <c r="D459"/>
      <c r="E459"/>
      <c r="F459"/>
      <c r="G459" s="132"/>
      <c r="H459"/>
      <c r="I459"/>
      <c r="J459" s="132"/>
      <c r="K459" s="132"/>
      <c r="L459" s="132"/>
      <c r="M459"/>
      <c r="N459" s="132"/>
      <c r="O459"/>
    </row>
    <row r="460" spans="3:15" ht="14.1" customHeight="1">
      <c r="C460"/>
      <c r="D460"/>
      <c r="E460"/>
      <c r="F460"/>
      <c r="G460" s="132"/>
      <c r="H460"/>
      <c r="I460"/>
      <c r="J460" s="132"/>
      <c r="K460" s="132"/>
      <c r="L460" s="132"/>
      <c r="M460"/>
      <c r="N460" s="132"/>
      <c r="O460"/>
    </row>
    <row r="461" spans="3:15" ht="14.1" customHeight="1">
      <c r="C461"/>
      <c r="D461"/>
      <c r="E461"/>
      <c r="F461"/>
      <c r="G461" s="132"/>
      <c r="H461"/>
      <c r="I461"/>
      <c r="J461" s="132"/>
      <c r="K461" s="132"/>
      <c r="L461" s="132"/>
      <c r="M461"/>
      <c r="N461" s="132"/>
      <c r="O461"/>
    </row>
    <row r="462" spans="3:15" ht="14.1" customHeight="1">
      <c r="C462"/>
      <c r="D462"/>
      <c r="E462"/>
      <c r="F462"/>
      <c r="G462" s="132"/>
      <c r="H462"/>
      <c r="I462"/>
      <c r="J462" s="132"/>
      <c r="K462" s="132"/>
      <c r="L462" s="132"/>
      <c r="M462"/>
      <c r="N462" s="132"/>
      <c r="O462"/>
    </row>
    <row r="463" spans="3:15" ht="14.1" customHeight="1">
      <c r="C463"/>
      <c r="D463"/>
      <c r="E463"/>
      <c r="F463"/>
      <c r="G463" s="132"/>
      <c r="H463"/>
      <c r="I463"/>
      <c r="J463" s="132"/>
      <c r="K463" s="132"/>
      <c r="L463" s="132"/>
      <c r="M463"/>
      <c r="N463" s="132"/>
      <c r="O463"/>
    </row>
    <row r="464" spans="3:15" ht="14.1" customHeight="1">
      <c r="C464"/>
      <c r="D464"/>
      <c r="E464"/>
      <c r="F464"/>
      <c r="G464" s="132"/>
      <c r="H464"/>
      <c r="I464"/>
      <c r="J464" s="132"/>
      <c r="K464" s="132"/>
      <c r="L464" s="132"/>
      <c r="M464"/>
      <c r="N464" s="132"/>
      <c r="O464"/>
    </row>
    <row r="465" spans="3:15" ht="14.1" customHeight="1">
      <c r="C465"/>
      <c r="D465"/>
      <c r="E465"/>
      <c r="F465"/>
      <c r="G465" s="132"/>
      <c r="H465"/>
      <c r="I465"/>
      <c r="J465" s="132"/>
      <c r="K465" s="132"/>
      <c r="L465" s="132"/>
      <c r="M465"/>
      <c r="N465" s="132"/>
      <c r="O465"/>
    </row>
    <row r="466" spans="3:15" ht="14.1" customHeight="1">
      <c r="C466"/>
      <c r="D466"/>
      <c r="E466"/>
      <c r="F466"/>
      <c r="G466" s="132"/>
      <c r="H466"/>
      <c r="I466"/>
      <c r="J466" s="132"/>
      <c r="K466" s="132"/>
      <c r="L466" s="132"/>
      <c r="M466"/>
      <c r="N466" s="132"/>
      <c r="O466"/>
    </row>
    <row r="467" spans="3:15" ht="14.1" customHeight="1">
      <c r="C467"/>
      <c r="D467"/>
      <c r="E467"/>
      <c r="F467"/>
      <c r="G467" s="132"/>
      <c r="H467"/>
      <c r="I467"/>
      <c r="J467" s="132"/>
      <c r="K467" s="132"/>
      <c r="L467" s="132"/>
      <c r="M467"/>
      <c r="N467" s="132"/>
      <c r="O467"/>
    </row>
    <row r="468" spans="3:15" ht="14.1" customHeight="1">
      <c r="C468"/>
      <c r="D468"/>
      <c r="E468"/>
      <c r="F468"/>
      <c r="G468" s="132"/>
      <c r="H468"/>
      <c r="I468"/>
      <c r="J468" s="132"/>
      <c r="K468" s="132"/>
      <c r="L468" s="132"/>
      <c r="M468"/>
      <c r="N468" s="132"/>
      <c r="O468"/>
    </row>
    <row r="469" spans="3:15" ht="14.1" customHeight="1">
      <c r="C469"/>
      <c r="D469"/>
      <c r="E469"/>
      <c r="F469"/>
      <c r="G469" s="132"/>
      <c r="H469"/>
      <c r="I469"/>
      <c r="J469" s="132"/>
      <c r="K469" s="132"/>
      <c r="L469" s="132"/>
      <c r="M469"/>
      <c r="N469" s="132"/>
      <c r="O469"/>
    </row>
    <row r="470" spans="3:15" ht="14.1" customHeight="1">
      <c r="C470"/>
      <c r="D470"/>
      <c r="E470"/>
      <c r="F470"/>
      <c r="G470" s="132"/>
      <c r="H470"/>
      <c r="I470"/>
      <c r="J470" s="132"/>
      <c r="K470" s="132"/>
      <c r="L470" s="132"/>
      <c r="M470"/>
      <c r="N470" s="132"/>
      <c r="O470"/>
    </row>
    <row r="471" spans="3:15" ht="14.1" customHeight="1">
      <c r="C471"/>
      <c r="D471"/>
      <c r="E471"/>
      <c r="F471"/>
      <c r="G471" s="132"/>
      <c r="H471"/>
      <c r="I471"/>
      <c r="J471" s="132"/>
      <c r="K471" s="132"/>
      <c r="L471" s="132"/>
      <c r="M471"/>
      <c r="N471" s="132"/>
      <c r="O471"/>
    </row>
    <row r="472" spans="3:15" ht="14.1" customHeight="1">
      <c r="C472"/>
      <c r="D472"/>
      <c r="E472"/>
      <c r="F472"/>
      <c r="G472" s="132"/>
      <c r="H472"/>
      <c r="I472"/>
      <c r="J472" s="132"/>
      <c r="K472" s="132"/>
      <c r="L472" s="132"/>
      <c r="M472"/>
      <c r="N472" s="132"/>
      <c r="O472"/>
    </row>
    <row r="473" spans="3:15" ht="14.1" customHeight="1">
      <c r="C473"/>
      <c r="D473"/>
      <c r="E473"/>
      <c r="F473"/>
      <c r="G473" s="132"/>
      <c r="H473"/>
      <c r="I473"/>
      <c r="J473" s="132"/>
      <c r="K473" s="132"/>
      <c r="L473" s="132"/>
      <c r="M473"/>
      <c r="N473" s="132"/>
      <c r="O473"/>
    </row>
    <row r="474" spans="3:15" ht="14.1" customHeight="1">
      <c r="C474"/>
      <c r="D474"/>
      <c r="E474"/>
      <c r="F474"/>
      <c r="G474" s="132"/>
      <c r="H474"/>
      <c r="I474"/>
      <c r="J474" s="132"/>
      <c r="K474" s="132"/>
      <c r="L474" s="132"/>
      <c r="M474"/>
      <c r="N474" s="132"/>
      <c r="O474"/>
    </row>
    <row r="475" spans="3:15" ht="14.1" customHeight="1">
      <c r="C475"/>
      <c r="D475"/>
      <c r="E475"/>
      <c r="F475"/>
      <c r="G475" s="132"/>
      <c r="H475"/>
      <c r="I475"/>
      <c r="J475" s="132"/>
      <c r="K475" s="132"/>
      <c r="L475" s="132"/>
      <c r="M475"/>
      <c r="N475" s="132"/>
      <c r="O475"/>
    </row>
    <row r="476" spans="3:15" ht="14.1" customHeight="1">
      <c r="C476"/>
      <c r="D476"/>
      <c r="E476"/>
      <c r="F476"/>
      <c r="G476" s="132"/>
      <c r="H476"/>
      <c r="I476"/>
      <c r="J476" s="132"/>
      <c r="K476" s="132"/>
      <c r="L476" s="132"/>
      <c r="M476"/>
      <c r="N476" s="132"/>
      <c r="O476"/>
    </row>
    <row r="477" spans="3:15" ht="14.1" customHeight="1">
      <c r="C477"/>
      <c r="D477"/>
      <c r="E477"/>
      <c r="F477"/>
      <c r="G477" s="132"/>
      <c r="H477"/>
      <c r="I477"/>
      <c r="J477" s="132"/>
      <c r="K477" s="132"/>
      <c r="L477" s="132"/>
      <c r="M477"/>
      <c r="N477" s="132"/>
      <c r="O477"/>
    </row>
    <row r="478" spans="3:15" ht="14.1" customHeight="1">
      <c r="C478"/>
      <c r="D478"/>
      <c r="E478"/>
      <c r="F478"/>
      <c r="G478" s="132"/>
      <c r="H478"/>
      <c r="I478"/>
      <c r="J478" s="132"/>
      <c r="K478" s="132"/>
      <c r="L478" s="132"/>
      <c r="M478"/>
      <c r="N478" s="132"/>
      <c r="O478"/>
    </row>
    <row r="479" spans="3:15" ht="14.1" customHeight="1">
      <c r="C479"/>
      <c r="D479"/>
      <c r="E479"/>
      <c r="F479"/>
      <c r="G479" s="132"/>
      <c r="H479"/>
      <c r="I479"/>
      <c r="J479" s="132"/>
      <c r="K479" s="132"/>
      <c r="L479" s="132"/>
      <c r="M479"/>
      <c r="N479" s="132"/>
      <c r="O479"/>
    </row>
    <row r="480" spans="3:15" ht="14.1" customHeight="1">
      <c r="C480"/>
      <c r="D480"/>
      <c r="E480"/>
      <c r="F480"/>
      <c r="G480" s="132"/>
      <c r="H480"/>
      <c r="I480"/>
      <c r="J480" s="132"/>
      <c r="K480" s="132"/>
      <c r="L480" s="132"/>
      <c r="M480"/>
      <c r="N480" s="132"/>
      <c r="O480"/>
    </row>
    <row r="481" spans="3:15" ht="14.1" customHeight="1">
      <c r="C481"/>
      <c r="D481"/>
      <c r="E481"/>
      <c r="F481"/>
      <c r="G481" s="132"/>
      <c r="H481"/>
      <c r="I481"/>
      <c r="J481" s="132"/>
      <c r="K481" s="132"/>
      <c r="L481" s="132"/>
      <c r="M481"/>
      <c r="N481" s="132"/>
      <c r="O481"/>
    </row>
    <row r="482" spans="3:15" ht="14.1" customHeight="1">
      <c r="C482"/>
      <c r="D482"/>
      <c r="E482"/>
      <c r="F482"/>
      <c r="G482" s="132"/>
      <c r="H482"/>
      <c r="I482"/>
      <c r="J482" s="132"/>
      <c r="K482" s="132"/>
      <c r="L482" s="132"/>
      <c r="M482"/>
      <c r="N482" s="132"/>
      <c r="O482"/>
    </row>
    <row r="483" spans="3:15" ht="14.1" customHeight="1">
      <c r="C483"/>
      <c r="D483"/>
      <c r="E483"/>
      <c r="F483"/>
      <c r="G483" s="132"/>
      <c r="H483"/>
      <c r="I483"/>
      <c r="J483" s="132"/>
      <c r="K483" s="132"/>
      <c r="L483" s="132"/>
      <c r="M483"/>
      <c r="N483" s="132"/>
      <c r="O483"/>
    </row>
    <row r="484" spans="3:15" ht="14.1" customHeight="1">
      <c r="C484"/>
      <c r="D484"/>
      <c r="E484"/>
      <c r="F484"/>
      <c r="G484" s="132"/>
      <c r="H484"/>
      <c r="I484"/>
      <c r="J484" s="132"/>
      <c r="K484" s="132"/>
      <c r="L484" s="132"/>
      <c r="M484"/>
      <c r="N484" s="132"/>
      <c r="O484"/>
    </row>
    <row r="485" spans="3:15" ht="14.1" customHeight="1">
      <c r="C485"/>
      <c r="D485"/>
      <c r="E485"/>
      <c r="F485"/>
      <c r="G485" s="132"/>
      <c r="H485"/>
      <c r="I485"/>
      <c r="J485" s="132"/>
      <c r="K485" s="132"/>
      <c r="L485" s="132"/>
      <c r="M485"/>
      <c r="N485" s="132"/>
      <c r="O485"/>
    </row>
    <row r="486" spans="3:15" ht="14.1" customHeight="1">
      <c r="C486"/>
      <c r="D486"/>
      <c r="E486"/>
      <c r="F486"/>
      <c r="G486" s="132"/>
      <c r="H486"/>
      <c r="I486"/>
      <c r="J486" s="132"/>
      <c r="K486" s="132"/>
      <c r="L486" s="132"/>
      <c r="M486"/>
      <c r="N486" s="132"/>
      <c r="O486"/>
    </row>
    <row r="487" spans="3:15" ht="14.1" customHeight="1">
      <c r="C487"/>
      <c r="D487"/>
      <c r="E487"/>
      <c r="F487"/>
      <c r="G487" s="132"/>
      <c r="H487"/>
      <c r="I487"/>
      <c r="J487" s="132"/>
      <c r="K487" s="132"/>
      <c r="L487" s="132"/>
      <c r="M487"/>
      <c r="N487" s="132"/>
      <c r="O487"/>
    </row>
    <row r="488" spans="3:15" ht="14.1" customHeight="1">
      <c r="C488"/>
      <c r="D488"/>
      <c r="E488"/>
      <c r="F488"/>
      <c r="G488" s="132"/>
      <c r="H488"/>
      <c r="I488"/>
      <c r="J488" s="132"/>
      <c r="K488" s="132"/>
      <c r="L488" s="132"/>
      <c r="M488"/>
      <c r="N488" s="132"/>
      <c r="O488"/>
    </row>
    <row r="489" spans="3:15" ht="14.1" customHeight="1">
      <c r="C489"/>
      <c r="D489"/>
      <c r="E489"/>
      <c r="F489"/>
      <c r="G489" s="132"/>
      <c r="H489"/>
      <c r="I489"/>
      <c r="J489" s="132"/>
      <c r="K489" s="132"/>
      <c r="L489" s="132"/>
      <c r="M489"/>
      <c r="N489" s="132"/>
      <c r="O489"/>
    </row>
    <row r="490" spans="3:15" ht="14.1" customHeight="1">
      <c r="C490"/>
      <c r="D490"/>
      <c r="E490"/>
      <c r="F490"/>
      <c r="G490" s="132"/>
      <c r="H490"/>
      <c r="I490"/>
      <c r="J490" s="132"/>
      <c r="K490" s="132"/>
      <c r="L490" s="132"/>
      <c r="M490"/>
      <c r="N490" s="132"/>
      <c r="O490"/>
    </row>
    <row r="491" spans="3:15" ht="14.1" customHeight="1">
      <c r="C491"/>
      <c r="D491"/>
      <c r="E491"/>
      <c r="F491"/>
      <c r="G491" s="132"/>
      <c r="H491"/>
      <c r="I491"/>
      <c r="J491" s="132"/>
      <c r="K491" s="132"/>
      <c r="L491" s="132"/>
      <c r="M491"/>
      <c r="N491" s="132"/>
      <c r="O491"/>
    </row>
    <row r="492" spans="3:15" ht="14.1" customHeight="1">
      <c r="C492"/>
      <c r="D492"/>
      <c r="E492"/>
      <c r="F492"/>
      <c r="G492" s="132"/>
      <c r="H492"/>
      <c r="I492"/>
      <c r="J492" s="132"/>
      <c r="K492" s="132"/>
      <c r="L492" s="132"/>
      <c r="M492"/>
      <c r="N492" s="132"/>
      <c r="O492"/>
    </row>
    <row r="493" spans="3:15" ht="14.1" customHeight="1">
      <c r="C493"/>
      <c r="D493"/>
      <c r="E493"/>
      <c r="F493"/>
      <c r="G493" s="132"/>
      <c r="H493"/>
      <c r="I493"/>
      <c r="J493" s="132"/>
      <c r="K493" s="132"/>
      <c r="L493" s="132"/>
      <c r="M493"/>
      <c r="N493" s="132"/>
      <c r="O493"/>
    </row>
    <row r="494" spans="3:15" ht="14.1" customHeight="1">
      <c r="C494"/>
      <c r="D494"/>
      <c r="E494"/>
      <c r="F494"/>
      <c r="G494" s="132"/>
      <c r="H494"/>
      <c r="I494"/>
      <c r="J494" s="132"/>
      <c r="K494" s="132"/>
      <c r="L494" s="132"/>
      <c r="M494"/>
      <c r="N494" s="132"/>
      <c r="O494"/>
    </row>
    <row r="495" spans="3:15" ht="14.1" customHeight="1">
      <c r="C495"/>
      <c r="D495"/>
      <c r="E495"/>
      <c r="F495"/>
      <c r="G495" s="132"/>
      <c r="H495"/>
      <c r="I495"/>
      <c r="J495" s="132"/>
      <c r="K495" s="132"/>
      <c r="L495" s="132"/>
      <c r="M495"/>
      <c r="N495" s="132"/>
      <c r="O495"/>
    </row>
    <row r="496" spans="3:15" ht="14.1" customHeight="1">
      <c r="C496"/>
      <c r="D496"/>
      <c r="E496"/>
      <c r="F496"/>
      <c r="G496" s="132"/>
      <c r="H496"/>
      <c r="I496"/>
      <c r="J496" s="132"/>
      <c r="K496" s="132"/>
      <c r="L496" s="132"/>
      <c r="M496"/>
      <c r="N496" s="132"/>
      <c r="O496"/>
    </row>
    <row r="497" spans="3:15" ht="14.1" customHeight="1">
      <c r="C497"/>
      <c r="D497"/>
      <c r="E497"/>
      <c r="F497"/>
      <c r="G497" s="132"/>
      <c r="H497"/>
      <c r="I497"/>
      <c r="J497" s="132"/>
      <c r="K497" s="132"/>
      <c r="L497" s="132"/>
      <c r="M497"/>
      <c r="N497" s="132"/>
      <c r="O497"/>
    </row>
    <row r="498" spans="3:15" ht="14.1" customHeight="1">
      <c r="C498"/>
      <c r="D498"/>
      <c r="E498"/>
      <c r="F498"/>
      <c r="G498" s="132"/>
      <c r="H498"/>
      <c r="I498"/>
      <c r="J498" s="132"/>
      <c r="K498" s="132"/>
      <c r="L498" s="132"/>
      <c r="M498"/>
      <c r="N498" s="132"/>
      <c r="O498"/>
    </row>
    <row r="499" spans="3:15" ht="14.1" customHeight="1">
      <c r="C499"/>
      <c r="D499"/>
      <c r="E499"/>
      <c r="F499"/>
      <c r="G499" s="132"/>
      <c r="H499"/>
      <c r="I499"/>
      <c r="J499" s="132"/>
      <c r="K499" s="132"/>
      <c r="L499" s="132"/>
      <c r="M499"/>
      <c r="N499" s="132"/>
      <c r="O499"/>
    </row>
    <row r="500" spans="3:15" ht="14.1" customHeight="1">
      <c r="C500"/>
      <c r="D500"/>
      <c r="E500"/>
      <c r="F500"/>
      <c r="G500" s="132"/>
      <c r="H500"/>
      <c r="I500"/>
      <c r="J500" s="132"/>
      <c r="K500" s="132"/>
      <c r="L500" s="132"/>
      <c r="M500"/>
      <c r="N500" s="132"/>
      <c r="O500"/>
    </row>
    <row r="501" spans="3:15" ht="14.1" customHeight="1">
      <c r="C501"/>
      <c r="D501"/>
      <c r="E501"/>
      <c r="F501"/>
      <c r="G501" s="132"/>
      <c r="H501"/>
      <c r="I501"/>
      <c r="J501" s="132"/>
      <c r="K501" s="132"/>
      <c r="L501" s="132"/>
      <c r="M501"/>
      <c r="N501" s="132"/>
      <c r="O501"/>
    </row>
    <row r="502" spans="3:15" ht="14.1" customHeight="1">
      <c r="C502"/>
      <c r="D502"/>
      <c r="E502"/>
      <c r="F502"/>
      <c r="G502" s="132"/>
      <c r="H502"/>
      <c r="I502"/>
      <c r="J502" s="132"/>
      <c r="K502" s="132"/>
      <c r="L502" s="132"/>
      <c r="M502"/>
      <c r="N502" s="132"/>
      <c r="O502"/>
    </row>
    <row r="503" spans="3:15" ht="14.1" customHeight="1">
      <c r="C503"/>
      <c r="D503"/>
      <c r="E503"/>
      <c r="F503"/>
      <c r="G503" s="132"/>
      <c r="H503"/>
      <c r="I503"/>
      <c r="J503" s="132"/>
      <c r="K503" s="132"/>
      <c r="L503" s="132"/>
      <c r="M503"/>
      <c r="N503" s="132"/>
      <c r="O503"/>
    </row>
    <row r="504" spans="3:15" ht="14.1" customHeight="1">
      <c r="C504"/>
      <c r="D504"/>
      <c r="E504"/>
      <c r="F504"/>
      <c r="G504" s="132"/>
      <c r="H504"/>
      <c r="I504"/>
      <c r="J504" s="132"/>
      <c r="K504" s="132"/>
      <c r="L504" s="132"/>
      <c r="M504"/>
      <c r="N504" s="132"/>
      <c r="O504"/>
    </row>
    <row r="505" spans="3:15" ht="14.1" customHeight="1">
      <c r="C505"/>
      <c r="D505"/>
      <c r="E505"/>
      <c r="F505"/>
      <c r="G505" s="132"/>
      <c r="H505"/>
      <c r="I505"/>
      <c r="J505" s="132"/>
      <c r="K505" s="132"/>
      <c r="L505" s="132"/>
      <c r="M505"/>
      <c r="N505" s="132"/>
      <c r="O505"/>
    </row>
    <row r="506" spans="3:15" ht="14.1" customHeight="1">
      <c r="C506"/>
      <c r="D506"/>
      <c r="E506"/>
      <c r="F506"/>
      <c r="G506" s="132"/>
      <c r="H506"/>
      <c r="I506"/>
      <c r="J506" s="132"/>
      <c r="K506" s="132"/>
      <c r="L506" s="132"/>
      <c r="M506"/>
      <c r="N506" s="132"/>
      <c r="O506"/>
    </row>
    <row r="507" spans="3:15" ht="14.1" customHeight="1">
      <c r="C507"/>
      <c r="D507"/>
      <c r="E507"/>
      <c r="F507"/>
      <c r="G507" s="132"/>
      <c r="H507"/>
      <c r="I507"/>
      <c r="J507" s="132"/>
      <c r="K507" s="132"/>
      <c r="L507" s="132"/>
      <c r="M507"/>
      <c r="N507" s="132"/>
      <c r="O507"/>
    </row>
    <row r="508" spans="3:15" ht="14.1" customHeight="1">
      <c r="C508"/>
      <c r="D508"/>
      <c r="E508"/>
      <c r="F508"/>
      <c r="G508" s="132"/>
      <c r="H508"/>
      <c r="I508"/>
      <c r="J508" s="132"/>
      <c r="K508" s="132"/>
      <c r="L508" s="132"/>
      <c r="M508"/>
      <c r="N508" s="132"/>
      <c r="O508"/>
    </row>
    <row r="509" spans="3:15" ht="14.1" customHeight="1">
      <c r="C509"/>
      <c r="D509"/>
      <c r="E509"/>
      <c r="F509"/>
      <c r="G509" s="132"/>
      <c r="H509"/>
      <c r="I509"/>
      <c r="J509" s="132"/>
      <c r="K509" s="132"/>
      <c r="L509" s="132"/>
      <c r="M509"/>
      <c r="N509" s="132"/>
      <c r="O509"/>
    </row>
    <row r="510" spans="3:15" ht="14.1" customHeight="1">
      <c r="C510"/>
      <c r="D510"/>
      <c r="E510"/>
      <c r="F510"/>
      <c r="G510" s="132"/>
      <c r="H510"/>
      <c r="I510"/>
      <c r="J510" s="132"/>
      <c r="K510" s="132"/>
      <c r="L510" s="132"/>
      <c r="M510"/>
      <c r="N510" s="132"/>
      <c r="O510"/>
    </row>
    <row r="511" spans="3:15" ht="14.1" customHeight="1">
      <c r="C511"/>
      <c r="D511"/>
      <c r="E511"/>
      <c r="F511"/>
      <c r="G511" s="132"/>
      <c r="H511"/>
      <c r="I511"/>
      <c r="J511" s="132"/>
      <c r="K511" s="132"/>
      <c r="L511" s="132"/>
      <c r="M511"/>
      <c r="N511" s="132"/>
      <c r="O511"/>
    </row>
    <row r="512" spans="3:15" ht="14.1" customHeight="1">
      <c r="C512"/>
      <c r="D512"/>
      <c r="E512"/>
      <c r="F512"/>
      <c r="G512" s="132"/>
      <c r="H512"/>
      <c r="I512"/>
      <c r="J512" s="132"/>
      <c r="K512" s="132"/>
      <c r="L512" s="132"/>
      <c r="M512"/>
      <c r="N512" s="132"/>
      <c r="O512"/>
    </row>
    <row r="513" spans="3:15" ht="14.1" customHeight="1">
      <c r="C513"/>
      <c r="D513"/>
      <c r="E513"/>
      <c r="F513"/>
      <c r="G513" s="132"/>
      <c r="H513"/>
      <c r="I513"/>
      <c r="J513" s="132"/>
      <c r="K513" s="132"/>
      <c r="L513" s="132"/>
      <c r="M513"/>
      <c r="N513" s="132"/>
      <c r="O513"/>
    </row>
    <row r="514" spans="3:15" ht="14.1" customHeight="1">
      <c r="C514"/>
      <c r="D514"/>
      <c r="E514"/>
      <c r="F514"/>
      <c r="G514" s="132"/>
      <c r="H514"/>
      <c r="I514"/>
      <c r="J514" s="132"/>
      <c r="K514" s="132"/>
      <c r="L514" s="132"/>
      <c r="M514"/>
      <c r="N514" s="132"/>
      <c r="O514"/>
    </row>
    <row r="515" spans="3:15" ht="14.1" customHeight="1">
      <c r="C515"/>
      <c r="D515"/>
      <c r="E515"/>
      <c r="F515"/>
      <c r="G515" s="132"/>
      <c r="H515"/>
      <c r="I515"/>
      <c r="J515" s="132"/>
      <c r="K515" s="132"/>
      <c r="L515" s="132"/>
      <c r="M515"/>
      <c r="N515" s="132"/>
      <c r="O515"/>
    </row>
    <row r="516" spans="3:15" ht="14.1" customHeight="1">
      <c r="C516"/>
      <c r="D516"/>
      <c r="E516"/>
      <c r="F516"/>
      <c r="G516" s="132"/>
      <c r="H516"/>
      <c r="I516"/>
      <c r="J516" s="132"/>
      <c r="K516" s="132"/>
      <c r="L516" s="132"/>
      <c r="M516"/>
      <c r="N516" s="132"/>
      <c r="O516"/>
    </row>
    <row r="517" spans="3:15" ht="14.1" customHeight="1">
      <c r="C517"/>
      <c r="D517"/>
      <c r="E517"/>
      <c r="F517"/>
      <c r="G517" s="132"/>
      <c r="H517"/>
      <c r="I517"/>
      <c r="J517" s="132"/>
      <c r="K517" s="132"/>
      <c r="L517" s="132"/>
      <c r="M517"/>
      <c r="N517" s="132"/>
      <c r="O517"/>
    </row>
    <row r="518" spans="3:15" ht="14.1" customHeight="1">
      <c r="C518"/>
      <c r="D518"/>
      <c r="E518"/>
      <c r="F518"/>
      <c r="G518" s="132"/>
      <c r="H518"/>
      <c r="I518"/>
      <c r="J518" s="132"/>
      <c r="K518" s="132"/>
      <c r="L518" s="132"/>
      <c r="M518"/>
      <c r="N518" s="132"/>
      <c r="O518"/>
    </row>
    <row r="519" spans="3:15" ht="14.1" customHeight="1">
      <c r="C519"/>
      <c r="D519"/>
      <c r="E519"/>
      <c r="F519"/>
      <c r="G519" s="132"/>
      <c r="H519"/>
      <c r="I519"/>
      <c r="J519" s="132"/>
      <c r="K519" s="132"/>
      <c r="L519" s="132"/>
      <c r="M519"/>
      <c r="N519" s="132"/>
      <c r="O519"/>
    </row>
    <row r="520" spans="3:15" ht="14.1" customHeight="1">
      <c r="C520"/>
      <c r="D520"/>
      <c r="E520"/>
      <c r="F520"/>
      <c r="G520" s="132"/>
      <c r="H520"/>
      <c r="I520"/>
      <c r="J520" s="132"/>
      <c r="K520" s="132"/>
      <c r="L520" s="132"/>
      <c r="M520"/>
      <c r="N520" s="132"/>
      <c r="O520"/>
    </row>
    <row r="521" spans="3:15" ht="14.1" customHeight="1">
      <c r="C521"/>
      <c r="D521"/>
      <c r="E521"/>
      <c r="F521"/>
      <c r="G521" s="132"/>
      <c r="H521"/>
      <c r="I521"/>
      <c r="J521" s="132"/>
      <c r="K521" s="132"/>
      <c r="L521" s="132"/>
      <c r="M521"/>
      <c r="N521" s="132"/>
      <c r="O521"/>
    </row>
    <row r="522" spans="3:15" ht="14.1" customHeight="1">
      <c r="C522"/>
      <c r="D522"/>
      <c r="E522"/>
      <c r="F522"/>
      <c r="G522" s="132"/>
      <c r="H522"/>
      <c r="I522"/>
      <c r="J522" s="132"/>
      <c r="K522" s="132"/>
      <c r="L522" s="132"/>
      <c r="M522"/>
      <c r="N522" s="132"/>
      <c r="O522"/>
    </row>
    <row r="523" spans="3:15" ht="14.1" customHeight="1">
      <c r="C523"/>
      <c r="D523"/>
      <c r="E523"/>
      <c r="F523"/>
      <c r="G523" s="132"/>
      <c r="H523"/>
      <c r="I523"/>
      <c r="J523" s="132"/>
      <c r="K523" s="132"/>
      <c r="L523" s="132"/>
      <c r="M523"/>
      <c r="N523" s="132"/>
      <c r="O523"/>
    </row>
    <row r="524" spans="3:15" ht="14.1" customHeight="1">
      <c r="C524"/>
      <c r="D524"/>
      <c r="E524"/>
      <c r="F524"/>
      <c r="G524" s="132"/>
      <c r="H524"/>
      <c r="I524"/>
      <c r="J524" s="132"/>
      <c r="K524" s="132"/>
      <c r="L524" s="132"/>
      <c r="M524"/>
      <c r="N524" s="132"/>
      <c r="O524"/>
    </row>
    <row r="525" spans="3:15" ht="14.1" customHeight="1">
      <c r="C525"/>
      <c r="D525"/>
      <c r="E525"/>
      <c r="F525"/>
      <c r="G525" s="132"/>
      <c r="H525"/>
      <c r="I525"/>
      <c r="J525" s="132"/>
      <c r="K525" s="132"/>
      <c r="L525" s="132"/>
      <c r="M525"/>
      <c r="N525" s="132"/>
      <c r="O525"/>
    </row>
    <row r="526" spans="3:15" ht="14.1" customHeight="1">
      <c r="C526"/>
      <c r="D526"/>
      <c r="E526"/>
      <c r="F526"/>
      <c r="G526" s="132"/>
      <c r="H526"/>
      <c r="I526"/>
      <c r="J526" s="132"/>
      <c r="K526" s="132"/>
      <c r="L526" s="132"/>
      <c r="M526"/>
      <c r="N526" s="132"/>
      <c r="O526"/>
    </row>
    <row r="527" spans="3:15" ht="14.1" customHeight="1">
      <c r="C527"/>
      <c r="D527"/>
      <c r="E527"/>
      <c r="F527"/>
      <c r="G527" s="132"/>
      <c r="H527"/>
      <c r="I527"/>
      <c r="J527" s="132"/>
      <c r="K527" s="132"/>
      <c r="L527" s="132"/>
      <c r="M527"/>
      <c r="N527" s="132"/>
      <c r="O527"/>
    </row>
    <row r="528" spans="3:15" ht="14.1" customHeight="1">
      <c r="C528"/>
      <c r="D528"/>
      <c r="E528"/>
      <c r="F528"/>
      <c r="G528" s="132"/>
      <c r="H528"/>
      <c r="I528"/>
      <c r="J528" s="132"/>
      <c r="K528" s="132"/>
      <c r="L528" s="132"/>
      <c r="M528"/>
      <c r="N528" s="132"/>
      <c r="O528"/>
    </row>
    <row r="529" spans="3:15" ht="14.1" customHeight="1">
      <c r="C529"/>
      <c r="D529"/>
      <c r="E529"/>
      <c r="F529"/>
      <c r="G529" s="132"/>
      <c r="H529"/>
      <c r="I529"/>
      <c r="J529" s="132"/>
      <c r="K529" s="132"/>
      <c r="L529" s="132"/>
      <c r="M529"/>
      <c r="N529" s="132"/>
      <c r="O529"/>
    </row>
    <row r="530" spans="3:15" ht="14.1" customHeight="1">
      <c r="C530"/>
      <c r="D530"/>
      <c r="E530"/>
      <c r="F530"/>
      <c r="G530" s="132"/>
      <c r="H530"/>
      <c r="I530"/>
      <c r="J530" s="132"/>
      <c r="K530" s="132"/>
      <c r="L530" s="132"/>
      <c r="M530"/>
      <c r="N530" s="132"/>
      <c r="O530"/>
    </row>
    <row r="531" spans="3:15" ht="14.1" customHeight="1">
      <c r="C531"/>
      <c r="D531"/>
      <c r="E531"/>
      <c r="F531"/>
      <c r="G531" s="132"/>
      <c r="H531"/>
      <c r="I531"/>
      <c r="J531" s="132"/>
      <c r="K531" s="132"/>
      <c r="L531" s="132"/>
      <c r="M531"/>
      <c r="N531" s="132"/>
      <c r="O531"/>
    </row>
    <row r="532" spans="3:15" ht="14.1" customHeight="1">
      <c r="C532"/>
      <c r="D532"/>
      <c r="E532"/>
      <c r="F532"/>
      <c r="G532" s="132"/>
      <c r="H532"/>
      <c r="I532"/>
      <c r="J532" s="132"/>
      <c r="K532" s="132"/>
      <c r="L532" s="132"/>
      <c r="M532"/>
      <c r="N532" s="132"/>
      <c r="O532"/>
    </row>
    <row r="533" spans="3:15" ht="14.1" customHeight="1">
      <c r="C533"/>
      <c r="D533"/>
      <c r="E533"/>
      <c r="F533"/>
      <c r="G533" s="132"/>
      <c r="H533"/>
      <c r="I533"/>
      <c r="J533" s="132"/>
      <c r="K533" s="132"/>
      <c r="L533" s="132"/>
      <c r="M533"/>
      <c r="N533" s="132"/>
      <c r="O533"/>
    </row>
    <row r="534" spans="3:15" ht="14.1" customHeight="1">
      <c r="C534"/>
      <c r="D534"/>
      <c r="E534"/>
      <c r="F534"/>
      <c r="G534" s="132"/>
      <c r="H534"/>
      <c r="I534"/>
      <c r="J534" s="132"/>
      <c r="K534" s="132"/>
      <c r="L534" s="132"/>
      <c r="M534"/>
      <c r="N534" s="132"/>
      <c r="O534"/>
    </row>
    <row r="535" spans="3:15" ht="14.1" customHeight="1">
      <c r="C535"/>
      <c r="D535"/>
      <c r="E535"/>
      <c r="F535"/>
      <c r="G535" s="132"/>
      <c r="H535"/>
      <c r="I535"/>
      <c r="J535" s="132"/>
      <c r="K535" s="132"/>
      <c r="L535" s="132"/>
      <c r="M535"/>
      <c r="N535" s="132"/>
      <c r="O535"/>
    </row>
    <row r="536" spans="3:15" ht="14.1" customHeight="1">
      <c r="C536"/>
      <c r="D536"/>
      <c r="E536"/>
      <c r="F536"/>
      <c r="G536" s="132"/>
      <c r="H536"/>
      <c r="I536"/>
      <c r="J536" s="132"/>
      <c r="K536" s="132"/>
      <c r="L536" s="132"/>
      <c r="M536"/>
      <c r="N536" s="132"/>
      <c r="O536"/>
    </row>
    <row r="537" spans="3:15" ht="14.1" customHeight="1">
      <c r="C537"/>
      <c r="D537"/>
      <c r="E537"/>
      <c r="F537"/>
      <c r="G537" s="132"/>
      <c r="H537"/>
      <c r="I537"/>
      <c r="J537" s="132"/>
      <c r="K537" s="132"/>
      <c r="L537" s="132"/>
      <c r="M537"/>
      <c r="N537" s="132"/>
      <c r="O537"/>
    </row>
    <row r="538" spans="3:15" ht="14.1" customHeight="1">
      <c r="C538"/>
      <c r="D538"/>
      <c r="E538"/>
      <c r="F538"/>
      <c r="G538" s="132"/>
      <c r="H538"/>
      <c r="I538"/>
      <c r="J538" s="132"/>
      <c r="K538" s="132"/>
      <c r="L538" s="132"/>
      <c r="M538"/>
      <c r="N538" s="132"/>
      <c r="O538"/>
    </row>
    <row r="539" spans="3:15" ht="14.1" customHeight="1">
      <c r="C539"/>
      <c r="D539"/>
      <c r="E539"/>
      <c r="F539"/>
      <c r="G539" s="132"/>
      <c r="H539"/>
      <c r="I539"/>
      <c r="J539" s="132"/>
      <c r="K539" s="132"/>
      <c r="L539" s="132"/>
      <c r="M539"/>
      <c r="N539" s="132"/>
      <c r="O539"/>
    </row>
    <row r="540" spans="3:15" ht="14.1" customHeight="1">
      <c r="C540"/>
      <c r="D540"/>
      <c r="E540"/>
      <c r="F540"/>
      <c r="G540" s="132"/>
      <c r="H540"/>
      <c r="I540"/>
      <c r="J540" s="132"/>
      <c r="K540" s="132"/>
      <c r="L540" s="132"/>
      <c r="M540"/>
      <c r="N540" s="132"/>
      <c r="O540"/>
    </row>
    <row r="541" spans="3:15" ht="14.1" customHeight="1">
      <c r="C541"/>
      <c r="D541"/>
      <c r="E541"/>
      <c r="F541"/>
      <c r="G541" s="132"/>
      <c r="H541"/>
      <c r="I541"/>
      <c r="J541" s="132"/>
      <c r="K541" s="132"/>
      <c r="L541" s="132"/>
      <c r="M541"/>
      <c r="N541" s="132"/>
      <c r="O541"/>
    </row>
    <row r="542" spans="3:15" ht="14.1" customHeight="1">
      <c r="C542"/>
      <c r="D542"/>
      <c r="E542"/>
      <c r="F542"/>
      <c r="G542" s="132"/>
      <c r="H542"/>
      <c r="I542"/>
      <c r="J542" s="132"/>
      <c r="K542" s="132"/>
      <c r="L542" s="132"/>
      <c r="M542"/>
      <c r="N542" s="132"/>
      <c r="O542"/>
    </row>
    <row r="543" spans="3:15" ht="14.1" customHeight="1">
      <c r="C543"/>
      <c r="D543"/>
      <c r="E543"/>
      <c r="F543"/>
      <c r="G543" s="132"/>
      <c r="H543"/>
      <c r="I543"/>
      <c r="J543" s="132"/>
      <c r="K543" s="132"/>
      <c r="L543" s="132"/>
      <c r="M543"/>
      <c r="N543" s="132"/>
      <c r="O543"/>
    </row>
    <row r="544" spans="3:15" ht="14.1" customHeight="1">
      <c r="C544"/>
      <c r="D544"/>
      <c r="E544"/>
      <c r="F544"/>
      <c r="G544" s="132"/>
      <c r="H544"/>
      <c r="I544"/>
      <c r="J544" s="132"/>
      <c r="K544" s="132"/>
      <c r="L544" s="132"/>
      <c r="M544"/>
      <c r="N544" s="132"/>
      <c r="O544"/>
    </row>
    <row r="545" spans="3:15" ht="14.1" customHeight="1">
      <c r="C545"/>
      <c r="D545"/>
      <c r="E545"/>
      <c r="F545"/>
      <c r="G545" s="132"/>
      <c r="H545"/>
      <c r="I545"/>
      <c r="J545" s="132"/>
      <c r="K545" s="132"/>
      <c r="L545" s="132"/>
      <c r="M545"/>
      <c r="N545" s="132"/>
      <c r="O545"/>
    </row>
    <row r="546" spans="3:15" ht="14.1" customHeight="1">
      <c r="C546"/>
      <c r="D546"/>
      <c r="E546"/>
      <c r="F546"/>
      <c r="G546" s="132"/>
      <c r="H546"/>
      <c r="I546"/>
      <c r="J546" s="132"/>
      <c r="K546" s="132"/>
      <c r="L546" s="132"/>
      <c r="M546"/>
      <c r="N546" s="132"/>
      <c r="O546"/>
    </row>
    <row r="547" spans="3:15" ht="14.1" customHeight="1">
      <c r="C547"/>
      <c r="D547"/>
      <c r="E547"/>
      <c r="F547"/>
      <c r="G547" s="132"/>
      <c r="H547"/>
      <c r="I547"/>
      <c r="J547" s="132"/>
      <c r="K547" s="132"/>
      <c r="L547" s="132"/>
      <c r="M547"/>
      <c r="N547" s="132"/>
      <c r="O547"/>
    </row>
    <row r="548" spans="3:15" ht="14.1" customHeight="1">
      <c r="C548"/>
      <c r="D548"/>
      <c r="E548"/>
      <c r="F548"/>
      <c r="G548" s="132"/>
      <c r="H548"/>
      <c r="I548"/>
      <c r="J548" s="132"/>
      <c r="K548" s="132"/>
      <c r="L548" s="132"/>
      <c r="M548"/>
      <c r="N548" s="132"/>
      <c r="O54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C00000"/>
  </sheetPr>
  <dimension ref="A1:K20"/>
  <sheetViews>
    <sheetView showGridLines="0" zoomScaleNormal="100" workbookViewId="0"/>
  </sheetViews>
  <sheetFormatPr defaultColWidth="0" defaultRowHeight="14.25" zeroHeight="1"/>
  <cols>
    <col min="1" max="1" width="3.5" customWidth="1"/>
    <col min="2" max="2" width="19.25" customWidth="1"/>
    <col min="3" max="10" width="8.5" customWidth="1"/>
    <col min="11" max="11" width="3.5" customWidth="1"/>
    <col min="12" max="16384" width="8.7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spans="2:2"/>
    <row r="18" spans="2:2">
      <c r="B18" s="91">
        <f ca="1">TODAY()</f>
        <v>46043</v>
      </c>
    </row>
    <row r="19" spans="2:2"/>
    <row r="20" spans="2:2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3002-6854-4508-9D97-A24F9BFA8890}">
  <sheetPr>
    <tabColor rgb="FFC00000"/>
  </sheetPr>
  <dimension ref="A1:F29"/>
  <sheetViews>
    <sheetView showGridLines="0" tabSelected="1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43.75" style="24" customWidth="1"/>
    <col min="4" max="4" width="144.375" style="24" customWidth="1"/>
    <col min="5" max="5" width="3.375" style="24" customWidth="1"/>
    <col min="6" max="6" width="3.125" style="24" customWidth="1"/>
    <col min="7" max="16384" width="9" style="24" hidden="1"/>
  </cols>
  <sheetData>
    <row r="1" spans="1:6" ht="14.1" customHeight="1">
      <c r="A1" s="23"/>
      <c r="B1" s="23"/>
      <c r="C1" s="23"/>
      <c r="D1" s="23"/>
      <c r="E1" s="23"/>
      <c r="F1" s="23"/>
    </row>
    <row r="2" spans="1:6" ht="14.1" customHeight="1">
      <c r="A2" s="23"/>
      <c r="B2" s="23"/>
      <c r="C2" s="23"/>
      <c r="D2" s="23"/>
      <c r="E2" s="23"/>
      <c r="F2" s="23"/>
    </row>
    <row r="3" spans="1:6" ht="14.1" customHeight="1">
      <c r="A3" s="23"/>
      <c r="B3" s="23"/>
      <c r="C3" s="23"/>
      <c r="D3" s="23"/>
      <c r="E3" s="23"/>
      <c r="F3" s="23"/>
    </row>
    <row r="4" spans="1:6" ht="5.0999999999999996" customHeight="1">
      <c r="A4" s="25"/>
      <c r="B4" s="25"/>
      <c r="C4" s="25"/>
      <c r="D4" s="25"/>
      <c r="E4" s="25"/>
      <c r="F4" s="25"/>
    </row>
    <row r="5" spans="1:6" ht="14.1" customHeight="1">
      <c r="A5" s="26"/>
      <c r="B5" s="26"/>
    </row>
    <row r="6" spans="1:6" ht="18" customHeight="1">
      <c r="A6" s="26"/>
      <c r="B6" s="28" t="s">
        <v>14</v>
      </c>
      <c r="C6" s="28"/>
      <c r="D6" s="29"/>
      <c r="E6" s="29"/>
    </row>
    <row r="7" spans="1:6" ht="14.1" customHeight="1">
      <c r="A7" s="26"/>
      <c r="B7" s="26"/>
    </row>
    <row r="8" spans="1:6" ht="14.1" customHeight="1">
      <c r="C8" s="2" t="s">
        <v>41</v>
      </c>
      <c r="D8" s="1"/>
    </row>
    <row r="9" spans="1:6" ht="5.0999999999999996" customHeight="1">
      <c r="C9" s="1"/>
      <c r="D9" s="1"/>
    </row>
    <row r="10" spans="1:6" ht="14.1" customHeight="1">
      <c r="C10" s="4" t="s">
        <v>13</v>
      </c>
      <c r="D10" s="3" t="s">
        <v>14</v>
      </c>
    </row>
    <row r="11" spans="1:6" ht="14.25">
      <c r="C11" s="9" t="s">
        <v>15</v>
      </c>
      <c r="D11" s="5" t="s">
        <v>16</v>
      </c>
    </row>
    <row r="12" spans="1:6" ht="25.5">
      <c r="C12" s="148" t="s">
        <v>17</v>
      </c>
      <c r="D12" s="6" t="s">
        <v>192</v>
      </c>
    </row>
    <row r="13" spans="1:6" ht="25.5">
      <c r="C13" s="149"/>
      <c r="D13" s="6" t="s">
        <v>18</v>
      </c>
    </row>
    <row r="14" spans="1:6" ht="25.5">
      <c r="C14" s="149"/>
      <c r="D14" s="6" t="s">
        <v>42</v>
      </c>
    </row>
    <row r="15" spans="1:6" ht="14.25">
      <c r="C15" s="150"/>
      <c r="D15" s="7" t="s">
        <v>195</v>
      </c>
    </row>
    <row r="16" spans="1:6" ht="25.5">
      <c r="C16" s="145" t="s">
        <v>19</v>
      </c>
      <c r="D16" s="8" t="s">
        <v>43</v>
      </c>
    </row>
    <row r="17" spans="3:4" ht="25.5">
      <c r="C17" s="146"/>
      <c r="D17" s="8" t="s">
        <v>50</v>
      </c>
    </row>
    <row r="18" spans="3:4" ht="14.25">
      <c r="C18" s="146"/>
      <c r="D18" s="8" t="s">
        <v>51</v>
      </c>
    </row>
    <row r="19" spans="3:4" ht="14.25">
      <c r="C19" s="146"/>
      <c r="D19" s="8" t="s">
        <v>44</v>
      </c>
    </row>
    <row r="20" spans="3:4" ht="14.25">
      <c r="C20" s="147"/>
      <c r="D20" s="8" t="s">
        <v>20</v>
      </c>
    </row>
    <row r="21" spans="3:4" ht="14.25">
      <c r="C21" s="10" t="s">
        <v>21</v>
      </c>
      <c r="D21" s="5" t="s">
        <v>45</v>
      </c>
    </row>
    <row r="22" spans="3:4" ht="38.25">
      <c r="C22" s="143" t="s">
        <v>22</v>
      </c>
      <c r="D22" s="6" t="s">
        <v>49</v>
      </c>
    </row>
    <row r="23" spans="3:4" ht="14.25">
      <c r="C23" s="144"/>
      <c r="D23" s="6" t="s">
        <v>23</v>
      </c>
    </row>
    <row r="24" spans="3:4" ht="14.25">
      <c r="C24" s="145" t="s">
        <v>24</v>
      </c>
      <c r="D24" s="6" t="s">
        <v>46</v>
      </c>
    </row>
    <row r="25" spans="3:4" ht="25.5">
      <c r="C25" s="146"/>
      <c r="D25" s="7" t="s">
        <v>196</v>
      </c>
    </row>
    <row r="26" spans="3:4" ht="14.25">
      <c r="C26" s="146"/>
      <c r="D26" s="6" t="s">
        <v>47</v>
      </c>
    </row>
    <row r="27" spans="3:4" ht="25.5">
      <c r="C27" s="147"/>
      <c r="D27" s="7" t="s">
        <v>48</v>
      </c>
    </row>
    <row r="28" spans="3:4" ht="14.1" customHeight="1"/>
    <row r="29" spans="3:4" ht="14.1" customHeight="1"/>
  </sheetData>
  <mergeCells count="4">
    <mergeCell ref="C22:C23"/>
    <mergeCell ref="C24:C27"/>
    <mergeCell ref="C12:C15"/>
    <mergeCell ref="C16:C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C00000"/>
  </sheetPr>
  <dimension ref="A1:K27"/>
  <sheetViews>
    <sheetView showGridLines="0" zoomScaleNormal="100" workbookViewId="0"/>
  </sheetViews>
  <sheetFormatPr defaultColWidth="0" defaultRowHeight="14.1" customHeight="1" zeroHeight="1"/>
  <cols>
    <col min="1" max="1" width="3.125" style="26" customWidth="1"/>
    <col min="2" max="2" width="3.375" style="26" customWidth="1"/>
    <col min="3" max="3" width="35.75" style="24" bestFit="1" customWidth="1"/>
    <col min="4" max="7" width="20.5" style="24" customWidth="1"/>
    <col min="8" max="8" width="22.375" style="24" customWidth="1"/>
    <col min="9" max="9" width="20.5" style="24" customWidth="1"/>
    <col min="10" max="10" width="3.375" style="24" customWidth="1"/>
    <col min="11" max="11" width="3.125" style="24" customWidth="1"/>
    <col min="12" max="16384" width="9.125" style="24" hidden="1"/>
  </cols>
  <sheetData>
    <row r="1" spans="1:11" ht="14.1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4.1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4.1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5.0999999999999996" customHeight="1">
      <c r="A4" s="62"/>
      <c r="B4" s="62"/>
      <c r="C4" s="63"/>
      <c r="D4" s="63"/>
      <c r="E4" s="63"/>
      <c r="F4" s="63"/>
      <c r="G4" s="63"/>
      <c r="H4" s="63"/>
      <c r="I4" s="63"/>
      <c r="J4" s="63"/>
      <c r="K4" s="63"/>
    </row>
    <row r="5" spans="1:11" ht="14.1" customHeight="1"/>
    <row r="6" spans="1:11" ht="18" customHeight="1">
      <c r="B6" s="28" t="s">
        <v>109</v>
      </c>
      <c r="C6" s="28"/>
      <c r="D6" s="29"/>
      <c r="E6" s="29"/>
      <c r="F6" s="29"/>
      <c r="G6" s="29"/>
      <c r="H6" s="29"/>
      <c r="I6" s="29"/>
      <c r="J6" s="29"/>
    </row>
    <row r="7" spans="1:11" ht="14.1" customHeight="1"/>
    <row r="8" spans="1:11" ht="14.1" customHeight="1">
      <c r="C8" s="88" t="s">
        <v>167</v>
      </c>
      <c r="H8" s="131"/>
      <c r="I8"/>
    </row>
    <row r="9" spans="1:11" ht="5.0999999999999996" customHeight="1">
      <c r="D9" s="65" t="s">
        <v>0</v>
      </c>
      <c r="E9" s="64"/>
      <c r="F9" s="65"/>
      <c r="H9" s="131"/>
      <c r="I9"/>
    </row>
    <row r="10" spans="1:11" s="32" customFormat="1" ht="14.1" customHeight="1">
      <c r="A10" s="30"/>
      <c r="B10" s="30"/>
      <c r="C10" s="151" t="s">
        <v>1</v>
      </c>
      <c r="D10" s="155" t="s">
        <v>2</v>
      </c>
      <c r="E10" s="155" t="s">
        <v>3</v>
      </c>
      <c r="F10" s="157" t="s">
        <v>4</v>
      </c>
      <c r="G10" s="66"/>
      <c r="H10" s="126"/>
      <c r="I10" s="66"/>
      <c r="J10" s="66"/>
    </row>
    <row r="11" spans="1:11" s="32" customFormat="1" ht="14.1" customHeight="1">
      <c r="A11" s="67" t="s">
        <v>5</v>
      </c>
      <c r="B11" s="67"/>
      <c r="C11" s="152"/>
      <c r="D11" s="156"/>
      <c r="E11" s="156"/>
      <c r="F11" s="158"/>
      <c r="G11" s="66"/>
      <c r="H11" s="126"/>
      <c r="I11" s="66"/>
      <c r="J11" s="66"/>
    </row>
    <row r="12" spans="1:11" s="32" customFormat="1" ht="14.1" customHeight="1">
      <c r="A12" s="67" t="s">
        <v>6</v>
      </c>
      <c r="B12" s="67"/>
      <c r="C12" s="68" t="s">
        <v>120</v>
      </c>
      <c r="D12" s="120">
        <f>+SUMIFS(Input!N:N,Input!C:C,Index!D13)</f>
        <v>0</v>
      </c>
      <c r="E12" s="69" t="e">
        <f>+D12/$D$16</f>
        <v>#DIV/0!</v>
      </c>
      <c r="F12" s="121">
        <f>+SUMIFS(Input!L:L,Input!C:C,Index!D13)</f>
        <v>0</v>
      </c>
      <c r="G12" s="139"/>
      <c r="H12" s="127"/>
      <c r="I12" s="66"/>
      <c r="J12" s="66"/>
    </row>
    <row r="13" spans="1:11" s="32" customFormat="1" ht="14.1" customHeight="1">
      <c r="A13" s="67" t="s">
        <v>7</v>
      </c>
      <c r="B13" s="67"/>
      <c r="C13" s="70" t="s">
        <v>8</v>
      </c>
      <c r="D13" s="120">
        <f>+SUMIFS(Input!N:N,Input!C:C,Index!D11)</f>
        <v>0</v>
      </c>
      <c r="E13" s="69" t="e">
        <f>+D13/$D$16</f>
        <v>#DIV/0!</v>
      </c>
      <c r="F13" s="121">
        <f>+SUMIFS(Input!L:L,Input!C:C,Index!D11)</f>
        <v>0</v>
      </c>
      <c r="G13" s="139"/>
      <c r="H13" s="128"/>
      <c r="I13" s="66"/>
      <c r="J13" s="66"/>
    </row>
    <row r="14" spans="1:11" s="32" customFormat="1" ht="14.1" customHeight="1">
      <c r="A14" s="67" t="s">
        <v>9</v>
      </c>
      <c r="B14" s="67"/>
      <c r="C14" s="68" t="s">
        <v>10</v>
      </c>
      <c r="D14" s="120">
        <f>+SUMIFS(Input!N:N,Input!C:C,Index!D16)</f>
        <v>0</v>
      </c>
      <c r="E14" s="69" t="e">
        <f>+D14/$D$16</f>
        <v>#DIV/0!</v>
      </c>
      <c r="F14" s="121">
        <f>+SUMIFS(Input!L:L,Input!C:C,Index!D16)</f>
        <v>0</v>
      </c>
      <c r="G14" s="66"/>
      <c r="H14" s="129"/>
      <c r="I14" s="66"/>
      <c r="J14" s="66"/>
    </row>
    <row r="15" spans="1:11" s="32" customFormat="1" ht="14.1" customHeight="1">
      <c r="A15" s="67"/>
      <c r="B15" s="67"/>
      <c r="C15" s="68" t="s">
        <v>176</v>
      </c>
      <c r="D15" s="120">
        <f>+SUMIFS(Input!N:N,Input!C:C,Index!D12)+SUMIFS(Input!N:N,Input!C:C,Index!D14)</f>
        <v>0</v>
      </c>
      <c r="E15" s="69" t="e">
        <f>+D15/$D$16</f>
        <v>#DIV/0!</v>
      </c>
      <c r="F15" s="121">
        <f>+SUMIFS(Input!L:L,Input!C:C,Index!D12)+SUMIFS(Input!L:L,Input!C:C,Index!D14)</f>
        <v>0</v>
      </c>
      <c r="G15" s="66"/>
      <c r="H15" s="129"/>
      <c r="I15" s="66"/>
      <c r="J15" s="66"/>
    </row>
    <row r="16" spans="1:11" s="32" customFormat="1" ht="14.1" customHeight="1">
      <c r="A16" s="30"/>
      <c r="B16" s="30"/>
      <c r="C16" s="71" t="s">
        <v>11</v>
      </c>
      <c r="D16" s="119">
        <f>+D14+D13+D12+D15</f>
        <v>0</v>
      </c>
      <c r="E16" s="73" t="e">
        <f>+E12+E13+E14</f>
        <v>#DIV/0!</v>
      </c>
      <c r="F16" s="122">
        <f>+F14+F13+F12</f>
        <v>0</v>
      </c>
      <c r="G16" s="66"/>
      <c r="H16" s="129"/>
      <c r="I16" s="66"/>
      <c r="J16" s="66"/>
    </row>
    <row r="17" spans="1:10" ht="14.1" customHeight="1">
      <c r="C17" s="74"/>
      <c r="D17" s="66"/>
      <c r="E17" s="66"/>
      <c r="F17" s="66"/>
      <c r="G17" s="75"/>
      <c r="H17" s="129"/>
      <c r="I17" s="124"/>
    </row>
    <row r="18" spans="1:10" ht="14.1" customHeight="1">
      <c r="C18" s="66"/>
      <c r="D18" s="76"/>
      <c r="E18" s="66"/>
      <c r="F18" s="66"/>
      <c r="G18" s="77"/>
      <c r="H18" s="130"/>
    </row>
    <row r="19" spans="1:10" ht="14.1" customHeight="1">
      <c r="C19" s="89" t="s">
        <v>80</v>
      </c>
      <c r="D19" s="125"/>
      <c r="E19" s="66"/>
      <c r="F19" s="66"/>
      <c r="G19" s="77"/>
      <c r="H19" s="130"/>
      <c r="J19" s="78"/>
    </row>
    <row r="20" spans="1:10" ht="5.0999999999999996" customHeight="1">
      <c r="C20" s="66"/>
      <c r="D20" s="66"/>
      <c r="E20" s="66"/>
      <c r="F20" s="66"/>
      <c r="G20" s="75"/>
      <c r="H20" s="75"/>
    </row>
    <row r="21" spans="1:10" s="32" customFormat="1" ht="14.1" customHeight="1">
      <c r="A21" s="30"/>
      <c r="B21" s="30"/>
      <c r="C21" s="151" t="s">
        <v>1</v>
      </c>
      <c r="D21" s="155" t="s">
        <v>2</v>
      </c>
      <c r="E21" s="153" t="s">
        <v>125</v>
      </c>
      <c r="F21" s="153" t="s">
        <v>4</v>
      </c>
      <c r="G21" s="153" t="s">
        <v>126</v>
      </c>
      <c r="H21" s="153" t="s">
        <v>127</v>
      </c>
      <c r="I21" s="153" t="s">
        <v>128</v>
      </c>
      <c r="J21" s="78"/>
    </row>
    <row r="22" spans="1:10" s="32" customFormat="1" ht="14.1" customHeight="1">
      <c r="A22" s="30"/>
      <c r="B22" s="30"/>
      <c r="C22" s="152"/>
      <c r="D22" s="156"/>
      <c r="E22" s="154"/>
      <c r="F22" s="154"/>
      <c r="G22" s="154"/>
      <c r="H22" s="154"/>
      <c r="I22" s="154"/>
      <c r="J22" s="78"/>
    </row>
    <row r="23" spans="1:10" s="32" customFormat="1" ht="14.1" customHeight="1">
      <c r="A23" s="30"/>
      <c r="B23" s="30"/>
      <c r="C23" s="79" t="s">
        <v>120</v>
      </c>
      <c r="D23" s="118">
        <f>+D12</f>
        <v>0</v>
      </c>
      <c r="E23" s="80" t="s">
        <v>39</v>
      </c>
      <c r="F23" s="81">
        <f>+F12</f>
        <v>0</v>
      </c>
      <c r="G23" s="82" t="e">
        <f>+('3. Área Ponderada'!D13+'3. Área Ponderada'!D14)*1000/'3. Área Ponderada'!F12</f>
        <v>#DIV/0!</v>
      </c>
      <c r="H23" s="82" t="e">
        <f>+F23/(D23/1000000)</f>
        <v>#DIV/0!</v>
      </c>
      <c r="I23" s="83" t="e">
        <f>+('3. Área Ponderada'!D13*3+'3. Área Ponderada'!D14*4+'3. Área Ponderada'!D15*5)/'3. Área Ponderada'!D12</f>
        <v>#DIV/0!</v>
      </c>
      <c r="J23" s="24"/>
    </row>
    <row r="24" spans="1:10" s="32" customFormat="1" ht="14.1" customHeight="1">
      <c r="A24" s="30"/>
      <c r="B24" s="30"/>
      <c r="C24" s="84" t="s">
        <v>8</v>
      </c>
      <c r="D24" s="118">
        <f>+D13</f>
        <v>0</v>
      </c>
      <c r="E24" s="80" t="s">
        <v>39</v>
      </c>
      <c r="F24" s="81">
        <f>+F13</f>
        <v>0</v>
      </c>
      <c r="G24" s="82" t="e">
        <f>+('3. Área Ponderada'!D17+'3. Área Ponderada'!D18)*1000/'3. Área Ponderada'!F16</f>
        <v>#DIV/0!</v>
      </c>
      <c r="H24" s="82" t="e">
        <f>+F24/(D24/1000000)</f>
        <v>#DIV/0!</v>
      </c>
      <c r="I24" s="83" t="e">
        <f>+('3. Área Ponderada'!D17*3+'3. Área Ponderada'!D18*4+'3. Área Ponderada'!D19*5)/'3. Área Ponderada'!D16</f>
        <v>#DIV/0!</v>
      </c>
      <c r="J24" s="24"/>
    </row>
    <row r="25" spans="1:10" s="32" customFormat="1" ht="14.1" customHeight="1">
      <c r="A25" s="30"/>
      <c r="B25" s="30"/>
      <c r="C25" s="71" t="s">
        <v>11</v>
      </c>
      <c r="D25" s="119">
        <f>SUM(D23:D24)</f>
        <v>0</v>
      </c>
      <c r="E25" s="85"/>
      <c r="F25" s="72">
        <f>SUM(F23:F24)</f>
        <v>0</v>
      </c>
      <c r="G25" s="86"/>
      <c r="H25" s="87"/>
      <c r="I25" s="85"/>
      <c r="J25" s="24"/>
    </row>
    <row r="26" spans="1:10" ht="14.1" customHeight="1">
      <c r="C26" s="66"/>
      <c r="D26" s="66"/>
      <c r="E26" s="66"/>
      <c r="F26" s="66"/>
      <c r="G26" s="75"/>
      <c r="H26" s="75"/>
    </row>
    <row r="27" spans="1:10" ht="14.1" hidden="1" customHeight="1">
      <c r="C27" s="75"/>
      <c r="D27" s="75"/>
      <c r="E27" s="75"/>
      <c r="F27" s="75"/>
      <c r="G27" s="75"/>
      <c r="H27" s="75"/>
    </row>
  </sheetData>
  <mergeCells count="11">
    <mergeCell ref="C10:C11"/>
    <mergeCell ref="H21:H22"/>
    <mergeCell ref="I21:I22"/>
    <mergeCell ref="C21:C22"/>
    <mergeCell ref="D21:D22"/>
    <mergeCell ref="E21:E22"/>
    <mergeCell ref="F21:F22"/>
    <mergeCell ref="G21:G22"/>
    <mergeCell ref="D10:D11"/>
    <mergeCell ref="E10:E11"/>
    <mergeCell ref="F10:F1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AD8-00ED-42C0-B5DE-8BAF7366F0D6}">
  <dimension ref="A1:H100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51.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110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114</v>
      </c>
      <c r="D8" s="32"/>
      <c r="E8" s="32"/>
      <c r="F8" s="32"/>
    </row>
    <row r="9" spans="1:8" ht="5.0999999999999996" customHeight="1">
      <c r="C9" s="32"/>
      <c r="D9" s="32"/>
      <c r="E9" s="32"/>
      <c r="F9" s="32"/>
    </row>
    <row r="10" spans="1:8" ht="14.1" customHeight="1">
      <c r="C10" s="159" t="s">
        <v>12</v>
      </c>
      <c r="D10" s="155" t="s">
        <v>2</v>
      </c>
      <c r="E10" s="155" t="s">
        <v>3</v>
      </c>
      <c r="F10" s="153" t="s">
        <v>4</v>
      </c>
    </row>
    <row r="11" spans="1:8" ht="14.1" customHeight="1">
      <c r="C11" s="159"/>
      <c r="D11" s="156"/>
      <c r="E11" s="156"/>
      <c r="F11" s="154"/>
    </row>
    <row r="12" spans="1:8" ht="14.1" customHeight="1">
      <c r="C12" s="35" t="s">
        <v>115</v>
      </c>
      <c r="D12" s="36"/>
      <c r="E12" s="36"/>
      <c r="F12" s="36"/>
    </row>
    <row r="13" spans="1:8" ht="14.1" customHeight="1">
      <c r="C13" s="37" t="s">
        <v>61</v>
      </c>
      <c r="D13" s="111">
        <f>+SUM(D14:D22)</f>
        <v>0</v>
      </c>
      <c r="E13" s="94" t="e">
        <f>+SUM(E14:E22)</f>
        <v>#DIV/0!</v>
      </c>
      <c r="F13" s="113">
        <f>+SUM(F14:F22)</f>
        <v>0</v>
      </c>
    </row>
    <row r="14" spans="1:8" ht="14.1" customHeight="1">
      <c r="C14" s="38" t="s">
        <v>53</v>
      </c>
      <c r="D14" s="110">
        <f>+SUMIFS(Input!$N:$N,Input!$C:$C,Index!$D$13,Input!$H:$H,Index!$D$29,Input!$F:$F,Index!$D$17,Input!$E:$E,Index!D20)</f>
        <v>0</v>
      </c>
      <c r="E14" s="93" t="e">
        <f>+D14/$D$13</f>
        <v>#DIV/0!</v>
      </c>
      <c r="F14" s="114">
        <f>+SUMIFS(Input!$L:$L,Input!$C:$C,Index!$D$13,Input!$H:$H,Index!$D$29,Input!$F:$F,Index!$D$17,Input!$E:$E,Index!D20)</f>
        <v>0</v>
      </c>
    </row>
    <row r="15" spans="1:8" ht="14.1" customHeight="1">
      <c r="C15" s="38" t="s">
        <v>52</v>
      </c>
      <c r="D15" s="110">
        <f>+SUMIFS(Input!$N:$N,Input!$C:$C,Index!$D$13,Input!$H:$H,Index!$D$29,Input!$F:$F,Index!$D$17,Input!$E:$E,Index!D21)</f>
        <v>0</v>
      </c>
      <c r="E15" s="93" t="e">
        <f t="shared" ref="E15:E22" si="0">+D15/$D$13</f>
        <v>#DIV/0!</v>
      </c>
      <c r="F15" s="114">
        <f>+SUMIFS(Input!$L:$L,Input!$C:$C,Index!$D$13,Input!$H:$H,Index!$D$29,Input!$F:$F,Index!$D$17,Input!$E:$E,Index!D21)</f>
        <v>0</v>
      </c>
    </row>
    <row r="16" spans="1:8" ht="14.1" customHeight="1">
      <c r="C16" s="38" t="s">
        <v>54</v>
      </c>
      <c r="D16" s="110">
        <f>+SUMIFS(Input!$N:$N,Input!$C:$C,Index!$D$13,Input!$H:$H,Index!$D$29,Input!$F:$F,Index!$D$17,Input!$E:$E,Index!D22)</f>
        <v>0</v>
      </c>
      <c r="E16" s="93" t="e">
        <f t="shared" si="0"/>
        <v>#DIV/0!</v>
      </c>
      <c r="F16" s="114">
        <f>+SUMIFS(Input!$L:$L,Input!$C:$C,Index!$D$13,Input!$H:$H,Index!$D$29,Input!$F:$F,Index!$D$17,Input!$E:$E,Index!D22)</f>
        <v>0</v>
      </c>
    </row>
    <row r="17" spans="3:6" ht="14.1" customHeight="1">
      <c r="C17" s="38" t="s">
        <v>55</v>
      </c>
      <c r="D17" s="110">
        <f>+SUMIFS(Input!$N:$N,Input!$C:$C,Index!$D$13,Input!$H:$H,Index!$D$29,Input!$F:$F,Index!$D$17,Input!$E:$E,Index!D23)</f>
        <v>0</v>
      </c>
      <c r="E17" s="93" t="e">
        <f t="shared" si="0"/>
        <v>#DIV/0!</v>
      </c>
      <c r="F17" s="114">
        <f>+SUMIFS(Input!$L:$L,Input!$C:$C,Index!$D$13,Input!$H:$H,Index!$D$29,Input!$F:$F,Index!$D$17,Input!$E:$E,Index!D23)</f>
        <v>0</v>
      </c>
    </row>
    <row r="18" spans="3:6" ht="14.1" customHeight="1">
      <c r="C18" s="38" t="s">
        <v>56</v>
      </c>
      <c r="D18" s="110">
        <f>+SUMIFS(Input!$N:$N,Input!$C:$C,Index!$D$13,Input!$H:$H,Index!$D$29,Input!$F:$F,Index!$D$17,Input!$E:$E,Index!D24)</f>
        <v>0</v>
      </c>
      <c r="E18" s="93" t="e">
        <f t="shared" si="0"/>
        <v>#DIV/0!</v>
      </c>
      <c r="F18" s="114">
        <f>+SUMIFS(Input!$L:$L,Input!$C:$C,Index!$D$13,Input!$H:$H,Index!$D$29,Input!$F:$F,Index!$D$17,Input!$E:$E,Index!D24)</f>
        <v>0</v>
      </c>
    </row>
    <row r="19" spans="3:6" ht="14.1" customHeight="1">
      <c r="C19" s="38" t="s">
        <v>57</v>
      </c>
      <c r="D19" s="110">
        <f>+SUMIFS(Input!$N:$N,Input!$C:$C,Index!$D$13,Input!$H:$H,Index!$D$29,Input!$F:$F,Index!$D$17,Input!$E:$E,Index!D25)</f>
        <v>0</v>
      </c>
      <c r="E19" s="93" t="e">
        <f t="shared" si="0"/>
        <v>#DIV/0!</v>
      </c>
      <c r="F19" s="114">
        <f>+SUMIFS(Input!$L:$L,Input!$C:$C,Index!$D$13,Input!$H:$H,Index!$D$29,Input!$F:$F,Index!$D$17,Input!$E:$E,Index!D25)</f>
        <v>0</v>
      </c>
    </row>
    <row r="20" spans="3:6" ht="14.1" customHeight="1">
      <c r="C20" s="38" t="s">
        <v>58</v>
      </c>
      <c r="D20" s="110">
        <f>+SUMIFS(Input!$N:$N,Input!$C:$C,Index!$D$13,Input!$H:$H,Index!$D$29,Input!$F:$F,Index!$D$17,Input!$E:$E,Index!D26)</f>
        <v>0</v>
      </c>
      <c r="E20" s="93" t="e">
        <f t="shared" si="0"/>
        <v>#DIV/0!</v>
      </c>
      <c r="F20" s="114">
        <f>+SUMIFS(Input!$L:$L,Input!$C:$C,Index!$D$13,Input!$H:$H,Index!$D$29,Input!$F:$F,Index!$D$17,Input!$E:$E,Index!D26)</f>
        <v>0</v>
      </c>
    </row>
    <row r="21" spans="3:6" ht="14.1" customHeight="1">
      <c r="C21" s="38" t="s">
        <v>59</v>
      </c>
      <c r="D21" s="110">
        <f>+SUMIFS(Input!$N:$N,Input!$C:$C,Index!$D$13,Input!$H:$H,Index!$D$29,Input!$F:$F,Index!$D$17,Input!$E:$E,Index!D27)</f>
        <v>0</v>
      </c>
      <c r="E21" s="93" t="e">
        <f t="shared" si="0"/>
        <v>#DIV/0!</v>
      </c>
      <c r="F21" s="114">
        <f>+SUMIFS(Input!$L:$L,Input!$C:$C,Index!$D$13,Input!$H:$H,Index!$D$29,Input!$F:$F,Index!$D$17,Input!$E:$E,Index!D27)</f>
        <v>0</v>
      </c>
    </row>
    <row r="22" spans="3:6" ht="14.1" customHeight="1">
      <c r="C22" s="38" t="s">
        <v>60</v>
      </c>
      <c r="D22" s="110">
        <f>+SUMIFS(Input!$N:$N,Input!$C:$C,Index!$D$13,Input!$H:$H,Index!$D$29,Input!$F:$F,Index!$D$17,Input!$E:$E,Index!D28)</f>
        <v>0</v>
      </c>
      <c r="E22" s="93" t="e">
        <f t="shared" si="0"/>
        <v>#DIV/0!</v>
      </c>
      <c r="F22" s="114">
        <f>+SUMIFS(Input!$L:$L,Input!$C:$C,Index!$D$13,Input!$H:$H,Index!$D$29,Input!$F:$F,Index!$D$17,Input!$E:$E,Index!D28)</f>
        <v>0</v>
      </c>
    </row>
    <row r="23" spans="3:6" ht="14.1" customHeight="1">
      <c r="C23" s="39" t="s">
        <v>11</v>
      </c>
      <c r="D23" s="112">
        <f>+D13</f>
        <v>0</v>
      </c>
      <c r="E23" s="41" t="e">
        <f>+E13</f>
        <v>#DIV/0!</v>
      </c>
      <c r="F23" s="115">
        <f>+F13</f>
        <v>0</v>
      </c>
    </row>
    <row r="24" spans="3:6" ht="14.1" customHeight="1">
      <c r="C24" s="26"/>
      <c r="D24" s="26"/>
      <c r="E24" s="26"/>
      <c r="F24" s="26"/>
    </row>
    <row r="25" spans="3:6" ht="14.1" customHeight="1">
      <c r="C25" s="31" t="s">
        <v>116</v>
      </c>
      <c r="D25" s="26"/>
      <c r="E25" s="26"/>
      <c r="F25" s="26"/>
    </row>
    <row r="26" spans="3:6" ht="14.1" customHeight="1">
      <c r="C26" s="42" t="s">
        <v>64</v>
      </c>
      <c r="D26" s="32"/>
      <c r="E26" s="32"/>
      <c r="F26" s="32"/>
    </row>
    <row r="27" spans="3:6" ht="5.0999999999999996" customHeight="1">
      <c r="C27" s="32"/>
      <c r="D27" s="32"/>
      <c r="E27" s="32"/>
      <c r="F27" s="32"/>
    </row>
    <row r="28" spans="3:6" ht="14.1" customHeight="1">
      <c r="C28" s="159" t="s">
        <v>12</v>
      </c>
      <c r="D28" s="155" t="s">
        <v>2</v>
      </c>
      <c r="E28" s="155" t="s">
        <v>3</v>
      </c>
      <c r="F28" s="153" t="s">
        <v>4</v>
      </c>
    </row>
    <row r="29" spans="3:6" ht="14.1" customHeight="1">
      <c r="C29" s="159"/>
      <c r="D29" s="156"/>
      <c r="E29" s="156"/>
      <c r="F29" s="154"/>
    </row>
    <row r="30" spans="3:6" ht="14.1" customHeight="1">
      <c r="C30" s="35" t="s">
        <v>117</v>
      </c>
      <c r="D30" s="36"/>
      <c r="E30" s="36"/>
      <c r="F30" s="36"/>
    </row>
    <row r="31" spans="3:6" ht="14.1" customHeight="1">
      <c r="C31" s="37" t="s">
        <v>61</v>
      </c>
      <c r="D31" s="111">
        <f>+SUM(D32:D40)</f>
        <v>0</v>
      </c>
      <c r="E31" s="95" t="e">
        <f>+D31/$D$52</f>
        <v>#DIV/0!</v>
      </c>
      <c r="F31" s="113">
        <f>+SUM(F32:F40)</f>
        <v>0</v>
      </c>
    </row>
    <row r="32" spans="3:6" ht="14.1" customHeight="1">
      <c r="C32" s="38" t="s">
        <v>53</v>
      </c>
      <c r="D32" s="110">
        <f>+SUMIFS(Input!$N:$N,Input!$C:$C,Index!$D$13,Input!$H:$H,Index!$D$30,Input!$F:$F,Index!$D$17,Input!$E:$E,Index!D20)</f>
        <v>0</v>
      </c>
      <c r="E32" s="93">
        <f t="shared" ref="E32:E40" si="1">+IFERROR(D32/$D$31,0)</f>
        <v>0</v>
      </c>
      <c r="F32" s="114">
        <f>+SUMIFS(Input!$L:$L,Input!$C:$C,Index!$D$13,Input!$H:$H,Index!$D$30,Input!$F:$F,Index!$D$17,Input!$E:$E,Index!D20)</f>
        <v>0</v>
      </c>
    </row>
    <row r="33" spans="3:6" ht="14.1" customHeight="1">
      <c r="C33" s="38" t="s">
        <v>52</v>
      </c>
      <c r="D33" s="110">
        <f>+SUMIFS(Input!$N:$N,Input!$C:$C,Index!$D$13,Input!$H:$H,Index!$D$30,Input!$F:$F,Index!$D$17,Input!$E:$E,Index!D21)</f>
        <v>0</v>
      </c>
      <c r="E33" s="93">
        <f t="shared" si="1"/>
        <v>0</v>
      </c>
      <c r="F33" s="114">
        <f>+SUMIFS(Input!$L:$L,Input!$C:$C,Index!$D$13,Input!$H:$H,Index!$D$30,Input!$F:$F,Index!$D$17,Input!$E:$E,Index!D21)</f>
        <v>0</v>
      </c>
    </row>
    <row r="34" spans="3:6" ht="14.1" customHeight="1">
      <c r="C34" s="38" t="s">
        <v>54</v>
      </c>
      <c r="D34" s="110">
        <f>+SUMIFS(Input!$N:$N,Input!$C:$C,Index!$D$13,Input!$H:$H,Index!$D$30,Input!$F:$F,Index!$D$17,Input!$E:$E,Index!D22)</f>
        <v>0</v>
      </c>
      <c r="E34" s="93">
        <f t="shared" si="1"/>
        <v>0</v>
      </c>
      <c r="F34" s="114">
        <f>+SUMIFS(Input!$L:$L,Input!$C:$C,Index!$D$13,Input!$H:$H,Index!$D$30,Input!$F:$F,Index!$D$17,Input!$E:$E,Index!D22)</f>
        <v>0</v>
      </c>
    </row>
    <row r="35" spans="3:6" ht="14.1" customHeight="1">
      <c r="C35" s="38" t="s">
        <v>55</v>
      </c>
      <c r="D35" s="110">
        <f>+SUMIFS(Input!$N:$N,Input!$C:$C,Index!$D$13,Input!$H:$H,Index!$D$30,Input!$F:$F,Index!$D$17,Input!$E:$E,Index!D23)</f>
        <v>0</v>
      </c>
      <c r="E35" s="93">
        <f t="shared" si="1"/>
        <v>0</v>
      </c>
      <c r="F35" s="114">
        <f>+SUMIFS(Input!$L:$L,Input!$C:$C,Index!$D$13,Input!$H:$H,Index!$D$30,Input!$F:$F,Index!$D$17,Input!$E:$E,Index!D23)</f>
        <v>0</v>
      </c>
    </row>
    <row r="36" spans="3:6" ht="14.1" customHeight="1">
      <c r="C36" s="38" t="s">
        <v>56</v>
      </c>
      <c r="D36" s="110">
        <f>+SUMIFS(Input!$N:$N,Input!$C:$C,Index!$D$13,Input!$H:$H,Index!$D$30,Input!$F:$F,Index!$D$17,Input!$E:$E,Index!D24)</f>
        <v>0</v>
      </c>
      <c r="E36" s="93">
        <f t="shared" si="1"/>
        <v>0</v>
      </c>
      <c r="F36" s="114">
        <f>+SUMIFS(Input!$L:$L,Input!$C:$C,Index!$D$13,Input!$H:$H,Index!$D$30,Input!$F:$F,Index!$D$17,Input!$E:$E,Index!D24)</f>
        <v>0</v>
      </c>
    </row>
    <row r="37" spans="3:6" ht="14.1" customHeight="1">
      <c r="C37" s="38" t="s">
        <v>57</v>
      </c>
      <c r="D37" s="110">
        <f>+SUMIFS(Input!$N:$N,Input!$C:$C,Index!$D$13,Input!$H:$H,Index!$D$30,Input!$F:$F,Index!$D$17,Input!$E:$E,Index!D25)</f>
        <v>0</v>
      </c>
      <c r="E37" s="93">
        <f t="shared" si="1"/>
        <v>0</v>
      </c>
      <c r="F37" s="114">
        <f>+SUMIFS(Input!$L:$L,Input!$C:$C,Index!$D$13,Input!$H:$H,Index!$D$30,Input!$F:$F,Index!$D$17,Input!$E:$E,Index!D25)</f>
        <v>0</v>
      </c>
    </row>
    <row r="38" spans="3:6" ht="14.1" customHeight="1">
      <c r="C38" s="38" t="s">
        <v>58</v>
      </c>
      <c r="D38" s="110">
        <f>+SUMIFS(Input!$N:$N,Input!$C:$C,Index!$D$13,Input!$H:$H,Index!$D$30,Input!$F:$F,Index!$D$17,Input!$E:$E,Index!D26)</f>
        <v>0</v>
      </c>
      <c r="E38" s="93">
        <f t="shared" si="1"/>
        <v>0</v>
      </c>
      <c r="F38" s="114">
        <f>+SUMIFS(Input!$L:$L,Input!$C:$C,Index!$D$13,Input!$H:$H,Index!$D$30,Input!$F:$F,Index!$D$17,Input!$E:$E,Index!D26)</f>
        <v>0</v>
      </c>
    </row>
    <row r="39" spans="3:6" ht="14.1" customHeight="1">
      <c r="C39" s="38" t="s">
        <v>59</v>
      </c>
      <c r="D39" s="110">
        <f>+SUMIFS(Input!$N:$N,Input!$C:$C,Index!$D$13,Input!$H:$H,Index!$D$30,Input!$F:$F,Index!$D$17,Input!$E:$E,Index!D27)</f>
        <v>0</v>
      </c>
      <c r="E39" s="93">
        <f t="shared" si="1"/>
        <v>0</v>
      </c>
      <c r="F39" s="114">
        <f>+SUMIFS(Input!$L:$L,Input!$C:$C,Index!$D$13,Input!$H:$H,Index!$D$30,Input!$F:$F,Index!$D$17,Input!$E:$E,Index!D27)</f>
        <v>0</v>
      </c>
    </row>
    <row r="40" spans="3:6" ht="14.1" customHeight="1">
      <c r="C40" s="38" t="s">
        <v>60</v>
      </c>
      <c r="D40" s="110">
        <f>+SUMIFS(Input!$N:$N,Input!$C:$C,Index!$D$13,Input!$H:$H,Index!$D$30,Input!$F:$F,Index!$D$17,Input!$E:$E,Index!D28)</f>
        <v>0</v>
      </c>
      <c r="E40" s="93">
        <f t="shared" si="1"/>
        <v>0</v>
      </c>
      <c r="F40" s="114">
        <f>+SUMIFS(Input!$L:$L,Input!$C:$C,Index!$D$13,Input!$H:$H,Index!$D$30,Input!$F:$F,Index!$D$17,Input!$E:$E,Index!D28)</f>
        <v>0</v>
      </c>
    </row>
    <row r="41" spans="3:6" ht="14.1" customHeight="1">
      <c r="C41" s="37" t="s">
        <v>62</v>
      </c>
      <c r="D41" s="111">
        <f>+SUM(D42:D50)</f>
        <v>0</v>
      </c>
      <c r="E41" s="95" t="e">
        <f>+D41/$D$52</f>
        <v>#DIV/0!</v>
      </c>
      <c r="F41" s="113">
        <f>+SUM(F42:F50)</f>
        <v>0</v>
      </c>
    </row>
    <row r="42" spans="3:6" ht="14.1" customHeight="1">
      <c r="C42" s="38" t="s">
        <v>53</v>
      </c>
      <c r="D42" s="110">
        <f>+SUMIFS(Input!$N:$N,Input!$C:$C,Index!$D$13,Input!$H:$H,Index!$D$30,Input!$F:$F,Index!$D$18,Input!$E:$E,Index!D20)</f>
        <v>0</v>
      </c>
      <c r="E42" s="93">
        <f>+IFERROR(D42/$D$41,0)</f>
        <v>0</v>
      </c>
      <c r="F42" s="114">
        <f>+SUMIFS(Input!$L:$L,Input!$C:$C,Index!$D$13,Input!$H:$H,Index!$D$30,Input!$F:$F,Index!$D$18,Input!$E:$E,Index!D20)</f>
        <v>0</v>
      </c>
    </row>
    <row r="43" spans="3:6" ht="14.1" customHeight="1">
      <c r="C43" s="38" t="s">
        <v>52</v>
      </c>
      <c r="D43" s="110">
        <f>+SUMIFS(Input!$N:$N,Input!$C:$C,Index!$D$13,Input!$H:$H,Index!$D$30,Input!$F:$F,Index!$D$18,Input!$E:$E,Index!D21)</f>
        <v>0</v>
      </c>
      <c r="E43" s="93">
        <f t="shared" ref="E43:E50" si="2">+IFERROR(D43/$D$41,0)</f>
        <v>0</v>
      </c>
      <c r="F43" s="114">
        <f>+SUMIFS(Input!$L:$L,Input!$C:$C,Index!$D$13,Input!$H:$H,Index!$D$30,Input!$F:$F,Index!$D$18,Input!$E:$E,Index!D21)</f>
        <v>0</v>
      </c>
    </row>
    <row r="44" spans="3:6" ht="14.1" customHeight="1">
      <c r="C44" s="38" t="s">
        <v>54</v>
      </c>
      <c r="D44" s="110">
        <f>+SUMIFS(Input!$N:$N,Input!$C:$C,Index!$D$13,Input!$H:$H,Index!$D$30,Input!$F:$F,Index!$D$18,Input!$E:$E,Index!D22)</f>
        <v>0</v>
      </c>
      <c r="E44" s="93">
        <f t="shared" si="2"/>
        <v>0</v>
      </c>
      <c r="F44" s="114">
        <f>+SUMIFS(Input!$L:$L,Input!$C:$C,Index!$D$13,Input!$H:$H,Index!$D$30,Input!$F:$F,Index!$D$18,Input!$E:$E,Index!D22)</f>
        <v>0</v>
      </c>
    </row>
    <row r="45" spans="3:6" ht="14.1" customHeight="1">
      <c r="C45" s="38" t="s">
        <v>55</v>
      </c>
      <c r="D45" s="110">
        <f>+SUMIFS(Input!$N:$N,Input!$C:$C,Index!$D$13,Input!$H:$H,Index!$D$30,Input!$F:$F,Index!$D$18,Input!$E:$E,Index!D23)</f>
        <v>0</v>
      </c>
      <c r="E45" s="93">
        <f t="shared" si="2"/>
        <v>0</v>
      </c>
      <c r="F45" s="114">
        <f>+SUMIFS(Input!$L:$L,Input!$C:$C,Index!$D$13,Input!$H:$H,Index!$D$30,Input!$F:$F,Index!$D$18,Input!$E:$E,Index!D23)</f>
        <v>0</v>
      </c>
    </row>
    <row r="46" spans="3:6" ht="14.1" customHeight="1">
      <c r="C46" s="38" t="s">
        <v>56</v>
      </c>
      <c r="D46" s="110">
        <f>+SUMIFS(Input!$N:$N,Input!$C:$C,Index!$D$13,Input!$H:$H,Index!$D$30,Input!$F:$F,Index!$D$18,Input!$E:$E,Index!D24)</f>
        <v>0</v>
      </c>
      <c r="E46" s="93">
        <f t="shared" si="2"/>
        <v>0</v>
      </c>
      <c r="F46" s="114">
        <f>+SUMIFS(Input!$L:$L,Input!$C:$C,Index!$D$13,Input!$H:$H,Index!$D$30,Input!$F:$F,Index!$D$18,Input!$E:$E,Index!D24)</f>
        <v>0</v>
      </c>
    </row>
    <row r="47" spans="3:6" ht="14.1" customHeight="1">
      <c r="C47" s="38" t="s">
        <v>57</v>
      </c>
      <c r="D47" s="110">
        <f>+SUMIFS(Input!$N:$N,Input!$C:$C,Index!$D$13,Input!$H:$H,Index!$D$30,Input!$F:$F,Index!$D$18,Input!$E:$E,Index!D25)</f>
        <v>0</v>
      </c>
      <c r="E47" s="93">
        <f t="shared" si="2"/>
        <v>0</v>
      </c>
      <c r="F47" s="114">
        <f>+SUMIFS(Input!$L:$L,Input!$C:$C,Index!$D$13,Input!$H:$H,Index!$D$30,Input!$F:$F,Index!$D$18,Input!$E:$E,Index!D25)</f>
        <v>0</v>
      </c>
    </row>
    <row r="48" spans="3:6" ht="14.1" customHeight="1">
      <c r="C48" s="38" t="s">
        <v>58</v>
      </c>
      <c r="D48" s="110">
        <f>+SUMIFS(Input!$N:$N,Input!$C:$C,Index!$D$13,Input!$H:$H,Index!$D$30,Input!$F:$F,Index!$D$18,Input!$E:$E,Index!D26)</f>
        <v>0</v>
      </c>
      <c r="E48" s="93">
        <f t="shared" si="2"/>
        <v>0</v>
      </c>
      <c r="F48" s="114">
        <f>+SUMIFS(Input!$L:$L,Input!$C:$C,Index!$D$13,Input!$H:$H,Index!$D$30,Input!$F:$F,Index!$D$18,Input!$E:$E,Index!D26)</f>
        <v>0</v>
      </c>
    </row>
    <row r="49" spans="3:6" ht="14.1" customHeight="1">
      <c r="C49" s="38" t="s">
        <v>59</v>
      </c>
      <c r="D49" s="110">
        <f>+SUMIFS(Input!$N:$N,Input!$C:$C,Index!$D$13,Input!$H:$H,Index!$D$30,Input!$F:$F,Index!$D$18,Input!$E:$E,Index!D27)</f>
        <v>0</v>
      </c>
      <c r="E49" s="93">
        <f t="shared" si="2"/>
        <v>0</v>
      </c>
      <c r="F49" s="114">
        <f>+SUMIFS(Input!$L:$L,Input!$C:$C,Index!$D$13,Input!$H:$H,Index!$D$30,Input!$F:$F,Index!$D$18,Input!$E:$E,Index!D27)</f>
        <v>0</v>
      </c>
    </row>
    <row r="50" spans="3:6" ht="14.1" customHeight="1">
      <c r="C50" s="38" t="s">
        <v>60</v>
      </c>
      <c r="D50" s="110">
        <f>+SUMIFS(Input!$N:$N,Input!$C:$C,Index!$D$13,Input!$H:$H,Index!$D$30,Input!$F:$F,Index!$D$18,Input!$E:$E,Index!D28)</f>
        <v>0</v>
      </c>
      <c r="E50" s="93">
        <f t="shared" si="2"/>
        <v>0</v>
      </c>
      <c r="F50" s="114">
        <f>+SUMIFS(Input!$L:$L,Input!$C:$C,Index!$D$13,Input!$H:$H,Index!$D$30,Input!$F:$F,Index!$D$18,Input!$E:$E,Index!D28)</f>
        <v>0</v>
      </c>
    </row>
    <row r="51" spans="3:6" ht="14.1" customHeight="1">
      <c r="C51" s="37" t="s">
        <v>63</v>
      </c>
      <c r="D51" s="111">
        <f>+SUMIFS(Input!$N:$N,Input!$C:$C,Index!$D$13,Input!$H:$H,Index!$D$30,Input!$F:$F,Index!$D$19)</f>
        <v>0</v>
      </c>
      <c r="E51" s="95" t="e">
        <f>+D51/$D$52</f>
        <v>#DIV/0!</v>
      </c>
      <c r="F51" s="113">
        <f>+SUMIFS(Input!$L:$L,Input!$C:$C,Index!$D$13,Input!$H:$H,Index!$D$30,Input!$F:$F,Index!$D$19)</f>
        <v>0</v>
      </c>
    </row>
    <row r="52" spans="3:6" ht="14.1" customHeight="1">
      <c r="C52" s="39" t="s">
        <v>11</v>
      </c>
      <c r="D52" s="40">
        <f>+SUM(D51,D41,D31)</f>
        <v>0</v>
      </c>
      <c r="E52" s="41" t="e">
        <f>+SUM(E51,E41,E31)</f>
        <v>#DIV/0!</v>
      </c>
      <c r="F52" s="115">
        <f>+SUM(F51,F41,F31)</f>
        <v>0</v>
      </c>
    </row>
    <row r="53" spans="3:6" ht="14.1" customHeight="1">
      <c r="C53" s="26"/>
      <c r="D53" s="26"/>
      <c r="E53" s="26"/>
      <c r="F53" s="26"/>
    </row>
    <row r="54" spans="3:6" ht="14.1" customHeight="1">
      <c r="C54" s="31" t="s">
        <v>118</v>
      </c>
      <c r="D54" s="26"/>
      <c r="E54" s="26"/>
      <c r="F54" s="26"/>
    </row>
    <row r="55" spans="3:6" ht="14.1" customHeight="1">
      <c r="C55" s="42" t="s">
        <v>64</v>
      </c>
      <c r="D55" s="32"/>
      <c r="E55" s="32"/>
      <c r="F55" s="32"/>
    </row>
    <row r="56" spans="3:6" ht="5.0999999999999996" customHeight="1">
      <c r="C56" s="32"/>
      <c r="D56" s="32"/>
      <c r="E56" s="32"/>
      <c r="F56" s="32"/>
    </row>
    <row r="57" spans="3:6" ht="14.1" customHeight="1">
      <c r="C57" s="159" t="s">
        <v>12</v>
      </c>
      <c r="D57" s="155" t="s">
        <v>2</v>
      </c>
      <c r="E57" s="155" t="s">
        <v>3</v>
      </c>
      <c r="F57" s="153" t="s">
        <v>4</v>
      </c>
    </row>
    <row r="58" spans="3:6" ht="14.1" customHeight="1">
      <c r="C58" s="159"/>
      <c r="D58" s="156"/>
      <c r="E58" s="156"/>
      <c r="F58" s="154"/>
    </row>
    <row r="59" spans="3:6" ht="14.1" customHeight="1">
      <c r="C59" s="35" t="s">
        <v>119</v>
      </c>
      <c r="D59" s="36"/>
      <c r="E59" s="36"/>
      <c r="F59" s="36"/>
    </row>
    <row r="60" spans="3:6" ht="14.1" customHeight="1">
      <c r="C60" s="37" t="s">
        <v>61</v>
      </c>
      <c r="D60" s="109">
        <f>+SUM(D61:D69)</f>
        <v>0</v>
      </c>
      <c r="E60" s="95" t="e">
        <f>+D60/$D$81</f>
        <v>#DIV/0!</v>
      </c>
      <c r="F60" s="113">
        <f>+SUM(F61:F69)</f>
        <v>0</v>
      </c>
    </row>
    <row r="61" spans="3:6" ht="14.1" customHeight="1">
      <c r="C61" s="38" t="s">
        <v>53</v>
      </c>
      <c r="D61" s="108">
        <f>+SUMIFS(Input!$N:$N,Input!$C:$C,Index!$D$13,Input!$H:$H,Index!$D$31,Input!$F:$F,Index!$D$17,Input!$E:$E,Index!D20)</f>
        <v>0</v>
      </c>
      <c r="E61" s="93">
        <f>+IFERROR(D61/$D$60,0)</f>
        <v>0</v>
      </c>
      <c r="F61" s="114">
        <f>+SUMIFS(Input!$L:$L,Input!$C:$C,Index!$D$13,Input!$H:$H,Index!$D$31,Input!$F:$F,Index!$D$17,Input!$E:$E,Index!D20)</f>
        <v>0</v>
      </c>
    </row>
    <row r="62" spans="3:6" ht="14.1" customHeight="1">
      <c r="C62" s="38" t="s">
        <v>52</v>
      </c>
      <c r="D62" s="108">
        <f>+SUMIFS(Input!$N:$N,Input!$C:$C,Index!$D$13,Input!$H:$H,Index!$D$31,Input!$F:$F,Index!$D$17,Input!$E:$E,Index!D21)</f>
        <v>0</v>
      </c>
      <c r="E62" s="93">
        <f t="shared" ref="E62:E69" si="3">+IFERROR(D62/$D$60,0)</f>
        <v>0</v>
      </c>
      <c r="F62" s="114">
        <f>+SUMIFS(Input!$L:$L,Input!$C:$C,Index!$D$13,Input!$H:$H,Index!$D$31,Input!$F:$F,Index!$D$17,Input!$E:$E,Index!D21)</f>
        <v>0</v>
      </c>
    </row>
    <row r="63" spans="3:6" ht="14.1" customHeight="1">
      <c r="C63" s="38" t="s">
        <v>54</v>
      </c>
      <c r="D63" s="108">
        <f>+SUMIFS(Input!$N:$N,Input!$C:$C,Index!$D$13,Input!$H:$H,Index!$D$31,Input!$F:$F,Index!$D$17,Input!$E:$E,Index!D22)</f>
        <v>0</v>
      </c>
      <c r="E63" s="93">
        <f t="shared" si="3"/>
        <v>0</v>
      </c>
      <c r="F63" s="114">
        <f>+SUMIFS(Input!$L:$L,Input!$C:$C,Index!$D$13,Input!$H:$H,Index!$D$31,Input!$F:$F,Index!$D$17,Input!$E:$E,Index!D22)</f>
        <v>0</v>
      </c>
    </row>
    <row r="64" spans="3:6" ht="14.1" customHeight="1">
      <c r="C64" s="38" t="s">
        <v>55</v>
      </c>
      <c r="D64" s="108">
        <f>+SUMIFS(Input!$N:$N,Input!$C:$C,Index!$D$13,Input!$H:$H,Index!$D$31,Input!$F:$F,Index!$D$17,Input!$E:$E,Index!D23)</f>
        <v>0</v>
      </c>
      <c r="E64" s="93">
        <f t="shared" si="3"/>
        <v>0</v>
      </c>
      <c r="F64" s="114">
        <f>+SUMIFS(Input!$L:$L,Input!$C:$C,Index!$D$13,Input!$H:$H,Index!$D$31,Input!$F:$F,Index!$D$17,Input!$E:$E,Index!D23)</f>
        <v>0</v>
      </c>
    </row>
    <row r="65" spans="3:6" ht="14.1" customHeight="1">
      <c r="C65" s="38" t="s">
        <v>56</v>
      </c>
      <c r="D65" s="108">
        <f>+SUMIFS(Input!$N:$N,Input!$C:$C,Index!$D$13,Input!$H:$H,Index!$D$31,Input!$F:$F,Index!$D$17,Input!$E:$E,Index!D24)</f>
        <v>0</v>
      </c>
      <c r="E65" s="93">
        <f t="shared" si="3"/>
        <v>0</v>
      </c>
      <c r="F65" s="114">
        <f>+SUMIFS(Input!$L:$L,Input!$C:$C,Index!$D$13,Input!$H:$H,Index!$D$31,Input!$F:$F,Index!$D$17,Input!$E:$E,Index!D24)</f>
        <v>0</v>
      </c>
    </row>
    <row r="66" spans="3:6" ht="14.1" customHeight="1">
      <c r="C66" s="38" t="s">
        <v>57</v>
      </c>
      <c r="D66" s="108">
        <f>+SUMIFS(Input!$N:$N,Input!$C:$C,Index!$D$13,Input!$H:$H,Index!$D$31,Input!$F:$F,Index!$D$17,Input!$E:$E,Index!D25)</f>
        <v>0</v>
      </c>
      <c r="E66" s="93">
        <f t="shared" si="3"/>
        <v>0</v>
      </c>
      <c r="F66" s="114">
        <f>+SUMIFS(Input!$L:$L,Input!$C:$C,Index!$D$13,Input!$H:$H,Index!$D$31,Input!$F:$F,Index!$D$17,Input!$E:$E,Index!D25)</f>
        <v>0</v>
      </c>
    </row>
    <row r="67" spans="3:6" ht="14.1" customHeight="1">
      <c r="C67" s="38" t="s">
        <v>58</v>
      </c>
      <c r="D67" s="108">
        <f>+SUMIFS(Input!$N:$N,Input!$C:$C,Index!$D$13,Input!$H:$H,Index!$D$31,Input!$F:$F,Index!$D$17,Input!$E:$E,Index!D26)</f>
        <v>0</v>
      </c>
      <c r="E67" s="93">
        <f t="shared" si="3"/>
        <v>0</v>
      </c>
      <c r="F67" s="114">
        <f>+SUMIFS(Input!$L:$L,Input!$C:$C,Index!$D$13,Input!$H:$H,Index!$D$31,Input!$F:$F,Index!$D$17,Input!$E:$E,Index!D26)</f>
        <v>0</v>
      </c>
    </row>
    <row r="68" spans="3:6" ht="14.1" customHeight="1">
      <c r="C68" s="38" t="s">
        <v>59</v>
      </c>
      <c r="D68" s="108">
        <f>+SUMIFS(Input!$N:$N,Input!$C:$C,Index!$D$13,Input!$H:$H,Index!$D$31,Input!$F:$F,Index!$D$17,Input!$E:$E,Index!D27)</f>
        <v>0</v>
      </c>
      <c r="E68" s="93">
        <f t="shared" si="3"/>
        <v>0</v>
      </c>
      <c r="F68" s="114">
        <f>+SUMIFS(Input!$L:$L,Input!$C:$C,Index!$D$13,Input!$H:$H,Index!$D$31,Input!$F:$F,Index!$D$17,Input!$E:$E,Index!D27)</f>
        <v>0</v>
      </c>
    </row>
    <row r="69" spans="3:6" ht="14.1" customHeight="1">
      <c r="C69" s="38" t="s">
        <v>60</v>
      </c>
      <c r="D69" s="108">
        <f>+SUMIFS(Input!$N:$N,Input!$C:$C,Index!$D$13,Input!$H:$H,Index!$D$31,Input!$F:$F,Index!$D$17,Input!$E:$E,Index!D28)</f>
        <v>0</v>
      </c>
      <c r="E69" s="93">
        <f t="shared" si="3"/>
        <v>0</v>
      </c>
      <c r="F69" s="114">
        <f>+SUMIFS(Input!$L:$L,Input!$C:$C,Index!$D$13,Input!$H:$H,Index!$D$31,Input!$F:$F,Index!$D$17,Input!$E:$E,Index!D28)</f>
        <v>0</v>
      </c>
    </row>
    <row r="70" spans="3:6" ht="14.1" customHeight="1">
      <c r="C70" s="37" t="s">
        <v>62</v>
      </c>
      <c r="D70" s="109">
        <f>+SUM(D71:D79)</f>
        <v>0</v>
      </c>
      <c r="E70" s="95" t="e">
        <f>+D70/$D$81</f>
        <v>#DIV/0!</v>
      </c>
      <c r="F70" s="113">
        <f>+SUM(F71:F79)</f>
        <v>0</v>
      </c>
    </row>
    <row r="71" spans="3:6" ht="14.1" customHeight="1">
      <c r="C71" s="38" t="s">
        <v>53</v>
      </c>
      <c r="D71" s="108">
        <f>+SUMIFS(Input!$N:$N,Input!$C:$C,Index!$D$13,Input!$H:$H,Index!$D$31,Input!$F:$F,Index!$D$18,Input!$E:$E,Index!D20)</f>
        <v>0</v>
      </c>
      <c r="E71" s="93">
        <f>+IFERROR(D71/$D$70,0)</f>
        <v>0</v>
      </c>
      <c r="F71" s="114">
        <f>+SUMIFS(Input!$L:$L,Input!$C:$C,Index!$D$13,Input!$H:$H,Index!$D$31,Input!$F:$F,Index!$D$18,Input!$E:$E,Index!D20)</f>
        <v>0</v>
      </c>
    </row>
    <row r="72" spans="3:6" ht="14.1" customHeight="1">
      <c r="C72" s="38" t="s">
        <v>52</v>
      </c>
      <c r="D72" s="108">
        <f>+SUMIFS(Input!$N:$N,Input!$C:$C,Index!$D$13,Input!$H:$H,Index!$D$31,Input!$F:$F,Index!$D$18,Input!$E:$E,Index!D21)</f>
        <v>0</v>
      </c>
      <c r="E72" s="93">
        <f t="shared" ref="E72:E79" si="4">+IFERROR(D72/$D$70,0)</f>
        <v>0</v>
      </c>
      <c r="F72" s="114">
        <f>+SUMIFS(Input!$L:$L,Input!$C:$C,Index!$D$13,Input!$H:$H,Index!$D$31,Input!$F:$F,Index!$D$18,Input!$E:$E,Index!D21)</f>
        <v>0</v>
      </c>
    </row>
    <row r="73" spans="3:6" ht="14.1" customHeight="1">
      <c r="C73" s="38" t="s">
        <v>54</v>
      </c>
      <c r="D73" s="108">
        <f>+SUMIFS(Input!$N:$N,Input!$C:$C,Index!$D$13,Input!$H:$H,Index!$D$31,Input!$F:$F,Index!$D$18,Input!$E:$E,Index!D22)</f>
        <v>0</v>
      </c>
      <c r="E73" s="93">
        <f t="shared" si="4"/>
        <v>0</v>
      </c>
      <c r="F73" s="114">
        <f>+SUMIFS(Input!$L:$L,Input!$C:$C,Index!$D$13,Input!$H:$H,Index!$D$31,Input!$F:$F,Index!$D$18,Input!$E:$E,Index!D22)</f>
        <v>0</v>
      </c>
    </row>
    <row r="74" spans="3:6" ht="14.1" customHeight="1">
      <c r="C74" s="38" t="s">
        <v>55</v>
      </c>
      <c r="D74" s="108">
        <f>+SUMIFS(Input!$N:$N,Input!$C:$C,Index!$D$13,Input!$H:$H,Index!$D$31,Input!$F:$F,Index!$D$18,Input!$E:$E,Index!D23)</f>
        <v>0</v>
      </c>
      <c r="E74" s="93">
        <f t="shared" si="4"/>
        <v>0</v>
      </c>
      <c r="F74" s="114">
        <f>+SUMIFS(Input!$L:$L,Input!$C:$C,Index!$D$13,Input!$H:$H,Index!$D$31,Input!$F:$F,Index!$D$18,Input!$E:$E,Index!D23)</f>
        <v>0</v>
      </c>
    </row>
    <row r="75" spans="3:6" ht="14.1" customHeight="1">
      <c r="C75" s="38" t="s">
        <v>56</v>
      </c>
      <c r="D75" s="108">
        <f>+SUMIFS(Input!$N:$N,Input!$C:$C,Index!$D$13,Input!$H:$H,Index!$D$31,Input!$F:$F,Index!$D$18,Input!$E:$E,Index!D24)</f>
        <v>0</v>
      </c>
      <c r="E75" s="93">
        <f t="shared" si="4"/>
        <v>0</v>
      </c>
      <c r="F75" s="114">
        <f>+SUMIFS(Input!$L:$L,Input!$C:$C,Index!$D$13,Input!$H:$H,Index!$D$31,Input!$F:$F,Index!$D$18,Input!$E:$E,Index!D24)</f>
        <v>0</v>
      </c>
    </row>
    <row r="76" spans="3:6" ht="14.1" customHeight="1">
      <c r="C76" s="38" t="s">
        <v>57</v>
      </c>
      <c r="D76" s="108">
        <f>+SUMIFS(Input!$N:$N,Input!$C:$C,Index!$D$13,Input!$H:$H,Index!$D$31,Input!$F:$F,Index!$D$18,Input!$E:$E,Index!D25)</f>
        <v>0</v>
      </c>
      <c r="E76" s="93">
        <f t="shared" si="4"/>
        <v>0</v>
      </c>
      <c r="F76" s="114">
        <f>+SUMIFS(Input!$L:$L,Input!$C:$C,Index!$D$13,Input!$H:$H,Index!$D$31,Input!$F:$F,Index!$D$18,Input!$E:$E,Index!D25)</f>
        <v>0</v>
      </c>
    </row>
    <row r="77" spans="3:6" ht="14.1" customHeight="1">
      <c r="C77" s="38" t="s">
        <v>58</v>
      </c>
      <c r="D77" s="108">
        <f>+SUMIFS(Input!$N:$N,Input!$C:$C,Index!$D$13,Input!$H:$H,Index!$D$31,Input!$F:$F,Index!$D$18,Input!$E:$E,Index!D26)</f>
        <v>0</v>
      </c>
      <c r="E77" s="93">
        <f t="shared" si="4"/>
        <v>0</v>
      </c>
      <c r="F77" s="114">
        <f>+SUMIFS(Input!$L:$L,Input!$C:$C,Index!$D$13,Input!$H:$H,Index!$D$31,Input!$F:$F,Index!$D$18,Input!$E:$E,Index!D26)</f>
        <v>0</v>
      </c>
    </row>
    <row r="78" spans="3:6" ht="14.1" customHeight="1">
      <c r="C78" s="38" t="s">
        <v>59</v>
      </c>
      <c r="D78" s="108">
        <f>+SUMIFS(Input!$N:$N,Input!$C:$C,Index!$D$13,Input!$H:$H,Index!$D$31,Input!$F:$F,Index!$D$18,Input!$E:$E,Index!D27)</f>
        <v>0</v>
      </c>
      <c r="E78" s="93">
        <f t="shared" si="4"/>
        <v>0</v>
      </c>
      <c r="F78" s="114">
        <f>+SUMIFS(Input!$L:$L,Input!$C:$C,Index!$D$13,Input!$H:$H,Index!$D$31,Input!$F:$F,Index!$D$18,Input!$E:$E,Index!D27)</f>
        <v>0</v>
      </c>
    </row>
    <row r="79" spans="3:6" ht="14.1" customHeight="1">
      <c r="C79" s="38" t="s">
        <v>60</v>
      </c>
      <c r="D79" s="108">
        <f>+SUMIFS(Input!$N:$N,Input!$C:$C,Index!$D$13,Input!$H:$H,Index!$D$31,Input!$F:$F,Index!$D$18,Input!$E:$E,Index!D28)</f>
        <v>0</v>
      </c>
      <c r="E79" s="93">
        <f t="shared" si="4"/>
        <v>0</v>
      </c>
      <c r="F79" s="114">
        <f>+SUMIFS(Input!$L:$L,Input!$C:$C,Index!$D$13,Input!$H:$H,Index!$D$31,Input!$F:$F,Index!$D$18,Input!$E:$E,Index!D28)</f>
        <v>0</v>
      </c>
    </row>
    <row r="80" spans="3:6" ht="14.1" customHeight="1">
      <c r="C80" s="37" t="s">
        <v>63</v>
      </c>
      <c r="D80" s="109">
        <f>+SUMIFS(Input!$N:$N,Input!$C:$C,Index!$D$13,Input!$H:$H,Index!$D$31,Input!$F:$F,Index!$D$19)</f>
        <v>0</v>
      </c>
      <c r="E80" s="95" t="e">
        <f>+D80/$D$81</f>
        <v>#DIV/0!</v>
      </c>
      <c r="F80" s="113">
        <f>+SUMIFS(Input!$L:$L,Input!$C:$C,Index!$D$13,Input!$H:$H,Index!$D$31,Input!$F:$F,Index!$D$19)</f>
        <v>0</v>
      </c>
    </row>
    <row r="81" spans="3:6" ht="14.1" customHeight="1">
      <c r="C81" s="39" t="s">
        <v>11</v>
      </c>
      <c r="D81" s="60">
        <f>+SUM(D80,D70,D60)</f>
        <v>0</v>
      </c>
      <c r="E81" s="41" t="e">
        <f>+SUM(E80,E70,E60)</f>
        <v>#DIV/0!</v>
      </c>
      <c r="F81" s="115">
        <f>+SUM(F80,F70,F60)</f>
        <v>0</v>
      </c>
    </row>
    <row r="82" spans="3:6" ht="14.1" customHeight="1">
      <c r="C82" s="26"/>
      <c r="D82" s="26"/>
      <c r="E82" s="26"/>
      <c r="F82" s="26"/>
    </row>
    <row r="83" spans="3:6" ht="14.1" customHeight="1">
      <c r="C83" s="43" t="s">
        <v>80</v>
      </c>
      <c r="D83" s="44"/>
      <c r="E83" s="32"/>
      <c r="F83" s="32"/>
    </row>
    <row r="84" spans="3:6" ht="5.0999999999999996" customHeight="1">
      <c r="C84" s="32"/>
      <c r="D84" s="32"/>
      <c r="E84" s="32"/>
      <c r="F84" s="32"/>
    </row>
    <row r="85" spans="3:6" ht="14.1" customHeight="1">
      <c r="C85" s="30"/>
      <c r="D85" s="155" t="s">
        <v>2</v>
      </c>
      <c r="E85" s="155" t="s">
        <v>3</v>
      </c>
      <c r="F85" s="153" t="s">
        <v>4</v>
      </c>
    </row>
    <row r="86" spans="3:6" ht="14.1" customHeight="1">
      <c r="C86" s="30"/>
      <c r="D86" s="156"/>
      <c r="E86" s="156"/>
      <c r="F86" s="154"/>
    </row>
    <row r="87" spans="3:6" ht="14.1" customHeight="1">
      <c r="C87" s="45" t="s">
        <v>81</v>
      </c>
      <c r="D87" s="99">
        <f>+SUM(D60,D31,D13)</f>
        <v>0</v>
      </c>
      <c r="E87" s="100" t="e">
        <f>+D87/$D$94</f>
        <v>#DIV/0!</v>
      </c>
      <c r="F87" s="116">
        <f>+SUM(F60,F31,F13)</f>
        <v>0</v>
      </c>
    </row>
    <row r="88" spans="3:6" ht="14.1" customHeight="1">
      <c r="C88" s="46" t="s">
        <v>83</v>
      </c>
      <c r="D88" s="97">
        <f>+D13</f>
        <v>0</v>
      </c>
      <c r="E88" s="98" t="e">
        <f>+D88/$D$87</f>
        <v>#DIV/0!</v>
      </c>
      <c r="F88" s="117">
        <f>+F13</f>
        <v>0</v>
      </c>
    </row>
    <row r="89" spans="3:6" ht="14.1" customHeight="1">
      <c r="C89" s="46" t="s">
        <v>82</v>
      </c>
      <c r="D89" s="97">
        <f>+SUM(D60,D31)</f>
        <v>0</v>
      </c>
      <c r="E89" s="98" t="e">
        <f>+D89/$D$87</f>
        <v>#DIV/0!</v>
      </c>
      <c r="F89" s="117">
        <f>+SUM(F60,F31)</f>
        <v>0</v>
      </c>
    </row>
    <row r="90" spans="3:6" ht="14.1" customHeight="1">
      <c r="C90" s="45" t="s">
        <v>179</v>
      </c>
      <c r="D90" s="99">
        <f>+SUM(D80,D70,D51,D41)</f>
        <v>0</v>
      </c>
      <c r="E90" s="100" t="e">
        <f t="shared" ref="E90:E93" si="5">+D90/$D$94</f>
        <v>#DIV/0!</v>
      </c>
      <c r="F90" s="116">
        <f>+SUM(F80,F70,F51,F41)</f>
        <v>0</v>
      </c>
    </row>
    <row r="91" spans="3:6" ht="14.1" customHeight="1">
      <c r="C91" s="45" t="s">
        <v>180</v>
      </c>
      <c r="D91" s="99">
        <f>+SUMIFS(Input!N:N,Input!C:C,Index!D13,Input!H:H,Index!D33)</f>
        <v>0</v>
      </c>
      <c r="E91" s="100" t="e">
        <f t="shared" si="5"/>
        <v>#DIV/0!</v>
      </c>
      <c r="F91" s="96" t="s">
        <v>148</v>
      </c>
    </row>
    <row r="92" spans="3:6" ht="14.1" customHeight="1">
      <c r="C92" s="45" t="s">
        <v>182</v>
      </c>
      <c r="D92" s="99">
        <f>+SUMIFS(Input!N:N,Input!C:C,Index!D13,Input!M:M,Index!D50)</f>
        <v>0</v>
      </c>
      <c r="E92" s="100" t="e">
        <f t="shared" si="5"/>
        <v>#DIV/0!</v>
      </c>
      <c r="F92" s="96" t="s">
        <v>148</v>
      </c>
    </row>
    <row r="93" spans="3:6" ht="14.1" customHeight="1">
      <c r="C93" s="45" t="s">
        <v>185</v>
      </c>
      <c r="D93" s="101">
        <f>+SUMIFS(Input!N:N,Input!C:C,Index!D14)</f>
        <v>0</v>
      </c>
      <c r="E93" s="100" t="e">
        <f t="shared" si="5"/>
        <v>#DIV/0!</v>
      </c>
      <c r="F93" s="96" t="s">
        <v>148</v>
      </c>
    </row>
    <row r="94" spans="3:6" ht="14.1" customHeight="1">
      <c r="C94" s="39" t="s">
        <v>11</v>
      </c>
      <c r="D94" s="40">
        <f>+SUM(D87,D90,D91:D93)</f>
        <v>0</v>
      </c>
      <c r="E94" s="41" t="e">
        <f>+SUM(E87,E90,E91:E93)</f>
        <v>#DIV/0!</v>
      </c>
      <c r="F94" s="115">
        <f>+SUM(F90,F87)</f>
        <v>0</v>
      </c>
    </row>
    <row r="95" spans="3:6" ht="5.0999999999999996" customHeight="1"/>
    <row r="96" spans="3:6" ht="14.1" customHeight="1">
      <c r="C96" t="s">
        <v>178</v>
      </c>
    </row>
    <row r="97" spans="3:3" ht="14.1" customHeight="1">
      <c r="C97" t="s">
        <v>181</v>
      </c>
    </row>
    <row r="98" spans="3:3" ht="14.1" customHeight="1">
      <c r="C98" t="s">
        <v>183</v>
      </c>
    </row>
    <row r="99" spans="3:3" ht="14.1" customHeight="1">
      <c r="C99" t="s">
        <v>184</v>
      </c>
    </row>
    <row r="100" spans="3:3" ht="14.1" customHeight="1"/>
  </sheetData>
  <mergeCells count="15">
    <mergeCell ref="C10:C11"/>
    <mergeCell ref="D10:D11"/>
    <mergeCell ref="E10:E11"/>
    <mergeCell ref="F10:F11"/>
    <mergeCell ref="C28:C29"/>
    <mergeCell ref="D28:D29"/>
    <mergeCell ref="E28:E29"/>
    <mergeCell ref="F28:F29"/>
    <mergeCell ref="C57:C58"/>
    <mergeCell ref="D57:D58"/>
    <mergeCell ref="E57:E58"/>
    <mergeCell ref="F57:F58"/>
    <mergeCell ref="D85:D86"/>
    <mergeCell ref="E85:E86"/>
    <mergeCell ref="F85:F8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7E4F-183E-49DD-ADE3-E1D2A62B478C}">
  <dimension ref="A1:H100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51.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111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114</v>
      </c>
      <c r="D8" s="32"/>
      <c r="E8" s="32"/>
      <c r="F8" s="32"/>
    </row>
    <row r="9" spans="1:8" ht="5.0999999999999996" customHeight="1">
      <c r="C9" s="32"/>
      <c r="D9" s="32"/>
      <c r="E9" s="32"/>
      <c r="F9" s="32"/>
    </row>
    <row r="10" spans="1:8" ht="14.1" customHeight="1">
      <c r="C10" s="159" t="s">
        <v>12</v>
      </c>
      <c r="D10" s="155" t="s">
        <v>2</v>
      </c>
      <c r="E10" s="155" t="s">
        <v>3</v>
      </c>
      <c r="F10" s="153" t="s">
        <v>4</v>
      </c>
    </row>
    <row r="11" spans="1:8" ht="14.1" customHeight="1">
      <c r="C11" s="159"/>
      <c r="D11" s="156"/>
      <c r="E11" s="156"/>
      <c r="F11" s="154"/>
    </row>
    <row r="12" spans="1:8" ht="14.1" customHeight="1">
      <c r="C12" s="35" t="s">
        <v>115</v>
      </c>
      <c r="D12" s="36"/>
      <c r="E12" s="36"/>
      <c r="F12" s="36"/>
    </row>
    <row r="13" spans="1:8" ht="14.1" customHeight="1">
      <c r="C13" s="37" t="s">
        <v>61</v>
      </c>
      <c r="D13" s="111">
        <f>+SUM(D14:D22)</f>
        <v>0</v>
      </c>
      <c r="E13" s="94" t="e">
        <f>+SUM(E14:E22)</f>
        <v>#DIV/0!</v>
      </c>
      <c r="F13" s="113">
        <f>+SUM(F14:F22)</f>
        <v>0</v>
      </c>
    </row>
    <row r="14" spans="1:8" ht="14.1" customHeight="1">
      <c r="C14" s="38" t="s">
        <v>53</v>
      </c>
      <c r="D14" s="110">
        <f>+SUMIFS(Input!$N:$N,Input!$C:$C,Index!$D$11,Input!$H:$H,Index!$D$29,Input!$F:$F,Index!$D$17,Input!$E:$E,Index!D20)</f>
        <v>0</v>
      </c>
      <c r="E14" s="93" t="e">
        <f>+D14/$D$13</f>
        <v>#DIV/0!</v>
      </c>
      <c r="F14" s="114">
        <f>+SUMIFS(Input!$L:$L,Input!$C:$C,Index!$D$11,Input!$H:$H,Index!$D$29,Input!$F:$F,Index!$D$17,Input!$E:$E,Index!D20)</f>
        <v>0</v>
      </c>
    </row>
    <row r="15" spans="1:8" ht="14.1" customHeight="1">
      <c r="C15" s="38" t="s">
        <v>52</v>
      </c>
      <c r="D15" s="110">
        <f>+SUMIFS(Input!$N:$N,Input!$C:$C,Index!$D$11,Input!$H:$H,Index!$D$29,Input!$F:$F,Index!$D$17,Input!$E:$E,Index!D21)</f>
        <v>0</v>
      </c>
      <c r="E15" s="93" t="e">
        <f t="shared" ref="E15:E22" si="0">+D15/$D$13</f>
        <v>#DIV/0!</v>
      </c>
      <c r="F15" s="114">
        <f>+SUMIFS(Input!$L:$L,Input!$C:$C,Index!$D$11,Input!$H:$H,Index!$D$29,Input!$F:$F,Index!$D$17,Input!$E:$E,Index!D21)</f>
        <v>0</v>
      </c>
    </row>
    <row r="16" spans="1:8" ht="14.1" customHeight="1">
      <c r="C16" s="38" t="s">
        <v>54</v>
      </c>
      <c r="D16" s="110">
        <f>+SUMIFS(Input!$N:$N,Input!$C:$C,Index!$D$11,Input!$H:$H,Index!$D$29,Input!$F:$F,Index!$D$17,Input!$E:$E,Index!D22)</f>
        <v>0</v>
      </c>
      <c r="E16" s="93" t="e">
        <f t="shared" si="0"/>
        <v>#DIV/0!</v>
      </c>
      <c r="F16" s="114">
        <f>+SUMIFS(Input!$L:$L,Input!$C:$C,Index!$D$11,Input!$H:$H,Index!$D$29,Input!$F:$F,Index!$D$17,Input!$E:$E,Index!D22)</f>
        <v>0</v>
      </c>
    </row>
    <row r="17" spans="3:6" ht="14.1" customHeight="1">
      <c r="C17" s="38" t="s">
        <v>55</v>
      </c>
      <c r="D17" s="110">
        <f>+SUMIFS(Input!$N:$N,Input!$C:$C,Index!$D$11,Input!$H:$H,Index!$D$29,Input!$F:$F,Index!$D$17,Input!$E:$E,Index!D23)</f>
        <v>0</v>
      </c>
      <c r="E17" s="93" t="e">
        <f t="shared" si="0"/>
        <v>#DIV/0!</v>
      </c>
      <c r="F17" s="114">
        <f>+SUMIFS(Input!$L:$L,Input!$C:$C,Index!$D$11,Input!$H:$H,Index!$D$29,Input!$F:$F,Index!$D$17,Input!$E:$E,Index!D23)</f>
        <v>0</v>
      </c>
    </row>
    <row r="18" spans="3:6" ht="14.1" customHeight="1">
      <c r="C18" s="38" t="s">
        <v>56</v>
      </c>
      <c r="D18" s="110">
        <f>+SUMIFS(Input!$N:$N,Input!$C:$C,Index!$D$11,Input!$H:$H,Index!$D$29,Input!$F:$F,Index!$D$17,Input!$E:$E,Index!D24)</f>
        <v>0</v>
      </c>
      <c r="E18" s="93" t="e">
        <f t="shared" si="0"/>
        <v>#DIV/0!</v>
      </c>
      <c r="F18" s="114">
        <f>+SUMIFS(Input!$L:$L,Input!$C:$C,Index!$D$11,Input!$H:$H,Index!$D$29,Input!$F:$F,Index!$D$17,Input!$E:$E,Index!D24)</f>
        <v>0</v>
      </c>
    </row>
    <row r="19" spans="3:6" ht="14.1" customHeight="1">
      <c r="C19" s="38" t="s">
        <v>57</v>
      </c>
      <c r="D19" s="110">
        <f>+SUMIFS(Input!$N:$N,Input!$C:$C,Index!$D$11,Input!$H:$H,Index!$D$29,Input!$F:$F,Index!$D$17,Input!$E:$E,Index!D25)</f>
        <v>0</v>
      </c>
      <c r="E19" s="93" t="e">
        <f t="shared" si="0"/>
        <v>#DIV/0!</v>
      </c>
      <c r="F19" s="114">
        <f>+SUMIFS(Input!$L:$L,Input!$C:$C,Index!$D$11,Input!$H:$H,Index!$D$29,Input!$F:$F,Index!$D$17,Input!$E:$E,Index!D25)</f>
        <v>0</v>
      </c>
    </row>
    <row r="20" spans="3:6" ht="14.1" customHeight="1">
      <c r="C20" s="38" t="s">
        <v>58</v>
      </c>
      <c r="D20" s="110">
        <f>+SUMIFS(Input!$N:$N,Input!$C:$C,Index!$D$11,Input!$H:$H,Index!$D$29,Input!$F:$F,Index!$D$17,Input!$E:$E,Index!D26)</f>
        <v>0</v>
      </c>
      <c r="E20" s="93" t="e">
        <f t="shared" si="0"/>
        <v>#DIV/0!</v>
      </c>
      <c r="F20" s="114">
        <f>+SUMIFS(Input!$L:$L,Input!$C:$C,Index!$D$11,Input!$H:$H,Index!$D$29,Input!$F:$F,Index!$D$17,Input!$E:$E,Index!D26)</f>
        <v>0</v>
      </c>
    </row>
    <row r="21" spans="3:6" ht="14.1" customHeight="1">
      <c r="C21" s="38" t="s">
        <v>59</v>
      </c>
      <c r="D21" s="110">
        <f>+SUMIFS(Input!$N:$N,Input!$C:$C,Index!$D$11,Input!$H:$H,Index!$D$29,Input!$F:$F,Index!$D$17,Input!$E:$E,Index!D27)</f>
        <v>0</v>
      </c>
      <c r="E21" s="93" t="e">
        <f t="shared" si="0"/>
        <v>#DIV/0!</v>
      </c>
      <c r="F21" s="114">
        <f>+SUMIFS(Input!$L:$L,Input!$C:$C,Index!$D$11,Input!$H:$H,Index!$D$29,Input!$F:$F,Index!$D$17,Input!$E:$E,Index!D27)</f>
        <v>0</v>
      </c>
    </row>
    <row r="22" spans="3:6" ht="14.1" customHeight="1">
      <c r="C22" s="38" t="s">
        <v>60</v>
      </c>
      <c r="D22" s="110">
        <f>+SUMIFS(Input!$N:$N,Input!$C:$C,Index!$D$11,Input!$H:$H,Index!$D$29,Input!$F:$F,Index!$D$17,Input!$E:$E,Index!D28)</f>
        <v>0</v>
      </c>
      <c r="E22" s="93" t="e">
        <f t="shared" si="0"/>
        <v>#DIV/0!</v>
      </c>
      <c r="F22" s="114">
        <f>+SUMIFS(Input!$L:$L,Input!$C:$C,Index!$D$11,Input!$H:$H,Index!$D$29,Input!$F:$F,Index!$D$17,Input!$E:$E,Index!D28)</f>
        <v>0</v>
      </c>
    </row>
    <row r="23" spans="3:6" ht="14.1" customHeight="1">
      <c r="C23" s="39" t="s">
        <v>11</v>
      </c>
      <c r="D23" s="112">
        <f>+D13</f>
        <v>0</v>
      </c>
      <c r="E23" s="41" t="e">
        <f>+E13</f>
        <v>#DIV/0!</v>
      </c>
      <c r="F23" s="115">
        <f>+F13</f>
        <v>0</v>
      </c>
    </row>
    <row r="24" spans="3:6" ht="14.1" customHeight="1">
      <c r="C24" s="26"/>
      <c r="D24" s="26"/>
      <c r="E24" s="26"/>
      <c r="F24" s="26"/>
    </row>
    <row r="25" spans="3:6" ht="14.1" customHeight="1">
      <c r="C25" s="31" t="s">
        <v>116</v>
      </c>
      <c r="D25" s="26"/>
      <c r="E25" s="26"/>
      <c r="F25" s="26"/>
    </row>
    <row r="26" spans="3:6" ht="14.1" customHeight="1">
      <c r="C26" s="42" t="s">
        <v>64</v>
      </c>
      <c r="D26" s="32"/>
      <c r="E26" s="32"/>
      <c r="F26" s="32"/>
    </row>
    <row r="27" spans="3:6" ht="5.0999999999999996" customHeight="1">
      <c r="C27" s="32"/>
      <c r="D27" s="32"/>
      <c r="E27" s="32"/>
      <c r="F27" s="32"/>
    </row>
    <row r="28" spans="3:6" ht="14.1" customHeight="1">
      <c r="C28" s="159" t="s">
        <v>12</v>
      </c>
      <c r="D28" s="155" t="s">
        <v>2</v>
      </c>
      <c r="E28" s="155" t="s">
        <v>3</v>
      </c>
      <c r="F28" s="153" t="s">
        <v>4</v>
      </c>
    </row>
    <row r="29" spans="3:6" ht="14.1" customHeight="1">
      <c r="C29" s="159"/>
      <c r="D29" s="156"/>
      <c r="E29" s="156"/>
      <c r="F29" s="154"/>
    </row>
    <row r="30" spans="3:6" ht="14.1" customHeight="1">
      <c r="C30" s="35" t="s">
        <v>117</v>
      </c>
      <c r="D30" s="36"/>
      <c r="E30" s="36"/>
      <c r="F30" s="36"/>
    </row>
    <row r="31" spans="3:6" ht="14.1" customHeight="1">
      <c r="C31" s="37" t="s">
        <v>61</v>
      </c>
      <c r="D31" s="111">
        <f>+SUM(D32:D40)</f>
        <v>0</v>
      </c>
      <c r="E31" s="95" t="e">
        <f>+D31/$D$52</f>
        <v>#DIV/0!</v>
      </c>
      <c r="F31" s="113">
        <f>+SUM(F32:F40)</f>
        <v>0</v>
      </c>
    </row>
    <row r="32" spans="3:6" ht="14.1" customHeight="1">
      <c r="C32" s="38" t="s">
        <v>53</v>
      </c>
      <c r="D32" s="110">
        <f>+SUMIFS(Input!$N:$N,Input!$C:$C,Index!$D$11,Input!$H:$H,Index!$D$30,Input!$F:$F,Index!$D$17,Input!$E:$E,Index!D20)</f>
        <v>0</v>
      </c>
      <c r="E32" s="93">
        <f>+IFERROR(D32/$D$31,0)</f>
        <v>0</v>
      </c>
      <c r="F32" s="114">
        <f>+SUMIFS(Input!$L:$L,Input!$C:$C,Index!$D$11,Input!$H:$H,Index!$D$30,Input!$F:$F,Index!$D$17,Input!$E:$E,Index!D20)</f>
        <v>0</v>
      </c>
    </row>
    <row r="33" spans="3:6" ht="14.1" customHeight="1">
      <c r="C33" s="38" t="s">
        <v>52</v>
      </c>
      <c r="D33" s="110">
        <f>+SUMIFS(Input!$N:$N,Input!$C:$C,Index!$D$11,Input!$H:$H,Index!$D$30,Input!$F:$F,Index!$D$17,Input!$E:$E,Index!D21)</f>
        <v>0</v>
      </c>
      <c r="E33" s="93">
        <f t="shared" ref="E33:E40" si="1">+IFERROR(D33/$D$31,0)</f>
        <v>0</v>
      </c>
      <c r="F33" s="114">
        <f>+SUMIFS(Input!$L:$L,Input!$C:$C,Index!$D$11,Input!$H:$H,Index!$D$30,Input!$F:$F,Index!$D$17,Input!$E:$E,Index!D21)</f>
        <v>0</v>
      </c>
    </row>
    <row r="34" spans="3:6" ht="14.1" customHeight="1">
      <c r="C34" s="38" t="s">
        <v>54</v>
      </c>
      <c r="D34" s="110">
        <f>+SUMIFS(Input!$N:$N,Input!$C:$C,Index!$D$11,Input!$H:$H,Index!$D$30,Input!$F:$F,Index!$D$17,Input!$E:$E,Index!D22)</f>
        <v>0</v>
      </c>
      <c r="E34" s="93">
        <f t="shared" si="1"/>
        <v>0</v>
      </c>
      <c r="F34" s="114">
        <f>+SUMIFS(Input!$L:$L,Input!$C:$C,Index!$D$11,Input!$H:$H,Index!$D$30,Input!$F:$F,Index!$D$17,Input!$E:$E,Index!D22)</f>
        <v>0</v>
      </c>
    </row>
    <row r="35" spans="3:6" ht="14.1" customHeight="1">
      <c r="C35" s="38" t="s">
        <v>55</v>
      </c>
      <c r="D35" s="110">
        <f>+SUMIFS(Input!$N:$N,Input!$C:$C,Index!$D$11,Input!$H:$H,Index!$D$30,Input!$F:$F,Index!$D$17,Input!$E:$E,Index!D23)</f>
        <v>0</v>
      </c>
      <c r="E35" s="93">
        <f t="shared" si="1"/>
        <v>0</v>
      </c>
      <c r="F35" s="114">
        <f>+SUMIFS(Input!$L:$L,Input!$C:$C,Index!$D$11,Input!$H:$H,Index!$D$30,Input!$F:$F,Index!$D$17,Input!$E:$E,Index!D23)</f>
        <v>0</v>
      </c>
    </row>
    <row r="36" spans="3:6" ht="14.1" customHeight="1">
      <c r="C36" s="38" t="s">
        <v>56</v>
      </c>
      <c r="D36" s="110">
        <f>+SUMIFS(Input!$N:$N,Input!$C:$C,Index!$D$11,Input!$H:$H,Index!$D$30,Input!$F:$F,Index!$D$17,Input!$E:$E,Index!D24)</f>
        <v>0</v>
      </c>
      <c r="E36" s="93">
        <f t="shared" si="1"/>
        <v>0</v>
      </c>
      <c r="F36" s="114">
        <f>+SUMIFS(Input!$L:$L,Input!$C:$C,Index!$D$11,Input!$H:$H,Index!$D$30,Input!$F:$F,Index!$D$17,Input!$E:$E,Index!D24)</f>
        <v>0</v>
      </c>
    </row>
    <row r="37" spans="3:6" ht="14.1" customHeight="1">
      <c r="C37" s="38" t="s">
        <v>57</v>
      </c>
      <c r="D37" s="110">
        <f>+SUMIFS(Input!$N:$N,Input!$C:$C,Index!$D$11,Input!$H:$H,Index!$D$30,Input!$F:$F,Index!$D$17,Input!$E:$E,Index!D25)</f>
        <v>0</v>
      </c>
      <c r="E37" s="93">
        <f t="shared" si="1"/>
        <v>0</v>
      </c>
      <c r="F37" s="114">
        <f>+SUMIFS(Input!$L:$L,Input!$C:$C,Index!$D$11,Input!$H:$H,Index!$D$30,Input!$F:$F,Index!$D$17,Input!$E:$E,Index!D25)</f>
        <v>0</v>
      </c>
    </row>
    <row r="38" spans="3:6" ht="14.1" customHeight="1">
      <c r="C38" s="38" t="s">
        <v>58</v>
      </c>
      <c r="D38" s="110">
        <f>+SUMIFS(Input!$N:$N,Input!$C:$C,Index!$D$11,Input!$H:$H,Index!$D$30,Input!$F:$F,Index!$D$17,Input!$E:$E,Index!D26)</f>
        <v>0</v>
      </c>
      <c r="E38" s="93">
        <f t="shared" si="1"/>
        <v>0</v>
      </c>
      <c r="F38" s="114">
        <f>+SUMIFS(Input!$L:$L,Input!$C:$C,Index!$D$11,Input!$H:$H,Index!$D$30,Input!$F:$F,Index!$D$17,Input!$E:$E,Index!D26)</f>
        <v>0</v>
      </c>
    </row>
    <row r="39" spans="3:6" ht="14.1" customHeight="1">
      <c r="C39" s="38" t="s">
        <v>59</v>
      </c>
      <c r="D39" s="110">
        <f>+SUMIFS(Input!$N:$N,Input!$C:$C,Index!$D$11,Input!$H:$H,Index!$D$30,Input!$F:$F,Index!$D$17,Input!$E:$E,Index!D27)</f>
        <v>0</v>
      </c>
      <c r="E39" s="93">
        <f t="shared" si="1"/>
        <v>0</v>
      </c>
      <c r="F39" s="114">
        <f>+SUMIFS(Input!$L:$L,Input!$C:$C,Index!$D$11,Input!$H:$H,Index!$D$30,Input!$F:$F,Index!$D$17,Input!$E:$E,Index!D27)</f>
        <v>0</v>
      </c>
    </row>
    <row r="40" spans="3:6" ht="14.1" customHeight="1">
      <c r="C40" s="38" t="s">
        <v>60</v>
      </c>
      <c r="D40" s="110">
        <f>+SUMIFS(Input!$N:$N,Input!$C:$C,Index!$D$11,Input!$H:$H,Index!$D$30,Input!$F:$F,Index!$D$17,Input!$E:$E,Index!D28)</f>
        <v>0</v>
      </c>
      <c r="E40" s="93">
        <f t="shared" si="1"/>
        <v>0</v>
      </c>
      <c r="F40" s="114">
        <f>+SUMIFS(Input!$L:$L,Input!$C:$C,Index!$D$11,Input!$H:$H,Index!$D$30,Input!$F:$F,Index!$D$17,Input!$E:$E,Index!D28)</f>
        <v>0</v>
      </c>
    </row>
    <row r="41" spans="3:6" ht="14.1" customHeight="1">
      <c r="C41" s="37" t="s">
        <v>62</v>
      </c>
      <c r="D41" s="111">
        <f>+SUM(D42:D50)</f>
        <v>0</v>
      </c>
      <c r="E41" s="95" t="e">
        <f>+D41/$D$52</f>
        <v>#DIV/0!</v>
      </c>
      <c r="F41" s="113">
        <f>+SUM(F42:F50)</f>
        <v>0</v>
      </c>
    </row>
    <row r="42" spans="3:6" ht="14.1" customHeight="1">
      <c r="C42" s="38" t="s">
        <v>53</v>
      </c>
      <c r="D42" s="110">
        <f>+SUMIFS(Input!$N:$N,Input!$C:$C,Index!$D$11,Input!$H:$H,Index!$D$30,Input!$F:$F,Index!$D$18,Input!$E:$E,Index!D20)</f>
        <v>0</v>
      </c>
      <c r="E42" s="93">
        <f>+IFERROR(D42/$D$41,0)</f>
        <v>0</v>
      </c>
      <c r="F42" s="114">
        <f>+SUMIFS(Input!$L:$L,Input!$C:$C,Index!$D$11,Input!$H:$H,Index!$D$30,Input!$F:$F,Index!$D$18,Input!$E:$E,Index!D20)</f>
        <v>0</v>
      </c>
    </row>
    <row r="43" spans="3:6" ht="14.1" customHeight="1">
      <c r="C43" s="38" t="s">
        <v>52</v>
      </c>
      <c r="D43" s="110">
        <f>+SUMIFS(Input!$N:$N,Input!$C:$C,Index!$D$11,Input!$H:$H,Index!$D$30,Input!$F:$F,Index!$D$18,Input!$E:$E,Index!D21)</f>
        <v>0</v>
      </c>
      <c r="E43" s="93">
        <f t="shared" ref="E43:E50" si="2">+IFERROR(D43/$D$41,0)</f>
        <v>0</v>
      </c>
      <c r="F43" s="114">
        <f>+SUMIFS(Input!$L:$L,Input!$C:$C,Index!$D$11,Input!$H:$H,Index!$D$30,Input!$F:$F,Index!$D$18,Input!$E:$E,Index!D21)</f>
        <v>0</v>
      </c>
    </row>
    <row r="44" spans="3:6" ht="14.1" customHeight="1">
      <c r="C44" s="38" t="s">
        <v>54</v>
      </c>
      <c r="D44" s="110">
        <f>+SUMIFS(Input!$N:$N,Input!$C:$C,Index!$D$11,Input!$H:$H,Index!$D$30,Input!$F:$F,Index!$D$18,Input!$E:$E,Index!D22)</f>
        <v>0</v>
      </c>
      <c r="E44" s="93">
        <f t="shared" si="2"/>
        <v>0</v>
      </c>
      <c r="F44" s="114">
        <f>+SUMIFS(Input!$L:$L,Input!$C:$C,Index!$D$11,Input!$H:$H,Index!$D$30,Input!$F:$F,Index!$D$18,Input!$E:$E,Index!D22)</f>
        <v>0</v>
      </c>
    </row>
    <row r="45" spans="3:6" ht="14.1" customHeight="1">
      <c r="C45" s="38" t="s">
        <v>55</v>
      </c>
      <c r="D45" s="110">
        <f>+SUMIFS(Input!$N:$N,Input!$C:$C,Index!$D$11,Input!$H:$H,Index!$D$30,Input!$F:$F,Index!$D$18,Input!$E:$E,Index!D23)</f>
        <v>0</v>
      </c>
      <c r="E45" s="93">
        <f t="shared" si="2"/>
        <v>0</v>
      </c>
      <c r="F45" s="114">
        <f>+SUMIFS(Input!$L:$L,Input!$C:$C,Index!$D$11,Input!$H:$H,Index!$D$30,Input!$F:$F,Index!$D$18,Input!$E:$E,Index!D23)</f>
        <v>0</v>
      </c>
    </row>
    <row r="46" spans="3:6" ht="14.1" customHeight="1">
      <c r="C46" s="38" t="s">
        <v>56</v>
      </c>
      <c r="D46" s="110">
        <f>+SUMIFS(Input!$N:$N,Input!$C:$C,Index!$D$11,Input!$H:$H,Index!$D$30,Input!$F:$F,Index!$D$18,Input!$E:$E,Index!D24)</f>
        <v>0</v>
      </c>
      <c r="E46" s="93">
        <f t="shared" si="2"/>
        <v>0</v>
      </c>
      <c r="F46" s="114">
        <f>+SUMIFS(Input!$L:$L,Input!$C:$C,Index!$D$11,Input!$H:$H,Index!$D$30,Input!$F:$F,Index!$D$18,Input!$E:$E,Index!D24)</f>
        <v>0</v>
      </c>
    </row>
    <row r="47" spans="3:6" ht="14.1" customHeight="1">
      <c r="C47" s="38" t="s">
        <v>57</v>
      </c>
      <c r="D47" s="110">
        <f>+SUMIFS(Input!$N:$N,Input!$C:$C,Index!$D$11,Input!$H:$H,Index!$D$30,Input!$F:$F,Index!$D$18,Input!$E:$E,Index!D25)</f>
        <v>0</v>
      </c>
      <c r="E47" s="93">
        <f t="shared" si="2"/>
        <v>0</v>
      </c>
      <c r="F47" s="114">
        <f>+SUMIFS(Input!$L:$L,Input!$C:$C,Index!$D$11,Input!$H:$H,Index!$D$30,Input!$F:$F,Index!$D$18,Input!$E:$E,Index!D25)</f>
        <v>0</v>
      </c>
    </row>
    <row r="48" spans="3:6" ht="14.1" customHeight="1">
      <c r="C48" s="38" t="s">
        <v>58</v>
      </c>
      <c r="D48" s="110">
        <f>+SUMIFS(Input!$N:$N,Input!$C:$C,Index!$D$11,Input!$H:$H,Index!$D$30,Input!$F:$F,Index!$D$18,Input!$E:$E,Index!D26)</f>
        <v>0</v>
      </c>
      <c r="E48" s="93">
        <f t="shared" si="2"/>
        <v>0</v>
      </c>
      <c r="F48" s="114">
        <f>+SUMIFS(Input!$L:$L,Input!$C:$C,Index!$D$11,Input!$H:$H,Index!$D$30,Input!$F:$F,Index!$D$18,Input!$E:$E,Index!D26)</f>
        <v>0</v>
      </c>
    </row>
    <row r="49" spans="3:6" ht="14.1" customHeight="1">
      <c r="C49" s="38" t="s">
        <v>59</v>
      </c>
      <c r="D49" s="110">
        <f>+SUMIFS(Input!$N:$N,Input!$C:$C,Index!$D$11,Input!$H:$H,Index!$D$30,Input!$F:$F,Index!$D$18,Input!$E:$E,Index!D27)</f>
        <v>0</v>
      </c>
      <c r="E49" s="93">
        <f t="shared" si="2"/>
        <v>0</v>
      </c>
      <c r="F49" s="114">
        <f>+SUMIFS(Input!$L:$L,Input!$C:$C,Index!$D$11,Input!$H:$H,Index!$D$30,Input!$F:$F,Index!$D$18,Input!$E:$E,Index!D27)</f>
        <v>0</v>
      </c>
    </row>
    <row r="50" spans="3:6" ht="14.1" customHeight="1">
      <c r="C50" s="38" t="s">
        <v>60</v>
      </c>
      <c r="D50" s="110">
        <f>+SUMIFS(Input!$N:$N,Input!$C:$C,Index!$D$11,Input!$H:$H,Index!$D$30,Input!$F:$F,Index!$D$18,Input!$E:$E,Index!D28)</f>
        <v>0</v>
      </c>
      <c r="E50" s="93">
        <f t="shared" si="2"/>
        <v>0</v>
      </c>
      <c r="F50" s="114">
        <f>+SUMIFS(Input!$L:$L,Input!$C:$C,Index!$D$11,Input!$H:$H,Index!$D$30,Input!$F:$F,Index!$D$18,Input!$E:$E,Index!D28)</f>
        <v>0</v>
      </c>
    </row>
    <row r="51" spans="3:6" ht="14.1" customHeight="1">
      <c r="C51" s="37" t="s">
        <v>63</v>
      </c>
      <c r="D51" s="111">
        <f>+SUMIFS(Input!$N:$N,Input!$C:$C,Index!$D$11,Input!$H:$H,Index!$D$30,Input!$F:$F,Index!$D$19)</f>
        <v>0</v>
      </c>
      <c r="E51" s="95" t="e">
        <f>+D51/$D$52</f>
        <v>#DIV/0!</v>
      </c>
      <c r="F51" s="113">
        <f>+SUMIFS(Input!$L:$L,Input!$C:$C,Index!$D$11,Input!$H:$H,Index!$D$30,Input!$F:$F,Index!$D$19)</f>
        <v>0</v>
      </c>
    </row>
    <row r="52" spans="3:6" ht="14.1" customHeight="1">
      <c r="C52" s="39" t="s">
        <v>11</v>
      </c>
      <c r="D52" s="40">
        <f>+SUM(D51,D41,D31)</f>
        <v>0</v>
      </c>
      <c r="E52" s="41" t="e">
        <f>+SUM(E51,E41,E31)</f>
        <v>#DIV/0!</v>
      </c>
      <c r="F52" s="115">
        <f>+SUM(F51,F41,F31)</f>
        <v>0</v>
      </c>
    </row>
    <row r="53" spans="3:6" ht="14.1" customHeight="1">
      <c r="C53" s="26"/>
      <c r="D53" s="26"/>
      <c r="E53" s="26"/>
      <c r="F53" s="26"/>
    </row>
    <row r="54" spans="3:6" ht="14.1" customHeight="1">
      <c r="C54" s="31" t="s">
        <v>118</v>
      </c>
      <c r="D54" s="26"/>
      <c r="E54" s="26"/>
      <c r="F54" s="26"/>
    </row>
    <row r="55" spans="3:6" ht="14.1" customHeight="1">
      <c r="C55" s="42" t="s">
        <v>64</v>
      </c>
      <c r="D55" s="32"/>
      <c r="E55" s="32"/>
      <c r="F55" s="32"/>
    </row>
    <row r="56" spans="3:6" ht="5.0999999999999996" customHeight="1">
      <c r="C56" s="32"/>
      <c r="D56" s="32"/>
      <c r="E56" s="32"/>
      <c r="F56" s="32"/>
    </row>
    <row r="57" spans="3:6" ht="14.1" customHeight="1">
      <c r="C57" s="159" t="s">
        <v>12</v>
      </c>
      <c r="D57" s="155" t="s">
        <v>2</v>
      </c>
      <c r="E57" s="155" t="s">
        <v>3</v>
      </c>
      <c r="F57" s="153" t="s">
        <v>4</v>
      </c>
    </row>
    <row r="58" spans="3:6" ht="14.1" customHeight="1">
      <c r="C58" s="159"/>
      <c r="D58" s="156"/>
      <c r="E58" s="156"/>
      <c r="F58" s="154"/>
    </row>
    <row r="59" spans="3:6" ht="14.1" customHeight="1">
      <c r="C59" s="35" t="s">
        <v>119</v>
      </c>
      <c r="D59" s="36"/>
      <c r="E59" s="36"/>
      <c r="F59" s="36"/>
    </row>
    <row r="60" spans="3:6" ht="14.1" customHeight="1">
      <c r="C60" s="37" t="s">
        <v>61</v>
      </c>
      <c r="D60" s="111">
        <f>+SUM(D61:D69)</f>
        <v>0</v>
      </c>
      <c r="E60" s="95" t="e">
        <f>+D60/$D$81</f>
        <v>#DIV/0!</v>
      </c>
      <c r="F60" s="113">
        <f>+SUM(F61:F69)</f>
        <v>0</v>
      </c>
    </row>
    <row r="61" spans="3:6" ht="14.1" customHeight="1">
      <c r="C61" s="38" t="s">
        <v>53</v>
      </c>
      <c r="D61" s="110">
        <f>+SUMIFS(Input!$N:$N,Input!$C:$C,Index!$D$11,Input!$H:$H,Index!$D$31,Input!$F:$F,Index!$D$17,Input!$E:$E,Index!D20)</f>
        <v>0</v>
      </c>
      <c r="E61" s="93">
        <f>+IFERROR(D61/$D$60,0)</f>
        <v>0</v>
      </c>
      <c r="F61" s="114">
        <f>+SUMIFS(Input!$L:$L,Input!$C:$C,Index!$D$11,Input!$H:$H,Index!$D$31,Input!$F:$F,Index!$D$17,Input!$E:$E,Index!D20)</f>
        <v>0</v>
      </c>
    </row>
    <row r="62" spans="3:6" ht="14.1" customHeight="1">
      <c r="C62" s="38" t="s">
        <v>52</v>
      </c>
      <c r="D62" s="110">
        <f>+SUMIFS(Input!$N:$N,Input!$C:$C,Index!$D$11,Input!$H:$H,Index!$D$31,Input!$F:$F,Index!$D$17,Input!$E:$E,Index!D21)</f>
        <v>0</v>
      </c>
      <c r="E62" s="93">
        <f t="shared" ref="E62:E69" si="3">+IFERROR(D62/$D$60,0)</f>
        <v>0</v>
      </c>
      <c r="F62" s="114">
        <f>+SUMIFS(Input!$L:$L,Input!$C:$C,Index!$D$11,Input!$H:$H,Index!$D$31,Input!$F:$F,Index!$D$17,Input!$E:$E,Index!D21)</f>
        <v>0</v>
      </c>
    </row>
    <row r="63" spans="3:6" ht="14.1" customHeight="1">
      <c r="C63" s="38" t="s">
        <v>54</v>
      </c>
      <c r="D63" s="110">
        <f>+SUMIFS(Input!$N:$N,Input!$C:$C,Index!$D$11,Input!$H:$H,Index!$D$31,Input!$F:$F,Index!$D$17,Input!$E:$E,Index!D22)</f>
        <v>0</v>
      </c>
      <c r="E63" s="93">
        <f t="shared" si="3"/>
        <v>0</v>
      </c>
      <c r="F63" s="114">
        <f>+SUMIFS(Input!$L:$L,Input!$C:$C,Index!$D$11,Input!$H:$H,Index!$D$31,Input!$F:$F,Index!$D$17,Input!$E:$E,Index!D22)</f>
        <v>0</v>
      </c>
    </row>
    <row r="64" spans="3:6" ht="14.1" customHeight="1">
      <c r="C64" s="38" t="s">
        <v>55</v>
      </c>
      <c r="D64" s="110">
        <f>+SUMIFS(Input!$N:$N,Input!$C:$C,Index!$D$11,Input!$H:$H,Index!$D$31,Input!$F:$F,Index!$D$17,Input!$E:$E,Index!D23)</f>
        <v>0</v>
      </c>
      <c r="E64" s="93">
        <f t="shared" si="3"/>
        <v>0</v>
      </c>
      <c r="F64" s="114">
        <f>+SUMIFS(Input!$L:$L,Input!$C:$C,Index!$D$11,Input!$H:$H,Index!$D$31,Input!$F:$F,Index!$D$17,Input!$E:$E,Index!D23)</f>
        <v>0</v>
      </c>
    </row>
    <row r="65" spans="3:6" ht="14.1" customHeight="1">
      <c r="C65" s="38" t="s">
        <v>56</v>
      </c>
      <c r="D65" s="110">
        <f>+SUMIFS(Input!$N:$N,Input!$C:$C,Index!$D$11,Input!$H:$H,Index!$D$31,Input!$F:$F,Index!$D$17,Input!$E:$E,Index!D24)</f>
        <v>0</v>
      </c>
      <c r="E65" s="93">
        <f t="shared" si="3"/>
        <v>0</v>
      </c>
      <c r="F65" s="114">
        <f>+SUMIFS(Input!$L:$L,Input!$C:$C,Index!$D$11,Input!$H:$H,Index!$D$31,Input!$F:$F,Index!$D$17,Input!$E:$E,Index!D24)</f>
        <v>0</v>
      </c>
    </row>
    <row r="66" spans="3:6" ht="14.1" customHeight="1">
      <c r="C66" s="38" t="s">
        <v>57</v>
      </c>
      <c r="D66" s="110">
        <f>+SUMIFS(Input!$N:$N,Input!$C:$C,Index!$D$11,Input!$H:$H,Index!$D$31,Input!$F:$F,Index!$D$17,Input!$E:$E,Index!D25)</f>
        <v>0</v>
      </c>
      <c r="E66" s="93">
        <f t="shared" si="3"/>
        <v>0</v>
      </c>
      <c r="F66" s="114">
        <f>+SUMIFS(Input!$L:$L,Input!$C:$C,Index!$D$11,Input!$H:$H,Index!$D$31,Input!$F:$F,Index!$D$17,Input!$E:$E,Index!D25)</f>
        <v>0</v>
      </c>
    </row>
    <row r="67" spans="3:6" ht="14.1" customHeight="1">
      <c r="C67" s="38" t="s">
        <v>58</v>
      </c>
      <c r="D67" s="110">
        <f>+SUMIFS(Input!$N:$N,Input!$C:$C,Index!$D$11,Input!$H:$H,Index!$D$31,Input!$F:$F,Index!$D$17,Input!$E:$E,Index!D26)</f>
        <v>0</v>
      </c>
      <c r="E67" s="93">
        <f t="shared" si="3"/>
        <v>0</v>
      </c>
      <c r="F67" s="114">
        <f>+SUMIFS(Input!$L:$L,Input!$C:$C,Index!$D$11,Input!$H:$H,Index!$D$31,Input!$F:$F,Index!$D$17,Input!$E:$E,Index!D26)</f>
        <v>0</v>
      </c>
    </row>
    <row r="68" spans="3:6" ht="14.1" customHeight="1">
      <c r="C68" s="38" t="s">
        <v>59</v>
      </c>
      <c r="D68" s="110">
        <f>+SUMIFS(Input!$N:$N,Input!$C:$C,Index!$D$11,Input!$H:$H,Index!$D$31,Input!$F:$F,Index!$D$17,Input!$E:$E,Index!D27)</f>
        <v>0</v>
      </c>
      <c r="E68" s="93">
        <f t="shared" si="3"/>
        <v>0</v>
      </c>
      <c r="F68" s="114">
        <f>+SUMIFS(Input!$L:$L,Input!$C:$C,Index!$D$11,Input!$H:$H,Index!$D$31,Input!$F:$F,Index!$D$17,Input!$E:$E,Index!D27)</f>
        <v>0</v>
      </c>
    </row>
    <row r="69" spans="3:6" ht="14.1" customHeight="1">
      <c r="C69" s="38" t="s">
        <v>60</v>
      </c>
      <c r="D69" s="110">
        <f>+SUMIFS(Input!$N:$N,Input!$C:$C,Index!$D$11,Input!$H:$H,Index!$D$31,Input!$F:$F,Index!$D$17,Input!$E:$E,Index!D28)</f>
        <v>0</v>
      </c>
      <c r="E69" s="93">
        <f t="shared" si="3"/>
        <v>0</v>
      </c>
      <c r="F69" s="114">
        <f>+SUMIFS(Input!$L:$L,Input!$C:$C,Index!$D$11,Input!$H:$H,Index!$D$31,Input!$F:$F,Index!$D$17,Input!$E:$E,Index!D28)</f>
        <v>0</v>
      </c>
    </row>
    <row r="70" spans="3:6" ht="14.1" customHeight="1">
      <c r="C70" s="37" t="s">
        <v>62</v>
      </c>
      <c r="D70" s="111">
        <f>+SUM(D71:D79)</f>
        <v>0</v>
      </c>
      <c r="E70" s="95" t="e">
        <f>+D70/$D$81</f>
        <v>#DIV/0!</v>
      </c>
      <c r="F70" s="113">
        <f>+SUM(F71:F79)</f>
        <v>0</v>
      </c>
    </row>
    <row r="71" spans="3:6" ht="14.1" customHeight="1">
      <c r="C71" s="38" t="s">
        <v>53</v>
      </c>
      <c r="D71" s="110">
        <f>+SUMIFS(Input!$N:$N,Input!$C:$C,Index!$D$11,Input!$H:$H,Index!$D$31,Input!$F:$F,Index!$D$18,Input!$E:$E,Index!D20)</f>
        <v>0</v>
      </c>
      <c r="E71" s="93">
        <f>+IFERROR(D71/$D$70,0)</f>
        <v>0</v>
      </c>
      <c r="F71" s="114">
        <f>+SUMIFS(Input!$L:$L,Input!$C:$C,Index!$D$11,Input!$H:$H,Index!$D$31,Input!$F:$F,Index!$D$18,Input!$E:$E,Index!D20)</f>
        <v>0</v>
      </c>
    </row>
    <row r="72" spans="3:6" ht="14.1" customHeight="1">
      <c r="C72" s="38" t="s">
        <v>52</v>
      </c>
      <c r="D72" s="110">
        <f>+SUMIFS(Input!$N:$N,Input!$C:$C,Index!$D$11,Input!$H:$H,Index!$D$31,Input!$F:$F,Index!$D$18,Input!$E:$E,Index!D21)</f>
        <v>0</v>
      </c>
      <c r="E72" s="93">
        <f t="shared" ref="E72:E79" si="4">+IFERROR(D72/$D$70,0)</f>
        <v>0</v>
      </c>
      <c r="F72" s="114">
        <f>+SUMIFS(Input!$L:$L,Input!$C:$C,Index!$D$11,Input!$H:$H,Index!$D$31,Input!$F:$F,Index!$D$18,Input!$E:$E,Index!D21)</f>
        <v>0</v>
      </c>
    </row>
    <row r="73" spans="3:6" ht="14.1" customHeight="1">
      <c r="C73" s="38" t="s">
        <v>54</v>
      </c>
      <c r="D73" s="110">
        <f>+SUMIFS(Input!$N:$N,Input!$C:$C,Index!$D$11,Input!$H:$H,Index!$D$31,Input!$F:$F,Index!$D$18,Input!$E:$E,Index!D22)</f>
        <v>0</v>
      </c>
      <c r="E73" s="93">
        <f t="shared" si="4"/>
        <v>0</v>
      </c>
      <c r="F73" s="114">
        <f>+SUMIFS(Input!$L:$L,Input!$C:$C,Index!$D$11,Input!$H:$H,Index!$D$31,Input!$F:$F,Index!$D$18,Input!$E:$E,Index!D22)</f>
        <v>0</v>
      </c>
    </row>
    <row r="74" spans="3:6" ht="14.1" customHeight="1">
      <c r="C74" s="38" t="s">
        <v>55</v>
      </c>
      <c r="D74" s="110">
        <f>+SUMIFS(Input!$N:$N,Input!$C:$C,Index!$D$11,Input!$H:$H,Index!$D$31,Input!$F:$F,Index!$D$18,Input!$E:$E,Index!D23)</f>
        <v>0</v>
      </c>
      <c r="E74" s="93">
        <f t="shared" si="4"/>
        <v>0</v>
      </c>
      <c r="F74" s="114">
        <f>+SUMIFS(Input!$L:$L,Input!$C:$C,Index!$D$11,Input!$H:$H,Index!$D$31,Input!$F:$F,Index!$D$18,Input!$E:$E,Index!D23)</f>
        <v>0</v>
      </c>
    </row>
    <row r="75" spans="3:6" ht="14.1" customHeight="1">
      <c r="C75" s="38" t="s">
        <v>56</v>
      </c>
      <c r="D75" s="110">
        <f>+SUMIFS(Input!$N:$N,Input!$C:$C,Index!$D$11,Input!$H:$H,Index!$D$31,Input!$F:$F,Index!$D$18,Input!$E:$E,Index!D24)</f>
        <v>0</v>
      </c>
      <c r="E75" s="93">
        <f t="shared" si="4"/>
        <v>0</v>
      </c>
      <c r="F75" s="114">
        <f>+SUMIFS(Input!$L:$L,Input!$C:$C,Index!$D$11,Input!$H:$H,Index!$D$31,Input!$F:$F,Index!$D$18,Input!$E:$E,Index!D24)</f>
        <v>0</v>
      </c>
    </row>
    <row r="76" spans="3:6" ht="14.1" customHeight="1">
      <c r="C76" s="38" t="s">
        <v>57</v>
      </c>
      <c r="D76" s="110">
        <f>+SUMIFS(Input!$N:$N,Input!$C:$C,Index!$D$11,Input!$H:$H,Index!$D$31,Input!$F:$F,Index!$D$18,Input!$E:$E,Index!D25)</f>
        <v>0</v>
      </c>
      <c r="E76" s="93">
        <f t="shared" si="4"/>
        <v>0</v>
      </c>
      <c r="F76" s="114">
        <f>+SUMIFS(Input!$L:$L,Input!$C:$C,Index!$D$11,Input!$H:$H,Index!$D$31,Input!$F:$F,Index!$D$18,Input!$E:$E,Index!D25)</f>
        <v>0</v>
      </c>
    </row>
    <row r="77" spans="3:6" ht="14.1" customHeight="1">
      <c r="C77" s="38" t="s">
        <v>58</v>
      </c>
      <c r="D77" s="110">
        <f>+SUMIFS(Input!$N:$N,Input!$C:$C,Index!$D$11,Input!$H:$H,Index!$D$31,Input!$F:$F,Index!$D$18,Input!$E:$E,Index!D26)</f>
        <v>0</v>
      </c>
      <c r="E77" s="93">
        <f t="shared" si="4"/>
        <v>0</v>
      </c>
      <c r="F77" s="114">
        <f>+SUMIFS(Input!$L:$L,Input!$C:$C,Index!$D$11,Input!$H:$H,Index!$D$31,Input!$F:$F,Index!$D$18,Input!$E:$E,Index!D26)</f>
        <v>0</v>
      </c>
    </row>
    <row r="78" spans="3:6" ht="14.1" customHeight="1">
      <c r="C78" s="38" t="s">
        <v>59</v>
      </c>
      <c r="D78" s="110">
        <f>+SUMIFS(Input!$N:$N,Input!$C:$C,Index!$D$11,Input!$H:$H,Index!$D$31,Input!$F:$F,Index!$D$18,Input!$E:$E,Index!D27)</f>
        <v>0</v>
      </c>
      <c r="E78" s="93">
        <f t="shared" si="4"/>
        <v>0</v>
      </c>
      <c r="F78" s="114">
        <f>+SUMIFS(Input!$L:$L,Input!$C:$C,Index!$D$11,Input!$H:$H,Index!$D$31,Input!$F:$F,Index!$D$18,Input!$E:$E,Index!D27)</f>
        <v>0</v>
      </c>
    </row>
    <row r="79" spans="3:6" ht="14.1" customHeight="1">
      <c r="C79" s="38" t="s">
        <v>60</v>
      </c>
      <c r="D79" s="110">
        <f>+SUMIFS(Input!$N:$N,Input!$C:$C,Index!$D$11,Input!$H:$H,Index!$D$31,Input!$F:$F,Index!$D$18,Input!$E:$E,Index!D28)</f>
        <v>0</v>
      </c>
      <c r="E79" s="93">
        <f t="shared" si="4"/>
        <v>0</v>
      </c>
      <c r="F79" s="114">
        <f>+SUMIFS(Input!$L:$L,Input!$C:$C,Index!$D$11,Input!$H:$H,Index!$D$31,Input!$F:$F,Index!$D$18,Input!$E:$E,Index!D28)</f>
        <v>0</v>
      </c>
    </row>
    <row r="80" spans="3:6" ht="14.1" customHeight="1">
      <c r="C80" s="37" t="s">
        <v>63</v>
      </c>
      <c r="D80" s="111">
        <f>+SUMIFS(Input!$N:$N,Input!$C:$C,Index!$D$11,Input!$H:$H,Index!$D$31,Input!$F:$F,Index!$D$19)</f>
        <v>0</v>
      </c>
      <c r="E80" s="95" t="e">
        <f>+D80/$D$81</f>
        <v>#DIV/0!</v>
      </c>
      <c r="F80" s="113">
        <f>+SUMIFS(Input!$L:$L,Input!$C:$C,Index!$D$11,Input!$H:$H,Index!$D$31,Input!$F:$F,Index!$D$19)</f>
        <v>0</v>
      </c>
    </row>
    <row r="81" spans="3:6" ht="14.1" customHeight="1">
      <c r="C81" s="39" t="s">
        <v>11</v>
      </c>
      <c r="D81" s="40">
        <f>+SUM(D80,D70,D60)</f>
        <v>0</v>
      </c>
      <c r="E81" s="41" t="e">
        <f>+SUM(E80,E70,E60)</f>
        <v>#DIV/0!</v>
      </c>
      <c r="F81" s="115">
        <f>+SUM(F80,F70,F60)</f>
        <v>0</v>
      </c>
    </row>
    <row r="82" spans="3:6" ht="14.1" customHeight="1">
      <c r="C82" s="26"/>
      <c r="D82" s="26"/>
      <c r="E82" s="26"/>
      <c r="F82" s="26"/>
    </row>
    <row r="83" spans="3:6" ht="14.1" customHeight="1">
      <c r="C83" s="43" t="s">
        <v>80</v>
      </c>
      <c r="D83" s="44"/>
      <c r="E83" s="32"/>
      <c r="F83" s="32"/>
    </row>
    <row r="84" spans="3:6" ht="5.0999999999999996" customHeight="1">
      <c r="C84" s="32"/>
      <c r="D84" s="32"/>
      <c r="E84" s="32"/>
      <c r="F84" s="32"/>
    </row>
    <row r="85" spans="3:6" ht="14.1" customHeight="1">
      <c r="C85" s="30"/>
      <c r="D85" s="155" t="s">
        <v>2</v>
      </c>
      <c r="E85" s="155" t="s">
        <v>3</v>
      </c>
      <c r="F85" s="153" t="s">
        <v>4</v>
      </c>
    </row>
    <row r="86" spans="3:6" ht="14.1" customHeight="1">
      <c r="C86" s="30"/>
      <c r="D86" s="156"/>
      <c r="E86" s="156"/>
      <c r="F86" s="154"/>
    </row>
    <row r="87" spans="3:6" ht="14.1" customHeight="1">
      <c r="C87" s="45" t="s">
        <v>81</v>
      </c>
      <c r="D87" s="99">
        <f>+SUM(D60,D31,D13)</f>
        <v>0</v>
      </c>
      <c r="E87" s="100" t="e">
        <f>+D87/$D$94</f>
        <v>#DIV/0!</v>
      </c>
      <c r="F87" s="116">
        <f>+SUM(F60,F31,F13)</f>
        <v>0</v>
      </c>
    </row>
    <row r="88" spans="3:6" ht="14.1" customHeight="1">
      <c r="C88" s="46" t="s">
        <v>83</v>
      </c>
      <c r="D88" s="97">
        <f>+D13</f>
        <v>0</v>
      </c>
      <c r="E88" s="98" t="e">
        <f>+D88/$D$87</f>
        <v>#DIV/0!</v>
      </c>
      <c r="F88" s="117">
        <f>+F13</f>
        <v>0</v>
      </c>
    </row>
    <row r="89" spans="3:6" ht="14.1" customHeight="1">
      <c r="C89" s="46" t="s">
        <v>82</v>
      </c>
      <c r="D89" s="97">
        <f>+SUM(D60,D31)</f>
        <v>0</v>
      </c>
      <c r="E89" s="98" t="e">
        <f>+D89/$D$87</f>
        <v>#DIV/0!</v>
      </c>
      <c r="F89" s="117">
        <f>+SUM(F60,F31)</f>
        <v>0</v>
      </c>
    </row>
    <row r="90" spans="3:6" ht="14.1" customHeight="1">
      <c r="C90" s="45" t="s">
        <v>186</v>
      </c>
      <c r="D90" s="99">
        <f>+SUM(D80,D70,D51,D41)</f>
        <v>0</v>
      </c>
      <c r="E90" s="100" t="e">
        <f t="shared" ref="E90:E93" si="5">+D90/$D$94</f>
        <v>#DIV/0!</v>
      </c>
      <c r="F90" s="116">
        <f>+SUM(F80,F70,F51,F41)</f>
        <v>0</v>
      </c>
    </row>
    <row r="91" spans="3:6" ht="14.1" customHeight="1">
      <c r="C91" s="45" t="s">
        <v>180</v>
      </c>
      <c r="D91" s="99">
        <f>+SUMIFS(Input!N:N,Input!C:C,Index!D11,Input!H:H,Index!D33)</f>
        <v>0</v>
      </c>
      <c r="E91" s="100" t="e">
        <f t="shared" si="5"/>
        <v>#DIV/0!</v>
      </c>
      <c r="F91" s="96" t="s">
        <v>148</v>
      </c>
    </row>
    <row r="92" spans="3:6" ht="14.1" customHeight="1">
      <c r="C92" s="45" t="s">
        <v>187</v>
      </c>
      <c r="D92" s="99">
        <f>+SUMIFS(Input!N:N,Input!C:C,Index!D11,Input!M:M,Index!D50)</f>
        <v>0</v>
      </c>
      <c r="E92" s="100" t="e">
        <f t="shared" si="5"/>
        <v>#DIV/0!</v>
      </c>
      <c r="F92" s="96" t="s">
        <v>148</v>
      </c>
    </row>
    <row r="93" spans="3:6" ht="14.1" customHeight="1">
      <c r="C93" s="45" t="s">
        <v>185</v>
      </c>
      <c r="D93" s="101">
        <f>+SUMIFS(Input!N:N,Input!C:C,Index!D12)</f>
        <v>0</v>
      </c>
      <c r="E93" s="100" t="e">
        <f t="shared" si="5"/>
        <v>#DIV/0!</v>
      </c>
      <c r="F93" s="96" t="s">
        <v>148</v>
      </c>
    </row>
    <row r="94" spans="3:6" ht="14.1" customHeight="1">
      <c r="C94" s="39" t="s">
        <v>11</v>
      </c>
      <c r="D94" s="40">
        <f>+SUM(D87,D90,D91:D93)</f>
        <v>0</v>
      </c>
      <c r="E94" s="41" t="e">
        <f>+SUM(E87,E90,E91:E93)</f>
        <v>#DIV/0!</v>
      </c>
      <c r="F94" s="115">
        <f>+SUM(F90,F87)</f>
        <v>0</v>
      </c>
    </row>
    <row r="95" spans="3:6" ht="5.0999999999999996" customHeight="1"/>
    <row r="96" spans="3:6" ht="14.1" customHeight="1">
      <c r="C96" s="123" t="s">
        <v>178</v>
      </c>
    </row>
    <row r="97" spans="3:3" ht="14.1" customHeight="1">
      <c r="C97" s="123" t="s">
        <v>181</v>
      </c>
    </row>
    <row r="98" spans="3:3" ht="14.1" customHeight="1">
      <c r="C98" s="123" t="s">
        <v>183</v>
      </c>
    </row>
    <row r="99" spans="3:3" ht="14.1" customHeight="1">
      <c r="C99" s="123" t="s">
        <v>184</v>
      </c>
    </row>
    <row r="100" spans="3:3" ht="14.1" customHeight="1"/>
  </sheetData>
  <mergeCells count="15">
    <mergeCell ref="C57:C58"/>
    <mergeCell ref="D57:D58"/>
    <mergeCell ref="E57:E58"/>
    <mergeCell ref="F57:F58"/>
    <mergeCell ref="D85:D86"/>
    <mergeCell ref="E85:E86"/>
    <mergeCell ref="F85:F86"/>
    <mergeCell ref="C10:C11"/>
    <mergeCell ref="D10:D11"/>
    <mergeCell ref="E10:E11"/>
    <mergeCell ref="F10:F11"/>
    <mergeCell ref="C28:C29"/>
    <mergeCell ref="D28:D29"/>
    <mergeCell ref="E28:E29"/>
    <mergeCell ref="F28:F2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C9DE-D387-4C2B-A4F1-08DF8B1B532C}">
  <dimension ref="A1:H24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48.8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112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107</v>
      </c>
      <c r="D8" s="27"/>
      <c r="E8" s="32"/>
      <c r="F8" s="27"/>
    </row>
    <row r="9" spans="1:8" ht="5.0999999999999996" customHeight="1">
      <c r="C9" s="32"/>
      <c r="D9" s="32"/>
      <c r="E9" s="32"/>
      <c r="F9" s="32"/>
    </row>
    <row r="10" spans="1:8" ht="14.1" customHeight="1">
      <c r="C10" s="151" t="s">
        <v>1</v>
      </c>
      <c r="D10" s="153" t="s">
        <v>4</v>
      </c>
      <c r="E10" s="153" t="s">
        <v>40</v>
      </c>
      <c r="F10" s="153" t="s">
        <v>188</v>
      </c>
    </row>
    <row r="11" spans="1:8" ht="14.1" customHeight="1">
      <c r="C11" s="151"/>
      <c r="D11" s="153"/>
      <c r="E11" s="153"/>
      <c r="F11" s="153"/>
    </row>
    <row r="12" spans="1:8" ht="14.1" customHeight="1">
      <c r="C12" s="47" t="s">
        <v>120</v>
      </c>
      <c r="D12" s="48">
        <f>+SUM(D13:D15)</f>
        <v>0</v>
      </c>
      <c r="E12" s="49" t="e">
        <f>+D12/$D$20</f>
        <v>#DIV/0!</v>
      </c>
      <c r="F12" s="48">
        <f>+SUM(F13:F15)</f>
        <v>0</v>
      </c>
    </row>
    <row r="13" spans="1:8" ht="14.1" customHeight="1">
      <c r="C13" s="50" t="s">
        <v>121</v>
      </c>
      <c r="D13" s="51">
        <f>+SUMIFS(Input!$L:$L,Input!$C:$C,Index!$D$13,Input!$H:$H,Index!$D29)</f>
        <v>0</v>
      </c>
      <c r="E13" s="52" t="e">
        <f>+D13/$D$12</f>
        <v>#DIV/0!</v>
      </c>
      <c r="F13" s="51">
        <f>+SUMIFS(Input!$G:$G,Input!$C:$C,Index!$D$13,Input!$H:$H,Index!$D29)</f>
        <v>0</v>
      </c>
    </row>
    <row r="14" spans="1:8" ht="14.1" customHeight="1">
      <c r="C14" s="50" t="s">
        <v>122</v>
      </c>
      <c r="D14" s="51">
        <f>+SUMIFS(Input!$L:$L,Input!$C:$C,Index!$D$13,Input!$H:$H,Index!$D30)</f>
        <v>0</v>
      </c>
      <c r="E14" s="52" t="e">
        <f t="shared" ref="E14:E15" si="0">+D14/$D$12</f>
        <v>#DIV/0!</v>
      </c>
      <c r="F14" s="51">
        <f>+SUMIFS(Input!$G:$G,Input!$C:$C,Index!$D$13,Input!$H:$H,Index!$D30)</f>
        <v>0</v>
      </c>
    </row>
    <row r="15" spans="1:8" ht="14.1" customHeight="1">
      <c r="C15" s="50" t="s">
        <v>123</v>
      </c>
      <c r="D15" s="51">
        <f>+SUMIFS(Input!$L:$L,Input!$C:$C,Index!$D$13,Input!$H:$H,Index!$D31)</f>
        <v>0</v>
      </c>
      <c r="E15" s="52" t="e">
        <f t="shared" si="0"/>
        <v>#DIV/0!</v>
      </c>
      <c r="F15" s="96" t="s">
        <v>148</v>
      </c>
    </row>
    <row r="16" spans="1:8" ht="14.1" customHeight="1">
      <c r="C16" s="35" t="s">
        <v>8</v>
      </c>
      <c r="D16" s="48">
        <f>+SUM(D17:D19)</f>
        <v>0</v>
      </c>
      <c r="E16" s="49" t="e">
        <f>+D16/$D$20</f>
        <v>#DIV/0!</v>
      </c>
      <c r="F16" s="48">
        <f>+SUM(F17:F19)</f>
        <v>0</v>
      </c>
    </row>
    <row r="17" spans="1:8" ht="14.1" customHeight="1">
      <c r="C17" s="50" t="s">
        <v>121</v>
      </c>
      <c r="D17" s="51">
        <f>+SUMIFS(Input!$L:$L,Input!$C:$C,Index!$D$11,Input!$H:$H,Index!$D29)</f>
        <v>0</v>
      </c>
      <c r="E17" s="52" t="e">
        <f>+D17/$D$16</f>
        <v>#DIV/0!</v>
      </c>
      <c r="F17" s="51">
        <f>+SUMIFS(Input!$G:$G,Input!$C:$C,Index!$D$11,Input!$H:$H,Index!$D29)</f>
        <v>0</v>
      </c>
    </row>
    <row r="18" spans="1:8" ht="14.1" customHeight="1">
      <c r="C18" s="50" t="s">
        <v>122</v>
      </c>
      <c r="D18" s="51">
        <f>+SUMIFS(Input!$L:$L,Input!$C:$C,Index!$D$11,Input!$H:$H,Index!$D30)</f>
        <v>0</v>
      </c>
      <c r="E18" s="52" t="e">
        <f t="shared" ref="E18:E19" si="1">+D18/$D$16</f>
        <v>#DIV/0!</v>
      </c>
      <c r="F18" s="51">
        <f>+SUMIFS(Input!$G:$G,Input!$C:$C,Index!$D$11,Input!$H:$H,Index!$D30)</f>
        <v>0</v>
      </c>
    </row>
    <row r="19" spans="1:8" ht="14.1" customHeight="1">
      <c r="C19" s="50" t="s">
        <v>123</v>
      </c>
      <c r="D19" s="51">
        <f>+SUMIFS(Input!$L:$L,Input!$C:$C,Index!$D$11,Input!$H:$H,Index!$D31)</f>
        <v>0</v>
      </c>
      <c r="E19" s="52" t="e">
        <f t="shared" si="1"/>
        <v>#DIV/0!</v>
      </c>
      <c r="F19" s="96" t="s">
        <v>148</v>
      </c>
    </row>
    <row r="20" spans="1:8" ht="14.1" customHeight="1">
      <c r="C20" s="39" t="s">
        <v>11</v>
      </c>
      <c r="D20" s="53">
        <f>+SUM(D16,D12)</f>
        <v>0</v>
      </c>
      <c r="E20" s="54" t="e">
        <f>+SUM(E16,E12)</f>
        <v>#DIV/0!</v>
      </c>
      <c r="F20" s="53">
        <f>+SUM(F16,F12)</f>
        <v>0</v>
      </c>
    </row>
    <row r="21" spans="1:8" ht="5.0999999999999996" customHeight="1">
      <c r="A21"/>
      <c r="B21"/>
      <c r="C21"/>
      <c r="D21"/>
      <c r="E21"/>
      <c r="F21"/>
      <c r="G21"/>
      <c r="H21"/>
    </row>
    <row r="22" spans="1:8" ht="14.1" customHeight="1">
      <c r="A22"/>
      <c r="B22"/>
      <c r="C22" s="32" t="s">
        <v>194</v>
      </c>
      <c r="D22"/>
      <c r="E22"/>
      <c r="F22"/>
      <c r="G22"/>
      <c r="H22"/>
    </row>
    <row r="23" spans="1:8" ht="14.1" customHeight="1">
      <c r="A23"/>
      <c r="B23"/>
      <c r="C23" s="123" t="s">
        <v>193</v>
      </c>
      <c r="D23"/>
      <c r="E23"/>
      <c r="F23"/>
      <c r="G23"/>
      <c r="H23"/>
    </row>
    <row r="24" spans="1:8" ht="14.1" customHeight="1"/>
  </sheetData>
  <mergeCells count="4">
    <mergeCell ref="C10:C11"/>
    <mergeCell ref="D10:D11"/>
    <mergeCell ref="E10:E11"/>
    <mergeCell ref="F10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450-ACE4-4C25-81F0-4ADF0EFF90ED}">
  <dimension ref="A1:R6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0" defaultRowHeight="0" customHeight="1" zeroHeight="1"/>
  <cols>
    <col min="1" max="1" width="3.125" style="24" customWidth="1"/>
    <col min="2" max="2" width="3.375" style="24" customWidth="1"/>
    <col min="3" max="3" width="43.75" style="24" customWidth="1"/>
    <col min="4" max="6" width="21.625" style="24" customWidth="1"/>
    <col min="7" max="7" width="3.375" style="24" customWidth="1"/>
    <col min="8" max="8" width="3.125" style="24" customWidth="1"/>
    <col min="9" max="16" width="9" style="24" hidden="1" customWidth="1"/>
    <col min="17" max="18" width="0" style="24" hidden="1" customWidth="1"/>
    <col min="1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113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t="s">
        <v>189</v>
      </c>
      <c r="D8" s="55"/>
      <c r="E8" s="55"/>
      <c r="F8" s="55"/>
    </row>
    <row r="9" spans="1:8" ht="5.0999999999999996" customHeight="1">
      <c r="C9" s="56"/>
      <c r="D9" s="55"/>
      <c r="E9" s="55"/>
      <c r="F9" s="55"/>
    </row>
    <row r="10" spans="1:8" ht="14.1" customHeight="1">
      <c r="C10" s="160" t="s">
        <v>129</v>
      </c>
      <c r="D10" s="155" t="s">
        <v>2</v>
      </c>
      <c r="E10" s="155" t="s">
        <v>3</v>
      </c>
      <c r="F10" s="153" t="s">
        <v>4</v>
      </c>
    </row>
    <row r="11" spans="1:8" ht="14.1" customHeight="1">
      <c r="C11" s="161"/>
      <c r="D11" s="156"/>
      <c r="E11" s="156"/>
      <c r="F11" s="154"/>
    </row>
    <row r="12" spans="1:8" ht="14.1" customHeight="1">
      <c r="C12" s="47" t="s">
        <v>6</v>
      </c>
      <c r="D12" s="57"/>
      <c r="E12" s="57"/>
      <c r="F12" s="58"/>
    </row>
    <row r="13" spans="1:8" ht="14.1" customHeight="1">
      <c r="C13" s="37" t="s">
        <v>79</v>
      </c>
      <c r="D13" s="92">
        <f>+SUM(D14:D27)</f>
        <v>0</v>
      </c>
      <c r="E13" s="102" t="e">
        <f>+D13/$D$31</f>
        <v>#DIV/0!</v>
      </c>
      <c r="F13" s="134">
        <f>+SUM(F14:F27)</f>
        <v>0</v>
      </c>
    </row>
    <row r="14" spans="1:8" ht="14.1" customHeight="1">
      <c r="C14" s="90" t="s">
        <v>65</v>
      </c>
      <c r="D14" s="59">
        <f>+SUMIFS(Input!$N:$N,Input!$C:$C,Index!$D$13,Input!$D:$D,Index!$D34)</f>
        <v>0</v>
      </c>
      <c r="E14" s="103" t="e">
        <f>+D14/$D$13</f>
        <v>#DIV/0!</v>
      </c>
      <c r="F14" s="135">
        <f>+SUMIFS(Input!$L:$L,Input!$C:$C,Index!$D$13,Input!$D:$D,Index!$D34)</f>
        <v>0</v>
      </c>
    </row>
    <row r="15" spans="1:8" ht="14.1" customHeight="1">
      <c r="C15" s="90" t="s">
        <v>66</v>
      </c>
      <c r="D15" s="59">
        <f>+SUMIFS(Input!$N:$N,Input!$C:$C,Index!$D$13,Input!$D:$D,Index!$D35)</f>
        <v>0</v>
      </c>
      <c r="E15" s="103" t="e">
        <f t="shared" ref="E15:E27" si="0">+D15/$D$13</f>
        <v>#DIV/0!</v>
      </c>
      <c r="F15" s="135">
        <f>+SUMIFS(Input!$L:$L,Input!$C:$C,Index!$D$13,Input!$D:$D,Index!$D35)</f>
        <v>0</v>
      </c>
    </row>
    <row r="16" spans="1:8" ht="14.1" customHeight="1">
      <c r="C16" s="90" t="s">
        <v>67</v>
      </c>
      <c r="D16" s="59">
        <f>+SUMIFS(Input!$N:$N,Input!$C:$C,Index!$D$13,Input!$D:$D,Index!$D36)</f>
        <v>0</v>
      </c>
      <c r="E16" s="103" t="e">
        <f t="shared" si="0"/>
        <v>#DIV/0!</v>
      </c>
      <c r="F16" s="135">
        <f>+SUMIFS(Input!$L:$L,Input!$C:$C,Index!$D$13,Input!$D:$D,Index!$D36)</f>
        <v>0</v>
      </c>
    </row>
    <row r="17" spans="3:6" ht="14.1" customHeight="1">
      <c r="C17" s="90" t="s">
        <v>68</v>
      </c>
      <c r="D17" s="59">
        <f>+SUMIFS(Input!$N:$N,Input!$C:$C,Index!$D$13,Input!$D:$D,Index!$D37)</f>
        <v>0</v>
      </c>
      <c r="E17" s="103" t="e">
        <f t="shared" si="0"/>
        <v>#DIV/0!</v>
      </c>
      <c r="F17" s="135">
        <f>+SUMIFS(Input!$L:$L,Input!$C:$C,Index!$D$13,Input!$D:$D,Index!$D37)</f>
        <v>0</v>
      </c>
    </row>
    <row r="18" spans="3:6" ht="14.1" customHeight="1">
      <c r="C18" s="90" t="s">
        <v>69</v>
      </c>
      <c r="D18" s="59">
        <f>+SUMIFS(Input!$N:$N,Input!$C:$C,Index!$D$13,Input!$D:$D,Index!$D38)</f>
        <v>0</v>
      </c>
      <c r="E18" s="103" t="e">
        <f t="shared" si="0"/>
        <v>#DIV/0!</v>
      </c>
      <c r="F18" s="135">
        <f>+SUMIFS(Input!$L:$L,Input!$C:$C,Index!$D$13,Input!$D:$D,Index!$D38)</f>
        <v>0</v>
      </c>
    </row>
    <row r="19" spans="3:6" ht="14.1" customHeight="1">
      <c r="C19" s="90" t="s">
        <v>72</v>
      </c>
      <c r="D19" s="59">
        <f>+SUMIFS(Input!$N:$N,Input!$C:$C,Index!$D$13,Input!$D:$D,Index!$D39)</f>
        <v>0</v>
      </c>
      <c r="E19" s="103" t="e">
        <f t="shared" si="0"/>
        <v>#DIV/0!</v>
      </c>
      <c r="F19" s="136" t="s">
        <v>148</v>
      </c>
    </row>
    <row r="20" spans="3:6" ht="14.1" customHeight="1">
      <c r="C20" s="90" t="s">
        <v>73</v>
      </c>
      <c r="D20" s="59">
        <f>+SUMIFS(Input!$N:$N,Input!$C:$C,Index!$D$13,Input!$D:$D,Index!$D40)</f>
        <v>0</v>
      </c>
      <c r="E20" s="103" t="e">
        <f t="shared" si="0"/>
        <v>#DIV/0!</v>
      </c>
      <c r="F20" s="136" t="s">
        <v>148</v>
      </c>
    </row>
    <row r="21" spans="3:6" ht="14.1" customHeight="1">
      <c r="C21" s="90" t="s">
        <v>27</v>
      </c>
      <c r="D21" s="59">
        <f>+SUMIFS(Input!$N:$N,Input!$C:$C,Index!$D$13,Input!$D:$D,Index!$D41)</f>
        <v>0</v>
      </c>
      <c r="E21" s="103" t="e">
        <f t="shared" si="0"/>
        <v>#DIV/0!</v>
      </c>
      <c r="F21" s="135">
        <f>+SUMIFS(Input!$L:$L,Input!$C:$C,Index!$D$13,Input!$D:$D,Index!$D41)</f>
        <v>0</v>
      </c>
    </row>
    <row r="22" spans="3:6" ht="14.1" customHeight="1">
      <c r="C22" s="90" t="s">
        <v>33</v>
      </c>
      <c r="D22" s="59">
        <f>+SUMIFS(Input!$N:$N,Input!$C:$C,Index!$D$13,Input!$D:$D,Index!$D42)</f>
        <v>0</v>
      </c>
      <c r="E22" s="103" t="e">
        <f t="shared" si="0"/>
        <v>#DIV/0!</v>
      </c>
      <c r="F22" s="135">
        <f>+SUMIFS(Input!$L:$L,Input!$C:$C,Index!$D$13,Input!$D:$D,Index!$D42)</f>
        <v>0</v>
      </c>
    </row>
    <row r="23" spans="3:6" ht="14.1" customHeight="1">
      <c r="C23" s="90" t="s">
        <v>74</v>
      </c>
      <c r="D23" s="59">
        <f>+SUMIFS(Input!$N:$N,Input!$C:$C,Index!$D$13,Input!$D:$D,Index!$D43)</f>
        <v>0</v>
      </c>
      <c r="E23" s="103" t="e">
        <f t="shared" si="0"/>
        <v>#DIV/0!</v>
      </c>
      <c r="F23" s="135">
        <f>+SUMIFS(Input!$L:$L,Input!$C:$C,Index!$D$13,Input!$D:$D,Index!$D43)</f>
        <v>0</v>
      </c>
    </row>
    <row r="24" spans="3:6" ht="14.1" customHeight="1">
      <c r="C24" s="90" t="s">
        <v>75</v>
      </c>
      <c r="D24" s="59">
        <f>+SUMIFS(Input!$N:$N,Input!$C:$C,Index!$D$13,Input!$D:$D,Index!$D44)</f>
        <v>0</v>
      </c>
      <c r="E24" s="103" t="e">
        <f t="shared" si="0"/>
        <v>#DIV/0!</v>
      </c>
      <c r="F24" s="135">
        <f>+SUMIFS(Input!$L:$L,Input!$C:$C,Index!$D$13,Input!$D:$D,Index!$D44)</f>
        <v>0</v>
      </c>
    </row>
    <row r="25" spans="3:6" ht="14.1" customHeight="1">
      <c r="C25" s="90" t="s">
        <v>76</v>
      </c>
      <c r="D25" s="59">
        <f>+SUMIFS(Input!$N:$N,Input!$C:$C,Index!$D$13,Input!$D:$D,Index!$D45)</f>
        <v>0</v>
      </c>
      <c r="E25" s="103" t="e">
        <f t="shared" si="0"/>
        <v>#DIV/0!</v>
      </c>
      <c r="F25" s="135">
        <f>+SUMIFS(Input!$L:$L,Input!$C:$C,Index!$D$13,Input!$D:$D,Index!$D45)</f>
        <v>0</v>
      </c>
    </row>
    <row r="26" spans="3:6" ht="14.1" customHeight="1">
      <c r="C26" s="90" t="s">
        <v>36</v>
      </c>
      <c r="D26" s="59">
        <f>+SUMIFS(Input!$N:$N,Input!$C:$C,Index!$D$13,Input!$D:$D,Index!$D46)</f>
        <v>0</v>
      </c>
      <c r="E26" s="103" t="e">
        <f t="shared" si="0"/>
        <v>#DIV/0!</v>
      </c>
      <c r="F26" s="135">
        <f>+SUMIFS(Input!$L:$L,Input!$C:$C,Index!$D$13,Input!$D:$D,Index!$D46)</f>
        <v>0</v>
      </c>
    </row>
    <row r="27" spans="3:6" ht="14.1" customHeight="1">
      <c r="C27" s="90" t="s">
        <v>77</v>
      </c>
      <c r="D27" s="59">
        <f>+SUMIFS(Input!$N:$N,Input!$C:$C,Index!$D$13,Input!$D:$D,Index!$D47)</f>
        <v>0</v>
      </c>
      <c r="E27" s="103" t="e">
        <f t="shared" si="0"/>
        <v>#DIV/0!</v>
      </c>
      <c r="F27" s="135">
        <f>+SUMIFS(Input!$L:$L,Input!$C:$C,Index!$D$13,Input!$D:$D,Index!$D47)</f>
        <v>0</v>
      </c>
    </row>
    <row r="28" spans="3:6" ht="14.1" customHeight="1">
      <c r="C28" s="37" t="s">
        <v>78</v>
      </c>
      <c r="D28" s="92">
        <f>+SUMIFS(Input!$N:$N,Input!$C:$C,Index!$D$13,Input!$D:$D,Index!$D48)</f>
        <v>0</v>
      </c>
      <c r="E28" s="102" t="e">
        <f t="shared" ref="E28:E30" si="1">+D28/$D$31</f>
        <v>#DIV/0!</v>
      </c>
      <c r="F28" s="134">
        <f>+SUMIFS(Input!$L:$L,Input!$C:$C,Index!$D$13,Input!$D:$D,Index!$D48)</f>
        <v>0</v>
      </c>
    </row>
    <row r="29" spans="3:6" ht="14.1" customHeight="1">
      <c r="C29" s="37" t="s">
        <v>37</v>
      </c>
      <c r="D29" s="92">
        <f>+SUMIFS(Input!N:N,Input!C:C,Index!D13,Input!M:M,Index!D50)</f>
        <v>0</v>
      </c>
      <c r="E29" s="102" t="e">
        <f t="shared" si="1"/>
        <v>#DIV/0!</v>
      </c>
      <c r="F29" s="137" t="s">
        <v>148</v>
      </c>
    </row>
    <row r="30" spans="3:6" ht="14.1" customHeight="1">
      <c r="C30" s="37" t="s">
        <v>176</v>
      </c>
      <c r="D30" s="92">
        <f>+SUMIFS(Input!N:N,Input!C:C,Index!D14)</f>
        <v>0</v>
      </c>
      <c r="E30" s="102" t="e">
        <f t="shared" si="1"/>
        <v>#DIV/0!</v>
      </c>
      <c r="F30" s="137" t="s">
        <v>148</v>
      </c>
    </row>
    <row r="31" spans="3:6" ht="14.1" customHeight="1">
      <c r="C31" s="39" t="s">
        <v>11</v>
      </c>
      <c r="D31" s="40">
        <f>+SUM(D13,D28:D30)</f>
        <v>0</v>
      </c>
      <c r="E31" s="54" t="e">
        <f>+SUM(E13,E28:E30)</f>
        <v>#DIV/0!</v>
      </c>
      <c r="F31" s="138">
        <f>+SUM(F13,F28)</f>
        <v>0</v>
      </c>
    </row>
    <row r="32" spans="3:6" customFormat="1" ht="5.0999999999999996" customHeight="1"/>
    <row r="33" spans="3:6" customFormat="1" ht="14.1" customHeight="1">
      <c r="C33" s="32" t="s">
        <v>190</v>
      </c>
    </row>
    <row r="34" spans="3:6" ht="14.1" customHeight="1">
      <c r="C34" s="32" t="s">
        <v>191</v>
      </c>
      <c r="D34" s="61"/>
      <c r="E34" s="61"/>
      <c r="F34" s="61"/>
    </row>
    <row r="35" spans="3:6" ht="14.1" customHeight="1">
      <c r="C35"/>
      <c r="D35" s="61"/>
      <c r="E35" s="61"/>
      <c r="F35" s="61"/>
    </row>
    <row r="36" spans="3:6" ht="14.1" customHeight="1">
      <c r="C36" s="31" t="s">
        <v>124</v>
      </c>
      <c r="D36" s="55"/>
      <c r="E36" s="55"/>
      <c r="F36" s="55"/>
    </row>
    <row r="37" spans="3:6" ht="5.0999999999999996" customHeight="1">
      <c r="C37" s="56"/>
      <c r="D37" s="55"/>
      <c r="E37" s="55"/>
      <c r="F37" s="55"/>
    </row>
    <row r="38" spans="3:6" ht="14.1" customHeight="1">
      <c r="C38" s="160" t="s">
        <v>129</v>
      </c>
      <c r="D38" s="155" t="s">
        <v>2</v>
      </c>
      <c r="E38" s="155" t="s">
        <v>3</v>
      </c>
      <c r="F38" s="153" t="s">
        <v>4</v>
      </c>
    </row>
    <row r="39" spans="3:6" ht="14.1" customHeight="1">
      <c r="C39" s="161"/>
      <c r="D39" s="156"/>
      <c r="E39" s="156"/>
      <c r="F39" s="154"/>
    </row>
    <row r="40" spans="3:6" ht="14.1" customHeight="1">
      <c r="C40" s="47" t="s">
        <v>38</v>
      </c>
      <c r="D40" s="57"/>
      <c r="E40" s="57"/>
      <c r="F40" s="58"/>
    </row>
    <row r="41" spans="3:6" ht="14.1" customHeight="1">
      <c r="C41" s="37" t="s">
        <v>79</v>
      </c>
      <c r="D41" s="92">
        <f>+SUM(D42:D55)</f>
        <v>0</v>
      </c>
      <c r="E41" s="102" t="e">
        <f>+D41/$D$59</f>
        <v>#DIV/0!</v>
      </c>
      <c r="F41" s="134">
        <f>+SUM(F42:F55)</f>
        <v>0</v>
      </c>
    </row>
    <row r="42" spans="3:6" ht="14.1" customHeight="1">
      <c r="C42" s="90" t="s">
        <v>65</v>
      </c>
      <c r="D42" s="59">
        <f>+SUMIFS(Input!$N:$N,Input!$C:$C,Index!$D$11,Input!$D:$D,Index!$D34)</f>
        <v>0</v>
      </c>
      <c r="E42" s="103" t="e">
        <f>+D42/$D$41</f>
        <v>#DIV/0!</v>
      </c>
      <c r="F42" s="135">
        <f>+SUMIFS(Input!$L:$L,Input!$C:$C,Index!$D$11,Input!$D:$D,Index!$D34)</f>
        <v>0</v>
      </c>
    </row>
    <row r="43" spans="3:6" ht="14.1" customHeight="1">
      <c r="C43" s="90" t="s">
        <v>66</v>
      </c>
      <c r="D43" s="59">
        <f>+SUMIFS(Input!$N:$N,Input!$C:$C,Index!$D$11,Input!$D:$D,Index!$D35)</f>
        <v>0</v>
      </c>
      <c r="E43" s="103" t="e">
        <f t="shared" ref="E43:E55" si="2">+D43/$D$41</f>
        <v>#DIV/0!</v>
      </c>
      <c r="F43" s="135">
        <f>+SUMIFS(Input!$L:$L,Input!$C:$C,Index!$D$11,Input!$D:$D,Index!$D35)</f>
        <v>0</v>
      </c>
    </row>
    <row r="44" spans="3:6" ht="14.1" customHeight="1">
      <c r="C44" s="90" t="s">
        <v>67</v>
      </c>
      <c r="D44" s="59">
        <f>+SUMIFS(Input!$N:$N,Input!$C:$C,Index!$D$11,Input!$D:$D,Index!$D36)</f>
        <v>0</v>
      </c>
      <c r="E44" s="103" t="e">
        <f t="shared" si="2"/>
        <v>#DIV/0!</v>
      </c>
      <c r="F44" s="135">
        <f>+SUMIFS(Input!$L:$L,Input!$C:$C,Index!$D$11,Input!$D:$D,Index!$D36)</f>
        <v>0</v>
      </c>
    </row>
    <row r="45" spans="3:6" ht="14.1" customHeight="1">
      <c r="C45" s="90" t="s">
        <v>68</v>
      </c>
      <c r="D45" s="59">
        <f>+SUMIFS(Input!$N:$N,Input!$C:$C,Index!$D$11,Input!$D:$D,Index!$D37)</f>
        <v>0</v>
      </c>
      <c r="E45" s="103" t="e">
        <f t="shared" si="2"/>
        <v>#DIV/0!</v>
      </c>
      <c r="F45" s="135">
        <f>+SUMIFS(Input!$L:$L,Input!$C:$C,Index!$D$11,Input!$D:$D,Index!$D37)</f>
        <v>0</v>
      </c>
    </row>
    <row r="46" spans="3:6" ht="14.1" customHeight="1">
      <c r="C46" s="90" t="s">
        <v>69</v>
      </c>
      <c r="D46" s="59">
        <f>+SUMIFS(Input!$N:$N,Input!$C:$C,Index!$D$11,Input!$D:$D,Index!$D38)</f>
        <v>0</v>
      </c>
      <c r="E46" s="103" t="e">
        <f t="shared" si="2"/>
        <v>#DIV/0!</v>
      </c>
      <c r="F46" s="135">
        <f>+SUMIFS(Input!$L:$L,Input!$C:$C,Index!$D$11,Input!$D:$D,Index!$D38)</f>
        <v>0</v>
      </c>
    </row>
    <row r="47" spans="3:6" ht="14.1" customHeight="1">
      <c r="C47" s="90" t="s">
        <v>72</v>
      </c>
      <c r="D47" s="59">
        <f>+SUMIFS(Input!$N:$N,Input!$C:$C,Index!$D$11,Input!$D:$D,Index!$D39)</f>
        <v>0</v>
      </c>
      <c r="E47" s="103" t="e">
        <f t="shared" si="2"/>
        <v>#DIV/0!</v>
      </c>
      <c r="F47" s="136" t="s">
        <v>148</v>
      </c>
    </row>
    <row r="48" spans="3:6" ht="14.1" customHeight="1">
      <c r="C48" s="90" t="s">
        <v>73</v>
      </c>
      <c r="D48" s="59">
        <f>+SUMIFS(Input!$N:$N,Input!$C:$C,Index!$D$11,Input!$D:$D,Index!$D40)</f>
        <v>0</v>
      </c>
      <c r="E48" s="103" t="e">
        <f t="shared" si="2"/>
        <v>#DIV/0!</v>
      </c>
      <c r="F48" s="136" t="s">
        <v>148</v>
      </c>
    </row>
    <row r="49" spans="3:6" ht="14.1" customHeight="1">
      <c r="C49" s="90" t="s">
        <v>27</v>
      </c>
      <c r="D49" s="59">
        <f>+SUMIFS(Input!$N:$N,Input!$C:$C,Index!$D$11,Input!$D:$D,Index!$D41)</f>
        <v>0</v>
      </c>
      <c r="E49" s="103" t="e">
        <f t="shared" si="2"/>
        <v>#DIV/0!</v>
      </c>
      <c r="F49" s="135">
        <f>+SUMIFS(Input!$L:$L,Input!$C:$C,Index!$D$11,Input!$D:$D,Index!$D41)</f>
        <v>0</v>
      </c>
    </row>
    <row r="50" spans="3:6" ht="14.1" customHeight="1">
      <c r="C50" s="90" t="s">
        <v>33</v>
      </c>
      <c r="D50" s="59">
        <f>+SUMIFS(Input!$N:$N,Input!$C:$C,Index!$D$11,Input!$D:$D,Index!$D42)</f>
        <v>0</v>
      </c>
      <c r="E50" s="103" t="e">
        <f t="shared" si="2"/>
        <v>#DIV/0!</v>
      </c>
      <c r="F50" s="135">
        <f>+SUMIFS(Input!$L:$L,Input!$C:$C,Index!$D$11,Input!$D:$D,Index!$D42)</f>
        <v>0</v>
      </c>
    </row>
    <row r="51" spans="3:6" ht="14.1" customHeight="1">
      <c r="C51" s="90" t="s">
        <v>74</v>
      </c>
      <c r="D51" s="59">
        <f>+SUMIFS(Input!$N:$N,Input!$C:$C,Index!$D$11,Input!$D:$D,Index!$D43)</f>
        <v>0</v>
      </c>
      <c r="E51" s="103" t="e">
        <f t="shared" si="2"/>
        <v>#DIV/0!</v>
      </c>
      <c r="F51" s="135">
        <f>+SUMIFS(Input!$L:$L,Input!$C:$C,Index!$D$11,Input!$D:$D,Index!$D43)</f>
        <v>0</v>
      </c>
    </row>
    <row r="52" spans="3:6" ht="14.1" customHeight="1">
      <c r="C52" s="90" t="s">
        <v>75</v>
      </c>
      <c r="D52" s="59">
        <f>+SUMIFS(Input!$N:$N,Input!$C:$C,Index!$D$11,Input!$D:$D,Index!$D44)</f>
        <v>0</v>
      </c>
      <c r="E52" s="103" t="e">
        <f t="shared" si="2"/>
        <v>#DIV/0!</v>
      </c>
      <c r="F52" s="135">
        <f>+SUMIFS(Input!$L:$L,Input!$C:$C,Index!$D$11,Input!$D:$D,Index!$D44)</f>
        <v>0</v>
      </c>
    </row>
    <row r="53" spans="3:6" ht="14.1" customHeight="1">
      <c r="C53" s="90" t="s">
        <v>76</v>
      </c>
      <c r="D53" s="59">
        <f>+SUMIFS(Input!$N:$N,Input!$C:$C,Index!$D$11,Input!$D:$D,Index!$D45)</f>
        <v>0</v>
      </c>
      <c r="E53" s="103" t="e">
        <f t="shared" si="2"/>
        <v>#DIV/0!</v>
      </c>
      <c r="F53" s="135">
        <f>+SUMIFS(Input!$L:$L,Input!$C:$C,Index!$D$11,Input!$D:$D,Index!$D45)</f>
        <v>0</v>
      </c>
    </row>
    <row r="54" spans="3:6" ht="14.1" customHeight="1">
      <c r="C54" s="90" t="s">
        <v>36</v>
      </c>
      <c r="D54" s="59">
        <f>+SUMIFS(Input!$N:$N,Input!$C:$C,Index!$D$11,Input!$D:$D,Index!$D46)</f>
        <v>0</v>
      </c>
      <c r="E54" s="103" t="e">
        <f t="shared" si="2"/>
        <v>#DIV/0!</v>
      </c>
      <c r="F54" s="135">
        <f>+SUMIFS(Input!$L:$L,Input!$C:$C,Index!$D$11,Input!$D:$D,Index!$D46)</f>
        <v>0</v>
      </c>
    </row>
    <row r="55" spans="3:6" ht="14.1" customHeight="1">
      <c r="C55" s="90" t="s">
        <v>77</v>
      </c>
      <c r="D55" s="59">
        <f>+SUMIFS(Input!$N:$N,Input!$C:$C,Index!$D$11,Input!$D:$D,Index!$D47)</f>
        <v>0</v>
      </c>
      <c r="E55" s="103" t="e">
        <f t="shared" si="2"/>
        <v>#DIV/0!</v>
      </c>
      <c r="F55" s="135">
        <f>+SUMIFS(Input!$L:$L,Input!$C:$C,Index!$D$11,Input!$D:$D,Index!$D47)</f>
        <v>0</v>
      </c>
    </row>
    <row r="56" spans="3:6" ht="14.1" customHeight="1">
      <c r="C56" s="37" t="s">
        <v>78</v>
      </c>
      <c r="D56" s="92">
        <f>+SUMIFS(Input!$N:$N,Input!$C:$C,Index!$D$11,Input!$D:$D,Index!$D48)</f>
        <v>0</v>
      </c>
      <c r="E56" s="102" t="e">
        <f>+D56/$D$59</f>
        <v>#DIV/0!</v>
      </c>
      <c r="F56" s="134">
        <f>+SUMIFS(Input!$L:$L,Input!$C:$C,Index!$D$11,Input!$D:$D,Index!$D48)</f>
        <v>0</v>
      </c>
    </row>
    <row r="57" spans="3:6" ht="14.1" customHeight="1">
      <c r="C57" s="37" t="s">
        <v>37</v>
      </c>
      <c r="D57" s="92">
        <f>+SUMIFS(Input!N:N,Input!C:C,Index!D11,Input!M:M,Index!D50)</f>
        <v>0</v>
      </c>
      <c r="E57" s="102" t="e">
        <f>+D57/$D$59</f>
        <v>#DIV/0!</v>
      </c>
      <c r="F57" s="137" t="s">
        <v>148</v>
      </c>
    </row>
    <row r="58" spans="3:6" ht="14.1" customHeight="1">
      <c r="C58" s="37" t="s">
        <v>176</v>
      </c>
      <c r="D58" s="92">
        <f>+SUMIFS(Input!N:N,Input!C:C,Index!D12)</f>
        <v>0</v>
      </c>
      <c r="E58" s="102" t="e">
        <f>+D58/$D$59</f>
        <v>#DIV/0!</v>
      </c>
      <c r="F58" s="137" t="s">
        <v>148</v>
      </c>
    </row>
    <row r="59" spans="3:6" ht="14.1" customHeight="1">
      <c r="C59" s="39" t="s">
        <v>11</v>
      </c>
      <c r="D59" s="40">
        <f>+SUM(D41,D56:D58)</f>
        <v>0</v>
      </c>
      <c r="E59" s="54" t="e">
        <f>+SUM(E41,E56:E58)</f>
        <v>#DIV/0!</v>
      </c>
      <c r="F59" s="138">
        <f>+SUM(F41,F56)</f>
        <v>0</v>
      </c>
    </row>
    <row r="60" spans="3:6" ht="14.1" customHeight="1"/>
  </sheetData>
  <mergeCells count="8">
    <mergeCell ref="C10:C11"/>
    <mergeCell ref="D10:D11"/>
    <mergeCell ref="E10:E11"/>
    <mergeCell ref="F10:F11"/>
    <mergeCell ref="C38:C39"/>
    <mergeCell ref="D38:D39"/>
    <mergeCell ref="E38:E39"/>
    <mergeCell ref="F38:F3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97585E09443F4AAD8146941AB48E01" ma:contentTypeVersion="5" ma:contentTypeDescription="Criar um novo documento." ma:contentTypeScope="" ma:versionID="341d2b79af88a545a077eeddd237f03f">
  <xsd:schema xmlns:xsd="http://www.w3.org/2001/XMLSchema" xmlns:xs="http://www.w3.org/2001/XMLSchema" xmlns:p="http://schemas.microsoft.com/office/2006/metadata/properties" xmlns:ns1="http://schemas.microsoft.com/sharepoint/v3" xmlns:ns2="9d629f8d-b1c2-45b2-ae28-e7468e488fba" targetNamespace="http://schemas.microsoft.com/office/2006/metadata/properties" ma:root="true" ma:fieldsID="9ceef524705317ec3293e4e5d2420b90" ns1:_="" ns2:_="">
    <xsd:import namespace="http://schemas.microsoft.com/sharepoint/v3"/>
    <xsd:import namespace="9d629f8d-b1c2-45b2-ae28-e7468e488f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29f8d-b1c2-45b2-ae28-e7468e488f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2B2A86-A482-45F9-B32B-8584DE4D9788}"/>
</file>

<file path=customXml/itemProps3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Input</vt:lpstr>
      <vt:lpstr>Capa</vt:lpstr>
      <vt:lpstr>Pressupostos</vt:lpstr>
      <vt:lpstr>Overview - Emissões </vt:lpstr>
      <vt:lpstr>1. EPC - Commercial Real Estate</vt:lpstr>
      <vt:lpstr>2. EPC - Mortgages Loans</vt:lpstr>
      <vt:lpstr>3. Área Ponderada</vt:lpstr>
      <vt:lpstr>4. Finalidade do Imóvel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Hélder Filipe Felicidade Fernandes</cp:lastModifiedBy>
  <cp:lastPrinted>2025-12-22T21:17:30Z</cp:lastPrinted>
  <dcterms:created xsi:type="dcterms:W3CDTF">2025-12-22T16:36:01Z</dcterms:created>
  <dcterms:modified xsi:type="dcterms:W3CDTF">2026-01-21T22:49:15Z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0x0101003B97585E09443F4AAD8146941AB48E01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