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Templates Locais/07. Template 10/"/>
    </mc:Choice>
  </mc:AlternateContent>
  <bookViews>
    <workbookView xWindow="-105" yWindow="-105" windowWidth="23145" windowHeight="6225" activeTab="3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Input!$C$6:$H$6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<sst xmlns="http://schemas.openxmlformats.org/spreadsheetml/2006/main" count="393" uniqueCount="79">
  <si>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</si>
  <si>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</si>
  <si>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</si>
  <si>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</si>
  <si>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</si>
  <si>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</si>
  <si>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</si>
  <si>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</si>
  <si>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</si>
  <si>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</si>
  <si>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</si>
  <si>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</si>
  <si>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</si>
  <si>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</si>
  <si>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</si>
  <si>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</si>
  <si>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</si>
  <si>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</si>
  <si>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</si>
  <si>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</si>
  <si>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</si>
  <si>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</si>
  <si>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</si>
  <si>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</si>
  <si>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</si>
  <si>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</si>
  <si>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</si>
  <si>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</si>
  <si>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</si>
  <si>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</si>
  <si>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</si>
  <si>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</si>
  <si>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</si>
  <si>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</si>
  <si>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</si>
  <si>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</si>
  <si>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</si>
  <si>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</si>
  <si>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</si>
  <si>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</si>
  <si>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</si>
  <si>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</si>
  <si>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</si>
  <si>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</si>
  <si>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</si>
  <si>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</si>
  <si>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</si>
  <si>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</si>
  <si>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</si>
  <si>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</si>
  <si>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</si>
  <si>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</si>
  <si>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</si>
  <si>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</si>
  <si>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</si>
  <si>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</si>
  <si>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</si>
  <si>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</si>
  <si>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</si>
  <si>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</si>
  <si>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</si>
  <si>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</si>
  <si>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</si>
  <si>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</si>
  <si>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</si>
  <si>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</si>
  <si>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</si>
  <si>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</si>
  <si>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</si>
  <si>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</si>
  <si>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</si>
  <si>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</si>
  <si>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</si>
  <si>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</si>
  <si>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</si>
  <si>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10 Granular_v2.0.sql" e </t>
    </r>
    <r>
      <rPr>
        <i/>
        <sz val="9"/>
        <color theme="1"/>
        <rFont val="Calibri"/>
        <family val="2"/>
        <scheme val="minor"/>
      </rPr>
      <t>"BS_Geracao Template 10 Agregado_v2.0.sql".</t>
    </r>
  </si>
  <si>
    <t>PESG3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</si>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</sst>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4" fontId="0" fillId="0" borderId="0" xfId="0" applyNumberFormat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 applyFill="1" applyBorder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0" fontId="13" fillId="0" borderId="0" xfId="0" applyFont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12" fillId="4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</cellXfs>
  <cellStyles count="6">
    <cellStyle name="Comma" xfId="4" builtinId="3"/>
    <cellStyle name="Currency" xfId="5" builtinId="4"/>
    <cellStyle name="Normal" xfId="0" builtinId="0"/>
    <cellStyle name="Normal 2 10" xfId="3"/>
    <cellStyle name="Normal 3 2 7" xfId="2"/>
    <cellStyle name="Normal 3 5 4" xfId="1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customXml" Target="../customXml/item1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microsoft.com/office/2006/relationships/vbaProject" Target="vbaProject.bin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theme" Target="theme/theme1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803400"/>
          <a:ext cx="151876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578982"/>
          <a:ext cx="1516295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675724" y="1802816"/>
          <a:ext cx="153217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15144" y="1794504"/>
          <a:ext cx="578933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Instruções"/>
      <sheetName val="Menu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zoomScaleNormal="100" workbookViewId="0">
      <pane ySplit="4" topLeftCell="A6" activePane="bottomLeft" state="frozen"/>
      <selection pane="bottomLeft"/>
    </sheetView>
  </sheetViews>
  <sheetFormatPr defaultColWidth="0" defaultRowHeight="0" customHeight="1" zeroHeight="1" x14ac:dyDescent="0.25"/>
  <cols>
    <col min="1" max="2" width="3.5703125" style="1" customWidth="1"/>
    <col min="3" max="4" width="7.5703125" style="1" customWidth="1"/>
    <col min="5" max="5" width="0.42578125" style="1" customWidth="1"/>
    <col min="6" max="6" width="7.5703125" style="1" customWidth="1"/>
    <col min="7" max="7" width="0.42578125" style="1" customWidth="1"/>
    <col min="8" max="21" width="10.5703125" style="1" customWidth="1"/>
    <col min="22" max="22" width="14.42578125" style="1" customWidth="1"/>
    <col min="23" max="23" width="8.5703125" style="1" customWidth="1"/>
    <col min="24" max="24" width="3.5703125" style="1" customWidth="1"/>
    <col min="25" max="16384" width="0" style="1" hidden="1"/>
  </cols>
  <sheetData>
    <row r="1" spans="1:16384" s="2" customFormat="1" ht="15" x14ac:dyDescent="0.25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5" x14ac:dyDescent="0.25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5" x14ac:dyDescent="0.25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.75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.75" thickTop="1" x14ac:dyDescent="0.2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25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8.1" customHeight="1" x14ac:dyDescent="0.2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5" x14ac:dyDescent="0.2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5" x14ac:dyDescent="0.25"/>
    <row r="10" spans="1:16384" ht="15" x14ac:dyDescent="0.25"/>
    <row r="11" spans="1:16384" ht="15" x14ac:dyDescent="0.25"/>
    <row r="12" spans="1:16384" ht="15" x14ac:dyDescent="0.25"/>
    <row r="13" spans="1:16384" ht="15" x14ac:dyDescent="0.25"/>
    <row r="14" spans="1:16384" ht="15" x14ac:dyDescent="0.25"/>
    <row r="15" spans="1:16384" ht="15" x14ac:dyDescent="0.25"/>
    <row r="16" spans="1:16384" ht="15" x14ac:dyDescent="0.25"/>
    <row r="17" spans="2:22" ht="15" x14ac:dyDescent="0.25"/>
    <row r="18" spans="2:22" ht="15" x14ac:dyDescent="0.25"/>
    <row r="19" spans="2:22" ht="15" x14ac:dyDescent="0.25"/>
    <row r="20" spans="2:22" ht="15" x14ac:dyDescent="0.25"/>
    <row r="21" spans="2:22" ht="15" x14ac:dyDescent="0.25"/>
    <row r="22" spans="2:22" ht="15" x14ac:dyDescent="0.25"/>
    <row r="23" spans="2:22" ht="15" x14ac:dyDescent="0.25"/>
    <row r="24" spans="2:22" ht="13.35" customHeight="1" x14ac:dyDescent="0.25">
      <c r="B24" s="75" t="s">
        <v>4</v>
      </c>
      <c r="C24" s="75"/>
      <c r="D24" s="75"/>
      <c r="E24" s="14"/>
      <c r="F24" s="76" t="s">
        <v>75</v>
      </c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15"/>
      <c r="R24" s="15"/>
      <c r="S24" s="15"/>
      <c r="T24" s="15"/>
      <c r="U24" s="15"/>
      <c r="V24" s="15"/>
    </row>
    <row r="25" spans="2:22" ht="13.35" customHeight="1" x14ac:dyDescent="0.25">
      <c r="B25" s="75"/>
      <c r="C25" s="75"/>
      <c r="D25" s="75"/>
      <c r="E25" s="14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15"/>
      <c r="R25" s="15"/>
      <c r="S25" s="15"/>
      <c r="T25" s="15"/>
      <c r="U25" s="15"/>
      <c r="V25" s="15"/>
    </row>
    <row r="26" spans="2:22" ht="8.1" customHeight="1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25">
      <c r="B27" s="16"/>
      <c r="C27" s="73" t="s">
        <v>5</v>
      </c>
      <c r="D27" s="73"/>
      <c r="E27" s="73"/>
      <c r="F27" s="73"/>
      <c r="G27" s="14"/>
      <c r="H27" s="74" t="s">
        <v>37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</row>
    <row r="28" spans="2:22" ht="12" customHeight="1" x14ac:dyDescent="0.25">
      <c r="B28" s="16"/>
      <c r="C28" s="73"/>
      <c r="D28" s="73"/>
      <c r="E28" s="73"/>
      <c r="F28" s="73"/>
      <c r="G28" s="1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</row>
    <row r="29" spans="2:22" ht="3" customHeight="1" x14ac:dyDescent="0.2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25">
      <c r="B30" s="16"/>
      <c r="C30" s="73" t="s">
        <v>6</v>
      </c>
      <c r="D30" s="73"/>
      <c r="E30" s="73"/>
      <c r="F30" s="73"/>
      <c r="G30" s="14"/>
      <c r="H30" s="18" t="s">
        <v>34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25">
      <c r="B31" s="16"/>
      <c r="C31" s="73"/>
      <c r="D31" s="73"/>
      <c r="E31" s="73"/>
      <c r="F31" s="73"/>
      <c r="G31" s="14"/>
      <c r="H31" s="18" t="s">
        <v>33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25">
      <c r="B32" s="16"/>
      <c r="C32" s="73"/>
      <c r="D32" s="73"/>
      <c r="E32" s="73"/>
      <c r="F32" s="73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25">
      <c r="B33" s="16"/>
      <c r="C33" s="73"/>
      <c r="D33" s="73"/>
      <c r="E33" s="73"/>
      <c r="F33" s="73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25">
      <c r="B34" s="16"/>
      <c r="C34" s="73"/>
      <c r="D34" s="73"/>
      <c r="E34" s="73"/>
      <c r="F34" s="73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25">
      <c r="B35" s="16"/>
      <c r="C35" s="73"/>
      <c r="D35" s="73"/>
      <c r="E35" s="73"/>
      <c r="F35" s="73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25">
      <c r="B36" s="16"/>
      <c r="C36" s="73"/>
      <c r="D36" s="73"/>
      <c r="E36" s="73"/>
      <c r="F36" s="73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25"/>
    <row r="38" spans="2:22" ht="12" customHeight="1" x14ac:dyDescent="0.25">
      <c r="B38" s="16"/>
      <c r="C38" s="73" t="s">
        <v>7</v>
      </c>
      <c r="D38" s="73"/>
      <c r="E38" s="73"/>
      <c r="F38" s="73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25">
      <c r="B39" s="16"/>
      <c r="C39" s="73"/>
      <c r="D39" s="73"/>
      <c r="E39" s="73"/>
      <c r="F39" s="73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25"/>
    <row r="41" spans="2:22" ht="12" customHeight="1" x14ac:dyDescent="0.25">
      <c r="B41" s="16"/>
      <c r="C41" s="73" t="s">
        <v>10</v>
      </c>
      <c r="D41" s="73"/>
      <c r="E41" s="73"/>
      <c r="F41" s="73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25">
      <c r="B42" s="16"/>
      <c r="C42" s="73"/>
      <c r="D42" s="73"/>
      <c r="E42" s="73"/>
      <c r="F42" s="73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35" customHeight="1" x14ac:dyDescent="0.25"/>
    <row r="44" spans="2:22" ht="13.35" customHeight="1" x14ac:dyDescent="0.25">
      <c r="B44" s="75" t="s">
        <v>13</v>
      </c>
      <c r="C44" s="75"/>
      <c r="D44" s="75"/>
      <c r="E44" s="14"/>
      <c r="F44" s="76" t="s">
        <v>20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15"/>
      <c r="R44" s="15"/>
      <c r="S44" s="15"/>
      <c r="T44" s="15"/>
      <c r="U44" s="15"/>
      <c r="V44" s="15"/>
    </row>
    <row r="45" spans="2:22" ht="13.35" customHeight="1" x14ac:dyDescent="0.25">
      <c r="B45" s="75"/>
      <c r="C45" s="75"/>
      <c r="D45" s="75"/>
      <c r="E45" s="14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15"/>
      <c r="R45" s="15"/>
      <c r="S45" s="15"/>
      <c r="T45" s="15"/>
      <c r="U45" s="15"/>
      <c r="V45" s="15"/>
    </row>
    <row r="46" spans="2:22" ht="8.1" customHeight="1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25">
      <c r="B47" s="16"/>
      <c r="C47" s="73" t="s">
        <v>14</v>
      </c>
      <c r="D47" s="73"/>
      <c r="E47" s="73"/>
      <c r="F47" s="73"/>
      <c r="G47" s="14"/>
      <c r="H47" s="74" t="s">
        <v>15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</row>
    <row r="48" spans="2:22" ht="12" customHeight="1" x14ac:dyDescent="0.25">
      <c r="B48" s="16"/>
      <c r="C48" s="73"/>
      <c r="D48" s="73"/>
      <c r="E48" s="73"/>
      <c r="F48" s="73"/>
      <c r="G48" s="1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</row>
    <row r="49" spans="2:22" ht="3" customHeight="1" x14ac:dyDescent="0.25"/>
    <row r="50" spans="2:22" ht="12" customHeight="1" x14ac:dyDescent="0.25">
      <c r="B50" s="16"/>
      <c r="C50" s="73" t="s">
        <v>16</v>
      </c>
      <c r="D50" s="73"/>
      <c r="E50" s="73"/>
      <c r="F50" s="73"/>
      <c r="G50" s="14"/>
      <c r="H50" s="74" t="s">
        <v>21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</row>
    <row r="51" spans="2:22" ht="12" customHeight="1" x14ac:dyDescent="0.25">
      <c r="B51" s="16"/>
      <c r="C51" s="73"/>
      <c r="D51" s="73"/>
      <c r="E51" s="73"/>
      <c r="F51" s="73"/>
      <c r="G51" s="1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</row>
    <row r="52" spans="2:22" ht="3" customHeight="1" x14ac:dyDescent="0.25"/>
    <row r="53" spans="2:22" ht="12" customHeight="1" x14ac:dyDescent="0.25">
      <c r="B53" s="16"/>
      <c r="C53" s="73" t="s">
        <v>17</v>
      </c>
      <c r="D53" s="73"/>
      <c r="E53" s="73"/>
      <c r="F53" s="73"/>
      <c r="G53" s="14"/>
      <c r="H53" s="74" t="s">
        <v>22</v>
      </c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</row>
    <row r="54" spans="2:22" ht="12" customHeight="1" x14ac:dyDescent="0.25">
      <c r="B54" s="16"/>
      <c r="C54" s="73"/>
      <c r="D54" s="73"/>
      <c r="E54" s="73"/>
      <c r="F54" s="73"/>
      <c r="G54" s="1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</row>
    <row r="55" spans="2:22" ht="3" customHeight="1" x14ac:dyDescent="0.25"/>
    <row r="56" spans="2:22" ht="12" customHeight="1" x14ac:dyDescent="0.25">
      <c r="B56" s="16"/>
      <c r="C56" s="73" t="s">
        <v>18</v>
      </c>
      <c r="D56" s="73"/>
      <c r="E56" s="73"/>
      <c r="F56" s="73"/>
      <c r="G56" s="14"/>
      <c r="H56" s="76" t="s">
        <v>35</v>
      </c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</row>
    <row r="57" spans="2:22" ht="12" customHeight="1" x14ac:dyDescent="0.25">
      <c r="B57" s="16"/>
      <c r="C57" s="73"/>
      <c r="D57" s="73"/>
      <c r="E57" s="73"/>
      <c r="F57" s="73"/>
      <c r="G57" s="14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</row>
    <row r="58" spans="2:22" ht="3" customHeight="1" x14ac:dyDescent="0.25"/>
    <row r="59" spans="2:22" ht="9" customHeight="1" x14ac:dyDescent="0.25"/>
    <row r="60" spans="2:22" ht="13.35" customHeight="1" x14ac:dyDescent="0.25">
      <c r="B60" s="75" t="s">
        <v>19</v>
      </c>
      <c r="C60" s="75"/>
      <c r="D60" s="75"/>
      <c r="E60" s="14"/>
      <c r="F60" s="76" t="s">
        <v>36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15"/>
      <c r="R60" s="15"/>
      <c r="S60" s="15"/>
      <c r="T60" s="15"/>
      <c r="U60" s="15"/>
      <c r="V60" s="15"/>
    </row>
    <row r="61" spans="2:22" ht="13.35" customHeight="1" x14ac:dyDescent="0.25">
      <c r="B61" s="75"/>
      <c r="C61" s="75"/>
      <c r="D61" s="75"/>
      <c r="E61" s="14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15"/>
      <c r="R61" s="15"/>
      <c r="S61" s="15"/>
      <c r="T61" s="15"/>
      <c r="U61" s="15"/>
      <c r="V61" s="15"/>
    </row>
    <row r="62" spans="2:22" ht="15" x14ac:dyDescent="0.25"/>
    <row r="63" spans="2:22" ht="15" hidden="1" x14ac:dyDescent="0.25"/>
    <row r="64" spans="2:22" ht="14.85" hidden="1" customHeight="1" x14ac:dyDescent="0.25"/>
    <row r="65" ht="14.85" hidden="1" customHeight="1" x14ac:dyDescent="0.25"/>
  </sheetData>
  <mergeCells count="19">
    <mergeCell ref="C53:F54"/>
    <mergeCell ref="H53:V54"/>
    <mergeCell ref="C56:F57"/>
    <mergeCell ref="H56:V57"/>
    <mergeCell ref="B60:D61"/>
    <mergeCell ref="F60:P61"/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F10" sqref="F10"/>
    </sheetView>
  </sheetViews>
  <sheetFormatPr defaultColWidth="0" defaultRowHeight="0" customHeight="1" zeroHeight="1" x14ac:dyDescent="0.25"/>
  <cols>
    <col min="1" max="2" width="3.5703125" style="51" customWidth="1"/>
    <col min="3" max="4" width="10.5703125" style="51" customWidth="1"/>
    <col min="5" max="5" width="5.5703125" style="51" customWidth="1"/>
    <col min="6" max="6" width="10.5703125" style="51" customWidth="1"/>
    <col min="7" max="7" width="8.5703125" style="51" customWidth="1"/>
    <col min="8" max="8" width="3.5703125" style="51" customWidth="1"/>
    <col min="9" max="13" width="10.5703125" style="51" hidden="1" customWidth="1"/>
    <col min="14" max="16384" width="8.85546875" style="51" hidden="1"/>
  </cols>
  <sheetData>
    <row r="1" spans="1:8" s="23" customFormat="1" ht="15" x14ac:dyDescent="0.25"/>
    <row r="2" spans="1:8" s="23" customFormat="1" ht="5.0999999999999996" customHeight="1" x14ac:dyDescent="0.25"/>
    <row r="3" spans="1:8" s="23" customFormat="1" ht="15" x14ac:dyDescent="0.25"/>
    <row r="4" spans="1:8" s="23" customFormat="1" ht="5.0999999999999996" customHeight="1" thickBot="1" x14ac:dyDescent="0.3">
      <c r="A4" s="24"/>
      <c r="B4" s="25"/>
      <c r="C4" s="25"/>
      <c r="D4" s="25"/>
      <c r="E4" s="25"/>
      <c r="F4" s="25"/>
      <c r="G4" s="25"/>
    </row>
    <row r="5" spans="1:8" s="23" customFormat="1" ht="8.1" customHeight="1" thickTop="1" x14ac:dyDescent="0.25">
      <c r="A5" s="26"/>
      <c r="B5" s="26"/>
      <c r="C5" s="26"/>
      <c r="D5" s="26"/>
      <c r="E5" s="26"/>
      <c r="F5" s="26"/>
      <c r="G5" s="26"/>
      <c r="H5" s="26"/>
    </row>
    <row r="6" spans="1:8" s="31" customFormat="1" ht="15" x14ac:dyDescent="0.25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3.95" customHeight="1" x14ac:dyDescent="0.25">
      <c r="A7" s="27"/>
      <c r="B7" s="32"/>
      <c r="C7" s="33"/>
      <c r="D7" s="33"/>
      <c r="E7" s="33"/>
      <c r="F7" s="33"/>
      <c r="G7" s="33"/>
      <c r="H7" s="30"/>
    </row>
    <row r="8" spans="1:8" s="31" customFormat="1" ht="8.1" customHeight="1" x14ac:dyDescent="0.25">
      <c r="A8" s="27"/>
      <c r="B8" s="34"/>
      <c r="C8" s="35"/>
      <c r="D8" s="35"/>
      <c r="E8" s="35"/>
      <c r="F8" s="35"/>
      <c r="G8" s="36"/>
      <c r="H8" s="30"/>
    </row>
    <row r="9" spans="1:8" s="44" customFormat="1" ht="15" x14ac:dyDescent="0.25">
      <c r="A9" s="37"/>
      <c r="B9" s="38"/>
      <c r="C9" s="39" t="s">
        <v>1</v>
      </c>
      <c r="D9" s="39"/>
      <c r="E9" s="40"/>
      <c r="F9" s="41">
        <v>45838</v>
      </c>
      <c r="G9" s="42"/>
      <c r="H9" s="43"/>
    </row>
    <row r="10" spans="1:8" s="44" customFormat="1" ht="8.1" customHeight="1" x14ac:dyDescent="0.25">
      <c r="A10" s="37"/>
      <c r="B10" s="38"/>
      <c r="C10" s="45"/>
      <c r="D10" s="45"/>
      <c r="E10" s="53"/>
      <c r="F10" s="22" t="str">
        <f>YEAR(F9)&amp;"-"&amp;TEXT(MONTH(F9),"00")&amp;"-"&amp;TEXT(DAY(F9),"00")</f>
        <v>2025-06-30</v>
      </c>
      <c r="G10" s="54"/>
      <c r="H10" s="43"/>
    </row>
    <row r="11" spans="1:8" s="44" customFormat="1" ht="8.1" customHeight="1" x14ac:dyDescent="0.2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5" x14ac:dyDescent="0.25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8.1" customHeight="1" x14ac:dyDescent="0.2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.1" customHeight="1" x14ac:dyDescent="0.2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5" x14ac:dyDescent="0.25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8.1" customHeight="1" x14ac:dyDescent="0.2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.1" customHeight="1" x14ac:dyDescent="0.2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5" x14ac:dyDescent="0.25">
      <c r="A18" s="37"/>
      <c r="B18" s="37"/>
      <c r="C18" s="37"/>
      <c r="D18" s="37"/>
      <c r="E18" s="37"/>
      <c r="F18" s="37"/>
      <c r="G18" s="37"/>
      <c r="H18" s="43"/>
    </row>
    <row r="19" spans="1:8" ht="15" hidden="1" x14ac:dyDescent="0.25">
      <c r="A19" s="50"/>
      <c r="B19" s="50"/>
      <c r="C19" s="50"/>
      <c r="D19" s="50"/>
      <c r="E19" s="50"/>
      <c r="F19" s="50"/>
      <c r="G19" s="50"/>
    </row>
    <row r="20" spans="1:8" ht="15" hidden="1" x14ac:dyDescent="0.25">
      <c r="A20" s="50"/>
      <c r="B20" s="50"/>
      <c r="C20" s="50"/>
      <c r="D20" s="50"/>
      <c r="E20" s="50"/>
      <c r="F20" s="50"/>
      <c r="G20" s="50"/>
    </row>
    <row r="21" spans="1:8" ht="15" hidden="1" x14ac:dyDescent="0.25">
      <c r="A21" s="50"/>
      <c r="B21" s="50"/>
      <c r="C21" s="50"/>
      <c r="D21" s="50"/>
      <c r="E21" s="50"/>
      <c r="F21" s="50"/>
      <c r="G21" s="50"/>
    </row>
    <row r="22" spans="1:8" ht="15" hidden="1" x14ac:dyDescent="0.25">
      <c r="B22" s="50"/>
      <c r="C22" s="50"/>
      <c r="D22" s="50"/>
      <c r="E22" s="50"/>
      <c r="F22" s="52"/>
      <c r="G22" s="52"/>
    </row>
    <row r="23" spans="1:8" ht="15" hidden="1" x14ac:dyDescent="0.25">
      <c r="B23" s="50"/>
      <c r="C23" s="50"/>
      <c r="D23" s="50"/>
      <c r="E23" s="50"/>
      <c r="F23" s="50"/>
      <c r="G23" s="50"/>
    </row>
    <row r="24" spans="1:8" ht="15" hidden="1" x14ac:dyDescent="0.25">
      <c r="B24" s="50"/>
      <c r="C24" s="50"/>
      <c r="D24" s="50"/>
      <c r="E24" s="50"/>
      <c r="F24" s="50"/>
      <c r="G24" s="50"/>
    </row>
    <row r="25" spans="1:8" ht="15" hidden="1" x14ac:dyDescent="0.25">
      <c r="B25" s="50"/>
      <c r="C25" s="50"/>
      <c r="D25" s="50"/>
      <c r="E25" s="50"/>
      <c r="F25" s="50"/>
      <c r="G25" s="50"/>
    </row>
    <row r="26" spans="1:8" ht="15" hidden="1" x14ac:dyDescent="0.25">
      <c r="B26" s="50"/>
      <c r="C26" s="50"/>
      <c r="D26" s="50"/>
      <c r="E26" s="50"/>
      <c r="F26" s="50"/>
      <c r="G26" s="50"/>
    </row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75"/>
  <sheetViews>
    <sheetView showGridLines="0" workbookViewId="0">
      <pane ySplit="4" topLeftCell="A5" activePane="bottomLeft" state="frozen"/>
      <selection pane="bottomLeft" activeCell="C7" sqref="C7:H43"/>
    </sheetView>
  </sheetViews>
  <sheetFormatPr defaultColWidth="0" defaultRowHeight="15" zeroHeight="1" x14ac:dyDescent="0.25"/>
  <cols>
    <col min="1" max="2" width="3.5703125" style="1" customWidth="1"/>
    <col min="3" max="3" width="16" customWidth="1"/>
    <col min="4" max="4" width="10.5703125" customWidth="1"/>
    <col min="5" max="5" width="10.42578125" customWidth="1"/>
    <col min="6" max="6" width="14.85546875" customWidth="1"/>
    <col min="7" max="7" width="14.85546875" style="1" customWidth="1"/>
    <col min="8" max="8" width="15.85546875" style="1" bestFit="1" customWidth="1"/>
    <col min="9" max="9" width="3.5703125" style="56" customWidth="1"/>
    <col min="10" max="10" width="3.5703125" customWidth="1"/>
    <col min="11" max="27" width="0" hidden="1" customWidth="1"/>
    <col min="28" max="16384" width="8.85546875" hidden="1"/>
  </cols>
  <sheetData>
    <row r="1" spans="1:10" s="1" customFormat="1" x14ac:dyDescent="0.25">
      <c r="A1" s="2"/>
      <c r="B1" s="2"/>
      <c r="C1" s="2"/>
      <c r="D1" s="2"/>
      <c r="E1" s="2"/>
      <c r="F1" s="2"/>
      <c r="G1" s="2"/>
      <c r="H1" s="2"/>
      <c r="I1" s="57"/>
      <c r="J1" s="2"/>
    </row>
    <row r="2" spans="1:10" s="1" customFormat="1" x14ac:dyDescent="0.25">
      <c r="A2" s="2"/>
      <c r="B2" s="2"/>
      <c r="C2" s="2"/>
      <c r="D2" s="2"/>
      <c r="E2" s="2"/>
      <c r="F2" s="2"/>
      <c r="G2" s="2"/>
      <c r="H2" s="2"/>
      <c r="I2" s="57"/>
      <c r="J2" s="2"/>
    </row>
    <row r="3" spans="1:10" s="1" customFormat="1" x14ac:dyDescent="0.25">
      <c r="A3" s="2"/>
      <c r="B3" s="2"/>
      <c r="C3" s="2"/>
      <c r="D3" s="2"/>
      <c r="E3" s="2"/>
      <c r="F3" s="2"/>
      <c r="G3" s="2"/>
      <c r="H3" s="2"/>
      <c r="I3" s="57"/>
      <c r="J3" s="2"/>
    </row>
    <row r="4" spans="1:10" s="1" customFormat="1" ht="15.75" thickBot="1" x14ac:dyDescent="0.3">
      <c r="A4" s="3"/>
      <c r="B4" s="4"/>
      <c r="C4" s="4"/>
      <c r="D4" s="4"/>
      <c r="E4" s="4"/>
      <c r="F4" s="4"/>
      <c r="G4" s="4"/>
      <c r="H4" s="4"/>
      <c r="I4" s="58"/>
      <c r="J4" s="2"/>
    </row>
    <row r="5" spans="1:10" s="8" customFormat="1" ht="15.75" thickTop="1" x14ac:dyDescent="0.25">
      <c r="A5" s="5"/>
      <c r="B5" s="7"/>
      <c r="C5" s="7"/>
      <c r="D5" s="7"/>
      <c r="E5" s="7"/>
      <c r="F5" s="7"/>
      <c r="G5" s="7"/>
      <c r="H5" s="7"/>
      <c r="I5" s="59"/>
    </row>
    <row r="6" spans="1:10" x14ac:dyDescent="0.25">
      <c r="C6" s="9" t="s">
        <v>38</v>
      </c>
      <c r="D6" s="9" t="s">
        <v>24</v>
      </c>
      <c r="E6" s="9" t="s">
        <v>39</v>
      </c>
      <c r="F6" s="9" t="s">
        <v>40</v>
      </c>
      <c r="G6" s="9" t="s">
        <v>41</v>
      </c>
      <c r="H6" s="9" t="s">
        <v>25</v>
      </c>
    </row>
    <row r="7" spans="1:10" x14ac:dyDescent="0.25">
      <c r="C7" t="s">
        <v>42</v>
      </c>
      <c r="D7" t="s">
        <v>27</v>
      </c>
      <c r="E7" t="s">
        <v>54</v>
      </c>
      <c r="F7" t="s">
        <v>47</v>
      </c>
      <c r="G7" s="1" t="s">
        <v>53</v>
      </c>
      <c r="H7" s="55">
        <v>65118277</v>
      </c>
    </row>
    <row r="8" spans="1:10" x14ac:dyDescent="0.25">
      <c r="C8" t="s">
        <v>42</v>
      </c>
      <c r="D8" t="s">
        <v>44</v>
      </c>
      <c r="E8" t="s">
        <v>45</v>
      </c>
      <c r="F8" t="s">
        <v>43</v>
      </c>
      <c r="H8" s="55">
        <v>161002706</v>
      </c>
    </row>
    <row r="9" spans="1:10" x14ac:dyDescent="0.25">
      <c r="C9" t="s">
        <v>42</v>
      </c>
      <c r="D9" t="s">
        <v>26</v>
      </c>
      <c r="E9" t="s">
        <v>54</v>
      </c>
      <c r="F9" t="s">
        <v>47</v>
      </c>
      <c r="G9" s="1" t="s">
        <v>53</v>
      </c>
      <c r="H9" s="55">
        <v>15896157</v>
      </c>
    </row>
    <row r="10" spans="1:10" x14ac:dyDescent="0.25">
      <c r="C10" t="s">
        <v>42</v>
      </c>
      <c r="D10" t="s">
        <v>27</v>
      </c>
      <c r="E10" t="s">
        <v>46</v>
      </c>
      <c r="F10" t="s">
        <v>43</v>
      </c>
      <c r="H10" s="55">
        <v>563116356</v>
      </c>
    </row>
    <row r="11" spans="1:10" x14ac:dyDescent="0.25">
      <c r="C11" t="s">
        <v>42</v>
      </c>
      <c r="D11" t="s">
        <v>44</v>
      </c>
      <c r="E11" t="s">
        <v>49</v>
      </c>
      <c r="F11" t="s">
        <v>43</v>
      </c>
      <c r="H11" s="55">
        <v>2236154590</v>
      </c>
    </row>
    <row r="12" spans="1:10" x14ac:dyDescent="0.25">
      <c r="C12" t="s">
        <v>42</v>
      </c>
      <c r="D12" t="s">
        <v>27</v>
      </c>
      <c r="E12" t="s">
        <v>46</v>
      </c>
      <c r="F12" t="s">
        <v>47</v>
      </c>
      <c r="G12" s="1" t="s">
        <v>48</v>
      </c>
      <c r="H12" s="55">
        <v>3991315</v>
      </c>
    </row>
    <row r="13" spans="1:10" x14ac:dyDescent="0.25">
      <c r="C13" t="s">
        <v>42</v>
      </c>
      <c r="D13" t="s">
        <v>51</v>
      </c>
      <c r="E13" t="s">
        <v>54</v>
      </c>
      <c r="F13" t="s">
        <v>43</v>
      </c>
      <c r="H13" s="55">
        <v>173195</v>
      </c>
    </row>
    <row r="14" spans="1:10" x14ac:dyDescent="0.25">
      <c r="C14" t="s">
        <v>42</v>
      </c>
      <c r="D14" t="s">
        <v>27</v>
      </c>
      <c r="E14" t="s">
        <v>54</v>
      </c>
      <c r="F14" t="s">
        <v>47</v>
      </c>
      <c r="G14" s="1" t="s">
        <v>76</v>
      </c>
      <c r="H14" s="55">
        <v>311173251</v>
      </c>
    </row>
    <row r="15" spans="1:10" x14ac:dyDescent="0.25">
      <c r="C15" t="s">
        <v>42</v>
      </c>
      <c r="D15" t="s">
        <v>27</v>
      </c>
      <c r="E15" t="s">
        <v>49</v>
      </c>
      <c r="F15" t="s">
        <v>47</v>
      </c>
      <c r="G15" s="1" t="s">
        <v>74</v>
      </c>
      <c r="H15" s="55">
        <v>60885470</v>
      </c>
    </row>
    <row r="16" spans="1:10" x14ac:dyDescent="0.25">
      <c r="C16" t="s">
        <v>42</v>
      </c>
      <c r="D16" t="s">
        <v>44</v>
      </c>
      <c r="E16" t="s">
        <v>54</v>
      </c>
      <c r="F16" t="s">
        <v>47</v>
      </c>
      <c r="G16" s="1" t="s">
        <v>76</v>
      </c>
      <c r="H16" s="55">
        <v>2539490315</v>
      </c>
    </row>
    <row r="17" spans="3:8" x14ac:dyDescent="0.25">
      <c r="C17" t="s">
        <v>50</v>
      </c>
      <c r="D17" t="s">
        <v>27</v>
      </c>
      <c r="E17" t="s">
        <v>49</v>
      </c>
      <c r="F17" t="s">
        <v>43</v>
      </c>
      <c r="H17" s="55">
        <v>2701815157</v>
      </c>
    </row>
    <row r="18" spans="3:8" x14ac:dyDescent="0.25">
      <c r="C18" t="s">
        <v>42</v>
      </c>
      <c r="D18" t="s">
        <v>26</v>
      </c>
      <c r="E18" t="s">
        <v>46</v>
      </c>
      <c r="F18" t="s">
        <v>43</v>
      </c>
      <c r="H18" s="55">
        <v>6470241</v>
      </c>
    </row>
    <row r="19" spans="3:8" x14ac:dyDescent="0.25">
      <c r="C19" t="s">
        <v>42</v>
      </c>
      <c r="D19" t="s">
        <v>51</v>
      </c>
      <c r="E19" t="s">
        <v>49</v>
      </c>
      <c r="F19" t="s">
        <v>47</v>
      </c>
      <c r="G19" s="1" t="s">
        <v>74</v>
      </c>
      <c r="H19" s="55">
        <v>4691072</v>
      </c>
    </row>
    <row r="20" spans="3:8" x14ac:dyDescent="0.25">
      <c r="C20" t="s">
        <v>42</v>
      </c>
      <c r="D20" t="s">
        <v>26</v>
      </c>
      <c r="E20" t="s">
        <v>49</v>
      </c>
      <c r="F20" t="s">
        <v>47</v>
      </c>
      <c r="G20" s="1" t="s">
        <v>48</v>
      </c>
      <c r="H20" s="55">
        <v>62774471</v>
      </c>
    </row>
    <row r="21" spans="3:8" x14ac:dyDescent="0.25">
      <c r="C21" t="s">
        <v>42</v>
      </c>
      <c r="D21" t="s">
        <v>51</v>
      </c>
      <c r="E21" t="s">
        <v>46</v>
      </c>
      <c r="F21" t="s">
        <v>47</v>
      </c>
      <c r="G21" s="1" t="s">
        <v>74</v>
      </c>
      <c r="H21" s="55">
        <v>19711</v>
      </c>
    </row>
    <row r="22" spans="3:8" x14ac:dyDescent="0.25">
      <c r="C22" t="s">
        <v>42</v>
      </c>
      <c r="D22" t="s">
        <v>26</v>
      </c>
      <c r="E22" t="s">
        <v>54</v>
      </c>
      <c r="F22" t="s">
        <v>47</v>
      </c>
      <c r="G22" s="1" t="s">
        <v>48</v>
      </c>
      <c r="H22" s="55">
        <v>10961943</v>
      </c>
    </row>
    <row r="23" spans="3:8" x14ac:dyDescent="0.25">
      <c r="C23" t="s">
        <v>42</v>
      </c>
      <c r="D23" t="s">
        <v>44</v>
      </c>
      <c r="E23" t="s">
        <v>45</v>
      </c>
      <c r="F23" t="s">
        <v>47</v>
      </c>
      <c r="G23" s="1" t="s">
        <v>76</v>
      </c>
      <c r="H23" s="55">
        <v>3506850</v>
      </c>
    </row>
    <row r="24" spans="3:8" x14ac:dyDescent="0.25">
      <c r="C24" t="s">
        <v>42</v>
      </c>
      <c r="D24" t="s">
        <v>26</v>
      </c>
      <c r="E24" t="s">
        <v>45</v>
      </c>
      <c r="F24" t="s">
        <v>43</v>
      </c>
      <c r="H24" s="55">
        <v>91105433</v>
      </c>
    </row>
    <row r="25" spans="3:8" x14ac:dyDescent="0.25">
      <c r="C25" t="s">
        <v>42</v>
      </c>
      <c r="D25" t="s">
        <v>44</v>
      </c>
      <c r="E25" t="s">
        <v>54</v>
      </c>
      <c r="F25" t="s">
        <v>47</v>
      </c>
      <c r="G25" s="1" t="s">
        <v>53</v>
      </c>
      <c r="H25" s="55">
        <v>8360597</v>
      </c>
    </row>
    <row r="26" spans="3:8" x14ac:dyDescent="0.25">
      <c r="C26" t="s">
        <v>42</v>
      </c>
      <c r="D26" t="s">
        <v>44</v>
      </c>
      <c r="E26" t="s">
        <v>46</v>
      </c>
      <c r="F26" t="s">
        <v>43</v>
      </c>
      <c r="H26" s="55">
        <v>120288931</v>
      </c>
    </row>
    <row r="27" spans="3:8" x14ac:dyDescent="0.25">
      <c r="C27" t="s">
        <v>42</v>
      </c>
      <c r="D27" t="s">
        <v>52</v>
      </c>
      <c r="E27" t="s">
        <v>49</v>
      </c>
      <c r="F27" t="s">
        <v>43</v>
      </c>
      <c r="H27" s="55">
        <v>494525065</v>
      </c>
    </row>
    <row r="28" spans="3:8" x14ac:dyDescent="0.25">
      <c r="C28" t="s">
        <v>42</v>
      </c>
      <c r="D28" t="s">
        <v>52</v>
      </c>
      <c r="E28" t="s">
        <v>45</v>
      </c>
      <c r="F28" t="s">
        <v>43</v>
      </c>
      <c r="H28" s="55">
        <v>381407</v>
      </c>
    </row>
    <row r="29" spans="3:8" x14ac:dyDescent="0.25">
      <c r="C29" t="s">
        <v>42</v>
      </c>
      <c r="D29" t="s">
        <v>26</v>
      </c>
      <c r="E29" t="s">
        <v>49</v>
      </c>
      <c r="F29" t="s">
        <v>43</v>
      </c>
      <c r="H29" s="55">
        <v>226112248</v>
      </c>
    </row>
    <row r="30" spans="3:8" x14ac:dyDescent="0.25">
      <c r="C30" t="s">
        <v>42</v>
      </c>
      <c r="D30" t="s">
        <v>51</v>
      </c>
      <c r="F30" t="s">
        <v>43</v>
      </c>
      <c r="H30" s="55">
        <v>1847169</v>
      </c>
    </row>
    <row r="31" spans="3:8" x14ac:dyDescent="0.25">
      <c r="C31" t="s">
        <v>42</v>
      </c>
      <c r="D31" t="s">
        <v>44</v>
      </c>
      <c r="E31" t="s">
        <v>45</v>
      </c>
      <c r="F31" t="s">
        <v>47</v>
      </c>
      <c r="G31" s="1" t="s">
        <v>53</v>
      </c>
      <c r="H31" s="55">
        <v>3513106</v>
      </c>
    </row>
    <row r="32" spans="3:8" x14ac:dyDescent="0.25">
      <c r="C32" t="s">
        <v>42</v>
      </c>
      <c r="D32" t="s">
        <v>44</v>
      </c>
      <c r="E32" t="s">
        <v>49</v>
      </c>
      <c r="F32" t="s">
        <v>47</v>
      </c>
      <c r="G32" s="1" t="s">
        <v>76</v>
      </c>
      <c r="H32" s="55">
        <v>1214020</v>
      </c>
    </row>
    <row r="33" spans="3:8" x14ac:dyDescent="0.25">
      <c r="C33" t="s">
        <v>42</v>
      </c>
      <c r="D33" t="s">
        <v>51</v>
      </c>
      <c r="E33" t="s">
        <v>49</v>
      </c>
      <c r="F33" t="s">
        <v>43</v>
      </c>
      <c r="H33" s="55">
        <v>3456509921</v>
      </c>
    </row>
    <row r="34" spans="3:8" x14ac:dyDescent="0.25">
      <c r="C34" t="s">
        <v>42</v>
      </c>
      <c r="D34" t="s">
        <v>27</v>
      </c>
      <c r="E34" t="s">
        <v>45</v>
      </c>
      <c r="F34" t="s">
        <v>43</v>
      </c>
      <c r="H34" s="55">
        <v>1470277608</v>
      </c>
    </row>
    <row r="35" spans="3:8" x14ac:dyDescent="0.25">
      <c r="C35" t="s">
        <v>42</v>
      </c>
      <c r="D35" t="s">
        <v>27</v>
      </c>
      <c r="E35" t="s">
        <v>54</v>
      </c>
      <c r="F35" t="s">
        <v>47</v>
      </c>
      <c r="G35" s="1" t="s">
        <v>48</v>
      </c>
      <c r="H35" s="55">
        <v>34707755</v>
      </c>
    </row>
    <row r="36" spans="3:8" x14ac:dyDescent="0.25">
      <c r="C36" t="s">
        <v>42</v>
      </c>
      <c r="D36" t="s">
        <v>44</v>
      </c>
      <c r="E36" t="s">
        <v>46</v>
      </c>
      <c r="F36" t="s">
        <v>47</v>
      </c>
      <c r="G36" s="1" t="s">
        <v>48</v>
      </c>
      <c r="H36" s="55">
        <v>43234</v>
      </c>
    </row>
    <row r="37" spans="3:8" x14ac:dyDescent="0.25">
      <c r="C37" t="s">
        <v>42</v>
      </c>
      <c r="D37" t="s">
        <v>55</v>
      </c>
      <c r="E37" t="s">
        <v>49</v>
      </c>
      <c r="F37" t="s">
        <v>43</v>
      </c>
      <c r="H37" s="55">
        <v>1837834733</v>
      </c>
    </row>
    <row r="38" spans="3:8" x14ac:dyDescent="0.25">
      <c r="C38" t="s">
        <v>42</v>
      </c>
      <c r="D38" t="s">
        <v>26</v>
      </c>
      <c r="E38" t="s">
        <v>54</v>
      </c>
      <c r="F38" t="s">
        <v>43</v>
      </c>
      <c r="H38" s="55">
        <v>11191362</v>
      </c>
    </row>
    <row r="39" spans="3:8" x14ac:dyDescent="0.25">
      <c r="C39" t="s">
        <v>42</v>
      </c>
      <c r="D39" t="s">
        <v>27</v>
      </c>
      <c r="E39" t="s">
        <v>49</v>
      </c>
      <c r="F39" t="s">
        <v>47</v>
      </c>
      <c r="G39" s="1" t="s">
        <v>48</v>
      </c>
      <c r="H39" s="55">
        <v>449840307</v>
      </c>
    </row>
    <row r="40" spans="3:8" x14ac:dyDescent="0.25">
      <c r="C40" t="s">
        <v>50</v>
      </c>
      <c r="D40" t="s">
        <v>26</v>
      </c>
      <c r="E40" t="s">
        <v>46</v>
      </c>
      <c r="F40" t="s">
        <v>43</v>
      </c>
      <c r="H40" s="55">
        <v>16987419</v>
      </c>
    </row>
    <row r="41" spans="3:8" x14ac:dyDescent="0.25">
      <c r="C41" t="s">
        <v>42</v>
      </c>
      <c r="D41" t="s">
        <v>26</v>
      </c>
      <c r="E41" t="s">
        <v>45</v>
      </c>
      <c r="F41" t="s">
        <v>47</v>
      </c>
      <c r="G41" s="1" t="s">
        <v>76</v>
      </c>
      <c r="H41" s="55">
        <v>70774601</v>
      </c>
    </row>
    <row r="42" spans="3:8" x14ac:dyDescent="0.25">
      <c r="C42" t="s">
        <v>42</v>
      </c>
      <c r="D42" t="s">
        <v>51</v>
      </c>
      <c r="E42" t="s">
        <v>46</v>
      </c>
      <c r="F42" t="s">
        <v>43</v>
      </c>
      <c r="H42" s="55">
        <v>4460203</v>
      </c>
    </row>
    <row r="43" spans="3:8" x14ac:dyDescent="0.25">
      <c r="C43" t="s">
        <v>42</v>
      </c>
      <c r="D43" t="s">
        <v>44</v>
      </c>
      <c r="E43" t="s">
        <v>46</v>
      </c>
      <c r="F43" t="s">
        <v>47</v>
      </c>
      <c r="G43" s="1" t="s">
        <v>74</v>
      </c>
      <c r="H43" s="55">
        <v>1425124</v>
      </c>
    </row>
    <row r="44" spans="3:8" x14ac:dyDescent="0.25">
      <c r="C44" t="s">
        <v>50</v>
      </c>
      <c r="D44" t="s">
        <v>27</v>
      </c>
      <c r="E44" t="s">
        <v>49</v>
      </c>
      <c r="F44" t="s">
        <v>47</v>
      </c>
      <c r="G44" s="1" t="s">
        <v>48</v>
      </c>
      <c r="H44" s="55">
        <v>286779224</v>
      </c>
    </row>
    <row r="45" spans="3:8" x14ac:dyDescent="0.25">
      <c r="C45" t="s">
        <v>42</v>
      </c>
      <c r="D45" t="s">
        <v>27</v>
      </c>
      <c r="F45" t="s">
        <v>43</v>
      </c>
      <c r="H45" s="55">
        <v>92544</v>
      </c>
    </row>
    <row r="46" spans="3:8" x14ac:dyDescent="0.25">
      <c r="C46" t="s">
        <v>42</v>
      </c>
      <c r="D46" t="s">
        <v>26</v>
      </c>
      <c r="E46" t="s">
        <v>45</v>
      </c>
      <c r="F46" t="s">
        <v>47</v>
      </c>
      <c r="G46" s="1" t="s">
        <v>53</v>
      </c>
      <c r="H46" s="55">
        <v>5743932</v>
      </c>
    </row>
    <row r="47" spans="3:8" x14ac:dyDescent="0.25">
      <c r="C47" t="s">
        <v>42</v>
      </c>
      <c r="D47" t="s">
        <v>51</v>
      </c>
      <c r="E47" t="s">
        <v>54</v>
      </c>
      <c r="F47" t="s">
        <v>47</v>
      </c>
      <c r="G47" s="1" t="s">
        <v>53</v>
      </c>
      <c r="H47" s="55">
        <v>3160481</v>
      </c>
    </row>
    <row r="48" spans="3:8" x14ac:dyDescent="0.25">
      <c r="C48" t="s">
        <v>50</v>
      </c>
      <c r="D48" t="s">
        <v>27</v>
      </c>
      <c r="E48" t="s">
        <v>54</v>
      </c>
      <c r="F48" t="s">
        <v>47</v>
      </c>
      <c r="G48" s="1" t="s">
        <v>76</v>
      </c>
      <c r="H48" s="55">
        <v>602337</v>
      </c>
    </row>
    <row r="49" spans="3:8" x14ac:dyDescent="0.25">
      <c r="C49" t="s">
        <v>42</v>
      </c>
      <c r="D49" t="s">
        <v>51</v>
      </c>
      <c r="E49" t="s">
        <v>49</v>
      </c>
      <c r="F49" t="s">
        <v>47</v>
      </c>
      <c r="G49" s="1" t="s">
        <v>53</v>
      </c>
      <c r="H49" s="55">
        <v>5073111</v>
      </c>
    </row>
    <row r="50" spans="3:8" x14ac:dyDescent="0.25">
      <c r="C50" t="s">
        <v>42</v>
      </c>
      <c r="D50" t="s">
        <v>52</v>
      </c>
      <c r="E50" t="s">
        <v>45</v>
      </c>
      <c r="F50" t="s">
        <v>47</v>
      </c>
      <c r="G50" s="1" t="s">
        <v>76</v>
      </c>
      <c r="H50" s="55">
        <v>416060</v>
      </c>
    </row>
    <row r="51" spans="3:8" x14ac:dyDescent="0.25">
      <c r="C51" t="s">
        <v>42</v>
      </c>
      <c r="D51" t="s">
        <v>44</v>
      </c>
      <c r="E51" t="s">
        <v>49</v>
      </c>
      <c r="F51" t="s">
        <v>47</v>
      </c>
      <c r="G51" s="1" t="s">
        <v>48</v>
      </c>
      <c r="H51" s="55">
        <v>2137874</v>
      </c>
    </row>
    <row r="52" spans="3:8" x14ac:dyDescent="0.25">
      <c r="C52" t="s">
        <v>50</v>
      </c>
      <c r="D52" t="s">
        <v>27</v>
      </c>
      <c r="E52" t="s">
        <v>45</v>
      </c>
      <c r="F52" t="s">
        <v>43</v>
      </c>
      <c r="H52" s="55">
        <v>26954467</v>
      </c>
    </row>
    <row r="53" spans="3:8" x14ac:dyDescent="0.25">
      <c r="C53" t="s">
        <v>42</v>
      </c>
      <c r="D53" t="s">
        <v>51</v>
      </c>
      <c r="E53" t="s">
        <v>49</v>
      </c>
      <c r="F53" t="s">
        <v>47</v>
      </c>
      <c r="G53" s="1" t="s">
        <v>76</v>
      </c>
      <c r="H53" s="55">
        <v>1834793</v>
      </c>
    </row>
    <row r="54" spans="3:8" x14ac:dyDescent="0.25">
      <c r="C54" t="s">
        <v>50</v>
      </c>
      <c r="D54" t="s">
        <v>27</v>
      </c>
      <c r="E54" t="s">
        <v>54</v>
      </c>
      <c r="F54" t="s">
        <v>43</v>
      </c>
      <c r="H54" s="55">
        <v>7038603</v>
      </c>
    </row>
    <row r="55" spans="3:8" x14ac:dyDescent="0.25">
      <c r="C55" t="s">
        <v>50</v>
      </c>
      <c r="D55" t="s">
        <v>27</v>
      </c>
      <c r="E55" t="s">
        <v>46</v>
      </c>
      <c r="F55" t="s">
        <v>43</v>
      </c>
      <c r="H55" s="55">
        <v>751771</v>
      </c>
    </row>
    <row r="56" spans="3:8" x14ac:dyDescent="0.25">
      <c r="C56" t="s">
        <v>42</v>
      </c>
      <c r="D56" t="s">
        <v>44</v>
      </c>
      <c r="E56" t="s">
        <v>46</v>
      </c>
      <c r="F56" t="s">
        <v>47</v>
      </c>
      <c r="G56" s="1" t="s">
        <v>53</v>
      </c>
      <c r="H56" s="55">
        <v>47716</v>
      </c>
    </row>
    <row r="57" spans="3:8" x14ac:dyDescent="0.25">
      <c r="C57" t="s">
        <v>42</v>
      </c>
      <c r="D57" t="s">
        <v>26</v>
      </c>
      <c r="E57" t="s">
        <v>54</v>
      </c>
      <c r="F57" t="s">
        <v>47</v>
      </c>
      <c r="G57" s="1" t="s">
        <v>76</v>
      </c>
      <c r="H57" s="55">
        <v>79699748</v>
      </c>
    </row>
    <row r="58" spans="3:8" x14ac:dyDescent="0.25">
      <c r="C58" t="s">
        <v>50</v>
      </c>
      <c r="D58" t="s">
        <v>51</v>
      </c>
      <c r="E58" t="s">
        <v>49</v>
      </c>
      <c r="F58" t="s">
        <v>43</v>
      </c>
      <c r="H58" s="55">
        <v>9176258917</v>
      </c>
    </row>
    <row r="59" spans="3:8" x14ac:dyDescent="0.25">
      <c r="C59" t="s">
        <v>50</v>
      </c>
      <c r="D59" t="s">
        <v>26</v>
      </c>
      <c r="E59" t="s">
        <v>49</v>
      </c>
      <c r="F59" t="s">
        <v>43</v>
      </c>
      <c r="H59" s="55">
        <v>669796396</v>
      </c>
    </row>
    <row r="60" spans="3:8" x14ac:dyDescent="0.25">
      <c r="C60" t="s">
        <v>42</v>
      </c>
      <c r="D60" t="s">
        <v>27</v>
      </c>
      <c r="E60" t="s">
        <v>45</v>
      </c>
      <c r="F60" t="s">
        <v>47</v>
      </c>
      <c r="G60" s="1" t="s">
        <v>76</v>
      </c>
      <c r="H60" s="55">
        <v>285919710</v>
      </c>
    </row>
    <row r="61" spans="3:8" x14ac:dyDescent="0.25">
      <c r="C61" t="s">
        <v>50</v>
      </c>
      <c r="D61" t="s">
        <v>27</v>
      </c>
      <c r="F61" t="s">
        <v>43</v>
      </c>
      <c r="H61" s="55">
        <v>-1</v>
      </c>
    </row>
    <row r="62" spans="3:8" x14ac:dyDescent="0.25">
      <c r="C62" t="s">
        <v>42</v>
      </c>
      <c r="D62" t="s">
        <v>27</v>
      </c>
      <c r="E62" t="s">
        <v>49</v>
      </c>
      <c r="F62" t="s">
        <v>43</v>
      </c>
      <c r="H62" s="55">
        <v>5383222796</v>
      </c>
    </row>
    <row r="63" spans="3:8" x14ac:dyDescent="0.25">
      <c r="C63" t="s">
        <v>42</v>
      </c>
      <c r="D63" t="s">
        <v>44</v>
      </c>
      <c r="E63" t="s">
        <v>54</v>
      </c>
      <c r="F63" t="s">
        <v>43</v>
      </c>
      <c r="H63" s="55">
        <v>21598306261</v>
      </c>
    </row>
    <row r="64" spans="3:8" x14ac:dyDescent="0.25">
      <c r="C64" t="s">
        <v>42</v>
      </c>
      <c r="D64" t="s">
        <v>51</v>
      </c>
      <c r="E64" t="s">
        <v>45</v>
      </c>
      <c r="F64" t="s">
        <v>43</v>
      </c>
      <c r="H64" s="55">
        <v>3036338</v>
      </c>
    </row>
    <row r="65" spans="3:8" x14ac:dyDescent="0.25">
      <c r="C65" t="s">
        <v>42</v>
      </c>
      <c r="D65" t="s">
        <v>27</v>
      </c>
      <c r="E65" t="s">
        <v>54</v>
      </c>
      <c r="F65" t="s">
        <v>43</v>
      </c>
      <c r="H65" s="55">
        <v>436692123</v>
      </c>
    </row>
    <row r="66" spans="3:8" x14ac:dyDescent="0.25">
      <c r="C66" t="s">
        <v>42</v>
      </c>
      <c r="D66" t="s">
        <v>27</v>
      </c>
      <c r="E66" t="s">
        <v>46</v>
      </c>
      <c r="F66" t="s">
        <v>47</v>
      </c>
      <c r="G66" s="1" t="s">
        <v>74</v>
      </c>
      <c r="H66" s="55">
        <v>95097705</v>
      </c>
    </row>
    <row r="67" spans="3:8" x14ac:dyDescent="0.25">
      <c r="C67" t="s">
        <v>42</v>
      </c>
      <c r="D67" t="s">
        <v>26</v>
      </c>
      <c r="F67" t="s">
        <v>43</v>
      </c>
      <c r="H67" s="55">
        <v>1</v>
      </c>
    </row>
    <row r="68" spans="3:8" x14ac:dyDescent="0.25">
      <c r="C68" t="s">
        <v>42</v>
      </c>
      <c r="D68" t="s">
        <v>26</v>
      </c>
      <c r="E68" t="s">
        <v>45</v>
      </c>
      <c r="F68" t="s">
        <v>47</v>
      </c>
      <c r="G68" s="1" t="s">
        <v>48</v>
      </c>
      <c r="H68" s="55">
        <v>126790811</v>
      </c>
    </row>
    <row r="69" spans="3:8" x14ac:dyDescent="0.25">
      <c r="C69" t="s">
        <v>42</v>
      </c>
      <c r="D69" t="s">
        <v>27</v>
      </c>
      <c r="E69" t="s">
        <v>49</v>
      </c>
      <c r="F69" t="s">
        <v>47</v>
      </c>
      <c r="G69" s="1" t="s">
        <v>76</v>
      </c>
      <c r="H69" s="55">
        <v>17519255</v>
      </c>
    </row>
    <row r="70" spans="3:8" x14ac:dyDescent="0.25">
      <c r="C70" t="s">
        <v>42</v>
      </c>
      <c r="D70" t="s">
        <v>52</v>
      </c>
      <c r="F70" t="s">
        <v>43</v>
      </c>
      <c r="H70" s="55">
        <v>15542</v>
      </c>
    </row>
    <row r="71" spans="3:8" x14ac:dyDescent="0.25">
      <c r="C71" t="s">
        <v>42</v>
      </c>
      <c r="D71" t="s">
        <v>52</v>
      </c>
      <c r="E71" t="s">
        <v>46</v>
      </c>
      <c r="F71" t="s">
        <v>43</v>
      </c>
      <c r="H71" s="55">
        <v>40</v>
      </c>
    </row>
    <row r="72" spans="3:8" x14ac:dyDescent="0.25">
      <c r="C72" t="s">
        <v>42</v>
      </c>
      <c r="D72" t="s">
        <v>27</v>
      </c>
      <c r="E72" t="s">
        <v>45</v>
      </c>
      <c r="F72" t="s">
        <v>47</v>
      </c>
      <c r="G72" s="1" t="s">
        <v>53</v>
      </c>
      <c r="H72" s="55">
        <v>45506166</v>
      </c>
    </row>
    <row r="73" spans="3:8" x14ac:dyDescent="0.25">
      <c r="C73" t="s">
        <v>42</v>
      </c>
      <c r="D73" t="s">
        <v>27</v>
      </c>
      <c r="E73" t="s">
        <v>45</v>
      </c>
      <c r="F73" t="s">
        <v>47</v>
      </c>
      <c r="G73" s="1" t="s">
        <v>48</v>
      </c>
      <c r="H73" s="55">
        <v>295631622</v>
      </c>
    </row>
    <row r="74" spans="3:8" x14ac:dyDescent="0.25">
      <c r="C74" t="s">
        <v>42</v>
      </c>
      <c r="D74" t="s">
        <v>26</v>
      </c>
      <c r="E74" t="s">
        <v>46</v>
      </c>
      <c r="F74" t="s">
        <v>47</v>
      </c>
      <c r="G74" s="1" t="s">
        <v>74</v>
      </c>
      <c r="H74" s="55">
        <v>983455</v>
      </c>
    </row>
    <row r="75" spans="3:8" x14ac:dyDescent="0.25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43"/>
  <sheetViews>
    <sheetView showGridLines="0" tabSelected="1" zoomScale="79" zoomScaleNormal="90" workbookViewId="0"/>
  </sheetViews>
  <sheetFormatPr defaultColWidth="8.85546875" defaultRowHeight="15" x14ac:dyDescent="0.25"/>
  <cols>
    <col min="1" max="1" width="3.5703125" style="60" customWidth="1"/>
    <col min="2" max="2" width="3.42578125" style="60" customWidth="1"/>
    <col min="3" max="3" width="60.5703125" style="60" customWidth="1"/>
    <col min="4" max="4" width="62.140625" style="60" bestFit="1" customWidth="1"/>
    <col min="5" max="5" width="35" style="60" bestFit="1" customWidth="1"/>
    <col min="6" max="6" width="35" style="60" customWidth="1"/>
    <col min="7" max="7" width="36.5703125" style="60" customWidth="1"/>
    <col min="8" max="8" width="41.5703125" style="60" customWidth="1"/>
    <col min="9" max="9" width="8.85546875" style="60"/>
    <col min="10" max="10" width="26.5703125" style="60" bestFit="1" customWidth="1"/>
    <col min="11" max="11" width="22.85546875" style="60" bestFit="1" customWidth="1"/>
    <col min="12" max="12" width="20.5703125" style="60" bestFit="1" customWidth="1"/>
    <col min="13" max="16384" width="8.85546875" style="60"/>
  </cols>
  <sheetData>
    <row r="2" spans="1:8" x14ac:dyDescent="0.25">
      <c r="C2" s="61" t="s">
        <v>56</v>
      </c>
    </row>
    <row r="3" spans="1:8" x14ac:dyDescent="0.25">
      <c r="A3" s="62"/>
    </row>
    <row r="4" spans="1:8" x14ac:dyDescent="0.25">
      <c r="A4" s="62"/>
      <c r="C4" s="63" t="s">
        <v>28</v>
      </c>
      <c r="D4" s="63" t="s">
        <v>29</v>
      </c>
      <c r="E4" s="63" t="s">
        <v>30</v>
      </c>
      <c r="F4" s="63" t="s">
        <v>31</v>
      </c>
      <c r="G4" s="63" t="s">
        <v>32</v>
      </c>
      <c r="H4" s="63" t="s">
        <v>57</v>
      </c>
    </row>
    <row r="5" spans="1:8" x14ac:dyDescent="0.25">
      <c r="A5" s="62"/>
      <c r="C5" s="82" t="s">
        <v>58</v>
      </c>
      <c r="D5" s="82" t="s">
        <v>59</v>
      </c>
      <c r="E5" s="82" t="s">
        <v>60</v>
      </c>
      <c r="F5" s="77" t="s">
        <v>61</v>
      </c>
      <c r="G5" s="77" t="s">
        <v>62</v>
      </c>
      <c r="H5" s="79" t="s">
        <v>63</v>
      </c>
    </row>
    <row r="6" spans="1:8" x14ac:dyDescent="0.25">
      <c r="A6" s="62"/>
      <c r="C6" s="83"/>
      <c r="D6" s="83"/>
      <c r="E6" s="83"/>
      <c r="F6" s="78"/>
      <c r="G6" s="78"/>
      <c r="H6" s="80"/>
    </row>
    <row r="7" spans="1:8" ht="14.45" customHeight="1" x14ac:dyDescent="0.25">
      <c r="A7" s="62"/>
      <c r="B7" s="64">
        <v>1</v>
      </c>
      <c r="C7" s="79" t="s">
        <v>64</v>
      </c>
      <c r="D7" s="64" t="s">
        <v>65</v>
      </c>
      <c r="E7" s="65">
        <f>(SUMIFS(Input!$H:$H,Input!$F:$F,'10.Other mitigating actions'!$A$21,Input!$C:$C,'10.Other mitigating actions'!$C$21,Input!$D:$D,'10.Other mitigating actions'!$D$21))/1000000</f>
        <v>0</v>
      </c>
      <c r="F7" s="65"/>
      <c r="G7" s="66"/>
      <c r="H7" s="64"/>
    </row>
    <row r="8" spans="1:8" x14ac:dyDescent="0.25">
      <c r="A8" s="62"/>
      <c r="B8" s="64">
        <v>2</v>
      </c>
      <c r="C8" s="81"/>
      <c r="D8" s="64" t="s">
        <v>67</v>
      </c>
      <c r="E8" s="65">
        <f>(SUMIFS(Input!$H:$H,Input!$F:$F,'10.Other mitigating actions'!$A$21,Input!$C:$C,'10.Other mitigating actions'!$C$21,Input!$D:$D,'10.Other mitigating actions'!$D$22))/1000000</f>
        <v>287.38156099999998</v>
      </c>
      <c r="F8" s="65" t="s">
        <v>66</v>
      </c>
      <c r="G8" s="66" t="s">
        <v>77</v>
      </c>
      <c r="H8" s="64"/>
    </row>
    <row r="9" spans="1:8" x14ac:dyDescent="0.25">
      <c r="A9" s="62"/>
      <c r="B9" s="64">
        <v>3</v>
      </c>
      <c r="C9" s="81"/>
      <c r="D9" s="67" t="s">
        <v>68</v>
      </c>
      <c r="E9" s="65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66"/>
      <c r="G9" s="66"/>
      <c r="H9" s="64"/>
    </row>
    <row r="10" spans="1:8" x14ac:dyDescent="0.25">
      <c r="A10" s="62"/>
      <c r="B10" s="64">
        <v>4</v>
      </c>
      <c r="C10" s="81"/>
      <c r="D10" s="64" t="s">
        <v>69</v>
      </c>
      <c r="E10" s="65">
        <f>(SUMIFS(Input!$H:$H,Input!$F:$F,'10.Other mitigating actions'!$A$21,Input!$C:$C,'10.Other mitigating actions'!$C$21,Input!$D:$D,'10.Other mitigating actions'!$D$24))/1000000</f>
        <v>0</v>
      </c>
      <c r="F10" s="66"/>
      <c r="G10" s="66"/>
      <c r="H10" s="64"/>
    </row>
    <row r="11" spans="1:8" x14ac:dyDescent="0.25">
      <c r="A11" s="62"/>
      <c r="B11" s="64">
        <v>5</v>
      </c>
      <c r="C11" s="81"/>
      <c r="D11" s="67" t="s">
        <v>70</v>
      </c>
      <c r="E11" s="65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66"/>
      <c r="G11" s="66"/>
      <c r="H11" s="64"/>
    </row>
    <row r="12" spans="1:8" x14ac:dyDescent="0.25">
      <c r="A12" s="62"/>
      <c r="B12" s="64">
        <v>6</v>
      </c>
      <c r="C12" s="81"/>
      <c r="D12" s="67" t="s">
        <v>71</v>
      </c>
      <c r="E12" s="68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66"/>
      <c r="G12" s="66"/>
      <c r="H12" s="64"/>
    </row>
    <row r="13" spans="1:8" x14ac:dyDescent="0.25">
      <c r="A13" s="62"/>
      <c r="B13" s="64">
        <v>7</v>
      </c>
      <c r="C13" s="80"/>
      <c r="D13" s="64" t="s">
        <v>72</v>
      </c>
      <c r="E13" s="68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66"/>
      <c r="G13" s="66"/>
      <c r="H13" s="64"/>
    </row>
    <row r="14" spans="1:8" ht="14.45" customHeight="1" x14ac:dyDescent="0.25">
      <c r="A14" s="62"/>
      <c r="B14" s="64">
        <v>8</v>
      </c>
      <c r="C14" s="79" t="s">
        <v>73</v>
      </c>
      <c r="D14" s="64" t="s">
        <v>65</v>
      </c>
      <c r="E14" s="68">
        <f>(SUMIFS(Input!$H:$H,Input!$F:$F,'10.Other mitigating actions'!$A$21,Input!$C:$C,'10.Other mitigating actions'!$C$22,Input!$D:$D,'10.Other mitigating actions'!$D$21))/1000000</f>
        <v>373.62511799999999</v>
      </c>
      <c r="F14" s="65" t="s">
        <v>66</v>
      </c>
      <c r="G14" s="66" t="s">
        <v>77</v>
      </c>
      <c r="H14" s="64"/>
    </row>
    <row r="15" spans="1:8" x14ac:dyDescent="0.25">
      <c r="A15" s="62"/>
      <c r="B15" s="64">
        <v>9</v>
      </c>
      <c r="C15" s="81"/>
      <c r="D15" s="64" t="s">
        <v>67</v>
      </c>
      <c r="E15" s="68">
        <f>(SUMIFS(Input!$H:$H,Input!$F:$F,'10.Other mitigating actions'!$A$21,Input!$C:$C,'10.Other mitigating actions'!$C$22,Input!$D:$D,'10.Other mitigating actions'!$D$22))/1000000</f>
        <v>1665.3908329999999</v>
      </c>
      <c r="F15" s="65" t="s">
        <v>66</v>
      </c>
      <c r="G15" s="66" t="s">
        <v>77</v>
      </c>
      <c r="H15" s="64"/>
    </row>
    <row r="16" spans="1:8" x14ac:dyDescent="0.25">
      <c r="A16" s="62"/>
      <c r="B16" s="64">
        <v>10</v>
      </c>
      <c r="C16" s="81"/>
      <c r="D16" s="67" t="s">
        <v>68</v>
      </c>
      <c r="E16" s="68">
        <f>(SUMIFS(Input!$H:$H,Input!$F:$F,'10.Other mitigating actions'!$A$21,Input!$C:$C,'10.Other mitigating actions'!$C$22,Input!$D:$D,'10.Other mitigating actions'!$D$22,Input!$E:$E,'10.Other mitigating actions'!$D$23))/1000000</f>
        <v>627.05749800000001</v>
      </c>
      <c r="F16" s="65" t="s">
        <v>66</v>
      </c>
      <c r="G16" s="66" t="s">
        <v>77</v>
      </c>
      <c r="H16" s="64"/>
    </row>
    <row r="17" spans="1:13" x14ac:dyDescent="0.25">
      <c r="A17" s="62"/>
      <c r="B17" s="64">
        <v>11</v>
      </c>
      <c r="C17" s="81"/>
      <c r="D17" s="64" t="s">
        <v>69</v>
      </c>
      <c r="E17" s="68">
        <f>(SUMIFS(Input!$H:$H,Input!$F:$F,'10.Other mitigating actions'!$A$21,Input!$C:$C,'10.Other mitigating actions'!$C$22,Input!$D:$D,'10.Other mitigating actions'!$D$24))/1000000</f>
        <v>2559.738836</v>
      </c>
      <c r="F17" s="65" t="s">
        <v>66</v>
      </c>
      <c r="G17" s="66" t="s">
        <v>78</v>
      </c>
      <c r="H17" s="64"/>
    </row>
    <row r="18" spans="1:13" x14ac:dyDescent="0.25">
      <c r="A18" s="62"/>
      <c r="B18" s="64">
        <v>12</v>
      </c>
      <c r="C18" s="81"/>
      <c r="D18" s="67" t="s">
        <v>70</v>
      </c>
      <c r="E18" s="68">
        <f>(SUMIFS(Input!$H:$H,Input!$F:$F,'10.Other mitigating actions'!$A$21,Input!$C:$C,'10.Other mitigating actions'!$C$22,Input!$D:$D,'10.Other mitigating actions'!$D$24,Input!$E:$E,'10.Other mitigating actions'!$D$25))/1000000</f>
        <v>2547.8509119999999</v>
      </c>
      <c r="F18" s="65" t="s">
        <v>66</v>
      </c>
      <c r="G18" s="66" t="s">
        <v>78</v>
      </c>
      <c r="H18" s="64"/>
    </row>
    <row r="19" spans="1:13" x14ac:dyDescent="0.25">
      <c r="A19" s="62"/>
      <c r="B19" s="64">
        <v>13</v>
      </c>
      <c r="C19" s="81"/>
      <c r="D19" s="67" t="s">
        <v>71</v>
      </c>
      <c r="E19" s="68">
        <f>(SUMIFS(Input!$H:$H,Input!$F:$F,'10.Other mitigating actions'!$A$21,Input!$C:$C,'10.Other mitigating actions'!$C$22,Input!$D:$D,'10.Other mitigating actions'!$D$24,Input!$G:$G,"*"&amp;'10.Other mitigating actions'!$D$26&amp;"*"))/1000000</f>
        <v>11.921419</v>
      </c>
      <c r="F19" s="65" t="s">
        <v>66</v>
      </c>
      <c r="G19" s="66" t="s">
        <v>78</v>
      </c>
      <c r="H19" s="64"/>
    </row>
    <row r="20" spans="1:13" x14ac:dyDescent="0.25">
      <c r="A20" s="62"/>
      <c r="B20" s="64">
        <v>14</v>
      </c>
      <c r="C20" s="80"/>
      <c r="D20" s="64" t="s">
        <v>72</v>
      </c>
      <c r="E20" s="65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15.195228</v>
      </c>
      <c r="F20" s="65" t="s">
        <v>66</v>
      </c>
      <c r="G20" s="66" t="s">
        <v>78</v>
      </c>
      <c r="H20" s="64"/>
    </row>
    <row r="21" spans="1:13" x14ac:dyDescent="0.25">
      <c r="A21" s="72" t="s">
        <v>47</v>
      </c>
      <c r="B21" s="72"/>
      <c r="C21" s="72" t="s">
        <v>50</v>
      </c>
      <c r="D21" s="72" t="s">
        <v>26</v>
      </c>
      <c r="E21" s="62"/>
      <c r="F21" s="62"/>
      <c r="G21" s="62"/>
      <c r="H21" s="62"/>
      <c r="I21" s="62"/>
    </row>
    <row r="22" spans="1:13" x14ac:dyDescent="0.25">
      <c r="A22" s="72"/>
      <c r="B22" s="72"/>
      <c r="C22" s="72" t="s">
        <v>42</v>
      </c>
      <c r="D22" s="72" t="s">
        <v>27</v>
      </c>
      <c r="E22" s="62"/>
      <c r="F22" s="62"/>
      <c r="G22" s="62"/>
      <c r="H22" s="62"/>
      <c r="I22" s="69"/>
      <c r="J22" s="1"/>
      <c r="K22" s="1"/>
      <c r="L22" s="1"/>
      <c r="M22" s="1"/>
    </row>
    <row r="23" spans="1:13" x14ac:dyDescent="0.25">
      <c r="A23" s="72"/>
      <c r="B23" s="72"/>
      <c r="C23" s="72"/>
      <c r="D23" s="56" t="s">
        <v>45</v>
      </c>
      <c r="E23" s="62"/>
      <c r="F23" s="62"/>
      <c r="G23" s="62"/>
      <c r="H23" s="62"/>
      <c r="I23" s="69"/>
      <c r="J23" s="1"/>
      <c r="K23" s="1"/>
      <c r="L23" s="1"/>
      <c r="M23" s="1"/>
    </row>
    <row r="24" spans="1:13" x14ac:dyDescent="0.25">
      <c r="A24" s="72"/>
      <c r="B24" s="72"/>
      <c r="C24" s="72"/>
      <c r="D24" s="72" t="s">
        <v>44</v>
      </c>
      <c r="E24" s="62"/>
      <c r="F24" s="62"/>
      <c r="G24" s="62"/>
      <c r="H24" s="62"/>
      <c r="I24" s="69"/>
      <c r="J24" s="1"/>
      <c r="K24" s="1"/>
      <c r="L24" s="1"/>
      <c r="M24" s="1"/>
    </row>
    <row r="25" spans="1:13" x14ac:dyDescent="0.25">
      <c r="A25" s="72"/>
      <c r="B25" s="72"/>
      <c r="C25" s="72"/>
      <c r="D25" s="56" t="s">
        <v>54</v>
      </c>
      <c r="E25" s="62"/>
      <c r="F25" s="62"/>
      <c r="G25" s="62"/>
      <c r="H25" s="62"/>
      <c r="I25" s="69"/>
      <c r="J25" s="1"/>
      <c r="K25" s="1"/>
      <c r="L25" s="1"/>
      <c r="M25" s="1"/>
    </row>
    <row r="26" spans="1:13" x14ac:dyDescent="0.25">
      <c r="A26" s="72"/>
      <c r="B26" s="72"/>
      <c r="C26" s="72"/>
      <c r="D26" s="72" t="s">
        <v>53</v>
      </c>
      <c r="E26" s="62"/>
      <c r="F26" s="62"/>
      <c r="G26" s="62"/>
      <c r="H26" s="69"/>
      <c r="I26" s="69"/>
      <c r="J26" s="1"/>
      <c r="K26" s="1"/>
      <c r="L26" s="1"/>
      <c r="M26" s="1"/>
    </row>
    <row r="27" spans="1:13" x14ac:dyDescent="0.25">
      <c r="A27" s="72"/>
      <c r="B27" s="72"/>
      <c r="C27" s="72"/>
      <c r="D27" s="72"/>
      <c r="E27" s="62"/>
      <c r="F27" s="62"/>
      <c r="G27" s="62"/>
      <c r="H27" s="69"/>
      <c r="I27" s="69"/>
      <c r="J27" s="1"/>
      <c r="K27" s="1"/>
      <c r="L27" s="1"/>
      <c r="M27" s="1"/>
    </row>
    <row r="28" spans="1:13" x14ac:dyDescent="0.25">
      <c r="B28" s="62"/>
      <c r="C28" s="62"/>
      <c r="D28" s="62"/>
      <c r="E28" s="62"/>
      <c r="F28" s="62"/>
      <c r="G28" s="62"/>
      <c r="H28" s="69"/>
      <c r="I28" s="69"/>
      <c r="J28" s="1"/>
      <c r="K28" s="1"/>
      <c r="L28" s="1"/>
      <c r="M28" s="1"/>
    </row>
    <row r="29" spans="1:13" x14ac:dyDescent="0.25">
      <c r="A29" s="61"/>
      <c r="B29" s="62"/>
      <c r="C29" s="62"/>
      <c r="D29" s="62"/>
      <c r="E29" s="62"/>
      <c r="F29" s="62"/>
      <c r="G29" s="62"/>
      <c r="H29" s="69"/>
      <c r="I29" s="69"/>
      <c r="J29" s="1"/>
      <c r="K29" s="1"/>
      <c r="L29" s="1"/>
      <c r="M29" s="1"/>
    </row>
    <row r="30" spans="1:13" x14ac:dyDescent="0.25">
      <c r="B30" s="62"/>
      <c r="C30" s="62"/>
      <c r="D30" s="62"/>
      <c r="E30" s="62"/>
      <c r="F30" s="62"/>
      <c r="G30" s="62"/>
      <c r="H30" s="69"/>
      <c r="I30" s="69"/>
      <c r="J30" s="1"/>
      <c r="K30" s="1"/>
      <c r="L30" s="1"/>
      <c r="M30" s="1"/>
    </row>
    <row r="31" spans="1:13" x14ac:dyDescent="0.25">
      <c r="B31" s="62"/>
      <c r="C31" s="62"/>
      <c r="D31" s="62"/>
      <c r="E31" s="62"/>
      <c r="F31" s="62"/>
      <c r="G31" s="62"/>
      <c r="H31" s="69"/>
      <c r="I31" s="69"/>
      <c r="J31" s="1"/>
      <c r="K31" s="1"/>
      <c r="L31" s="1"/>
      <c r="M31" s="1"/>
    </row>
    <row r="32" spans="1:13" x14ac:dyDescent="0.25">
      <c r="B32" s="62"/>
      <c r="C32" s="62"/>
      <c r="D32" s="62"/>
      <c r="E32" s="62"/>
      <c r="F32" s="70"/>
      <c r="G32" s="62"/>
      <c r="H32" s="62"/>
      <c r="I32" s="69"/>
      <c r="J32" s="1"/>
      <c r="K32" s="1"/>
      <c r="L32" s="1"/>
      <c r="M32" s="1"/>
    </row>
    <row r="33" spans="2:13" x14ac:dyDescent="0.25">
      <c r="B33" s="62"/>
      <c r="C33" s="62"/>
      <c r="D33" s="62"/>
      <c r="E33" s="62"/>
      <c r="F33" s="70"/>
      <c r="G33" s="62"/>
      <c r="H33" s="62"/>
      <c r="I33" s="69"/>
      <c r="J33" s="1"/>
      <c r="K33" s="1"/>
      <c r="L33" s="1"/>
      <c r="M33" s="1"/>
    </row>
    <row r="34" spans="2:13" x14ac:dyDescent="0.25">
      <c r="B34" s="62"/>
      <c r="C34" s="62"/>
      <c r="D34" s="62"/>
      <c r="E34" s="62"/>
      <c r="F34" s="71"/>
      <c r="G34" s="62"/>
      <c r="H34" s="62"/>
      <c r="I34" s="62"/>
    </row>
    <row r="35" spans="2:13" x14ac:dyDescent="0.25">
      <c r="B35" s="62"/>
      <c r="C35" s="62"/>
      <c r="D35" s="62"/>
      <c r="E35" s="62"/>
      <c r="F35" s="62"/>
      <c r="G35" s="62"/>
      <c r="H35" s="62"/>
      <c r="I35" s="69"/>
      <c r="J35" s="1"/>
      <c r="K35" s="1"/>
      <c r="L35" s="1"/>
      <c r="M35" s="1"/>
    </row>
    <row r="36" spans="2:13" x14ac:dyDescent="0.25">
      <c r="B36" s="62"/>
      <c r="C36" s="62"/>
      <c r="D36" s="62"/>
      <c r="E36" s="62"/>
      <c r="F36" s="62"/>
      <c r="G36" s="62"/>
      <c r="H36" s="62"/>
      <c r="I36" s="69"/>
      <c r="J36" s="1"/>
      <c r="K36" s="1"/>
      <c r="L36" s="1"/>
      <c r="M36" s="1"/>
    </row>
    <row r="37" spans="2:13" x14ac:dyDescent="0.25">
      <c r="B37" s="62"/>
      <c r="C37" s="62"/>
      <c r="D37" s="62"/>
      <c r="E37" s="62"/>
      <c r="F37" s="62"/>
      <c r="G37" s="62"/>
      <c r="H37" s="62"/>
      <c r="I37" s="69"/>
      <c r="J37" s="1"/>
      <c r="K37" s="1"/>
      <c r="L37" s="1"/>
      <c r="M37" s="1"/>
    </row>
    <row r="38" spans="2:13" ht="33" customHeight="1" x14ac:dyDescent="0.25">
      <c r="B38" s="62"/>
      <c r="C38" s="62"/>
      <c r="D38" s="62"/>
      <c r="E38" s="62"/>
      <c r="F38" s="62"/>
      <c r="G38" s="62"/>
      <c r="H38" s="62"/>
      <c r="I38" s="69"/>
      <c r="J38" s="1"/>
      <c r="K38" s="1"/>
      <c r="L38" s="1"/>
      <c r="M38" s="1"/>
    </row>
    <row r="39" spans="2:13" x14ac:dyDescent="0.25">
      <c r="I39" s="1"/>
      <c r="J39" s="1"/>
      <c r="K39" s="1"/>
      <c r="L39" s="1"/>
      <c r="M39" s="1"/>
    </row>
    <row r="40" spans="2:13" x14ac:dyDescent="0.25">
      <c r="I40" s="1"/>
      <c r="J40" s="1"/>
      <c r="K40" s="1"/>
      <c r="L40" s="1"/>
      <c r="M40" s="1"/>
    </row>
    <row r="41" spans="2:13" x14ac:dyDescent="0.25">
      <c r="I41" s="1"/>
      <c r="J41" s="1"/>
      <c r="K41" s="1"/>
      <c r="L41" s="1"/>
      <c r="M41" s="1"/>
    </row>
    <row r="42" spans="2:13" x14ac:dyDescent="0.25">
      <c r="I42" s="1"/>
      <c r="J42" s="1"/>
      <c r="K42" s="1"/>
      <c r="L42" s="1"/>
      <c r="M42" s="1"/>
    </row>
    <row r="43" spans="2:13" x14ac:dyDescent="0.25">
      <c r="I43" s="1"/>
      <c r="J43" s="1"/>
      <c r="K43" s="1"/>
      <c r="L43" s="1"/>
      <c r="M43" s="1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C0E7D6-E3E9-46AE-8FC1-17AF917E75D2}"/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microsoft.com/office/infopath/2007/PartnerControls"/>
    <ds:schemaRef ds:uri="691f81de-e01a-4b25-b573-c3f90f157691"/>
    <ds:schemaRef ds:uri="http://www.w3.org/XML/1998/namespace"/>
    <ds:schemaRef ds:uri="http://schemas.microsoft.com/sharepoint/v3"/>
    <ds:schemaRef ds:uri="http://purl.org/dc/elements/1.1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2025-09-11T19:03:09Z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