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diogo\Google Drive\Universidade\"/>
    </mc:Choice>
  </mc:AlternateContent>
  <xr:revisionPtr revIDLastSave="0" documentId="8_{76C6C0A8-CA4A-4E9D-9C65-5844C6F3BFEA}" xr6:coauthVersionLast="43" xr6:coauthVersionMax="43" xr10:uidLastSave="{00000000-0000-0000-0000-000000000000}"/>
  <bookViews>
    <workbookView xWindow="-110" yWindow="-110" windowWidth="19420" windowHeight="10420" tabRatio="500" xr2:uid="{00000000-000D-0000-FFFF-FFFF00000000}"/>
  </bookViews>
  <sheets>
    <sheet name="Média final do curso" sheetId="1" r:id="rId1"/>
  </sheets>
  <calcPr calcId="191029" concurrentCalc="0"/>
  <fileRecoveryPr repairLoad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8" i="1" l="1"/>
  <c r="I15" i="1"/>
  <c r="I23" i="1"/>
  <c r="J20" i="1"/>
  <c r="H23" i="1"/>
  <c r="H20" i="1"/>
  <c r="H15" i="1"/>
  <c r="J15" i="1"/>
  <c r="H12" i="1"/>
  <c r="H4" i="1"/>
  <c r="I7" i="1"/>
  <c r="H7" i="1"/>
</calcChain>
</file>

<file path=xl/sharedStrings.xml><?xml version="1.0" encoding="utf-8"?>
<sst xmlns="http://schemas.openxmlformats.org/spreadsheetml/2006/main" count="48" uniqueCount="44">
  <si>
    <t>1.º ANO</t>
  </si>
  <si>
    <t>2.º ANO</t>
  </si>
  <si>
    <t>Tópicos de Matemática Discreta</t>
  </si>
  <si>
    <t>Cálculo</t>
  </si>
  <si>
    <t>Álgebra</t>
  </si>
  <si>
    <t>Elementos de Engenharia de Sistemas</t>
  </si>
  <si>
    <t xml:space="preserve"> Laboratórios de Informática I</t>
  </si>
  <si>
    <t>Programação Funcional</t>
  </si>
  <si>
    <t>1.º SEMESTRE</t>
  </si>
  <si>
    <t>2.º SEMESTRE</t>
  </si>
  <si>
    <t>Análise </t>
  </si>
  <si>
    <t>Lógica</t>
  </si>
  <si>
    <t>Tópicos de Física Moderna</t>
  </si>
  <si>
    <t>Sistemas de Computação</t>
  </si>
  <si>
    <t>Programação Imperativa</t>
  </si>
  <si>
    <t>Laboratórios de Informática II</t>
  </si>
  <si>
    <t>Introdução aos Sistemas Dinâmicos</t>
  </si>
  <si>
    <t xml:space="preserve">Estatística Aplicada </t>
  </si>
  <si>
    <t>Engenharia Económica</t>
  </si>
  <si>
    <t xml:space="preserve">Arquitetura de Computadores </t>
  </si>
  <si>
    <t>Comunicação de Dados</t>
  </si>
  <si>
    <t>Algoritmos e Complexidade</t>
  </si>
  <si>
    <t>Sistemas Operativos</t>
  </si>
  <si>
    <t>Programação Orientada aos Objetos</t>
  </si>
  <si>
    <t>Eletromagnetismo EE</t>
  </si>
  <si>
    <t>Cálculo de Programas</t>
  </si>
  <si>
    <t>Laboratórios de Informática III</t>
  </si>
  <si>
    <t>Computação com R</t>
  </si>
  <si>
    <t>Bases de Dados</t>
  </si>
  <si>
    <t>Sistemas Distribuídos</t>
  </si>
  <si>
    <t>Redes de Computadores</t>
  </si>
  <si>
    <t>Computação Gráfica</t>
  </si>
  <si>
    <t>Comunicações por Computador</t>
  </si>
  <si>
    <t>Processamento de Linguagens</t>
  </si>
  <si>
    <t>Laboratórios de Informática IV</t>
  </si>
  <si>
    <t>Modelos Determ. De Invest. Operac.</t>
  </si>
  <si>
    <t>Modelos Estocást. De Invest. Operac.</t>
  </si>
  <si>
    <t>Sis. De Repr. De  Conh. E Rac.</t>
  </si>
  <si>
    <t>Desenv. de Sistemas de Software</t>
  </si>
  <si>
    <t>3.º ANO</t>
  </si>
  <si>
    <t>Métodos Núm. E Otim. N linear</t>
  </si>
  <si>
    <t>LICENCIATURA:</t>
  </si>
  <si>
    <t>1º e 2º ano</t>
  </si>
  <si>
    <t>1º, 2º + 1S de 3º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</si>
</sst>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54545"/>
      <name val="Helvetica Neue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22"/>
      <color theme="9" tint="-0.249977111117893"/>
      <name val="Calibri"/>
      <family val="2"/>
      <scheme val="minor"/>
    </font>
    <font>
      <sz val="16"/>
      <color theme="9" tint="-0.249977111117893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0" borderId="0" xfId="0" applyFont="1"/>
    <xf numFmtId="0" fontId="3" fillId="0" borderId="0" xfId="5"/>
    <xf numFmtId="0" fontId="7" fillId="0" borderId="0" xfId="0" applyFont="1"/>
    <xf numFmtId="0" fontId="5" fillId="0" borderId="0" xfId="0" applyFont="1"/>
    <xf numFmtId="0" fontId="5" fillId="7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0" xfId="0" applyBorder="1"/>
    <xf numFmtId="0" fontId="0" fillId="0" borderId="6" xfId="0" applyBorder="1"/>
    <xf numFmtId="0" fontId="0" fillId="3" borderId="5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8" xfId="0" applyBorder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6" xfId="0" applyFont="1" applyBorder="1"/>
    <xf numFmtId="0" fontId="5" fillId="6" borderId="9" xfId="0" applyFont="1" applyFill="1" applyBorder="1" applyAlignment="1">
      <alignment horizontal="center" vertical="center"/>
    </xf>
    <xf numFmtId="0" fontId="0" fillId="8" borderId="1" xfId="0" applyFill="1" applyBorder="1"/>
    <xf numFmtId="0" fontId="1" fillId="0" borderId="0" xfId="0" applyFont="1" applyAlignment="1">
      <alignment horizontal="center" vertical="center"/>
    </xf>
    <xf numFmtId="0" fontId="7" fillId="0" borderId="0" xfId="0" applyFont="1" applyBorder="1"/>
    <xf numFmtId="0" fontId="6" fillId="0" borderId="0" xfId="0" applyFont="1" applyBorder="1"/>
    <xf numFmtId="0" fontId="0" fillId="0" borderId="0" xfId="0" applyFill="1" applyBorder="1" applyAlignment="1">
      <alignment horizontal="right"/>
    </xf>
    <xf numFmtId="0" fontId="8" fillId="0" borderId="1" xfId="0" applyFont="1" applyFill="1" applyBorder="1"/>
    <xf numFmtId="0" fontId="0" fillId="0" borderId="5" xfId="0" applyFill="1" applyBorder="1" applyAlignment="1">
      <alignment horizontal="right"/>
    </xf>
    <xf numFmtId="0" fontId="9" fillId="0" borderId="1" xfId="0" applyFont="1" applyFill="1" applyBorder="1"/>
    <xf numFmtId="0" fontId="0" fillId="0" borderId="8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10" fillId="0" borderId="0" xfId="0" applyFont="1" applyAlignment="1">
      <alignment horizontal="center" vertical="center"/>
    </xf>
  </cellXfs>
  <cellStyles count="6">
    <cellStyle name="Hiperligação" xfId="1" builtinId="8" hidden="1"/>
    <cellStyle name="Hiperligação" xfId="3" builtinId="8" hidden="1"/>
    <cellStyle name="Hiperligação" xfId="5" builtinId="8"/>
    <cellStyle name="Hiperligação Visitada" xfId="2" builtinId="9" hidden="1"/>
    <cellStyle name="Hiperligação Visitada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topLeftCell="A11" zoomScale="68" zoomScaleNormal="60" workbookViewId="0">
      <selection activeCell="D24" sqref="D24"/>
    </sheetView>
  </sheetViews>
  <sheetFormatPr defaultColWidth="12.5" defaultRowHeight="18" customHeight="1"/>
  <cols>
    <col min="1" max="1" width="31" customWidth="1"/>
    <col min="2" max="2" width="27.33203125" customWidth="1"/>
    <col min="3" max="3" width="27.6640625" customWidth="1"/>
    <col min="4" max="4" width="32.33203125" customWidth="1"/>
    <col min="5" max="5" width="26" customWidth="1"/>
    <col min="6" max="6" width="32" customWidth="1"/>
    <col min="7" max="7" width="5.5" customWidth="1"/>
    <col min="8" max="8" width="15.1640625" customWidth="1"/>
    <col min="9" max="9" width="21.6640625" bestFit="1" customWidth="1"/>
    <col min="10" max="10" width="17.83203125" bestFit="1" customWidth="1"/>
  </cols>
  <sheetData>
    <row r="1" spans="1:10" ht="18" customHeight="1">
      <c r="A1" s="10" t="s">
        <v>0</v>
      </c>
      <c r="B1" s="11"/>
      <c r="C1" s="11"/>
      <c r="D1" s="11"/>
      <c r="E1" s="11"/>
      <c r="F1" s="11"/>
      <c r="G1" s="11"/>
      <c r="H1" s="23"/>
    </row>
    <row r="2" spans="1:10" ht="18" customHeight="1">
      <c r="A2" s="13" t="s">
        <v>8</v>
      </c>
      <c r="B2" s="14"/>
      <c r="C2" s="14"/>
      <c r="D2" s="14"/>
      <c r="E2" s="14"/>
      <c r="F2" s="14"/>
      <c r="G2" s="14"/>
      <c r="H2" s="24"/>
      <c r="I2" s="2"/>
    </row>
    <row r="3" spans="1:10" ht="18" customHeight="1">
      <c r="A3" s="16" t="s">
        <v>2</v>
      </c>
      <c r="B3" s="17" t="s">
        <v>3</v>
      </c>
      <c r="C3" s="17" t="s">
        <v>4</v>
      </c>
      <c r="D3" s="17" t="s">
        <v>5</v>
      </c>
      <c r="E3" s="17" t="s">
        <v>6</v>
      </c>
      <c r="F3" s="17" t="s">
        <v>7</v>
      </c>
      <c r="G3" s="14"/>
      <c r="H3" s="25"/>
      <c r="I3" s="2"/>
    </row>
    <row r="4" spans="1:10" ht="18" customHeight="1">
      <c r="A4" s="18">
        <v>12</v>
      </c>
      <c r="B4" s="19">
        <v>16</v>
      </c>
      <c r="C4" s="19">
        <v>13</v>
      </c>
      <c r="D4" s="19">
        <v>13</v>
      </c>
      <c r="E4" s="19">
        <v>12</v>
      </c>
      <c r="F4" s="19">
        <v>11</v>
      </c>
      <c r="G4" s="14"/>
      <c r="H4" s="26">
        <f>(A4*1+B4*1+C4*1+D4*1.5+E4*2+F4*1)/7.5</f>
        <v>12.733333333333333</v>
      </c>
      <c r="I4" s="2"/>
    </row>
    <row r="5" spans="1:10" ht="18" customHeight="1">
      <c r="A5" s="13" t="s">
        <v>9</v>
      </c>
      <c r="B5" s="14"/>
      <c r="C5" s="14"/>
      <c r="D5" s="14"/>
      <c r="E5" s="14"/>
      <c r="F5" s="14"/>
      <c r="G5" s="14"/>
      <c r="H5" s="25"/>
      <c r="I5" s="2"/>
    </row>
    <row r="6" spans="1:10" ht="18" customHeight="1">
      <c r="A6" s="16" t="s">
        <v>10</v>
      </c>
      <c r="B6" s="17" t="s">
        <v>11</v>
      </c>
      <c r="C6" s="17" t="s">
        <v>12</v>
      </c>
      <c r="D6" s="17" t="s">
        <v>13</v>
      </c>
      <c r="E6" s="17" t="s">
        <v>15</v>
      </c>
      <c r="F6" s="17" t="s">
        <v>14</v>
      </c>
      <c r="G6" s="14"/>
      <c r="H6" s="25"/>
      <c r="I6" s="2"/>
    </row>
    <row r="7" spans="1:10" ht="18" customHeight="1" thickBot="1">
      <c r="A7" s="21">
        <v>12</v>
      </c>
      <c r="B7" s="22">
        <v>14</v>
      </c>
      <c r="C7" s="22">
        <v>13</v>
      </c>
      <c r="D7" s="22">
        <v>11</v>
      </c>
      <c r="E7" s="22">
        <v>13</v>
      </c>
      <c r="F7" s="22">
        <v>11</v>
      </c>
      <c r="G7" s="20"/>
      <c r="H7" s="27">
        <f>(A7*1+B7*1+C7*1.5+D7*1+E7*2+F7*1)/7.5</f>
        <v>12.466666666666667</v>
      </c>
      <c r="I7" s="4">
        <f>(A4*1+B4*1+C4*1+D4*1.5+E4*2+F4*1+A7*1+B7*1+C7*1.5+D7*1+E7*2+F7*1)/15</f>
        <v>12.6</v>
      </c>
    </row>
    <row r="8" spans="1:10" ht="18" customHeight="1" thickBot="1">
      <c r="A8" s="14"/>
      <c r="B8" s="14"/>
      <c r="C8" s="14"/>
      <c r="D8" s="14"/>
      <c r="E8" s="14"/>
      <c r="F8" s="14"/>
      <c r="H8" s="3"/>
      <c r="I8" s="2"/>
    </row>
    <row r="9" spans="1:10" ht="18" customHeight="1">
      <c r="A9" s="10" t="s">
        <v>1</v>
      </c>
      <c r="B9" s="11"/>
      <c r="C9" s="11"/>
      <c r="D9" s="11"/>
      <c r="E9" s="11"/>
      <c r="F9" s="11"/>
      <c r="G9" s="11"/>
      <c r="H9" s="28"/>
      <c r="I9" s="2"/>
    </row>
    <row r="10" spans="1:10" ht="18" customHeight="1">
      <c r="A10" s="13" t="s">
        <v>8</v>
      </c>
      <c r="B10" s="14"/>
      <c r="C10" s="14"/>
      <c r="D10" s="14"/>
      <c r="E10" s="14"/>
      <c r="F10" s="14"/>
      <c r="G10" s="14"/>
      <c r="H10" s="15"/>
    </row>
    <row r="11" spans="1:10" ht="18" customHeight="1">
      <c r="A11" s="16" t="s">
        <v>16</v>
      </c>
      <c r="B11" s="17" t="s">
        <v>17</v>
      </c>
      <c r="C11" s="17" t="s">
        <v>18</v>
      </c>
      <c r="D11" s="17" t="s">
        <v>19</v>
      </c>
      <c r="E11" s="17" t="s">
        <v>20</v>
      </c>
      <c r="F11" s="17" t="s">
        <v>21</v>
      </c>
      <c r="G11" s="14"/>
      <c r="H11" s="15"/>
    </row>
    <row r="12" spans="1:10" ht="18" customHeight="1">
      <c r="A12" s="18">
        <v>11</v>
      </c>
      <c r="B12" s="19">
        <v>12</v>
      </c>
      <c r="C12" s="19">
        <v>13</v>
      </c>
      <c r="D12" s="19">
        <v>13</v>
      </c>
      <c r="E12" s="19">
        <v>12</v>
      </c>
      <c r="F12" s="19">
        <v>0</v>
      </c>
      <c r="G12" s="14"/>
      <c r="H12" s="26">
        <f>(A12*1+B12*1.5+C12*1.5+D12*2+E12*2+F12*1)/9</f>
        <v>10.944444444444445</v>
      </c>
    </row>
    <row r="13" spans="1:10" ht="18" customHeight="1">
      <c r="A13" s="13" t="s">
        <v>9</v>
      </c>
      <c r="B13" s="14"/>
      <c r="C13" s="14"/>
      <c r="D13" s="14"/>
      <c r="E13" s="14"/>
      <c r="F13" s="14"/>
      <c r="G13" s="14"/>
      <c r="H13" s="15"/>
    </row>
    <row r="14" spans="1:10" ht="18" customHeight="1" thickBot="1">
      <c r="A14" s="16" t="s">
        <v>27</v>
      </c>
      <c r="B14" s="17" t="s">
        <v>24</v>
      </c>
      <c r="C14" s="17" t="s">
        <v>25</v>
      </c>
      <c r="D14" s="17" t="s">
        <v>22</v>
      </c>
      <c r="E14" s="17" t="s">
        <v>26</v>
      </c>
      <c r="F14" s="17" t="s">
        <v>23</v>
      </c>
      <c r="G14" s="14"/>
      <c r="H14" s="15"/>
      <c r="J14" s="33" t="s">
        <v>42</v>
      </c>
    </row>
    <row r="15" spans="1:10" ht="18" customHeight="1" thickBot="1">
      <c r="A15" s="21">
        <v>15</v>
      </c>
      <c r="B15" s="22">
        <v>11</v>
      </c>
      <c r="C15" s="22">
        <v>0</v>
      </c>
      <c r="D15" s="40">
        <v>0</v>
      </c>
      <c r="E15" s="22">
        <v>16</v>
      </c>
      <c r="F15" s="22">
        <v>15</v>
      </c>
      <c r="G15" s="20"/>
      <c r="H15" s="27">
        <f>(A15*1+B15*1.5+C15*2+D15*2+E15*2+F15*1)/9.5</f>
        <v>8.2631578947368425</v>
      </c>
      <c r="I15" s="4">
        <f>(A12*1+B12*1.5+C12*1.5+D12*2+E12*2+F12*1+A15*1+B15*1.5+C15*2+D15*2+E15*2+F15*1)/18.5</f>
        <v>9.5675675675675684</v>
      </c>
      <c r="J15" s="32">
        <f>(A4*1+B4*1+C4*1+D4*1.5+E4*2+F4*1+A7*1+B7*1+C7*1.5+D7*1+E7*2+F7*1+A12*1+B12*1.5+C12*1.5+D12*2+E12*2+F12*1+A15*1+B15*1.5+C15*2+D15*2+E15*2+F15*1)/(24+9.5)</f>
        <v>10.925373134328359</v>
      </c>
    </row>
    <row r="16" spans="1:10" ht="18" customHeight="1" thickBot="1">
      <c r="D16" s="1"/>
    </row>
    <row r="17" spans="1:10" ht="18" customHeight="1">
      <c r="A17" s="10" t="s">
        <v>39</v>
      </c>
      <c r="B17" s="11"/>
      <c r="C17" s="11"/>
      <c r="D17" s="11"/>
      <c r="E17" s="11"/>
      <c r="F17" s="11"/>
      <c r="G17" s="11"/>
      <c r="H17" s="12"/>
    </row>
    <row r="18" spans="1:10" ht="18" customHeight="1">
      <c r="A18" s="13" t="s">
        <v>8</v>
      </c>
      <c r="B18" s="14"/>
      <c r="C18" s="14"/>
      <c r="D18" s="14"/>
      <c r="E18" s="14"/>
      <c r="F18" s="14"/>
      <c r="G18" s="14"/>
      <c r="H18" s="15"/>
    </row>
    <row r="19" spans="1:10" ht="18" customHeight="1" thickBot="1">
      <c r="A19" s="16" t="s">
        <v>35</v>
      </c>
      <c r="B19" s="17" t="s">
        <v>40</v>
      </c>
      <c r="C19" s="17" t="s">
        <v>29</v>
      </c>
      <c r="D19" s="17" t="s">
        <v>38</v>
      </c>
      <c r="E19" s="17" t="s">
        <v>30</v>
      </c>
      <c r="F19" s="17" t="s">
        <v>28</v>
      </c>
      <c r="G19" s="14"/>
      <c r="H19" s="15"/>
      <c r="J19" s="42" t="s">
        <v>43</v>
      </c>
    </row>
    <row r="20" spans="1:10" ht="18" customHeight="1" thickBot="1">
      <c r="A20" s="38">
        <v>14</v>
      </c>
      <c r="B20" s="36">
        <v>14</v>
      </c>
      <c r="C20" s="36">
        <v>13</v>
      </c>
      <c r="D20" s="36">
        <v>13</v>
      </c>
      <c r="E20" s="36">
        <v>14</v>
      </c>
      <c r="F20" s="36">
        <v>14</v>
      </c>
      <c r="G20" s="14"/>
      <c r="H20" s="29">
        <f>(A20*1.5+B20*1.5+C20*2+D20*2+E20*2+F20*2)/11</f>
        <v>13.636363636363637</v>
      </c>
      <c r="J20" s="32">
        <f>((A4*1+B4*1+C4*1+D4*1.5+E4*2+F4*1+A7*1+B7*1+C7*1.5+D7*1+E7*2+F7*1)+(A12*1+B12*1.5+C12*1.5+D12*2+E12*2+F12*1+A15*1+B15*1.5+C15*2+D15*2+E15*2+F15*1)+(A20*1.5+B20*1.5+C20*2+D20*2+E20*2+F20*2))/44.5</f>
        <v>11.595505617977528</v>
      </c>
    </row>
    <row r="21" spans="1:10" ht="18" customHeight="1">
      <c r="A21" s="13" t="s">
        <v>9</v>
      </c>
      <c r="B21" s="14"/>
      <c r="C21" s="14"/>
      <c r="D21" s="14"/>
      <c r="E21" s="14"/>
      <c r="F21" s="14"/>
      <c r="G21" s="14"/>
      <c r="H21" s="30"/>
      <c r="I21" s="8"/>
    </row>
    <row r="22" spans="1:10" ht="18" customHeight="1">
      <c r="A22" s="16" t="s">
        <v>36</v>
      </c>
      <c r="B22" s="17" t="s">
        <v>37</v>
      </c>
      <c r="C22" s="17" t="s">
        <v>32</v>
      </c>
      <c r="D22" s="17" t="s">
        <v>33</v>
      </c>
      <c r="E22" s="17" t="s">
        <v>34</v>
      </c>
      <c r="F22" s="17" t="s">
        <v>31</v>
      </c>
      <c r="G22" s="14"/>
      <c r="H22" s="15"/>
    </row>
    <row r="23" spans="1:10" ht="18" customHeight="1" thickBot="1">
      <c r="A23" s="41">
        <v>14</v>
      </c>
      <c r="B23" s="40">
        <v>16</v>
      </c>
      <c r="C23" s="40">
        <v>15</v>
      </c>
      <c r="D23" s="40">
        <v>0</v>
      </c>
      <c r="E23" s="40">
        <v>14</v>
      </c>
      <c r="F23" s="40">
        <v>11</v>
      </c>
      <c r="G23" s="20"/>
      <c r="H23" s="31">
        <f>(A23*1.5+B23*2+C23*2+D23*2+E23*2+F23*2)/11.5</f>
        <v>11.565217391304348</v>
      </c>
      <c r="I23" s="9">
        <f>(A20*1.5+B20*1.5+C20*2+D20*2+E20*2+F20*2+A23*1.5+B23*2+C23*2+D23*2+E23*2+F23*2)/22.5</f>
        <v>12.577777777777778</v>
      </c>
    </row>
    <row r="24" spans="1:10" ht="18" customHeight="1">
      <c r="A24" s="6"/>
      <c r="B24" s="7"/>
      <c r="C24" s="7"/>
      <c r="D24" s="7"/>
      <c r="E24" s="7"/>
      <c r="F24" s="7"/>
    </row>
    <row r="25" spans="1:10" ht="18" customHeight="1">
      <c r="A25" s="6"/>
      <c r="B25" s="7"/>
      <c r="C25" s="7"/>
      <c r="D25" s="7"/>
      <c r="E25" s="7"/>
      <c r="F25" s="7"/>
    </row>
    <row r="26" spans="1:10" ht="18" customHeight="1">
      <c r="A26" s="6"/>
      <c r="B26" s="7"/>
      <c r="C26" s="7"/>
      <c r="D26" s="7"/>
      <c r="E26" s="7"/>
      <c r="F26" s="7"/>
    </row>
    <row r="27" spans="1:10" ht="18" customHeight="1" thickBot="1">
      <c r="A27" s="6"/>
      <c r="B27" s="7"/>
      <c r="C27" s="7"/>
      <c r="D27" s="7"/>
      <c r="E27" s="34"/>
      <c r="F27" s="34"/>
    </row>
    <row r="28" spans="1:10" ht="29" customHeight="1" thickBot="1">
      <c r="A28" s="6"/>
      <c r="B28" s="7"/>
      <c r="C28" s="7"/>
      <c r="D28" s="7"/>
      <c r="E28" s="34"/>
      <c r="F28" s="34"/>
      <c r="G28" s="39" t="s">
        <v>41</v>
      </c>
      <c r="H28" s="37"/>
      <c r="I28" s="37">
        <f>((A4*1+B4*1+C4*1+D4*1.5+E4*2+F4*1+A7*1+B7*1+C7*1.5+D7*1+E7*2+F7*1)+(A12*1+B12*1.5+C12*1.5+D12*2+E12*2+F12*1+A15*1+B15*1.5+C15*2+D15*2+E15*2+F15*1)+(A20*1.5+B20*1.5+C20*2+D20*2+E20*2+F20*2)+(A23*1.5+B23*2+C23*2+D23*2+E23*2+F23*2))/56</f>
        <v>11.589285714285714</v>
      </c>
    </row>
    <row r="29" spans="1:10" ht="18" customHeight="1">
      <c r="A29" s="5"/>
      <c r="E29" s="14"/>
      <c r="F29" s="14"/>
    </row>
    <row r="30" spans="1:10" ht="18" customHeight="1">
      <c r="A30" s="5"/>
      <c r="B30" s="5"/>
      <c r="C30" s="5"/>
      <c r="D30" s="5"/>
      <c r="E30" s="35"/>
      <c r="F30" s="14"/>
    </row>
    <row r="31" spans="1:10" ht="18" customHeight="1">
      <c r="A31" s="5"/>
      <c r="B31" s="5"/>
    </row>
    <row r="32" spans="1:10" ht="18" customHeight="1">
      <c r="A32" s="6"/>
      <c r="B32" s="7"/>
      <c r="C32" s="7"/>
      <c r="D32" s="7"/>
      <c r="E32" s="7"/>
      <c r="F32" s="7"/>
    </row>
    <row r="33" spans="1:6" ht="18" customHeight="1">
      <c r="A33" s="6"/>
      <c r="B33" s="7"/>
      <c r="C33" s="7"/>
      <c r="D33" s="7"/>
      <c r="E33" s="7"/>
      <c r="F33" s="7"/>
    </row>
    <row r="34" spans="1:6" ht="18" customHeight="1">
      <c r="A34" s="6"/>
      <c r="B34" s="7"/>
      <c r="C34" s="7"/>
      <c r="D34" s="7"/>
      <c r="E34" s="7"/>
      <c r="F34" s="7"/>
    </row>
    <row r="35" spans="1:6" ht="18" customHeight="1">
      <c r="A35" s="6"/>
      <c r="B35" s="7"/>
      <c r="C35" s="7"/>
      <c r="D35" s="7"/>
      <c r="E35" s="7"/>
      <c r="F35" s="7"/>
    </row>
    <row r="36" spans="1:6" ht="18" customHeight="1">
      <c r="A36" s="6"/>
      <c r="B36" s="7"/>
      <c r="C36" s="7"/>
      <c r="D36" s="7"/>
      <c r="E36" s="7"/>
      <c r="F36" s="7"/>
    </row>
    <row r="37" spans="1:6" ht="18" customHeight="1">
      <c r="A3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Média final do curso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Diogo Nogueira</cp:lastModifiedBy>
  <dcterms:created xsi:type="dcterms:W3CDTF">2017-07-09T14:55:04Z</dcterms:created>
  <dcterms:modified xsi:type="dcterms:W3CDTF">2019-07-14T18:14:57Z</dcterms:modified>
</cp:coreProperties>
</file>