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diogo\Documents\GitHub\MIEI\"/>
    </mc:Choice>
  </mc:AlternateContent>
  <xr:revisionPtr revIDLastSave="0" documentId="13_ncr:1_{17090F89-7FD7-4AE6-A3CA-7C29AC34DF43}" xr6:coauthVersionLast="45" xr6:coauthVersionMax="45" xr10:uidLastSave="{00000000-0000-0000-0000-000000000000}"/>
  <bookViews>
    <workbookView xWindow="-110" yWindow="490" windowWidth="19420" windowHeight="10420" tabRatio="500" xr2:uid="{00000000-000D-0000-FFFF-FFFF00000000}"/>
  </bookViews>
  <sheets>
    <sheet name="Média Portal Académico" sheetId="5" r:id="rId1"/>
    <sheet name="Média Acesso Mestrado" sheetId="6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5" l="1"/>
  <c r="F4" i="6"/>
  <c r="G3" i="6"/>
  <c r="H30" i="5"/>
  <c r="C36" i="5"/>
  <c r="D36" i="5"/>
  <c r="E36" i="5"/>
  <c r="F36" i="5"/>
  <c r="G36" i="5"/>
  <c r="H36" i="5"/>
  <c r="C40" i="5"/>
  <c r="D40" i="5"/>
  <c r="E40" i="5"/>
  <c r="F40" i="5"/>
  <c r="G40" i="5"/>
  <c r="H40" i="5"/>
  <c r="C46" i="5"/>
  <c r="D46" i="5"/>
  <c r="E46" i="5"/>
  <c r="F46" i="5"/>
  <c r="G46" i="5"/>
  <c r="H46" i="5"/>
  <c r="C50" i="5"/>
  <c r="E50" i="5"/>
  <c r="F50" i="5"/>
  <c r="G50" i="5"/>
  <c r="H50" i="5"/>
  <c r="C16" i="5"/>
  <c r="D16" i="5"/>
  <c r="E16" i="5"/>
  <c r="F16" i="5"/>
  <c r="G16" i="5"/>
  <c r="H16" i="5"/>
  <c r="C20" i="5"/>
  <c r="D20" i="5"/>
  <c r="E20" i="5"/>
  <c r="F20" i="5"/>
  <c r="G20" i="5"/>
  <c r="H20" i="5"/>
  <c r="C26" i="5"/>
  <c r="D26" i="5"/>
  <c r="E26" i="5"/>
  <c r="F26" i="5"/>
  <c r="G26" i="5"/>
  <c r="H26" i="5"/>
  <c r="C30" i="5"/>
  <c r="D30" i="5"/>
  <c r="E30" i="5"/>
  <c r="F30" i="5"/>
  <c r="G30" i="5"/>
  <c r="C56" i="5"/>
  <c r="C60" i="5"/>
  <c r="F4" i="5"/>
  <c r="G3" i="5"/>
</calcChain>
</file>

<file path=xl/sharedStrings.xml><?xml version="1.0" encoding="utf-8"?>
<sst xmlns="http://schemas.openxmlformats.org/spreadsheetml/2006/main" count="147" uniqueCount="57">
  <si>
    <t>Cálculo</t>
  </si>
  <si>
    <t>Programação Funcional</t>
  </si>
  <si>
    <t>Tópicos de Física Moderna</t>
  </si>
  <si>
    <t>Sistemas de Computação</t>
  </si>
  <si>
    <t>Programação Imperativa</t>
  </si>
  <si>
    <t>Engenharia Económica</t>
  </si>
  <si>
    <t>Comunicação de Dados</t>
  </si>
  <si>
    <t>Algoritmos e Complexidade</t>
  </si>
  <si>
    <t>Sistemas Operativos</t>
  </si>
  <si>
    <t>Eletromagnetismo EE</t>
  </si>
  <si>
    <t>Cálculo de Programas</t>
  </si>
  <si>
    <t>Bases de Dados</t>
  </si>
  <si>
    <t>Sistemas Distribuídos</t>
  </si>
  <si>
    <t>Redes de Computadores</t>
  </si>
  <si>
    <t>Computação Gráfica</t>
  </si>
  <si>
    <t>Comunicações por Computador</t>
  </si>
  <si>
    <t>Sis. De Repr. De  Conh. E Rac.</t>
  </si>
  <si>
    <t>Álgebra Linear EI</t>
  </si>
  <si>
    <t>Laboratórios de Informática I</t>
  </si>
  <si>
    <t>Análise</t>
  </si>
  <si>
    <t>Lógica EI</t>
  </si>
  <si>
    <t>Estatística Aplicada</t>
  </si>
  <si>
    <t>Liderança e Empreendorismo</t>
  </si>
  <si>
    <t>Tecnologia Criptográfica</t>
  </si>
  <si>
    <t>Tecnologia da Segurança</t>
  </si>
  <si>
    <t>Bases de Dados NoSQL</t>
  </si>
  <si>
    <t>Estruturas Criptográficas</t>
  </si>
  <si>
    <t>Engenharia de Segurança</t>
  </si>
  <si>
    <t>Visão e Iluminação I</t>
  </si>
  <si>
    <t>Visão por Computador</t>
  </si>
  <si>
    <t>Visão e Iluminação II</t>
  </si>
  <si>
    <t>Tecnologias e Aplicações</t>
  </si>
  <si>
    <t>Projeto em Engenharia Informática</t>
  </si>
  <si>
    <t>Dissertação em Engenharia Informática</t>
  </si>
  <si>
    <t>Nota</t>
  </si>
  <si>
    <t>ECTS</t>
  </si>
  <si>
    <t>Nota * ECTS</t>
  </si>
  <si>
    <t>Elem.de Eng. de Sistemas</t>
  </si>
  <si>
    <t>Lab. de Informática II</t>
  </si>
  <si>
    <t>Arq. de Computadores</t>
  </si>
  <si>
    <t>Introd. aos Sistemas Dinâmicos</t>
  </si>
  <si>
    <t>Lab. de Informática III</t>
  </si>
  <si>
    <t>Prog. Orientada aos Objetos</t>
  </si>
  <si>
    <t>Mét. Núm. E Otim. N Linear</t>
  </si>
  <si>
    <t>Mod. Determ. de Invest. Operac.</t>
  </si>
  <si>
    <t>Desenv. de Sist. de Software</t>
  </si>
  <si>
    <t>Lab. de Informática IV</t>
  </si>
  <si>
    <t>Mod. Estocást. de Invest. Operac.</t>
  </si>
  <si>
    <t>Desenv. de Aplicações WEB</t>
  </si>
  <si>
    <t>Lab. em Eng. Informática</t>
  </si>
  <si>
    <r>
      <t xml:space="preserve">Soma </t>
    </r>
    <r>
      <rPr>
        <b/>
        <sz val="20"/>
        <color theme="1"/>
        <rFont val="NewsGotTLig"/>
      </rPr>
      <t>Nota * ECTS</t>
    </r>
  </si>
  <si>
    <t>Tóp. de Matemática Discreta</t>
  </si>
  <si>
    <t>UC</t>
  </si>
  <si>
    <r>
      <t xml:space="preserve">Soma </t>
    </r>
    <r>
      <rPr>
        <b/>
        <sz val="20"/>
        <color theme="1"/>
        <rFont val="NewsGotTLig"/>
      </rPr>
      <t>Nota * Fator</t>
    </r>
  </si>
  <si>
    <r>
      <t xml:space="preserve">Soma </t>
    </r>
    <r>
      <rPr>
        <b/>
        <sz val="20"/>
        <color theme="1"/>
        <rFont val="NewsGotTLig"/>
      </rPr>
      <t>Fatores</t>
    </r>
  </si>
  <si>
    <r>
      <t xml:space="preserve">Soma </t>
    </r>
    <r>
      <rPr>
        <b/>
        <sz val="20"/>
        <color theme="1"/>
        <rFont val="NewsGotTLig"/>
      </rPr>
      <t>ETCS Feitos</t>
    </r>
  </si>
  <si>
    <t>Proc. de Linguaguens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</si>
</sst>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NewsGotTLig"/>
    </font>
    <font>
      <b/>
      <sz val="20"/>
      <color theme="1"/>
      <name val="NewsGotTLig"/>
    </font>
    <font>
      <sz val="20"/>
      <color theme="1"/>
      <name val="Calibri"/>
      <family val="2"/>
      <scheme val="minor"/>
    </font>
    <font>
      <sz val="36"/>
      <color theme="1"/>
      <name val="NewsGotTLig"/>
    </font>
    <font>
      <b/>
      <sz val="21"/>
      <color theme="0"/>
      <name val="NewsGotTLig"/>
    </font>
    <font>
      <sz val="21"/>
      <color theme="1" tint="0.14999847407452621"/>
      <name val="NewsGotTLig"/>
    </font>
    <font>
      <sz val="21"/>
      <color theme="0"/>
      <name val="NewsGotTLig"/>
    </font>
    <font>
      <b/>
      <sz val="21"/>
      <color theme="1"/>
      <name val="NewsGotTLig"/>
    </font>
    <font>
      <b/>
      <sz val="21"/>
      <color theme="1" tint="0.14999847407452621"/>
      <name val="NewsGotTLig"/>
    </font>
    <font>
      <b/>
      <sz val="48"/>
      <color theme="1" tint="0.14999847407452621"/>
      <name val="NewsGotTLig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8C8C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Border="1"/>
    <xf numFmtId="0" fontId="5" fillId="0" borderId="0" xfId="0" applyFont="1"/>
    <xf numFmtId="0" fontId="8" fillId="4" borderId="0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0" fillId="5" borderId="0" xfId="0" applyFill="1"/>
    <xf numFmtId="0" fontId="3" fillId="4" borderId="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</cellXfs>
  <cellStyles count="5">
    <cellStyle name="Hiperligação" xfId="1" builtinId="8" hidden="1"/>
    <cellStyle name="Hiperligação" xfId="3" builtinId="8" hidden="1"/>
    <cellStyle name="Hiperligação Visitada" xfId="2" builtinId="9" hidden="1"/>
    <cellStyle name="Hiperligação Visitada" xfId="4" builtinId="9" hidden="1"/>
    <cellStyle name="Normal" xfId="0" builtinId="0"/>
  </cellStyles>
  <dxfs count="0"/>
  <tableStyles count="0" defaultTableStyle="TableStyleMedium9" defaultPivotStyle="PivotStyleMedium7"/>
  <colors>
    <mruColors>
      <color rgb="FFE4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2</xdr:row>
      <xdr:rowOff>25400</xdr:rowOff>
    </xdr:from>
    <xdr:to>
      <xdr:col>2</xdr:col>
      <xdr:colOff>990600</xdr:colOff>
      <xdr:row>5</xdr:row>
      <xdr:rowOff>196977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DEBF590-132B-4D0C-AE06-8BD63A1CA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00" y="431800"/>
          <a:ext cx="2527300" cy="1238377"/>
        </a:xfrm>
        <a:prstGeom prst="rect">
          <a:avLst/>
        </a:prstGeom>
      </xdr:spPr>
    </xdr:pic>
    <xdr:clientData/>
  </xdr:twoCellAnchor>
  <xdr:twoCellAnchor>
    <xdr:from>
      <xdr:col>2</xdr:col>
      <xdr:colOff>1104900</xdr:colOff>
      <xdr:row>2</xdr:row>
      <xdr:rowOff>25400</xdr:rowOff>
    </xdr:from>
    <xdr:to>
      <xdr:col>3</xdr:col>
      <xdr:colOff>3175000</xdr:colOff>
      <xdr:row>6</xdr:row>
      <xdr:rowOff>12700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284EBE64-3DD1-4B80-9EBB-839000BBEC86}"/>
            </a:ext>
          </a:extLst>
        </xdr:cNvPr>
        <xdr:cNvSpPr txBox="1"/>
      </xdr:nvSpPr>
      <xdr:spPr>
        <a:xfrm>
          <a:off x="3695700" y="431800"/>
          <a:ext cx="52197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PT" sz="2400" b="1">
              <a:latin typeface="NewsGotTLig" pitchFamily="2" charset="0"/>
            </a:rPr>
            <a:t>Mestrado Int. em Engenharia Informática</a:t>
          </a:r>
        </a:p>
        <a:p>
          <a:pPr algn="ctr"/>
          <a:r>
            <a:rPr lang="pt-PT" sz="2400" b="0">
              <a:latin typeface="NewsGotTLig" pitchFamily="2" charset="0"/>
            </a:rPr>
            <a:t>Universidade do Minho</a:t>
          </a:r>
        </a:p>
        <a:p>
          <a:pPr algn="ctr"/>
          <a:r>
            <a:rPr lang="pt-PT" sz="2000" b="0">
              <a:solidFill>
                <a:schemeClr val="accent2">
                  <a:lumMod val="75000"/>
                </a:schemeClr>
              </a:solidFill>
              <a:latin typeface="NewsGotTLig" pitchFamily="2" charset="0"/>
            </a:rPr>
            <a:t>2015 - Presente</a:t>
          </a:r>
        </a:p>
      </xdr:txBody>
    </xdr:sp>
    <xdr:clientData/>
  </xdr:twoCellAnchor>
  <xdr:twoCellAnchor>
    <xdr:from>
      <xdr:col>0</xdr:col>
      <xdr:colOff>0</xdr:colOff>
      <xdr:row>12</xdr:row>
      <xdr:rowOff>0</xdr:rowOff>
    </xdr:from>
    <xdr:to>
      <xdr:col>1</xdr:col>
      <xdr:colOff>0</xdr:colOff>
      <xdr:row>20</xdr:row>
      <xdr:rowOff>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73C9985C-74AB-459E-9CA4-1AAF06DE6BA2}"/>
            </a:ext>
          </a:extLst>
        </xdr:cNvPr>
        <xdr:cNvSpPr txBox="1"/>
      </xdr:nvSpPr>
      <xdr:spPr>
        <a:xfrm>
          <a:off x="0" y="2895600"/>
          <a:ext cx="1041400" cy="284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1.º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  <xdr:twoCellAnchor>
    <xdr:from>
      <xdr:col>0</xdr:col>
      <xdr:colOff>0</xdr:colOff>
      <xdr:row>22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BD4F41CC-AF33-43E0-8149-08BDD103E677}"/>
            </a:ext>
          </a:extLst>
        </xdr:cNvPr>
        <xdr:cNvSpPr txBox="1"/>
      </xdr:nvSpPr>
      <xdr:spPr>
        <a:xfrm>
          <a:off x="0" y="6388100"/>
          <a:ext cx="1041400" cy="269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2.º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  <xdr:twoCellAnchor>
    <xdr:from>
      <xdr:col>0</xdr:col>
      <xdr:colOff>0</xdr:colOff>
      <xdr:row>32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AF86FAC5-65FF-4466-BD35-73B6A4AB1BDC}"/>
            </a:ext>
          </a:extLst>
        </xdr:cNvPr>
        <xdr:cNvSpPr txBox="1"/>
      </xdr:nvSpPr>
      <xdr:spPr>
        <a:xfrm>
          <a:off x="0" y="9740900"/>
          <a:ext cx="1041400" cy="274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3.º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  <xdr:twoCellAnchor>
    <xdr:from>
      <xdr:col>0</xdr:col>
      <xdr:colOff>0</xdr:colOff>
      <xdr:row>42</xdr:row>
      <xdr:rowOff>0</xdr:rowOff>
    </xdr:from>
    <xdr:to>
      <xdr:col>1</xdr:col>
      <xdr:colOff>0</xdr:colOff>
      <xdr:row>50</xdr:row>
      <xdr:rowOff>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89C90DC2-AC9C-482A-8E63-C64C76F470C9}"/>
            </a:ext>
          </a:extLst>
        </xdr:cNvPr>
        <xdr:cNvSpPr txBox="1"/>
      </xdr:nvSpPr>
      <xdr:spPr>
        <a:xfrm>
          <a:off x="0" y="13639800"/>
          <a:ext cx="1041400" cy="290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4.º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  <xdr:twoCellAnchor>
    <xdr:from>
      <xdr:col>0</xdr:col>
      <xdr:colOff>0</xdr:colOff>
      <xdr:row>52</xdr:row>
      <xdr:rowOff>0</xdr:rowOff>
    </xdr:from>
    <xdr:to>
      <xdr:col>1</xdr:col>
      <xdr:colOff>0</xdr:colOff>
      <xdr:row>60</xdr:row>
      <xdr:rowOff>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0C65A68-C8D3-45B9-BF8D-5582B3F482CC}"/>
            </a:ext>
          </a:extLst>
        </xdr:cNvPr>
        <xdr:cNvSpPr txBox="1"/>
      </xdr:nvSpPr>
      <xdr:spPr>
        <a:xfrm>
          <a:off x="0" y="17208500"/>
          <a:ext cx="1041400" cy="287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5.º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2</xdr:row>
      <xdr:rowOff>25400</xdr:rowOff>
    </xdr:from>
    <xdr:to>
      <xdr:col>2</xdr:col>
      <xdr:colOff>990600</xdr:colOff>
      <xdr:row>6</xdr:row>
      <xdr:rowOff>127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8EE5B4F-E3F7-4A4D-B170-38B3C4355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100" y="419100"/>
          <a:ext cx="2520950" cy="1232027"/>
        </a:xfrm>
        <a:prstGeom prst="rect">
          <a:avLst/>
        </a:prstGeom>
      </xdr:spPr>
    </xdr:pic>
    <xdr:clientData/>
  </xdr:twoCellAnchor>
  <xdr:twoCellAnchor>
    <xdr:from>
      <xdr:col>2</xdr:col>
      <xdr:colOff>1104900</xdr:colOff>
      <xdr:row>2</xdr:row>
      <xdr:rowOff>25400</xdr:rowOff>
    </xdr:from>
    <xdr:to>
      <xdr:col>3</xdr:col>
      <xdr:colOff>3175000</xdr:colOff>
      <xdr:row>6</xdr:row>
      <xdr:rowOff>12700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FD7FABC-4672-415F-8C4A-2CD50E9840C3}"/>
            </a:ext>
          </a:extLst>
        </xdr:cNvPr>
        <xdr:cNvSpPr txBox="1"/>
      </xdr:nvSpPr>
      <xdr:spPr>
        <a:xfrm>
          <a:off x="3689350" y="419100"/>
          <a:ext cx="5213350" cy="1244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PT" sz="2400" b="1">
              <a:latin typeface="NewsGotTLig" pitchFamily="2" charset="0"/>
            </a:rPr>
            <a:t>Mestrado Int. em Engenharia Informática</a:t>
          </a:r>
        </a:p>
        <a:p>
          <a:pPr algn="ctr"/>
          <a:r>
            <a:rPr lang="pt-PT" sz="2400" b="0">
              <a:latin typeface="NewsGotTLig" pitchFamily="2" charset="0"/>
            </a:rPr>
            <a:t>Universidade do Minho</a:t>
          </a:r>
        </a:p>
        <a:p>
          <a:pPr algn="ctr"/>
          <a:r>
            <a:rPr lang="pt-PT" sz="2000" b="0">
              <a:solidFill>
                <a:schemeClr val="accent2">
                  <a:lumMod val="75000"/>
                </a:schemeClr>
              </a:solidFill>
              <a:latin typeface="NewsGotTLig" pitchFamily="2" charset="0"/>
            </a:rPr>
            <a:t>2015 - Presente</a:t>
          </a:r>
        </a:p>
      </xdr:txBody>
    </xdr:sp>
    <xdr:clientData/>
  </xdr:twoCellAnchor>
  <xdr:twoCellAnchor>
    <xdr:from>
      <xdr:col>0</xdr:col>
      <xdr:colOff>0</xdr:colOff>
      <xdr:row>12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F74865AD-8C4D-4215-B0D6-33CDA22A4780}"/>
            </a:ext>
          </a:extLst>
        </xdr:cNvPr>
        <xdr:cNvSpPr txBox="1"/>
      </xdr:nvSpPr>
      <xdr:spPr>
        <a:xfrm>
          <a:off x="0" y="2895600"/>
          <a:ext cx="1041400" cy="229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1.º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  <xdr:twoCellAnchor>
    <xdr:from>
      <xdr:col>0</xdr:col>
      <xdr:colOff>0</xdr:colOff>
      <xdr:row>20</xdr:row>
      <xdr:rowOff>0</xdr:rowOff>
    </xdr:from>
    <xdr:to>
      <xdr:col>1</xdr:col>
      <xdr:colOff>0</xdr:colOff>
      <xdr:row>25</xdr:row>
      <xdr:rowOff>330200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DA81CC9D-6B7F-47E3-B48F-19BAD57D9690}"/>
            </a:ext>
          </a:extLst>
        </xdr:cNvPr>
        <xdr:cNvSpPr txBox="1"/>
      </xdr:nvSpPr>
      <xdr:spPr>
        <a:xfrm>
          <a:off x="0" y="5740400"/>
          <a:ext cx="1041400" cy="208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2.º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  <xdr:twoCellAnchor>
    <xdr:from>
      <xdr:col>0</xdr:col>
      <xdr:colOff>0</xdr:colOff>
      <xdr:row>28</xdr:row>
      <xdr:rowOff>0</xdr:rowOff>
    </xdr:from>
    <xdr:to>
      <xdr:col>1</xdr:col>
      <xdr:colOff>0</xdr:colOff>
      <xdr:row>34</xdr:row>
      <xdr:rowOff>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97A2379C-2580-4902-9CD1-99A4824E812D}"/>
            </a:ext>
          </a:extLst>
        </xdr:cNvPr>
        <xdr:cNvSpPr txBox="1"/>
      </xdr:nvSpPr>
      <xdr:spPr>
        <a:xfrm>
          <a:off x="0" y="8394700"/>
          <a:ext cx="1041400" cy="214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3.º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7BDD3-CBC6-40D2-8571-0D2DBFA2AAA6}">
  <sheetPr>
    <tabColor theme="5" tint="-0.249977111117893"/>
  </sheetPr>
  <dimension ref="A2:H60"/>
  <sheetViews>
    <sheetView showGridLines="0" tabSelected="1" zoomScale="50" zoomScaleNormal="50" workbookViewId="0">
      <selection activeCell="F6" sqref="F6"/>
    </sheetView>
  </sheetViews>
  <sheetFormatPr defaultRowHeight="15.5" x14ac:dyDescent="0.35"/>
  <cols>
    <col min="1" max="1" width="13.6640625" customWidth="1"/>
    <col min="2" max="2" width="20.25" customWidth="1"/>
    <col min="3" max="3" width="41.25" customWidth="1"/>
    <col min="4" max="4" width="46.5" customWidth="1"/>
    <col min="5" max="5" width="44.4140625" customWidth="1"/>
    <col min="6" max="6" width="49.25" customWidth="1"/>
    <col min="7" max="8" width="45.83203125" customWidth="1"/>
  </cols>
  <sheetData>
    <row r="2" spans="1:8" x14ac:dyDescent="0.35">
      <c r="G2" s="1"/>
    </row>
    <row r="3" spans="1:8" x14ac:dyDescent="0.35">
      <c r="G3" s="34">
        <f>F4/F5</f>
        <v>13.842105263157896</v>
      </c>
      <c r="H3" s="35"/>
    </row>
    <row r="4" spans="1:8" ht="34" customHeight="1" x14ac:dyDescent="0.35">
      <c r="E4" s="19" t="s">
        <v>50</v>
      </c>
      <c r="F4" s="18">
        <f>SUM(C16:H16,C20:H20,C26:H26,C30:H30,C36:H36,C40:H40,C46:H46,C50:H50,C56,C60)</f>
        <v>2630</v>
      </c>
      <c r="G4" s="36"/>
      <c r="H4" s="37"/>
    </row>
    <row r="5" spans="1:8" ht="34" customHeight="1" x14ac:dyDescent="0.35">
      <c r="E5" s="19" t="s">
        <v>55</v>
      </c>
      <c r="F5" s="18">
        <f>SUM(C15:H15,C19:H19,D25:H25,D29:H29,C35:H35,C39:G39,H39,E45:H45)</f>
        <v>190</v>
      </c>
      <c r="G5" s="36"/>
      <c r="H5" s="37"/>
    </row>
    <row r="6" spans="1:8" x14ac:dyDescent="0.35">
      <c r="G6" s="38"/>
      <c r="H6" s="39"/>
    </row>
    <row r="10" spans="1:8" x14ac:dyDescent="0.35">
      <c r="B10" s="17"/>
      <c r="C10" s="17"/>
      <c r="D10" s="17"/>
      <c r="E10" s="17"/>
      <c r="F10" s="17"/>
      <c r="G10" s="17"/>
      <c r="H10" s="17"/>
    </row>
    <row r="13" spans="1:8" ht="38" customHeight="1" x14ac:dyDescent="0.35">
      <c r="A13" s="29"/>
      <c r="B13" s="4" t="s">
        <v>52</v>
      </c>
      <c r="C13" s="5" t="s">
        <v>17</v>
      </c>
      <c r="D13" s="5" t="s">
        <v>0</v>
      </c>
      <c r="E13" s="5" t="s">
        <v>37</v>
      </c>
      <c r="F13" s="5" t="s">
        <v>18</v>
      </c>
      <c r="G13" s="5" t="s">
        <v>1</v>
      </c>
      <c r="H13" s="5" t="s">
        <v>51</v>
      </c>
    </row>
    <row r="14" spans="1:8" ht="27" x14ac:dyDescent="0.35">
      <c r="A14" s="29"/>
      <c r="B14" s="3" t="s">
        <v>34</v>
      </c>
      <c r="C14" s="6">
        <v>13</v>
      </c>
      <c r="D14" s="6">
        <v>16</v>
      </c>
      <c r="E14" s="6">
        <v>13</v>
      </c>
      <c r="F14" s="6">
        <v>12</v>
      </c>
      <c r="G14" s="6">
        <v>11</v>
      </c>
      <c r="H14" s="6">
        <v>12</v>
      </c>
    </row>
    <row r="15" spans="1:8" ht="27" x14ac:dyDescent="0.35">
      <c r="A15" s="29"/>
      <c r="B15" s="3" t="s">
        <v>35</v>
      </c>
      <c r="C15" s="6">
        <v>5</v>
      </c>
      <c r="D15" s="6">
        <v>5</v>
      </c>
      <c r="E15" s="6">
        <v>5</v>
      </c>
      <c r="F15" s="6">
        <v>5</v>
      </c>
      <c r="G15" s="6">
        <v>5</v>
      </c>
      <c r="H15" s="6">
        <v>5</v>
      </c>
    </row>
    <row r="16" spans="1:8" ht="27" x14ac:dyDescent="0.35">
      <c r="A16" s="29"/>
      <c r="B16" s="7" t="s">
        <v>36</v>
      </c>
      <c r="C16" s="8">
        <f xml:space="preserve"> C14*C15</f>
        <v>65</v>
      </c>
      <c r="D16" s="8">
        <f xml:space="preserve"> D14*D15</f>
        <v>80</v>
      </c>
      <c r="E16" s="8">
        <f xml:space="preserve"> E14*E15</f>
        <v>65</v>
      </c>
      <c r="F16" s="8">
        <f t="shared" ref="F16:H16" si="0" xml:space="preserve"> F14*F15</f>
        <v>60</v>
      </c>
      <c r="G16" s="8">
        <f t="shared" si="0"/>
        <v>55</v>
      </c>
      <c r="H16" s="8">
        <f t="shared" si="0"/>
        <v>60</v>
      </c>
    </row>
    <row r="17" spans="1:8" ht="35" customHeight="1" x14ac:dyDescent="0.35">
      <c r="A17" s="29"/>
      <c r="B17" s="9" t="s">
        <v>52</v>
      </c>
      <c r="C17" s="10" t="s">
        <v>19</v>
      </c>
      <c r="D17" s="10" t="s">
        <v>38</v>
      </c>
      <c r="E17" s="10" t="s">
        <v>20</v>
      </c>
      <c r="F17" s="10" t="s">
        <v>4</v>
      </c>
      <c r="G17" s="10" t="s">
        <v>3</v>
      </c>
      <c r="H17" s="10" t="s">
        <v>2</v>
      </c>
    </row>
    <row r="18" spans="1:8" ht="27" x14ac:dyDescent="0.35">
      <c r="A18" s="29"/>
      <c r="B18" s="3" t="s">
        <v>34</v>
      </c>
      <c r="C18" s="11">
        <v>12</v>
      </c>
      <c r="D18" s="11">
        <v>13</v>
      </c>
      <c r="E18" s="11">
        <v>14</v>
      </c>
      <c r="F18" s="11">
        <v>11</v>
      </c>
      <c r="G18" s="11">
        <v>11</v>
      </c>
      <c r="H18" s="11">
        <v>13</v>
      </c>
    </row>
    <row r="19" spans="1:8" ht="27" x14ac:dyDescent="0.35">
      <c r="A19" s="29"/>
      <c r="B19" s="3" t="s">
        <v>35</v>
      </c>
      <c r="C19" s="11">
        <v>5</v>
      </c>
      <c r="D19" s="11">
        <v>5</v>
      </c>
      <c r="E19" s="11">
        <v>5</v>
      </c>
      <c r="F19" s="11">
        <v>5</v>
      </c>
      <c r="G19" s="11">
        <v>5</v>
      </c>
      <c r="H19" s="11">
        <v>5</v>
      </c>
    </row>
    <row r="20" spans="1:8" ht="27" x14ac:dyDescent="0.35">
      <c r="A20" s="29"/>
      <c r="B20" s="7" t="s">
        <v>36</v>
      </c>
      <c r="C20" s="12">
        <f xml:space="preserve"> C18*C19</f>
        <v>60</v>
      </c>
      <c r="D20" s="12">
        <f t="shared" ref="D20:H20" si="1" xml:space="preserve"> D18*D19</f>
        <v>65</v>
      </c>
      <c r="E20" s="12">
        <f t="shared" si="1"/>
        <v>70</v>
      </c>
      <c r="F20" s="12">
        <f t="shared" si="1"/>
        <v>55</v>
      </c>
      <c r="G20" s="12">
        <f t="shared" si="1"/>
        <v>55</v>
      </c>
      <c r="H20" s="12">
        <f t="shared" si="1"/>
        <v>65</v>
      </c>
    </row>
    <row r="21" spans="1:8" ht="26" x14ac:dyDescent="0.6">
      <c r="B21" s="2"/>
      <c r="C21" s="2"/>
      <c r="D21" s="2"/>
      <c r="E21" s="2"/>
      <c r="F21" s="2"/>
      <c r="G21" s="2"/>
      <c r="H21" s="2"/>
    </row>
    <row r="22" spans="1:8" ht="25" customHeight="1" x14ac:dyDescent="0.6">
      <c r="B22" s="2"/>
      <c r="C22" s="2"/>
      <c r="D22" s="2"/>
      <c r="E22" s="2"/>
      <c r="F22" s="2"/>
      <c r="G22" s="2"/>
      <c r="H22" s="2"/>
    </row>
    <row r="23" spans="1:8" ht="35.5" customHeight="1" x14ac:dyDescent="0.35">
      <c r="B23" s="4" t="s">
        <v>52</v>
      </c>
      <c r="C23" s="5" t="s">
        <v>7</v>
      </c>
      <c r="D23" s="5" t="s">
        <v>39</v>
      </c>
      <c r="E23" s="5" t="s">
        <v>6</v>
      </c>
      <c r="F23" s="5" t="s">
        <v>5</v>
      </c>
      <c r="G23" s="5" t="s">
        <v>21</v>
      </c>
      <c r="H23" s="5" t="s">
        <v>40</v>
      </c>
    </row>
    <row r="24" spans="1:8" ht="22.5" customHeight="1" x14ac:dyDescent="0.35">
      <c r="B24" s="3" t="s">
        <v>34</v>
      </c>
      <c r="C24" s="6">
        <v>0</v>
      </c>
      <c r="D24" s="6">
        <v>13</v>
      </c>
      <c r="E24" s="6">
        <v>12</v>
      </c>
      <c r="F24" s="6">
        <v>13</v>
      </c>
      <c r="G24" s="6">
        <v>12</v>
      </c>
      <c r="H24" s="6">
        <v>11</v>
      </c>
    </row>
    <row r="25" spans="1:8" ht="27" x14ac:dyDescent="0.35">
      <c r="B25" s="3" t="s">
        <v>35</v>
      </c>
      <c r="C25" s="6">
        <v>5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</row>
    <row r="26" spans="1:8" ht="27" x14ac:dyDescent="0.35">
      <c r="B26" s="7" t="s">
        <v>36</v>
      </c>
      <c r="C26" s="8">
        <f xml:space="preserve"> C24*C25</f>
        <v>0</v>
      </c>
      <c r="D26" s="8">
        <f t="shared" ref="D26" si="2" xml:space="preserve"> D24*D25</f>
        <v>65</v>
      </c>
      <c r="E26" s="8">
        <f t="shared" ref="E26" si="3" xml:space="preserve"> E24*E25</f>
        <v>60</v>
      </c>
      <c r="F26" s="8">
        <f t="shared" ref="F26" si="4" xml:space="preserve"> F24*F25</f>
        <v>65</v>
      </c>
      <c r="G26" s="8">
        <f t="shared" ref="G26" si="5" xml:space="preserve"> G24*G25</f>
        <v>60</v>
      </c>
      <c r="H26" s="8">
        <f t="shared" ref="H26" si="6" xml:space="preserve"> H24*H25</f>
        <v>55</v>
      </c>
    </row>
    <row r="27" spans="1:8" ht="35" customHeight="1" x14ac:dyDescent="0.35">
      <c r="B27" s="9" t="s">
        <v>52</v>
      </c>
      <c r="C27" s="10" t="s">
        <v>10</v>
      </c>
      <c r="D27" s="10" t="s">
        <v>9</v>
      </c>
      <c r="E27" s="10" t="s">
        <v>41</v>
      </c>
      <c r="F27" s="10" t="s">
        <v>22</v>
      </c>
      <c r="G27" s="10" t="s">
        <v>42</v>
      </c>
      <c r="H27" s="10" t="s">
        <v>8</v>
      </c>
    </row>
    <row r="28" spans="1:8" ht="27" x14ac:dyDescent="0.35">
      <c r="B28" s="3" t="s">
        <v>34</v>
      </c>
      <c r="C28" s="11">
        <v>0</v>
      </c>
      <c r="D28" s="11">
        <v>11</v>
      </c>
      <c r="E28" s="11">
        <v>16</v>
      </c>
      <c r="F28" s="11">
        <v>15</v>
      </c>
      <c r="G28" s="11">
        <v>15</v>
      </c>
      <c r="H28" s="11">
        <v>13</v>
      </c>
    </row>
    <row r="29" spans="1:8" ht="27" x14ac:dyDescent="0.35">
      <c r="B29" s="3" t="s">
        <v>35</v>
      </c>
      <c r="C29" s="11">
        <v>5</v>
      </c>
      <c r="D29" s="11">
        <v>5</v>
      </c>
      <c r="E29" s="11">
        <v>5</v>
      </c>
      <c r="F29" s="11">
        <v>5</v>
      </c>
      <c r="G29" s="11">
        <v>5</v>
      </c>
      <c r="H29" s="11">
        <v>5</v>
      </c>
    </row>
    <row r="30" spans="1:8" ht="27" x14ac:dyDescent="0.35">
      <c r="B30" s="7" t="s">
        <v>36</v>
      </c>
      <c r="C30" s="12">
        <f xml:space="preserve"> C28*C29</f>
        <v>0</v>
      </c>
      <c r="D30" s="12">
        <f t="shared" ref="D30" si="7" xml:space="preserve"> D28*D29</f>
        <v>55</v>
      </c>
      <c r="E30" s="12">
        <f t="shared" ref="E30" si="8" xml:space="preserve"> E28*E29</f>
        <v>80</v>
      </c>
      <c r="F30" s="12">
        <f t="shared" ref="F30" si="9" xml:space="preserve"> F28*F29</f>
        <v>75</v>
      </c>
      <c r="G30" s="12">
        <f t="shared" ref="G30" si="10" xml:space="preserve"> G28*G29</f>
        <v>75</v>
      </c>
      <c r="H30" s="12">
        <f t="shared" ref="H30" si="11" xml:space="preserve"> H28*H29</f>
        <v>65</v>
      </c>
    </row>
    <row r="31" spans="1:8" ht="26" x14ac:dyDescent="0.6">
      <c r="B31" s="2"/>
      <c r="C31" s="2"/>
      <c r="D31" s="2"/>
      <c r="E31" s="2"/>
      <c r="F31" s="2"/>
      <c r="G31" s="2"/>
      <c r="H31" s="2"/>
    </row>
    <row r="32" spans="1:8" ht="26" x14ac:dyDescent="0.6">
      <c r="B32" s="2"/>
      <c r="C32" s="2"/>
      <c r="D32" s="2"/>
      <c r="E32" s="2"/>
      <c r="F32" s="2"/>
      <c r="G32" s="2"/>
      <c r="H32" s="2"/>
    </row>
    <row r="33" spans="2:8" ht="34" customHeight="1" x14ac:dyDescent="0.35">
      <c r="B33" s="4" t="s">
        <v>52</v>
      </c>
      <c r="C33" s="5" t="s">
        <v>11</v>
      </c>
      <c r="D33" s="5" t="s">
        <v>45</v>
      </c>
      <c r="E33" s="5" t="s">
        <v>43</v>
      </c>
      <c r="F33" s="5" t="s">
        <v>44</v>
      </c>
      <c r="G33" s="5" t="s">
        <v>13</v>
      </c>
      <c r="H33" s="5" t="s">
        <v>12</v>
      </c>
    </row>
    <row r="34" spans="2:8" ht="27" x14ac:dyDescent="0.35">
      <c r="B34" s="3" t="s">
        <v>34</v>
      </c>
      <c r="C34" s="6">
        <v>14</v>
      </c>
      <c r="D34" s="6">
        <v>13</v>
      </c>
      <c r="E34" s="6">
        <v>14</v>
      </c>
      <c r="F34" s="6">
        <v>14</v>
      </c>
      <c r="G34" s="6">
        <v>14</v>
      </c>
      <c r="H34" s="6">
        <v>13</v>
      </c>
    </row>
    <row r="35" spans="2:8" ht="27" x14ac:dyDescent="0.35">
      <c r="B35" s="3" t="s">
        <v>35</v>
      </c>
      <c r="C35" s="6">
        <v>5</v>
      </c>
      <c r="D35" s="6">
        <v>5</v>
      </c>
      <c r="E35" s="6">
        <v>5</v>
      </c>
      <c r="F35" s="6">
        <v>5</v>
      </c>
      <c r="G35" s="6">
        <v>5</v>
      </c>
      <c r="H35" s="6">
        <v>5</v>
      </c>
    </row>
    <row r="36" spans="2:8" ht="27" x14ac:dyDescent="0.35">
      <c r="B36" s="7" t="s">
        <v>36</v>
      </c>
      <c r="C36" s="8">
        <f xml:space="preserve"> C34*C35</f>
        <v>70</v>
      </c>
      <c r="D36" s="8">
        <f t="shared" ref="D36" si="12" xml:space="preserve"> D34*D35</f>
        <v>65</v>
      </c>
      <c r="E36" s="8">
        <f t="shared" ref="E36" si="13" xml:space="preserve"> E34*E35</f>
        <v>70</v>
      </c>
      <c r="F36" s="8">
        <f t="shared" ref="F36" si="14" xml:space="preserve"> F34*F35</f>
        <v>70</v>
      </c>
      <c r="G36" s="8">
        <f t="shared" ref="G36" si="15" xml:space="preserve"> G34*G35</f>
        <v>70</v>
      </c>
      <c r="H36" s="8">
        <f t="shared" ref="H36" si="16" xml:space="preserve"> H34*H35</f>
        <v>65</v>
      </c>
    </row>
    <row r="37" spans="2:8" ht="31" customHeight="1" x14ac:dyDescent="0.35">
      <c r="B37" s="9" t="s">
        <v>52</v>
      </c>
      <c r="C37" s="10" t="s">
        <v>14</v>
      </c>
      <c r="D37" s="10" t="s">
        <v>15</v>
      </c>
      <c r="E37" s="10" t="s">
        <v>46</v>
      </c>
      <c r="F37" s="10" t="s">
        <v>47</v>
      </c>
      <c r="G37" s="10" t="s">
        <v>56</v>
      </c>
      <c r="H37" s="10" t="s">
        <v>16</v>
      </c>
    </row>
    <row r="38" spans="2:8" ht="27" x14ac:dyDescent="0.35">
      <c r="B38" s="3" t="s">
        <v>34</v>
      </c>
      <c r="C38" s="11">
        <v>11</v>
      </c>
      <c r="D38" s="11">
        <v>15</v>
      </c>
      <c r="E38" s="11">
        <v>14</v>
      </c>
      <c r="F38" s="11">
        <v>14</v>
      </c>
      <c r="G38" s="11">
        <v>15</v>
      </c>
      <c r="H38" s="11">
        <v>16</v>
      </c>
    </row>
    <row r="39" spans="2:8" ht="27" x14ac:dyDescent="0.35">
      <c r="B39" s="3" t="s">
        <v>35</v>
      </c>
      <c r="C39" s="11">
        <v>5</v>
      </c>
      <c r="D39" s="11">
        <v>5</v>
      </c>
      <c r="E39" s="11">
        <v>5</v>
      </c>
      <c r="F39" s="11">
        <v>5</v>
      </c>
      <c r="G39" s="11">
        <v>5</v>
      </c>
      <c r="H39" s="11">
        <v>5</v>
      </c>
    </row>
    <row r="40" spans="2:8" ht="27" x14ac:dyDescent="0.35">
      <c r="B40" s="7" t="s">
        <v>36</v>
      </c>
      <c r="C40" s="12">
        <f xml:space="preserve"> C38*C39</f>
        <v>55</v>
      </c>
      <c r="D40" s="12">
        <f t="shared" ref="D40" si="17" xml:space="preserve"> D38*D39</f>
        <v>75</v>
      </c>
      <c r="E40" s="12">
        <f t="shared" ref="E40" si="18" xml:space="preserve"> E38*E39</f>
        <v>70</v>
      </c>
      <c r="F40" s="12">
        <f t="shared" ref="F40" si="19" xml:space="preserve"> F38*F39</f>
        <v>70</v>
      </c>
      <c r="G40" s="12">
        <f t="shared" ref="G40" si="20" xml:space="preserve"> G38*G39</f>
        <v>75</v>
      </c>
      <c r="H40" s="12">
        <f t="shared" ref="H40" si="21" xml:space="preserve"> H38*H39</f>
        <v>80</v>
      </c>
    </row>
    <row r="41" spans="2:8" ht="26" x14ac:dyDescent="0.35">
      <c r="B41" s="13"/>
      <c r="C41" s="13"/>
      <c r="D41" s="13"/>
      <c r="E41" s="13"/>
      <c r="F41" s="13"/>
      <c r="G41" s="13"/>
      <c r="H41" s="13"/>
    </row>
    <row r="42" spans="2:8" ht="26" x14ac:dyDescent="0.6">
      <c r="B42" s="2"/>
      <c r="C42" s="2"/>
      <c r="D42" s="2"/>
      <c r="E42" s="2"/>
      <c r="F42" s="2"/>
      <c r="G42" s="2"/>
      <c r="H42" s="2"/>
    </row>
    <row r="43" spans="2:8" ht="35" customHeight="1" x14ac:dyDescent="0.35">
      <c r="B43" s="4" t="s">
        <v>52</v>
      </c>
      <c r="C43" s="5" t="s">
        <v>28</v>
      </c>
      <c r="D43" s="5" t="s">
        <v>29</v>
      </c>
      <c r="E43" s="5" t="s">
        <v>23</v>
      </c>
      <c r="F43" s="5" t="s">
        <v>24</v>
      </c>
      <c r="G43" s="5" t="s">
        <v>25</v>
      </c>
      <c r="H43" s="5" t="s">
        <v>48</v>
      </c>
    </row>
    <row r="44" spans="2:8" ht="27" x14ac:dyDescent="0.35">
      <c r="B44" s="3" t="s">
        <v>34</v>
      </c>
      <c r="C44" s="6">
        <v>0</v>
      </c>
      <c r="D44" s="6">
        <v>0</v>
      </c>
      <c r="E44" s="6">
        <v>13</v>
      </c>
      <c r="F44" s="6">
        <v>10</v>
      </c>
      <c r="G44" s="6">
        <v>17</v>
      </c>
      <c r="H44" s="6">
        <v>20</v>
      </c>
    </row>
    <row r="45" spans="2:8" ht="27" x14ac:dyDescent="0.35">
      <c r="B45" s="3" t="s">
        <v>35</v>
      </c>
      <c r="C45" s="6">
        <v>5</v>
      </c>
      <c r="D45" s="6">
        <v>5</v>
      </c>
      <c r="E45" s="6">
        <v>5</v>
      </c>
      <c r="F45" s="6">
        <v>5</v>
      </c>
      <c r="G45" s="6">
        <v>5</v>
      </c>
      <c r="H45" s="6">
        <v>5</v>
      </c>
    </row>
    <row r="46" spans="2:8" ht="27" x14ac:dyDescent="0.35">
      <c r="B46" s="7" t="s">
        <v>36</v>
      </c>
      <c r="C46" s="6">
        <f xml:space="preserve"> C44*C45</f>
        <v>0</v>
      </c>
      <c r="D46" s="6">
        <f t="shared" ref="D46" si="22" xml:space="preserve"> D44*D45</f>
        <v>0</v>
      </c>
      <c r="E46" s="6">
        <f t="shared" ref="E46" si="23" xml:space="preserve"> E44*E45</f>
        <v>65</v>
      </c>
      <c r="F46" s="6">
        <f t="shared" ref="F46" si="24" xml:space="preserve"> F44*F45</f>
        <v>50</v>
      </c>
      <c r="G46" s="6">
        <f t="shared" ref="G46" si="25" xml:space="preserve"> G44*G45</f>
        <v>85</v>
      </c>
      <c r="H46" s="6">
        <f t="shared" ref="H46" si="26" xml:space="preserve"> H44*H45</f>
        <v>100</v>
      </c>
    </row>
    <row r="47" spans="2:8" ht="32" customHeight="1" x14ac:dyDescent="0.35">
      <c r="B47" s="9" t="s">
        <v>52</v>
      </c>
      <c r="C47" s="30" t="s">
        <v>49</v>
      </c>
      <c r="D47" s="30"/>
      <c r="E47" s="10" t="s">
        <v>30</v>
      </c>
      <c r="F47" s="10" t="s">
        <v>31</v>
      </c>
      <c r="G47" s="10" t="s">
        <v>26</v>
      </c>
      <c r="H47" s="10" t="s">
        <v>27</v>
      </c>
    </row>
    <row r="48" spans="2:8" ht="27" x14ac:dyDescent="0.35">
      <c r="B48" s="3" t="s">
        <v>34</v>
      </c>
      <c r="C48" s="31">
        <v>0</v>
      </c>
      <c r="D48" s="31"/>
      <c r="E48" s="11">
        <v>0</v>
      </c>
      <c r="F48" s="11">
        <v>17</v>
      </c>
      <c r="G48" s="11">
        <v>0</v>
      </c>
      <c r="H48" s="11">
        <v>0</v>
      </c>
    </row>
    <row r="49" spans="2:8" ht="27" x14ac:dyDescent="0.35">
      <c r="B49" s="3" t="s">
        <v>35</v>
      </c>
      <c r="C49" s="31">
        <v>10</v>
      </c>
      <c r="D49" s="31"/>
      <c r="E49" s="11">
        <v>5</v>
      </c>
      <c r="F49" s="11">
        <v>5</v>
      </c>
      <c r="G49" s="11">
        <v>5</v>
      </c>
      <c r="H49" s="11">
        <v>5</v>
      </c>
    </row>
    <row r="50" spans="2:8" ht="27" x14ac:dyDescent="0.35">
      <c r="B50" s="7" t="s">
        <v>36</v>
      </c>
      <c r="C50" s="33">
        <f xml:space="preserve"> C48*C49</f>
        <v>0</v>
      </c>
      <c r="D50" s="33"/>
      <c r="E50" s="12">
        <f t="shared" ref="E50" si="27" xml:space="preserve"> E48*E49</f>
        <v>0</v>
      </c>
      <c r="F50" s="12">
        <f t="shared" ref="F50" si="28" xml:space="preserve"> F48*F49</f>
        <v>85</v>
      </c>
      <c r="G50" s="12">
        <f t="shared" ref="G50" si="29" xml:space="preserve"> G48*G49</f>
        <v>0</v>
      </c>
      <c r="H50" s="12">
        <f t="shared" ref="H50" si="30" xml:space="preserve"> H48*H49</f>
        <v>0</v>
      </c>
    </row>
    <row r="51" spans="2:8" ht="26" x14ac:dyDescent="0.6">
      <c r="B51" s="2"/>
      <c r="C51" s="2"/>
      <c r="D51" s="2"/>
      <c r="E51" s="2"/>
      <c r="F51" s="2"/>
      <c r="G51" s="2"/>
      <c r="H51" s="2"/>
    </row>
    <row r="52" spans="2:8" ht="26" x14ac:dyDescent="0.6">
      <c r="B52" s="2"/>
      <c r="C52" s="2"/>
      <c r="D52" s="2"/>
      <c r="E52" s="2"/>
      <c r="F52" s="2"/>
      <c r="G52" s="2"/>
      <c r="H52" s="2"/>
    </row>
    <row r="53" spans="2:8" ht="33" customHeight="1" x14ac:dyDescent="0.35">
      <c r="B53" s="4" t="s">
        <v>52</v>
      </c>
      <c r="C53" s="40" t="s">
        <v>32</v>
      </c>
      <c r="D53" s="40"/>
      <c r="E53" s="40"/>
      <c r="F53" s="40"/>
      <c r="G53" s="40"/>
      <c r="H53" s="40"/>
    </row>
    <row r="54" spans="2:8" ht="27" x14ac:dyDescent="0.35">
      <c r="B54" s="3" t="s">
        <v>34</v>
      </c>
      <c r="C54" s="41">
        <v>0</v>
      </c>
      <c r="D54" s="41"/>
      <c r="E54" s="41"/>
      <c r="F54" s="41"/>
      <c r="G54" s="41"/>
      <c r="H54" s="41"/>
    </row>
    <row r="55" spans="2:8" ht="27" x14ac:dyDescent="0.35">
      <c r="B55" s="3" t="s">
        <v>35</v>
      </c>
      <c r="C55" s="42">
        <v>15</v>
      </c>
      <c r="D55" s="42"/>
      <c r="E55" s="42"/>
      <c r="F55" s="42"/>
      <c r="G55" s="42"/>
      <c r="H55" s="42"/>
    </row>
    <row r="56" spans="2:8" ht="27" x14ac:dyDescent="0.35">
      <c r="B56" s="7" t="s">
        <v>36</v>
      </c>
      <c r="C56" s="43">
        <f xml:space="preserve"> C54*C55</f>
        <v>0</v>
      </c>
      <c r="D56" s="43"/>
      <c r="E56" s="43"/>
      <c r="F56" s="43"/>
      <c r="G56" s="43"/>
      <c r="H56" s="43"/>
    </row>
    <row r="57" spans="2:8" ht="31" customHeight="1" x14ac:dyDescent="0.35">
      <c r="B57" s="9" t="s">
        <v>52</v>
      </c>
      <c r="C57" s="30" t="s">
        <v>33</v>
      </c>
      <c r="D57" s="30"/>
      <c r="E57" s="30"/>
      <c r="F57" s="30"/>
      <c r="G57" s="30"/>
      <c r="H57" s="30"/>
    </row>
    <row r="58" spans="2:8" ht="27" x14ac:dyDescent="0.35">
      <c r="B58" s="3" t="s">
        <v>34</v>
      </c>
      <c r="C58" s="32">
        <v>0</v>
      </c>
      <c r="D58" s="32"/>
      <c r="E58" s="32"/>
      <c r="F58" s="32"/>
      <c r="G58" s="32"/>
      <c r="H58" s="32"/>
    </row>
    <row r="59" spans="2:8" ht="27" x14ac:dyDescent="0.35">
      <c r="B59" s="3" t="s">
        <v>35</v>
      </c>
      <c r="C59" s="31">
        <v>45</v>
      </c>
      <c r="D59" s="31"/>
      <c r="E59" s="31"/>
      <c r="F59" s="31"/>
      <c r="G59" s="31"/>
      <c r="H59" s="31"/>
    </row>
    <row r="60" spans="2:8" ht="27" x14ac:dyDescent="0.35">
      <c r="B60" s="7" t="s">
        <v>36</v>
      </c>
      <c r="C60" s="33">
        <f xml:space="preserve"> C58*C59</f>
        <v>0</v>
      </c>
      <c r="D60" s="33"/>
      <c r="E60" s="33"/>
      <c r="F60" s="33"/>
      <c r="G60" s="33"/>
      <c r="H60" s="33"/>
    </row>
  </sheetData>
  <mergeCells count="14">
    <mergeCell ref="C58:H58"/>
    <mergeCell ref="C59:H59"/>
    <mergeCell ref="C60:H60"/>
    <mergeCell ref="G3:H6"/>
    <mergeCell ref="C53:H53"/>
    <mergeCell ref="C54:H54"/>
    <mergeCell ref="C55:H55"/>
    <mergeCell ref="C50:D50"/>
    <mergeCell ref="C56:H56"/>
    <mergeCell ref="A13:A20"/>
    <mergeCell ref="C47:D47"/>
    <mergeCell ref="C48:D48"/>
    <mergeCell ref="C49:D49"/>
    <mergeCell ref="C57:H5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F50C3-B53E-4A23-8386-E18AAC43B86A}">
  <sheetPr>
    <tabColor theme="5" tint="0.39997558519241921"/>
  </sheetPr>
  <dimension ref="A2:H69"/>
  <sheetViews>
    <sheetView showGridLines="0" zoomScale="50" zoomScaleNormal="50" workbookViewId="0">
      <selection activeCell="H26" sqref="H26"/>
    </sheetView>
  </sheetViews>
  <sheetFormatPr defaultRowHeight="15.5" x14ac:dyDescent="0.35"/>
  <cols>
    <col min="1" max="1" width="13.6640625" customWidth="1"/>
    <col min="2" max="2" width="20.25" customWidth="1"/>
    <col min="3" max="3" width="41.25" customWidth="1"/>
    <col min="4" max="4" width="46.5" customWidth="1"/>
    <col min="5" max="5" width="44.4140625" customWidth="1"/>
    <col min="6" max="6" width="49.25" customWidth="1"/>
    <col min="7" max="8" width="45.83203125" customWidth="1"/>
  </cols>
  <sheetData>
    <row r="2" spans="1:8" x14ac:dyDescent="0.35">
      <c r="G2" s="1"/>
    </row>
    <row r="3" spans="1:8" x14ac:dyDescent="0.35">
      <c r="G3" s="34">
        <f>F4/F5</f>
        <v>11.589285714285714</v>
      </c>
      <c r="H3" s="35"/>
    </row>
    <row r="4" spans="1:8" ht="34" customHeight="1" x14ac:dyDescent="0.35">
      <c r="E4" s="19" t="s">
        <v>53</v>
      </c>
      <c r="F4" s="18">
        <f>(1*(H14+D14+C14+G14+C17+E17+G17+F17+H22+C22+F25+G25)+1.5*(E14+H17+G22+F22+D25+E30+F30+F33)+2*(F14+D17+D22+E22+C25+E25+H25+C30+D30+G30+H30+C33+D33+E33+H33+G33))</f>
        <v>649</v>
      </c>
      <c r="G4" s="36"/>
      <c r="H4" s="37"/>
    </row>
    <row r="5" spans="1:8" ht="34" customHeight="1" x14ac:dyDescent="0.35">
      <c r="E5" s="19" t="s">
        <v>54</v>
      </c>
      <c r="F5" s="18">
        <v>56</v>
      </c>
      <c r="G5" s="36"/>
      <c r="H5" s="37"/>
    </row>
    <row r="6" spans="1:8" x14ac:dyDescent="0.35">
      <c r="G6" s="38"/>
      <c r="H6" s="39"/>
    </row>
    <row r="10" spans="1:8" x14ac:dyDescent="0.35">
      <c r="B10" s="17"/>
      <c r="C10" s="17"/>
      <c r="D10" s="17"/>
      <c r="E10" s="17"/>
      <c r="F10" s="17"/>
      <c r="G10" s="17"/>
      <c r="H10" s="17"/>
    </row>
    <row r="13" spans="1:8" ht="38" customHeight="1" x14ac:dyDescent="0.35">
      <c r="A13" s="29"/>
      <c r="B13" s="4" t="s">
        <v>52</v>
      </c>
      <c r="C13" s="5" t="s">
        <v>17</v>
      </c>
      <c r="D13" s="5" t="s">
        <v>0</v>
      </c>
      <c r="E13" s="5" t="s">
        <v>37</v>
      </c>
      <c r="F13" s="5" t="s">
        <v>18</v>
      </c>
      <c r="G13" s="5" t="s">
        <v>1</v>
      </c>
      <c r="H13" s="5" t="s">
        <v>51</v>
      </c>
    </row>
    <row r="14" spans="1:8" ht="27" x14ac:dyDescent="0.35">
      <c r="A14" s="29"/>
      <c r="B14" s="3" t="s">
        <v>34</v>
      </c>
      <c r="C14" s="6">
        <v>13</v>
      </c>
      <c r="D14" s="6">
        <v>16</v>
      </c>
      <c r="E14" s="6">
        <v>13</v>
      </c>
      <c r="F14" s="6">
        <v>12</v>
      </c>
      <c r="G14" s="6">
        <v>11</v>
      </c>
      <c r="H14" s="6">
        <v>12</v>
      </c>
    </row>
    <row r="15" spans="1:8" ht="27" x14ac:dyDescent="0.35">
      <c r="A15" s="29"/>
      <c r="B15" s="3" t="s">
        <v>35</v>
      </c>
      <c r="C15" s="6">
        <v>5</v>
      </c>
      <c r="D15" s="6">
        <v>5</v>
      </c>
      <c r="E15" s="6">
        <v>5</v>
      </c>
      <c r="F15" s="6">
        <v>5</v>
      </c>
      <c r="G15" s="6">
        <v>5</v>
      </c>
      <c r="H15" s="6">
        <v>5</v>
      </c>
    </row>
    <row r="16" spans="1:8" ht="27" x14ac:dyDescent="0.35">
      <c r="A16" s="29"/>
      <c r="B16" s="9" t="s">
        <v>52</v>
      </c>
      <c r="C16" s="16" t="s">
        <v>19</v>
      </c>
      <c r="D16" s="16" t="s">
        <v>38</v>
      </c>
      <c r="E16" s="16" t="s">
        <v>20</v>
      </c>
      <c r="F16" s="16" t="s">
        <v>4</v>
      </c>
      <c r="G16" s="16" t="s">
        <v>3</v>
      </c>
      <c r="H16" s="16" t="s">
        <v>2</v>
      </c>
    </row>
    <row r="17" spans="1:8" ht="35" customHeight="1" x14ac:dyDescent="0.35">
      <c r="A17" s="29"/>
      <c r="B17" s="3" t="s">
        <v>34</v>
      </c>
      <c r="C17" s="14">
        <v>12</v>
      </c>
      <c r="D17" s="14">
        <v>13</v>
      </c>
      <c r="E17" s="14">
        <v>14</v>
      </c>
      <c r="F17" s="14">
        <v>11</v>
      </c>
      <c r="G17" s="14">
        <v>11</v>
      </c>
      <c r="H17" s="14">
        <v>13</v>
      </c>
    </row>
    <row r="18" spans="1:8" ht="27" x14ac:dyDescent="0.35">
      <c r="A18" s="29"/>
      <c r="B18" s="7" t="s">
        <v>35</v>
      </c>
      <c r="C18" s="15">
        <v>5</v>
      </c>
      <c r="D18" s="15">
        <v>5</v>
      </c>
      <c r="E18" s="15">
        <v>5</v>
      </c>
      <c r="F18" s="15">
        <v>5</v>
      </c>
      <c r="G18" s="15">
        <v>5</v>
      </c>
      <c r="H18" s="15">
        <v>5</v>
      </c>
    </row>
    <row r="19" spans="1:8" ht="21" customHeight="1" x14ac:dyDescent="0.35">
      <c r="A19" s="29"/>
      <c r="B19" s="23"/>
      <c r="C19" s="24"/>
      <c r="D19" s="24"/>
      <c r="E19" s="24"/>
      <c r="F19" s="24"/>
      <c r="G19" s="24"/>
      <c r="H19" s="24"/>
    </row>
    <row r="20" spans="1:8" ht="21.5" customHeight="1" x14ac:dyDescent="0.35">
      <c r="A20" s="29"/>
    </row>
    <row r="21" spans="1:8" ht="27" x14ac:dyDescent="0.35">
      <c r="B21" s="4" t="s">
        <v>52</v>
      </c>
      <c r="C21" s="5" t="s">
        <v>7</v>
      </c>
      <c r="D21" s="5" t="s">
        <v>39</v>
      </c>
      <c r="E21" s="5" t="s">
        <v>6</v>
      </c>
      <c r="F21" s="5" t="s">
        <v>5</v>
      </c>
      <c r="G21" s="5" t="s">
        <v>21</v>
      </c>
      <c r="H21" s="5" t="s">
        <v>40</v>
      </c>
    </row>
    <row r="22" spans="1:8" ht="25" customHeight="1" x14ac:dyDescent="0.35">
      <c r="B22" s="3" t="s">
        <v>34</v>
      </c>
      <c r="C22" s="6">
        <v>0</v>
      </c>
      <c r="D22" s="6">
        <v>13</v>
      </c>
      <c r="E22" s="6">
        <v>12</v>
      </c>
      <c r="F22" s="6">
        <v>13</v>
      </c>
      <c r="G22" s="6">
        <v>12</v>
      </c>
      <c r="H22" s="6">
        <v>11</v>
      </c>
    </row>
    <row r="23" spans="1:8" ht="35.5" customHeight="1" x14ac:dyDescent="0.35">
      <c r="B23" s="3" t="s">
        <v>35</v>
      </c>
      <c r="C23" s="6">
        <v>5</v>
      </c>
      <c r="D23" s="6">
        <v>5</v>
      </c>
      <c r="E23" s="6">
        <v>5</v>
      </c>
      <c r="F23" s="6">
        <v>5</v>
      </c>
      <c r="G23" s="6">
        <v>5</v>
      </c>
      <c r="H23" s="6">
        <v>5</v>
      </c>
    </row>
    <row r="24" spans="1:8" ht="22.5" customHeight="1" x14ac:dyDescent="0.35">
      <c r="B24" s="9" t="s">
        <v>52</v>
      </c>
      <c r="C24" s="16" t="s">
        <v>10</v>
      </c>
      <c r="D24" s="16" t="s">
        <v>9</v>
      </c>
      <c r="E24" s="16" t="s">
        <v>41</v>
      </c>
      <c r="F24" s="16" t="s">
        <v>22</v>
      </c>
      <c r="G24" s="16" t="s">
        <v>42</v>
      </c>
      <c r="H24" s="16" t="s">
        <v>8</v>
      </c>
    </row>
    <row r="25" spans="1:8" ht="27" x14ac:dyDescent="0.35">
      <c r="B25" s="3" t="s">
        <v>34</v>
      </c>
      <c r="C25" s="14">
        <v>0</v>
      </c>
      <c r="D25" s="14">
        <v>11</v>
      </c>
      <c r="E25" s="14">
        <v>16</v>
      </c>
      <c r="F25" s="14">
        <v>15</v>
      </c>
      <c r="G25" s="14">
        <v>15</v>
      </c>
      <c r="H25" s="14">
        <v>0</v>
      </c>
    </row>
    <row r="26" spans="1:8" ht="27" x14ac:dyDescent="0.35">
      <c r="B26" s="7" t="s">
        <v>35</v>
      </c>
      <c r="C26" s="15">
        <v>5</v>
      </c>
      <c r="D26" s="15">
        <v>5</v>
      </c>
      <c r="E26" s="15">
        <v>5</v>
      </c>
      <c r="F26" s="15">
        <v>5</v>
      </c>
      <c r="G26" s="15">
        <v>5</v>
      </c>
      <c r="H26" s="15">
        <v>5</v>
      </c>
    </row>
    <row r="27" spans="1:8" ht="21" customHeight="1" x14ac:dyDescent="0.35">
      <c r="B27" s="23"/>
      <c r="C27" s="24"/>
      <c r="D27" s="24"/>
      <c r="E27" s="24"/>
      <c r="F27" s="24"/>
      <c r="G27" s="24"/>
      <c r="H27" s="24"/>
    </row>
    <row r="28" spans="1:8" ht="22.5" customHeight="1" x14ac:dyDescent="0.35"/>
    <row r="29" spans="1:8" ht="27" x14ac:dyDescent="0.35">
      <c r="B29" s="4" t="s">
        <v>52</v>
      </c>
      <c r="C29" s="5" t="s">
        <v>11</v>
      </c>
      <c r="D29" s="5" t="s">
        <v>45</v>
      </c>
      <c r="E29" s="5" t="s">
        <v>43</v>
      </c>
      <c r="F29" s="5" t="s">
        <v>44</v>
      </c>
      <c r="G29" s="5" t="s">
        <v>13</v>
      </c>
      <c r="H29" s="5" t="s">
        <v>12</v>
      </c>
    </row>
    <row r="30" spans="1:8" ht="27" x14ac:dyDescent="0.35">
      <c r="B30" s="3" t="s">
        <v>34</v>
      </c>
      <c r="C30" s="6">
        <v>14</v>
      </c>
      <c r="D30" s="6">
        <v>13</v>
      </c>
      <c r="E30" s="6">
        <v>14</v>
      </c>
      <c r="F30" s="6">
        <v>14</v>
      </c>
      <c r="G30" s="6">
        <v>14</v>
      </c>
      <c r="H30" s="6">
        <v>13</v>
      </c>
    </row>
    <row r="31" spans="1:8" ht="27" x14ac:dyDescent="0.35">
      <c r="B31" s="3" t="s">
        <v>35</v>
      </c>
      <c r="C31" s="6">
        <v>5</v>
      </c>
      <c r="D31" s="6">
        <v>5</v>
      </c>
      <c r="E31" s="6">
        <v>5</v>
      </c>
      <c r="F31" s="6">
        <v>5</v>
      </c>
      <c r="G31" s="6">
        <v>5</v>
      </c>
      <c r="H31" s="6">
        <v>5</v>
      </c>
    </row>
    <row r="32" spans="1:8" ht="27" x14ac:dyDescent="0.35">
      <c r="B32" s="9" t="s">
        <v>52</v>
      </c>
      <c r="C32" s="16" t="s">
        <v>14</v>
      </c>
      <c r="D32" s="16" t="s">
        <v>15</v>
      </c>
      <c r="E32" s="16" t="s">
        <v>46</v>
      </c>
      <c r="F32" s="16" t="s">
        <v>47</v>
      </c>
      <c r="G32" s="16" t="s">
        <v>56</v>
      </c>
      <c r="H32" s="16" t="s">
        <v>16</v>
      </c>
    </row>
    <row r="33" spans="1:8" ht="34" customHeight="1" x14ac:dyDescent="0.35">
      <c r="B33" s="3" t="s">
        <v>34</v>
      </c>
      <c r="C33" s="14">
        <v>11</v>
      </c>
      <c r="D33" s="14">
        <v>15</v>
      </c>
      <c r="E33" s="14">
        <v>14</v>
      </c>
      <c r="F33" s="14">
        <v>14</v>
      </c>
      <c r="G33" s="14">
        <v>0</v>
      </c>
      <c r="H33" s="14">
        <v>16</v>
      </c>
    </row>
    <row r="34" spans="1:8" ht="27" x14ac:dyDescent="0.35">
      <c r="B34" s="7" t="s">
        <v>35</v>
      </c>
      <c r="C34" s="15">
        <v>5</v>
      </c>
      <c r="D34" s="15">
        <v>5</v>
      </c>
      <c r="E34" s="15">
        <v>5</v>
      </c>
      <c r="F34" s="15">
        <v>5</v>
      </c>
      <c r="G34" s="15">
        <v>5</v>
      </c>
      <c r="H34" s="15">
        <v>5</v>
      </c>
    </row>
    <row r="35" spans="1:8" ht="27" x14ac:dyDescent="0.35">
      <c r="B35" s="23"/>
      <c r="C35" s="24"/>
      <c r="D35" s="24"/>
      <c r="E35" s="24"/>
      <c r="F35" s="24"/>
      <c r="G35" s="24"/>
      <c r="H35" s="24"/>
    </row>
    <row r="37" spans="1:8" ht="31" customHeight="1" x14ac:dyDescent="0.35"/>
    <row r="41" spans="1:8" ht="26" x14ac:dyDescent="0.35">
      <c r="B41" s="13"/>
      <c r="C41" s="13"/>
      <c r="D41" s="13"/>
      <c r="E41" s="13"/>
      <c r="F41" s="13"/>
      <c r="G41" s="13"/>
      <c r="H41" s="13"/>
    </row>
    <row r="42" spans="1:8" ht="26" x14ac:dyDescent="0.6">
      <c r="B42" s="2"/>
      <c r="C42" s="2"/>
      <c r="D42" s="2"/>
      <c r="E42" s="2"/>
      <c r="F42" s="2"/>
      <c r="G42" s="2"/>
      <c r="H42" s="2"/>
    </row>
    <row r="43" spans="1:8" ht="35" customHeight="1" x14ac:dyDescent="0.35">
      <c r="A43" s="20"/>
      <c r="B43" s="21"/>
      <c r="C43" s="22"/>
      <c r="D43" s="22"/>
      <c r="E43" s="22"/>
      <c r="F43" s="22"/>
      <c r="G43" s="22"/>
      <c r="H43" s="22"/>
    </row>
    <row r="44" spans="1:8" ht="27" x14ac:dyDescent="0.35">
      <c r="A44" s="20"/>
      <c r="B44" s="23"/>
      <c r="C44" s="24"/>
      <c r="D44" s="24"/>
      <c r="E44" s="24"/>
      <c r="F44" s="24"/>
      <c r="G44" s="24"/>
      <c r="H44" s="24"/>
    </row>
    <row r="45" spans="1:8" ht="27" x14ac:dyDescent="0.35">
      <c r="A45" s="20"/>
      <c r="B45" s="23"/>
      <c r="C45" s="24"/>
      <c r="D45" s="24"/>
      <c r="E45" s="24"/>
      <c r="F45" s="24"/>
      <c r="G45" s="24"/>
      <c r="H45" s="24"/>
    </row>
    <row r="46" spans="1:8" ht="27" x14ac:dyDescent="0.35">
      <c r="A46" s="20"/>
      <c r="B46" s="23"/>
      <c r="C46" s="24"/>
      <c r="D46" s="24"/>
      <c r="E46" s="24"/>
      <c r="F46" s="24"/>
      <c r="G46" s="24"/>
      <c r="H46" s="24"/>
    </row>
    <row r="47" spans="1:8" ht="32" customHeight="1" x14ac:dyDescent="0.35">
      <c r="A47" s="20"/>
      <c r="B47" s="25"/>
      <c r="C47" s="27"/>
      <c r="D47" s="27"/>
      <c r="E47" s="22"/>
      <c r="F47" s="22"/>
      <c r="G47" s="22"/>
      <c r="H47" s="22"/>
    </row>
    <row r="48" spans="1:8" ht="27" x14ac:dyDescent="0.35">
      <c r="A48" s="20"/>
      <c r="B48" s="23"/>
      <c r="C48" s="28"/>
      <c r="D48" s="28"/>
      <c r="E48" s="24"/>
      <c r="F48" s="24"/>
      <c r="G48" s="24"/>
      <c r="H48" s="24"/>
    </row>
    <row r="49" spans="1:8" ht="27" x14ac:dyDescent="0.35">
      <c r="A49" s="20"/>
      <c r="B49" s="23"/>
      <c r="C49" s="28"/>
      <c r="D49" s="28"/>
      <c r="E49" s="24"/>
      <c r="F49" s="24"/>
      <c r="G49" s="24"/>
      <c r="H49" s="24"/>
    </row>
    <row r="50" spans="1:8" ht="27" x14ac:dyDescent="0.35">
      <c r="A50" s="20"/>
      <c r="B50" s="23"/>
      <c r="C50" s="28"/>
      <c r="D50" s="28"/>
      <c r="E50" s="24"/>
      <c r="F50" s="24"/>
      <c r="G50" s="24"/>
      <c r="H50" s="24"/>
    </row>
    <row r="51" spans="1:8" ht="26" x14ac:dyDescent="0.6">
      <c r="A51" s="20"/>
      <c r="B51" s="26"/>
      <c r="C51" s="26"/>
      <c r="D51" s="26"/>
      <c r="E51" s="26"/>
      <c r="F51" s="26"/>
      <c r="G51" s="26"/>
      <c r="H51" s="26"/>
    </row>
    <row r="52" spans="1:8" ht="26" x14ac:dyDescent="0.6">
      <c r="A52" s="20"/>
      <c r="B52" s="26"/>
      <c r="C52" s="26"/>
      <c r="D52" s="26"/>
      <c r="E52" s="26"/>
      <c r="F52" s="26"/>
      <c r="G52" s="26"/>
      <c r="H52" s="26"/>
    </row>
    <row r="53" spans="1:8" ht="33" customHeight="1" x14ac:dyDescent="0.35">
      <c r="A53" s="20"/>
      <c r="B53" s="21"/>
      <c r="C53" s="27"/>
      <c r="D53" s="27"/>
      <c r="E53" s="27"/>
      <c r="F53" s="27"/>
      <c r="G53" s="27"/>
      <c r="H53" s="27"/>
    </row>
    <row r="54" spans="1:8" ht="27" x14ac:dyDescent="0.35">
      <c r="A54" s="20"/>
      <c r="B54" s="23"/>
      <c r="C54" s="28"/>
      <c r="D54" s="28"/>
      <c r="E54" s="28"/>
      <c r="F54" s="28"/>
      <c r="G54" s="28"/>
      <c r="H54" s="28"/>
    </row>
    <row r="55" spans="1:8" ht="27" x14ac:dyDescent="0.35">
      <c r="A55" s="20"/>
      <c r="B55" s="23"/>
      <c r="C55" s="28"/>
      <c r="D55" s="28"/>
      <c r="E55" s="28"/>
      <c r="F55" s="28"/>
      <c r="G55" s="28"/>
      <c r="H55" s="28"/>
    </row>
    <row r="56" spans="1:8" ht="27" x14ac:dyDescent="0.35">
      <c r="A56" s="20"/>
      <c r="B56" s="23"/>
      <c r="C56" s="28"/>
      <c r="D56" s="28"/>
      <c r="E56" s="28"/>
      <c r="F56" s="28"/>
      <c r="G56" s="28"/>
      <c r="H56" s="28"/>
    </row>
    <row r="57" spans="1:8" ht="31" customHeight="1" x14ac:dyDescent="0.35">
      <c r="A57" s="20"/>
      <c r="B57" s="25"/>
      <c r="C57" s="28"/>
      <c r="D57" s="28"/>
      <c r="E57" s="28"/>
      <c r="F57" s="28"/>
      <c r="G57" s="28"/>
      <c r="H57" s="28"/>
    </row>
    <row r="58" spans="1:8" ht="27" x14ac:dyDescent="0.35">
      <c r="A58" s="20"/>
      <c r="B58" s="23"/>
      <c r="C58" s="28"/>
      <c r="D58" s="28"/>
      <c r="E58" s="28"/>
      <c r="F58" s="28"/>
      <c r="G58" s="28"/>
      <c r="H58" s="28"/>
    </row>
    <row r="59" spans="1:8" ht="27" x14ac:dyDescent="0.35">
      <c r="A59" s="20"/>
      <c r="B59" s="23"/>
      <c r="C59" s="28"/>
      <c r="D59" s="28"/>
      <c r="E59" s="28"/>
      <c r="F59" s="28"/>
      <c r="G59" s="28"/>
      <c r="H59" s="28"/>
    </row>
    <row r="60" spans="1:8" ht="27" x14ac:dyDescent="0.35">
      <c r="A60" s="20"/>
      <c r="B60" s="23"/>
      <c r="C60" s="28"/>
      <c r="D60" s="28"/>
      <c r="E60" s="28"/>
      <c r="F60" s="28"/>
      <c r="G60" s="28"/>
      <c r="H60" s="28"/>
    </row>
    <row r="61" spans="1:8" ht="15.5" customHeight="1" x14ac:dyDescent="0.35">
      <c r="C61" s="28"/>
      <c r="D61" s="28"/>
      <c r="E61" s="28"/>
      <c r="F61" s="28"/>
      <c r="G61" s="28"/>
      <c r="H61" s="28"/>
    </row>
    <row r="62" spans="1:8" ht="15.5" customHeight="1" x14ac:dyDescent="0.35">
      <c r="C62" s="28"/>
      <c r="D62" s="28"/>
      <c r="E62" s="28"/>
      <c r="F62" s="28"/>
      <c r="G62" s="28"/>
      <c r="H62" s="28"/>
    </row>
    <row r="63" spans="1:8" ht="15.5" customHeight="1" x14ac:dyDescent="0.35">
      <c r="C63" s="28"/>
      <c r="D63" s="28"/>
      <c r="E63" s="28"/>
      <c r="F63" s="28"/>
      <c r="G63" s="28"/>
      <c r="H63" s="28"/>
    </row>
    <row r="64" spans="1:8" ht="15.5" customHeight="1" x14ac:dyDescent="0.35">
      <c r="C64" s="28"/>
      <c r="D64" s="28"/>
      <c r="E64" s="28"/>
      <c r="F64" s="28"/>
      <c r="G64" s="28"/>
      <c r="H64" s="28"/>
    </row>
    <row r="65" spans="3:8" ht="15.5" customHeight="1" x14ac:dyDescent="0.35">
      <c r="C65" s="28"/>
      <c r="D65" s="28"/>
      <c r="E65" s="28"/>
      <c r="F65" s="28"/>
      <c r="G65" s="28"/>
      <c r="H65" s="28"/>
    </row>
    <row r="66" spans="3:8" ht="15.5" customHeight="1" x14ac:dyDescent="0.35">
      <c r="C66" s="28"/>
      <c r="D66" s="28"/>
      <c r="E66" s="28"/>
      <c r="F66" s="28"/>
      <c r="G66" s="28"/>
      <c r="H66" s="28"/>
    </row>
    <row r="67" spans="3:8" ht="15.5" customHeight="1" x14ac:dyDescent="0.35">
      <c r="C67" s="28"/>
      <c r="D67" s="28"/>
      <c r="E67" s="28"/>
      <c r="F67" s="28"/>
      <c r="G67" s="28"/>
      <c r="H67" s="28"/>
    </row>
    <row r="68" spans="3:8" ht="15.5" customHeight="1" x14ac:dyDescent="0.35">
      <c r="C68" s="28"/>
      <c r="D68" s="28"/>
      <c r="E68" s="28"/>
      <c r="F68" s="28"/>
      <c r="G68" s="28"/>
      <c r="H68" s="28"/>
    </row>
    <row r="69" spans="3:8" ht="15.5" customHeight="1" x14ac:dyDescent="0.35">
      <c r="C69" s="28"/>
      <c r="D69" s="28"/>
      <c r="E69" s="28"/>
      <c r="F69" s="28"/>
      <c r="G69" s="28"/>
      <c r="H69" s="28"/>
    </row>
  </sheetData>
  <mergeCells count="2">
    <mergeCell ref="G3:H6"/>
    <mergeCell ref="A13:A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Média Portal Académico</vt:lpstr>
      <vt:lpstr>Média Acesso Mestrado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Diogo Nogueira</cp:lastModifiedBy>
  <dcterms:created xsi:type="dcterms:W3CDTF">2017-07-09T14:55:04Z</dcterms:created>
  <dcterms:modified xsi:type="dcterms:W3CDTF">2020-06-13T12:31:44Z</dcterms:modified>
</cp:coreProperties>
</file>