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sarafernandes/Sara/Universidade/PhD/ASE/Submissão/"/>
    </mc:Choice>
  </mc:AlternateContent>
  <xr:revisionPtr revIDLastSave="0" documentId="13_ncr:1_{564A2E60-90E5-F146-8BD1-40298B103A66}" xr6:coauthVersionLast="47" xr6:coauthVersionMax="47" xr10:uidLastSave="{00000000-0000-0000-0000-000000000000}"/>
  <bookViews>
    <workbookView xWindow="0" yWindow="500" windowWidth="28800" windowHeight="16060" xr2:uid="{00000000-000D-0000-FFFF-FFFF00000000}"/>
  </bookViews>
  <sheets>
    <sheet name="Results" sheetId="1" r:id="rId1"/>
    <sheet name="Reliability" sheetId="2" r:id="rId2"/>
    <sheet name="Perceived Ease of Use - A1" sheetId="3" r:id="rId3"/>
    <sheet name="Perceived Ease of Use - A2" sheetId="7" r:id="rId4"/>
    <sheet name="Perceived Usefulness - A1" sheetId="8" r:id="rId5"/>
    <sheet name="Perceived Usefulness - A2" sheetId="9" r:id="rId6"/>
    <sheet name="Intention of Use - A1" sheetId="11" r:id="rId7"/>
    <sheet name="Intention of Use - A2" sheetId="10"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5" i="2" l="1"/>
  <c r="K6" i="2"/>
  <c r="K7" i="2"/>
  <c r="K8" i="2"/>
  <c r="K9" i="2"/>
  <c r="K10" i="2"/>
  <c r="K11" i="2"/>
  <c r="K12" i="2"/>
  <c r="K13" i="2"/>
  <c r="K14" i="2"/>
  <c r="K15" i="2"/>
  <c r="K16" i="2"/>
  <c r="K17" i="2"/>
  <c r="K4" i="2"/>
  <c r="J5" i="2"/>
  <c r="J6" i="2"/>
  <c r="J7" i="2"/>
  <c r="J19" i="2" s="1"/>
  <c r="J8" i="2"/>
  <c r="J9" i="2"/>
  <c r="J10" i="2"/>
  <c r="J11" i="2"/>
  <c r="J12" i="2"/>
  <c r="J13" i="2"/>
  <c r="J14" i="2"/>
  <c r="J15" i="2"/>
  <c r="J16" i="2"/>
  <c r="J17" i="2"/>
  <c r="J4" i="2"/>
  <c r="G9" i="2"/>
  <c r="G16" i="2"/>
  <c r="F14" i="2"/>
  <c r="F5" i="2"/>
  <c r="G5" i="2"/>
  <c r="G6" i="2"/>
  <c r="G7" i="2"/>
  <c r="G8" i="2"/>
  <c r="G10" i="2"/>
  <c r="G11" i="2"/>
  <c r="G12" i="2"/>
  <c r="G13" i="2"/>
  <c r="G14" i="2"/>
  <c r="G15" i="2"/>
  <c r="G17" i="2"/>
  <c r="G4" i="2"/>
  <c r="F6" i="2"/>
  <c r="F7" i="2"/>
  <c r="F8" i="2"/>
  <c r="F9" i="2"/>
  <c r="F10" i="2"/>
  <c r="F11" i="2"/>
  <c r="F12" i="2"/>
  <c r="F13" i="2"/>
  <c r="F15" i="2"/>
  <c r="F16" i="2"/>
  <c r="F17" i="2"/>
  <c r="F4" i="2"/>
  <c r="C19" i="2"/>
  <c r="C5" i="2"/>
  <c r="C6" i="2"/>
  <c r="C7" i="2"/>
  <c r="C8" i="2"/>
  <c r="C9" i="2"/>
  <c r="C10" i="2"/>
  <c r="C11" i="2"/>
  <c r="C12" i="2"/>
  <c r="C13" i="2"/>
  <c r="C14" i="2"/>
  <c r="C15" i="2"/>
  <c r="C16" i="2"/>
  <c r="C17" i="2"/>
  <c r="C4" i="2"/>
  <c r="B17" i="2"/>
  <c r="B5" i="2"/>
  <c r="B6" i="2"/>
  <c r="B7" i="2"/>
  <c r="B8" i="2"/>
  <c r="B9" i="2"/>
  <c r="B10" i="2"/>
  <c r="B11" i="2"/>
  <c r="B12" i="2"/>
  <c r="B13" i="2"/>
  <c r="B14" i="2"/>
  <c r="B15" i="2"/>
  <c r="B16" i="2"/>
  <c r="B4" i="2"/>
  <c r="B37" i="3"/>
  <c r="B30" i="10"/>
  <c r="B30" i="11"/>
  <c r="B33" i="9"/>
  <c r="B33" i="8"/>
  <c r="B37" i="7"/>
  <c r="L47" i="2"/>
  <c r="L48" i="2" s="1"/>
  <c r="L49" i="2" s="1"/>
  <c r="L50" i="2" s="1"/>
  <c r="L51" i="2" s="1"/>
  <c r="L52" i="2" s="1"/>
  <c r="L53" i="2" s="1"/>
  <c r="L54" i="2" s="1"/>
  <c r="L55" i="2" s="1"/>
  <c r="L56" i="2" s="1"/>
  <c r="L57" i="2" s="1"/>
  <c r="L58" i="2" s="1"/>
  <c r="L59" i="2" s="1"/>
  <c r="A47" i="2"/>
  <c r="A48" i="2" s="1"/>
  <c r="A49" i="2" s="1"/>
  <c r="A50" i="2" s="1"/>
  <c r="A51" i="2" s="1"/>
  <c r="A52" i="2" s="1"/>
  <c r="A53" i="2" s="1"/>
  <c r="A54" i="2" s="1"/>
  <c r="A55" i="2" s="1"/>
  <c r="A56" i="2" s="1"/>
  <c r="A57" i="2" s="1"/>
  <c r="A58" i="2" s="1"/>
  <c r="A59" i="2" s="1"/>
  <c r="A27" i="2"/>
  <c r="A28" i="2" s="1"/>
  <c r="A29" i="2" s="1"/>
  <c r="A30" i="2" s="1"/>
  <c r="A31" i="2" s="1"/>
  <c r="A32" i="2" s="1"/>
  <c r="A33" i="2" s="1"/>
  <c r="A34" i="2" s="1"/>
  <c r="A35" i="2" s="1"/>
  <c r="A36" i="2" s="1"/>
  <c r="A37" i="2" s="1"/>
  <c r="A38" i="2" s="1"/>
  <c r="A39" i="2" s="1"/>
  <c r="K19" i="2"/>
  <c r="I5" i="2"/>
  <c r="I6" i="2" s="1"/>
  <c r="I7" i="2" s="1"/>
  <c r="I8" i="2" s="1"/>
  <c r="I9" i="2" s="1"/>
  <c r="I10" i="2" s="1"/>
  <c r="I11" i="2" s="1"/>
  <c r="I12" i="2" s="1"/>
  <c r="I13" i="2" s="1"/>
  <c r="I14" i="2" s="1"/>
  <c r="I15" i="2" s="1"/>
  <c r="I16" i="2" s="1"/>
  <c r="I17" i="2" s="1"/>
  <c r="E5" i="2"/>
  <c r="E6" i="2" s="1"/>
  <c r="E7" i="2" s="1"/>
  <c r="E8" i="2" s="1"/>
  <c r="E9" i="2" s="1"/>
  <c r="E10" i="2" s="1"/>
  <c r="E11" i="2" s="1"/>
  <c r="E12" i="2" s="1"/>
  <c r="E13" i="2" s="1"/>
  <c r="E14" i="2" s="1"/>
  <c r="E15" i="2" s="1"/>
  <c r="E16" i="2" s="1"/>
  <c r="E17" i="2" s="1"/>
  <c r="A6" i="2"/>
  <c r="A7" i="2"/>
  <c r="A8" i="2" s="1"/>
  <c r="A9" i="2" s="1"/>
  <c r="A10" i="2" s="1"/>
  <c r="A11" i="2" s="1"/>
  <c r="A12" i="2" s="1"/>
  <c r="A13" i="2" s="1"/>
  <c r="A14" i="2" s="1"/>
  <c r="A15" i="2" s="1"/>
  <c r="A16" i="2" s="1"/>
  <c r="A17" i="2" s="1"/>
  <c r="A5" i="2"/>
  <c r="B19" i="2" l="1"/>
  <c r="G19" i="2"/>
  <c r="F19" i="2"/>
</calcChain>
</file>

<file path=xl/sharedStrings.xml><?xml version="1.0" encoding="utf-8"?>
<sst xmlns="http://schemas.openxmlformats.org/spreadsheetml/2006/main" count="544" uniqueCount="146">
  <si>
    <t>Level of Education</t>
  </si>
  <si>
    <t>Programming Experience</t>
  </si>
  <si>
    <t>Experience programming with Java</t>
  </si>
  <si>
    <t>Experience using different Data Structures</t>
  </si>
  <si>
    <t>Experience using Refactoring tools</t>
  </si>
  <si>
    <t>Experience using Code metrics analysis tools</t>
  </si>
  <si>
    <t>Experience with IntelliJ IDE</t>
  </si>
  <si>
    <t>What are the more important details that you should focus when reviewing code?</t>
  </si>
  <si>
    <t>Are you from Group A?</t>
  </si>
  <si>
    <t>Will you use Version 1 of the tool?</t>
  </si>
  <si>
    <t>I'm satisfied with the experiment</t>
  </si>
  <si>
    <t>The suggestions help understanding where the developer should improve his/hers code</t>
  </si>
  <si>
    <t>The refactoring suggested and applied helped create better code</t>
  </si>
  <si>
    <t>A "Live Refactoring Environment" helps developers achieve better code, faster</t>
  </si>
  <si>
    <t>Suggestions about the experiment (optional)</t>
  </si>
  <si>
    <t>Would you like to use a "Live Refactoring Environment"</t>
  </si>
  <si>
    <t>I think that I would like to use this tool frequently</t>
  </si>
  <si>
    <t>I found the tool unnecessarily complex</t>
  </si>
  <si>
    <t>I thought the tool was easy to use</t>
  </si>
  <si>
    <t>I think that I would need the support of a technical person to be able to use this tool</t>
  </si>
  <si>
    <t>I found the various functions in this tool were well integrated</t>
  </si>
  <si>
    <t>I thought there was too much inconsistency in this tool</t>
  </si>
  <si>
    <t>I would imagine that most people would learn to use this tool very quickly</t>
  </si>
  <si>
    <t>I thought it difficult to use the tool on the correspondent project</t>
  </si>
  <si>
    <t>I found the tool very cumbersome to use</t>
  </si>
  <si>
    <t>I felt very confident using the tool</t>
  </si>
  <si>
    <t>I needed to learn a lot of things before I could get going with this tool</t>
  </si>
  <si>
    <t>The color scheme used to represent the possible refactoring techniques was adequate</t>
  </si>
  <si>
    <t>The placement of the interface was adequate</t>
  </si>
  <si>
    <t>The placement of the refactoring suggestions was adequate</t>
  </si>
  <si>
    <t>The number of suggestions was adequate</t>
  </si>
  <si>
    <t>I believe that the tool reduces the effort needed to create better software systems</t>
  </si>
  <si>
    <t>I believe that the tool will make it easier for developers to verify if their code has quality or not</t>
  </si>
  <si>
    <t>I found the tool useful</t>
  </si>
  <si>
    <t>I believe that using the approach will make it more difficult to maintain large and complex software systems</t>
  </si>
  <si>
    <t>Would you like to see the evolution of the code quality metrics on this tool?</t>
  </si>
  <si>
    <t>Suggestions about the tool usability (optional)</t>
  </si>
  <si>
    <t>Long methods, Too many blank lines, Too many comments, Incorrect comments, Misplaced code inside a method or class</t>
  </si>
  <si>
    <t>Yes</t>
  </si>
  <si>
    <t>Long methods, Too many blank lines, Too many comments, Incorrect comments, Errors, Misplaced code inside a method or class</t>
  </si>
  <si>
    <t>No</t>
  </si>
  <si>
    <t>Missing semicolons, Incorrect parameters, Long methods, Too many blank lines, Too many comments, Incorrect comments, Errors, Misplaced code inside a method or class</t>
  </si>
  <si>
    <t>Long methods, Misplaced code inside a method or class</t>
  </si>
  <si>
    <t>Incorrect parameters, Long methods, Errors, Misplaced code inside a method or class</t>
  </si>
  <si>
    <t>Missing semicolons, Incorrect parameters, Long methods, Errors, Misplaced code inside a method or class</t>
  </si>
  <si>
    <t>Long methods, Errors, Misplaced code inside a method or class</t>
  </si>
  <si>
    <t>Incorrect parameters, Long methods, Misplaced code inside a method or class</t>
  </si>
  <si>
    <t>Long methods</t>
  </si>
  <si>
    <t>Incorrect parameters, Long methods, Too many comments, Errors, Misplaced code inside a method or class</t>
  </si>
  <si>
    <t>I would like to see more refactoring suggestions rather than one at the time</t>
  </si>
  <si>
    <t>Long methods, Incorrect comments, Errors, Misplaced code inside a method or class</t>
  </si>
  <si>
    <t>Missing semicolons, Incorrect parameters, Long methods, Too many comments, Incorrect comments, Errors, Misplaced code inside a method or class</t>
  </si>
  <si>
    <t>Misplaced code inside a method or class</t>
  </si>
  <si>
    <t>Participants</t>
  </si>
  <si>
    <t>Group A1</t>
  </si>
  <si>
    <t>Group A2</t>
  </si>
  <si>
    <t>Perceived Ease of Use</t>
  </si>
  <si>
    <t>Intention of use</t>
  </si>
  <si>
    <t>Perceived Usefulness</t>
  </si>
  <si>
    <t>AVG</t>
  </si>
  <si>
    <t>Q1</t>
  </si>
  <si>
    <t>Q2</t>
  </si>
  <si>
    <t>Q3</t>
  </si>
  <si>
    <t>Q4</t>
  </si>
  <si>
    <t>Q5</t>
  </si>
  <si>
    <t>Q6</t>
  </si>
  <si>
    <t>Q7</t>
  </si>
  <si>
    <t>Q8</t>
  </si>
  <si>
    <t>A1</t>
  </si>
  <si>
    <t>A2</t>
  </si>
  <si>
    <t>Intention of Use</t>
  </si>
  <si>
    <t>Anova: Two-Factor Without Replication</t>
  </si>
  <si>
    <t>SUMMARY</t>
  </si>
  <si>
    <t>Count</t>
  </si>
  <si>
    <t>Sum</t>
  </si>
  <si>
    <t>Average</t>
  </si>
  <si>
    <t>Variance</t>
  </si>
  <si>
    <t>Row 1</t>
  </si>
  <si>
    <t>Row 2</t>
  </si>
  <si>
    <t>Row 3</t>
  </si>
  <si>
    <t>Row 4</t>
  </si>
  <si>
    <t>Row 5</t>
  </si>
  <si>
    <t>Row 6</t>
  </si>
  <si>
    <t>Row 7</t>
  </si>
  <si>
    <t>Row 8</t>
  </si>
  <si>
    <t>Row 9</t>
  </si>
  <si>
    <t>Row 10</t>
  </si>
  <si>
    <t>Row 11</t>
  </si>
  <si>
    <t>Row 12</t>
  </si>
  <si>
    <t>Row 13</t>
  </si>
  <si>
    <t>Row 14</t>
  </si>
  <si>
    <t>Column 1</t>
  </si>
  <si>
    <t>Column 2</t>
  </si>
  <si>
    <t>Column 3</t>
  </si>
  <si>
    <t>Column 4</t>
  </si>
  <si>
    <t>Column 5</t>
  </si>
  <si>
    <t>Column 6</t>
  </si>
  <si>
    <t>Column 7</t>
  </si>
  <si>
    <t>Column 8</t>
  </si>
  <si>
    <t>ANOVA</t>
  </si>
  <si>
    <t>Source of Variation</t>
  </si>
  <si>
    <t>SS</t>
  </si>
  <si>
    <t>df</t>
  </si>
  <si>
    <t>MS</t>
  </si>
  <si>
    <t>F</t>
  </si>
  <si>
    <t>P-value</t>
  </si>
  <si>
    <t>F crit</t>
  </si>
  <si>
    <t>Rows</t>
  </si>
  <si>
    <t>Columns</t>
  </si>
  <si>
    <t>Error</t>
  </si>
  <si>
    <t>Total</t>
  </si>
  <si>
    <t>Cronbach’s Alpha</t>
  </si>
  <si>
    <t>Notice that we converted results with values of 1 or 2 to 5 or 4. They were relative to the results of columns AH, AJ, NA, AO, AQ, and AY of sheet "Results". We only changed the answer to negative questions to the same results if the questions qere made in a positive way.</t>
  </si>
  <si>
    <t>Q1 represent the question from column U of sheet "Results"</t>
  </si>
  <si>
    <t>Q1, Q2, Q3, and Q4 represent the questions from columns AJ, AK, AL, AM of sheet "Results"</t>
  </si>
  <si>
    <t>Q1, Q2, Q3, Q4, Q5, Q6, Q7, and Q8 represent the questions from columns V, W,X, AA, AB, AC, AD, and AE of sheet "Results"</t>
  </si>
  <si>
    <t>The experience becomes easier if the UML diagrams are open in IntelliJ for reference during tasks.</t>
  </si>
  <si>
    <t>There is a problem with the DrawApplication class. For 1 or 2 seconds it says there are no refactorings, but then it shows the refactoring in the code. It's something that only happens in this class. Maybe it's because it's a very large class and it takes some time to recalculate the new refactoring.</t>
  </si>
  <si>
    <t>In task 2 it was good to have tests to see if the code we made is ok or not.</t>
  </si>
  <si>
    <t>It seems to me that there is a concurrency issue in DrawApplication. The tool says there are no refactorings, but there are suggestions pointed out in the code. It only happens in that file.</t>
  </si>
  <si>
    <t>There is a bug when colors overlap with editor icons</t>
  </si>
  <si>
    <t>The experience becomes time consuming as I only suggest 1 refactoring at a time</t>
  </si>
  <si>
    <t>The experience becomes long when we only have access to 1 refactoring at a time</t>
  </si>
  <si>
    <t>As we only have one refactoring at a time, we don't know whether or not that refactoring is the right one for that code block</t>
  </si>
  <si>
    <t>The experience becomes tiring if we have to do all the refactorings until we reach 0.</t>
  </si>
  <si>
    <t>It would be important for us to know the metrics of each action we took. So we don't know if we are actually improving the code or not.</t>
  </si>
  <si>
    <t>It was interesting to know if the code we are making is correct or not</t>
  </si>
  <si>
    <t>It would be easier if we had the tool to help us do refactoring and to know what code to extract</t>
  </si>
  <si>
    <t>Not using the tool wastes a lot of time changing the code</t>
  </si>
  <si>
    <t>If we used a tool that helped us with refactorings and told us where to find refactoring possibilities, it would be easier and faster to analyze the code and improve it.</t>
  </si>
  <si>
    <t>It would have been better to use the tool because it seems that it would help us to better choose the cases where it is necessary to apply an extract method</t>
  </si>
  <si>
    <t>I would have liked to have used the "Live Refactoring Environment" to see if I could refactor more easily</t>
  </si>
  <si>
    <t>It would be interesting to have the evolution of the metrics and a description of each suggested refactoring (example: a text that says "with this refactoring this metric improves"). It would also be interesting for the user to have a button to search for only the most important refactoring or the refactoring that is in that viewing angle (so that he doesn't have to look for refactorings). Otherwise, the tool seemed fine to me. I liked seeing the colors change as I programmed in task 2.</t>
  </si>
  <si>
    <t>I'm not saying to show all the refactorings, but maybe showing a top 20, 10 or 5 is a good idea. Showing only 1 refactoring at a time is not bad either, but the user should be able to configure that part and say how many refactorings they want to see suggested.</t>
  </si>
  <si>
    <t>So that we don't have to look for suggestions in red, it would be nice to have a button where we clicked and immediately give the place in the code where that suggestion was. Configuring the plugin was also interesting. Say if we want 10 or 20 suggestions at a time, if we want suggestions in a method with 30 or 40 lines, etc.</t>
  </si>
  <si>
    <t>There are some issues with the positioning of colors and icons that already appear in the IDE</t>
  </si>
  <si>
    <t>Fix the bug I already mentioned</t>
  </si>
  <si>
    <t>Having access to only 1 refactoring at a time makes using the tool tiring. Also, some colors were buggy. Another point, when only 1 refactoring is suggested at a time, we cannot choose whether or not this is relevant, because we have no idea of the remaining refactorings.</t>
  </si>
  <si>
    <t>there is a problem with some colors when there are other icons in that place</t>
  </si>
  <si>
    <t>The tool is a little slow in the JHotDraw project. And there are problems with the colors when their lines already have other icons</t>
  </si>
  <si>
    <t>The tool is indeed necessary for software development. However, when only 1 refactoring is presented at a time, it is difficult to assess the overall quality of the code and furthermore, it is not known whether or not we are making the best decision when performing a refactoring, as we only see 1 suggestion at a time. .</t>
  </si>
  <si>
    <t>There is a problem with some colors. Some colors look like a cross. It would also be interesting to have a button that gave us the most serious refactoring right away. Furthermore, he suggested the same refactoring to me several times.</t>
  </si>
  <si>
    <t>In standardDrawingView there is a refactoring that suggests multiple times. And then, when there are colors in the same places as other icons, the tool does not overlap symbols</t>
  </si>
  <si>
    <t>There is a problem with color placement</t>
  </si>
  <si>
    <t>It's tiring to only have access to 1 refactoring in each iteration. So we don't know if we are making a good choice and if we are choosing a refactoring that can remove other refactorings</t>
  </si>
  <si>
    <t>Bachelor Student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</si>
</sst>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7" x14ac:knownFonts="1">
    <font>
      <sz val="10"/>
      <color rgb="FF000000"/>
      <name val="Arial"/>
      <scheme val="minor"/>
    </font>
    <font>
      <sz val="10"/>
      <color theme="1"/>
      <name val="Arial"/>
      <family val="2"/>
      <scheme val="minor"/>
    </font>
    <font>
      <b/>
      <sz val="10"/>
      <color rgb="FF000000"/>
      <name val="Arial"/>
      <family val="2"/>
      <scheme val="minor"/>
    </font>
    <font>
      <sz val="10"/>
      <color rgb="FF000000"/>
      <name val="Arial"/>
      <family val="2"/>
      <scheme val="minor"/>
    </font>
    <font>
      <i/>
      <sz val="10"/>
      <color rgb="FF000000"/>
      <name val="Arial"/>
      <family val="2"/>
      <scheme val="minor"/>
    </font>
    <font>
      <sz val="10"/>
      <color theme="1"/>
      <name val="Arial"/>
      <family val="2"/>
      <scheme val="minor"/>
    </font>
    <font>
      <sz val="12"/>
      <color rgb="FF000000"/>
      <name val="Arial"/>
      <family val="2"/>
      <scheme val="minor"/>
    </font>
  </fonts>
  <fills count="2">
    <fill>
      <patternFill patternType="none"/>
    </fill>
    <fill>
      <patternFill patternType="gray125"/>
    </fill>
  </fills>
  <borders count="12">
    <border>
      <left/>
      <right/>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3">
    <xf numFmtId="0" fontId="0"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applyAlignment="1"/>
    <xf numFmtId="0" fontId="0" fillId="0" borderId="0" xfId="0" applyFill="1" applyBorder="1" applyAlignment="1"/>
    <xf numFmtId="0" fontId="0" fillId="0" borderId="1" xfId="0" applyFill="1" applyBorder="1" applyAlignment="1"/>
    <xf numFmtId="0" fontId="4" fillId="0" borderId="2" xfId="0" applyFont="1" applyFill="1" applyBorder="1" applyAlignment="1">
      <alignment horizontal="center"/>
    </xf>
    <xf numFmtId="0" fontId="6" fillId="0" borderId="0" xfId="0" applyFont="1" applyBorder="1" applyAlignment="1">
      <alignment vertical="center" wrapText="1"/>
    </xf>
    <xf numFmtId="0" fontId="0" fillId="0" borderId="3" xfId="0" applyFont="1" applyBorder="1" applyAlignment="1"/>
    <xf numFmtId="0" fontId="1" fillId="0" borderId="0" xfId="0" applyFont="1" applyFill="1"/>
    <xf numFmtId="0" fontId="5" fillId="0" borderId="0" xfId="0" applyFont="1" applyFill="1"/>
    <xf numFmtId="0" fontId="0" fillId="0" borderId="0" xfId="0" applyFont="1" applyFill="1" applyAlignment="1"/>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6" fillId="0" borderId="0" xfId="0" applyFont="1" applyBorder="1" applyAlignment="1">
      <alignment horizontal="center" vertical="center" wrapText="1"/>
    </xf>
    <xf numFmtId="0" fontId="6" fillId="0" borderId="8"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1" xfId="0" applyFont="1" applyBorder="1" applyAlignment="1">
      <alignment horizontal="center" vertical="center" wrapText="1"/>
    </xf>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43"/>
  <sheetViews>
    <sheetView tabSelected="1" workbookViewId="0">
      <pane ySplit="1" topLeftCell="A2" activePane="bottomLeft" state="frozen"/>
      <selection pane="bottomLeft" activeCell="B2" sqref="B2"/>
    </sheetView>
  </sheetViews>
  <sheetFormatPr baseColWidth="10" defaultColWidth="12.6640625" defaultRowHeight="15.75" customHeight="1" x14ac:dyDescent="0.15"/>
  <cols>
    <col min="1" max="47" width="18.83203125" customWidth="1"/>
  </cols>
  <sheetData>
    <row r="1" spans="1:41" s="12" customFormat="1" ht="15.75" customHeight="1" x14ac:dyDescent="0.15">
      <c r="A1" s="10"/>
      <c r="B1" s="10" t="s">
        <v>0</v>
      </c>
      <c r="C1" s="11" t="s">
        <v>1</v>
      </c>
      <c r="D1" s="10" t="s">
        <v>2</v>
      </c>
      <c r="E1" s="10" t="s">
        <v>3</v>
      </c>
      <c r="F1" s="10" t="s">
        <v>4</v>
      </c>
      <c r="G1" s="10" t="s">
        <v>5</v>
      </c>
      <c r="H1" s="10" t="s">
        <v>6</v>
      </c>
      <c r="I1" s="10" t="s">
        <v>7</v>
      </c>
      <c r="J1" s="10" t="s">
        <v>8</v>
      </c>
      <c r="K1" s="10" t="s">
        <v>9</v>
      </c>
      <c r="L1" s="10" t="s">
        <v>10</v>
      </c>
      <c r="M1" s="10" t="s">
        <v>11</v>
      </c>
      <c r="N1" s="10" t="s">
        <v>12</v>
      </c>
      <c r="O1" s="10" t="s">
        <v>13</v>
      </c>
      <c r="P1" s="10" t="s">
        <v>14</v>
      </c>
      <c r="Q1" s="10" t="s">
        <v>10</v>
      </c>
      <c r="R1" s="10" t="s">
        <v>13</v>
      </c>
      <c r="S1" s="10" t="s">
        <v>15</v>
      </c>
      <c r="T1" s="10" t="s">
        <v>14</v>
      </c>
      <c r="U1" s="10" t="s">
        <v>16</v>
      </c>
      <c r="V1" s="10" t="s">
        <v>17</v>
      </c>
      <c r="W1" s="10" t="s">
        <v>18</v>
      </c>
      <c r="X1" s="10" t="s">
        <v>19</v>
      </c>
      <c r="Y1" s="10" t="s">
        <v>20</v>
      </c>
      <c r="Z1" s="10" t="s">
        <v>21</v>
      </c>
      <c r="AA1" s="10" t="s">
        <v>22</v>
      </c>
      <c r="AB1" s="10" t="s">
        <v>23</v>
      </c>
      <c r="AC1" s="10" t="s">
        <v>24</v>
      </c>
      <c r="AD1" s="10" t="s">
        <v>25</v>
      </c>
      <c r="AE1" s="10" t="s">
        <v>26</v>
      </c>
      <c r="AF1" s="10" t="s">
        <v>27</v>
      </c>
      <c r="AG1" s="10" t="s">
        <v>28</v>
      </c>
      <c r="AH1" s="10" t="s">
        <v>29</v>
      </c>
      <c r="AI1" s="10" t="s">
        <v>30</v>
      </c>
      <c r="AJ1" s="10" t="s">
        <v>31</v>
      </c>
      <c r="AK1" s="10" t="s">
        <v>32</v>
      </c>
      <c r="AL1" s="10" t="s">
        <v>33</v>
      </c>
      <c r="AM1" s="10" t="s">
        <v>34</v>
      </c>
      <c r="AN1" s="10" t="s">
        <v>35</v>
      </c>
      <c r="AO1" s="10" t="s">
        <v>36</v>
      </c>
    </row>
    <row r="2" spans="1:41" ht="15.75" customHeight="1" x14ac:dyDescent="0.15">
      <c r="A2" s="1"/>
      <c r="B2" s="2" t="s">
        <v>145</v>
      </c>
      <c r="C2" s="2">
        <v>3</v>
      </c>
      <c r="D2" s="2">
        <v>2</v>
      </c>
      <c r="E2" s="2">
        <v>2</v>
      </c>
      <c r="F2" s="2">
        <v>2</v>
      </c>
      <c r="G2" s="2">
        <v>2</v>
      </c>
      <c r="H2" s="2">
        <v>2</v>
      </c>
      <c r="I2" s="2" t="s">
        <v>37</v>
      </c>
      <c r="J2" s="2" t="s">
        <v>38</v>
      </c>
      <c r="K2" s="2" t="s">
        <v>38</v>
      </c>
      <c r="L2" s="2">
        <v>4</v>
      </c>
      <c r="M2" s="2">
        <v>4</v>
      </c>
      <c r="N2" s="2">
        <v>3</v>
      </c>
      <c r="O2" s="2">
        <v>3</v>
      </c>
      <c r="P2" s="2" t="s">
        <v>116</v>
      </c>
      <c r="U2" s="2">
        <v>4</v>
      </c>
      <c r="V2" s="2">
        <v>1</v>
      </c>
      <c r="W2" s="2">
        <v>5</v>
      </c>
      <c r="X2" s="2">
        <v>2</v>
      </c>
      <c r="Y2" s="2">
        <v>3</v>
      </c>
      <c r="Z2" s="2">
        <v>1</v>
      </c>
      <c r="AA2" s="2">
        <v>4</v>
      </c>
      <c r="AB2" s="2">
        <v>1</v>
      </c>
      <c r="AC2" s="2">
        <v>2</v>
      </c>
      <c r="AD2" s="2">
        <v>4</v>
      </c>
      <c r="AE2" s="2">
        <v>2</v>
      </c>
      <c r="AF2" s="2">
        <v>4</v>
      </c>
      <c r="AG2" s="2">
        <v>4</v>
      </c>
      <c r="AH2" s="2">
        <v>5</v>
      </c>
      <c r="AI2" s="2">
        <v>4</v>
      </c>
      <c r="AJ2" s="2">
        <v>4</v>
      </c>
      <c r="AK2" s="2">
        <v>3</v>
      </c>
      <c r="AL2" s="2">
        <v>4</v>
      </c>
      <c r="AM2" s="2">
        <v>2</v>
      </c>
      <c r="AN2" s="2" t="s">
        <v>38</v>
      </c>
      <c r="AO2" s="2" t="s">
        <v>132</v>
      </c>
    </row>
    <row r="3" spans="1:41" ht="15.75" customHeight="1" x14ac:dyDescent="0.15">
      <c r="A3" s="1"/>
      <c r="B3" s="2" t="s">
        <v>145</v>
      </c>
      <c r="C3" s="2">
        <v>4</v>
      </c>
      <c r="D3" s="2">
        <v>4</v>
      </c>
      <c r="E3" s="2">
        <v>4</v>
      </c>
      <c r="F3" s="2">
        <v>2</v>
      </c>
      <c r="G3" s="2">
        <v>2</v>
      </c>
      <c r="H3" s="2">
        <v>4</v>
      </c>
      <c r="I3" s="2" t="s">
        <v>39</v>
      </c>
      <c r="J3" s="2" t="s">
        <v>38</v>
      </c>
      <c r="K3" s="2" t="s">
        <v>40</v>
      </c>
      <c r="L3" s="2">
        <v>4</v>
      </c>
      <c r="M3" s="2">
        <v>4</v>
      </c>
      <c r="N3" s="2">
        <v>4</v>
      </c>
      <c r="O3" s="2">
        <v>4</v>
      </c>
      <c r="P3" s="2" t="s">
        <v>117</v>
      </c>
      <c r="U3" s="2">
        <v>5</v>
      </c>
      <c r="V3" s="2">
        <v>1</v>
      </c>
      <c r="W3" s="2">
        <v>5</v>
      </c>
      <c r="X3" s="2">
        <v>2</v>
      </c>
      <c r="Y3" s="2">
        <v>5</v>
      </c>
      <c r="Z3" s="2">
        <v>2</v>
      </c>
      <c r="AA3" s="2">
        <v>4</v>
      </c>
      <c r="AB3" s="2">
        <v>1</v>
      </c>
      <c r="AC3" s="2">
        <v>1</v>
      </c>
      <c r="AD3" s="2">
        <v>4</v>
      </c>
      <c r="AE3" s="2">
        <v>2</v>
      </c>
      <c r="AF3" s="2">
        <v>5</v>
      </c>
      <c r="AG3" s="2">
        <v>5</v>
      </c>
      <c r="AH3" s="2">
        <v>5</v>
      </c>
      <c r="AI3" s="2">
        <v>3</v>
      </c>
      <c r="AJ3" s="2">
        <v>4</v>
      </c>
      <c r="AK3" s="2">
        <v>4</v>
      </c>
      <c r="AL3" s="2">
        <v>4</v>
      </c>
      <c r="AM3" s="2">
        <v>2</v>
      </c>
      <c r="AN3" s="2" t="s">
        <v>38</v>
      </c>
      <c r="AO3" s="2" t="s">
        <v>133</v>
      </c>
    </row>
    <row r="4" spans="1:41" ht="15.75" customHeight="1" x14ac:dyDescent="0.15">
      <c r="A4" s="1"/>
      <c r="B4" s="2" t="s">
        <v>145</v>
      </c>
      <c r="C4" s="2">
        <v>3</v>
      </c>
      <c r="D4" s="2">
        <v>3</v>
      </c>
      <c r="E4" s="2">
        <v>3</v>
      </c>
      <c r="F4" s="2">
        <v>1</v>
      </c>
      <c r="G4" s="2">
        <v>1</v>
      </c>
      <c r="H4" s="2">
        <v>3</v>
      </c>
      <c r="I4" s="2" t="s">
        <v>41</v>
      </c>
      <c r="J4" s="2" t="s">
        <v>40</v>
      </c>
      <c r="Q4" s="2">
        <v>4</v>
      </c>
      <c r="R4" s="2">
        <v>3</v>
      </c>
      <c r="S4" s="2" t="s">
        <v>38</v>
      </c>
      <c r="T4" s="2" t="s">
        <v>125</v>
      </c>
    </row>
    <row r="5" spans="1:41" ht="15.75" customHeight="1" x14ac:dyDescent="0.15">
      <c r="A5" s="1"/>
      <c r="B5" s="2" t="s">
        <v>145</v>
      </c>
      <c r="C5" s="2">
        <v>4</v>
      </c>
      <c r="D5" s="2">
        <v>3</v>
      </c>
      <c r="E5" s="2">
        <v>4</v>
      </c>
      <c r="F5" s="2">
        <v>1</v>
      </c>
      <c r="G5" s="2">
        <v>1</v>
      </c>
      <c r="H5" s="2">
        <v>3</v>
      </c>
      <c r="I5" s="2" t="s">
        <v>42</v>
      </c>
      <c r="J5" s="2" t="s">
        <v>38</v>
      </c>
      <c r="K5" s="2" t="s">
        <v>38</v>
      </c>
      <c r="L5" s="2">
        <v>5</v>
      </c>
      <c r="M5" s="2">
        <v>5</v>
      </c>
      <c r="N5" s="2">
        <v>4</v>
      </c>
      <c r="O5" s="2">
        <v>4</v>
      </c>
      <c r="P5" s="2" t="s">
        <v>118</v>
      </c>
      <c r="U5" s="2">
        <v>4</v>
      </c>
      <c r="V5" s="2">
        <v>1</v>
      </c>
      <c r="W5" s="2">
        <v>5</v>
      </c>
      <c r="X5" s="2">
        <v>2</v>
      </c>
      <c r="Y5" s="2">
        <v>4</v>
      </c>
      <c r="Z5" s="2">
        <v>2</v>
      </c>
      <c r="AA5" s="2">
        <v>4</v>
      </c>
      <c r="AB5" s="2">
        <v>1</v>
      </c>
      <c r="AC5" s="2">
        <v>1</v>
      </c>
      <c r="AD5" s="2">
        <v>4</v>
      </c>
      <c r="AE5" s="2">
        <v>1</v>
      </c>
      <c r="AF5" s="2">
        <v>5</v>
      </c>
      <c r="AG5" s="2">
        <v>5</v>
      </c>
      <c r="AH5" s="2">
        <v>5</v>
      </c>
      <c r="AI5" s="2">
        <v>4</v>
      </c>
      <c r="AJ5" s="2">
        <v>4</v>
      </c>
      <c r="AK5" s="2">
        <v>4</v>
      </c>
      <c r="AL5" s="2">
        <v>5</v>
      </c>
      <c r="AM5" s="2">
        <v>1</v>
      </c>
      <c r="AN5" s="2" t="s">
        <v>38</v>
      </c>
      <c r="AO5" s="2" t="s">
        <v>134</v>
      </c>
    </row>
    <row r="6" spans="1:41" ht="15.75" customHeight="1" x14ac:dyDescent="0.15">
      <c r="A6" s="1"/>
      <c r="B6" s="2" t="s">
        <v>145</v>
      </c>
      <c r="C6" s="2">
        <v>3</v>
      </c>
      <c r="D6" s="2">
        <v>3</v>
      </c>
      <c r="E6" s="2">
        <v>3</v>
      </c>
      <c r="F6" s="2">
        <v>1</v>
      </c>
      <c r="G6" s="2">
        <v>1</v>
      </c>
      <c r="H6" s="2">
        <v>4</v>
      </c>
      <c r="I6" s="2" t="s">
        <v>43</v>
      </c>
      <c r="J6" s="2" t="s">
        <v>38</v>
      </c>
      <c r="K6" s="2" t="s">
        <v>40</v>
      </c>
      <c r="L6" s="2">
        <v>4</v>
      </c>
      <c r="M6" s="2">
        <v>4</v>
      </c>
      <c r="N6" s="2">
        <v>4</v>
      </c>
      <c r="O6" s="2">
        <v>4</v>
      </c>
      <c r="P6" s="2" t="s">
        <v>119</v>
      </c>
      <c r="U6" s="2">
        <v>4</v>
      </c>
      <c r="V6" s="2">
        <v>1</v>
      </c>
      <c r="W6" s="2">
        <v>4</v>
      </c>
      <c r="X6" s="2">
        <v>2</v>
      </c>
      <c r="Y6" s="2">
        <v>4</v>
      </c>
      <c r="Z6" s="2">
        <v>1</v>
      </c>
      <c r="AA6" s="2">
        <v>4</v>
      </c>
      <c r="AB6" s="2">
        <v>1</v>
      </c>
      <c r="AC6" s="2">
        <v>1</v>
      </c>
      <c r="AD6" s="2">
        <v>4</v>
      </c>
      <c r="AE6" s="2">
        <v>2</v>
      </c>
      <c r="AF6" s="2">
        <v>5</v>
      </c>
      <c r="AG6" s="2">
        <v>4</v>
      </c>
      <c r="AH6" s="2">
        <v>5</v>
      </c>
      <c r="AI6" s="2">
        <v>3</v>
      </c>
      <c r="AJ6" s="2">
        <v>4</v>
      </c>
      <c r="AK6" s="2">
        <v>4</v>
      </c>
      <c r="AL6" s="2">
        <v>4</v>
      </c>
      <c r="AM6" s="2">
        <v>1</v>
      </c>
      <c r="AN6" s="2" t="s">
        <v>38</v>
      </c>
    </row>
    <row r="7" spans="1:41" ht="15.75" customHeight="1" x14ac:dyDescent="0.15">
      <c r="A7" s="1"/>
      <c r="B7" s="2" t="s">
        <v>145</v>
      </c>
      <c r="C7" s="2">
        <v>4</v>
      </c>
      <c r="D7" s="2">
        <v>4</v>
      </c>
      <c r="E7" s="2">
        <v>3</v>
      </c>
      <c r="F7" s="2">
        <v>1</v>
      </c>
      <c r="G7" s="2">
        <v>1</v>
      </c>
      <c r="H7" s="2">
        <v>3</v>
      </c>
      <c r="I7" s="2" t="s">
        <v>44</v>
      </c>
      <c r="J7" s="2" t="s">
        <v>40</v>
      </c>
      <c r="Q7" s="2">
        <v>4</v>
      </c>
      <c r="R7" s="2">
        <v>4</v>
      </c>
      <c r="S7" s="2" t="s">
        <v>38</v>
      </c>
    </row>
    <row r="8" spans="1:41" ht="15.75" customHeight="1" x14ac:dyDescent="0.15">
      <c r="A8" s="1"/>
      <c r="B8" s="2" t="s">
        <v>145</v>
      </c>
      <c r="C8" s="2">
        <v>3</v>
      </c>
      <c r="D8" s="2">
        <v>3</v>
      </c>
      <c r="E8" s="2">
        <v>3</v>
      </c>
      <c r="F8" s="2">
        <v>1</v>
      </c>
      <c r="G8" s="2">
        <v>1</v>
      </c>
      <c r="H8" s="2">
        <v>3</v>
      </c>
      <c r="I8" s="2" t="s">
        <v>42</v>
      </c>
      <c r="J8" s="2" t="s">
        <v>38</v>
      </c>
      <c r="K8" s="2" t="s">
        <v>38</v>
      </c>
      <c r="L8" s="2">
        <v>5</v>
      </c>
      <c r="M8" s="2">
        <v>5</v>
      </c>
      <c r="N8" s="2">
        <v>5</v>
      </c>
      <c r="O8" s="2">
        <v>5</v>
      </c>
      <c r="U8" s="2">
        <v>5</v>
      </c>
      <c r="V8" s="2">
        <v>1</v>
      </c>
      <c r="W8" s="2">
        <v>5</v>
      </c>
      <c r="X8" s="2">
        <v>2</v>
      </c>
      <c r="Y8" s="2">
        <v>4</v>
      </c>
      <c r="Z8" s="2">
        <v>1</v>
      </c>
      <c r="AA8" s="2">
        <v>4</v>
      </c>
      <c r="AB8" s="2">
        <v>1</v>
      </c>
      <c r="AC8" s="2">
        <v>1</v>
      </c>
      <c r="AD8" s="2">
        <v>4</v>
      </c>
      <c r="AE8" s="2">
        <v>2</v>
      </c>
      <c r="AF8" s="2">
        <v>5</v>
      </c>
      <c r="AG8" s="2">
        <v>5</v>
      </c>
      <c r="AH8" s="2">
        <v>5</v>
      </c>
      <c r="AI8" s="2">
        <v>5</v>
      </c>
      <c r="AJ8" s="2">
        <v>4</v>
      </c>
      <c r="AK8" s="2">
        <v>4</v>
      </c>
      <c r="AL8" s="2">
        <v>5</v>
      </c>
      <c r="AM8" s="2">
        <v>1</v>
      </c>
      <c r="AN8" s="2" t="s">
        <v>38</v>
      </c>
    </row>
    <row r="9" spans="1:41" ht="15.75" customHeight="1" x14ac:dyDescent="0.15">
      <c r="A9" s="1"/>
      <c r="B9" s="2" t="s">
        <v>145</v>
      </c>
      <c r="C9" s="2">
        <v>4</v>
      </c>
      <c r="D9" s="2">
        <v>4</v>
      </c>
      <c r="E9" s="2">
        <v>3</v>
      </c>
      <c r="F9" s="2">
        <v>2</v>
      </c>
      <c r="G9" s="2">
        <v>2</v>
      </c>
      <c r="H9" s="2">
        <v>4</v>
      </c>
      <c r="I9" s="2" t="s">
        <v>41</v>
      </c>
      <c r="J9" s="2" t="s">
        <v>38</v>
      </c>
      <c r="K9" s="2" t="s">
        <v>38</v>
      </c>
      <c r="L9" s="2">
        <v>4</v>
      </c>
      <c r="M9" s="2">
        <v>4</v>
      </c>
      <c r="N9" s="2">
        <v>4</v>
      </c>
      <c r="O9" s="2">
        <v>4</v>
      </c>
      <c r="U9" s="2">
        <v>4</v>
      </c>
      <c r="V9" s="2">
        <v>2</v>
      </c>
      <c r="W9" s="2">
        <v>4</v>
      </c>
      <c r="X9" s="2">
        <v>2</v>
      </c>
      <c r="Y9" s="2">
        <v>4</v>
      </c>
      <c r="Z9" s="2">
        <v>1</v>
      </c>
      <c r="AA9" s="2">
        <v>4</v>
      </c>
      <c r="AB9" s="2">
        <v>1</v>
      </c>
      <c r="AC9" s="2">
        <v>1</v>
      </c>
      <c r="AD9" s="2">
        <v>4</v>
      </c>
      <c r="AE9" s="2">
        <v>1</v>
      </c>
      <c r="AF9" s="2">
        <v>5</v>
      </c>
      <c r="AG9" s="2">
        <v>4</v>
      </c>
      <c r="AH9" s="2">
        <v>5</v>
      </c>
      <c r="AI9" s="2">
        <v>3</v>
      </c>
      <c r="AJ9" s="2">
        <v>4</v>
      </c>
      <c r="AK9" s="2">
        <v>4</v>
      </c>
      <c r="AL9" s="2">
        <v>4</v>
      </c>
      <c r="AM9" s="2">
        <v>2</v>
      </c>
      <c r="AN9" s="2" t="s">
        <v>38</v>
      </c>
      <c r="AO9" s="2" t="s">
        <v>135</v>
      </c>
    </row>
    <row r="10" spans="1:41" ht="15.75" customHeight="1" x14ac:dyDescent="0.15">
      <c r="A10" s="1"/>
      <c r="B10" s="2" t="s">
        <v>145</v>
      </c>
      <c r="C10" s="2">
        <v>3</v>
      </c>
      <c r="D10" s="2">
        <v>3</v>
      </c>
      <c r="E10" s="2">
        <v>3</v>
      </c>
      <c r="F10" s="2">
        <v>1</v>
      </c>
      <c r="G10" s="2">
        <v>1</v>
      </c>
      <c r="H10" s="2">
        <v>3</v>
      </c>
      <c r="I10" s="2" t="s">
        <v>45</v>
      </c>
      <c r="J10" s="2" t="s">
        <v>38</v>
      </c>
      <c r="K10" s="2" t="s">
        <v>40</v>
      </c>
      <c r="L10" s="2">
        <v>3</v>
      </c>
      <c r="M10" s="2">
        <v>4</v>
      </c>
      <c r="N10" s="2">
        <v>4</v>
      </c>
      <c r="O10" s="2">
        <v>4</v>
      </c>
      <c r="P10" s="2" t="s">
        <v>120</v>
      </c>
      <c r="U10" s="2">
        <v>4</v>
      </c>
      <c r="V10" s="2">
        <v>1</v>
      </c>
      <c r="W10" s="2">
        <v>4</v>
      </c>
      <c r="X10" s="2">
        <v>2</v>
      </c>
      <c r="Y10" s="2">
        <v>4</v>
      </c>
      <c r="Z10" s="2">
        <v>2</v>
      </c>
      <c r="AA10" s="2">
        <v>4</v>
      </c>
      <c r="AB10" s="2">
        <v>1</v>
      </c>
      <c r="AC10" s="2">
        <v>1</v>
      </c>
      <c r="AD10" s="2">
        <v>4</v>
      </c>
      <c r="AE10" s="2">
        <v>1</v>
      </c>
      <c r="AF10" s="2">
        <v>4</v>
      </c>
      <c r="AG10" s="2">
        <v>4</v>
      </c>
      <c r="AH10" s="2">
        <v>4</v>
      </c>
      <c r="AI10" s="2">
        <v>2</v>
      </c>
      <c r="AJ10" s="2">
        <v>4</v>
      </c>
      <c r="AK10" s="2">
        <v>4</v>
      </c>
      <c r="AL10" s="2">
        <v>4</v>
      </c>
      <c r="AM10" s="2">
        <v>1</v>
      </c>
      <c r="AN10" s="2" t="s">
        <v>38</v>
      </c>
      <c r="AO10" s="2" t="s">
        <v>136</v>
      </c>
    </row>
    <row r="11" spans="1:41" ht="15.75" customHeight="1" x14ac:dyDescent="0.15">
      <c r="A11" s="1"/>
      <c r="B11" s="2" t="s">
        <v>145</v>
      </c>
      <c r="C11" s="2">
        <v>3</v>
      </c>
      <c r="D11" s="2">
        <v>3</v>
      </c>
      <c r="E11" s="2">
        <v>3</v>
      </c>
      <c r="F11" s="2">
        <v>1</v>
      </c>
      <c r="G11" s="2">
        <v>1</v>
      </c>
      <c r="H11" s="2">
        <v>3</v>
      </c>
      <c r="I11" s="2" t="s">
        <v>41</v>
      </c>
      <c r="J11" s="2" t="s">
        <v>38</v>
      </c>
      <c r="K11" s="2" t="s">
        <v>40</v>
      </c>
      <c r="L11" s="2">
        <v>4</v>
      </c>
      <c r="M11" s="2">
        <v>4</v>
      </c>
      <c r="N11" s="2">
        <v>4</v>
      </c>
      <c r="O11" s="2">
        <v>4</v>
      </c>
      <c r="U11" s="2">
        <v>4</v>
      </c>
      <c r="V11" s="2">
        <v>2</v>
      </c>
      <c r="W11" s="2">
        <v>4</v>
      </c>
      <c r="X11" s="2">
        <v>1</v>
      </c>
      <c r="Y11" s="2">
        <v>4</v>
      </c>
      <c r="Z11" s="2">
        <v>1</v>
      </c>
      <c r="AA11" s="2">
        <v>4</v>
      </c>
      <c r="AB11" s="2">
        <v>1</v>
      </c>
      <c r="AC11" s="2">
        <v>1</v>
      </c>
      <c r="AD11" s="2">
        <v>4</v>
      </c>
      <c r="AE11" s="2">
        <v>1</v>
      </c>
      <c r="AF11" s="2">
        <v>5</v>
      </c>
      <c r="AG11" s="2">
        <v>5</v>
      </c>
      <c r="AH11" s="2">
        <v>5</v>
      </c>
      <c r="AI11" s="2">
        <v>2</v>
      </c>
      <c r="AJ11" s="2">
        <v>4</v>
      </c>
      <c r="AK11" s="2">
        <v>4</v>
      </c>
      <c r="AL11" s="2">
        <v>4</v>
      </c>
      <c r="AM11" s="2">
        <v>2</v>
      </c>
      <c r="AN11" s="2" t="s">
        <v>38</v>
      </c>
    </row>
    <row r="12" spans="1:41" ht="15.75" customHeight="1" x14ac:dyDescent="0.15">
      <c r="A12" s="1"/>
      <c r="B12" s="2" t="s">
        <v>145</v>
      </c>
      <c r="C12" s="2">
        <v>3</v>
      </c>
      <c r="D12" s="2">
        <v>3</v>
      </c>
      <c r="E12" s="2">
        <v>3</v>
      </c>
      <c r="F12" s="2">
        <v>2</v>
      </c>
      <c r="G12" s="2">
        <v>2</v>
      </c>
      <c r="H12" s="2">
        <v>3</v>
      </c>
      <c r="I12" s="2" t="s">
        <v>42</v>
      </c>
      <c r="J12" s="2" t="s">
        <v>40</v>
      </c>
      <c r="Q12" s="2">
        <v>5</v>
      </c>
      <c r="R12" s="2">
        <v>3</v>
      </c>
      <c r="S12" s="2" t="s">
        <v>38</v>
      </c>
      <c r="T12" s="2" t="s">
        <v>126</v>
      </c>
    </row>
    <row r="13" spans="1:41" ht="15.75" customHeight="1" x14ac:dyDescent="0.15">
      <c r="A13" s="1"/>
      <c r="B13" s="2" t="s">
        <v>145</v>
      </c>
      <c r="C13" s="2">
        <v>3</v>
      </c>
      <c r="D13" s="2">
        <v>3</v>
      </c>
      <c r="E13" s="2">
        <v>3</v>
      </c>
      <c r="F13" s="2">
        <v>1</v>
      </c>
      <c r="G13" s="2">
        <v>1</v>
      </c>
      <c r="H13" s="2">
        <v>3</v>
      </c>
      <c r="I13" s="2" t="s">
        <v>41</v>
      </c>
      <c r="J13" s="2" t="s">
        <v>40</v>
      </c>
      <c r="Q13" s="2">
        <v>4</v>
      </c>
      <c r="R13" s="2">
        <v>3</v>
      </c>
      <c r="S13" s="2" t="s">
        <v>38</v>
      </c>
    </row>
    <row r="14" spans="1:41" ht="15.75" customHeight="1" x14ac:dyDescent="0.15">
      <c r="A14" s="1"/>
      <c r="B14" s="2" t="s">
        <v>145</v>
      </c>
      <c r="C14" s="2">
        <v>3</v>
      </c>
      <c r="D14" s="2">
        <v>3</v>
      </c>
      <c r="E14" s="2">
        <v>3</v>
      </c>
      <c r="F14" s="2">
        <v>1</v>
      </c>
      <c r="G14" s="2">
        <v>1</v>
      </c>
      <c r="H14" s="2">
        <v>3</v>
      </c>
      <c r="I14" s="2" t="s">
        <v>46</v>
      </c>
      <c r="J14" s="2" t="s">
        <v>38</v>
      </c>
      <c r="K14" s="2" t="s">
        <v>38</v>
      </c>
      <c r="L14" s="2">
        <v>5</v>
      </c>
      <c r="M14" s="2">
        <v>5</v>
      </c>
      <c r="N14" s="2">
        <v>5</v>
      </c>
      <c r="O14" s="2">
        <v>5</v>
      </c>
      <c r="U14" s="2">
        <v>4</v>
      </c>
      <c r="V14" s="2">
        <v>1</v>
      </c>
      <c r="W14" s="2">
        <v>4</v>
      </c>
      <c r="X14" s="2">
        <v>1</v>
      </c>
      <c r="Y14" s="2">
        <v>4</v>
      </c>
      <c r="Z14" s="2">
        <v>1</v>
      </c>
      <c r="AA14" s="2">
        <v>5</v>
      </c>
      <c r="AB14" s="2">
        <v>1</v>
      </c>
      <c r="AC14" s="2">
        <v>1</v>
      </c>
      <c r="AD14" s="2">
        <v>4</v>
      </c>
      <c r="AE14" s="2">
        <v>2</v>
      </c>
      <c r="AF14" s="2">
        <v>5</v>
      </c>
      <c r="AG14" s="2">
        <v>5</v>
      </c>
      <c r="AH14" s="2">
        <v>5</v>
      </c>
      <c r="AI14" s="2">
        <v>5</v>
      </c>
      <c r="AJ14" s="2">
        <v>4</v>
      </c>
      <c r="AK14" s="2">
        <v>4</v>
      </c>
      <c r="AL14" s="2">
        <v>5</v>
      </c>
      <c r="AM14" s="2">
        <v>2</v>
      </c>
      <c r="AN14" s="2" t="s">
        <v>38</v>
      </c>
    </row>
    <row r="15" spans="1:41" ht="15.75" customHeight="1" x14ac:dyDescent="0.15">
      <c r="A15" s="1"/>
      <c r="B15" s="2" t="s">
        <v>145</v>
      </c>
      <c r="C15" s="2">
        <v>3</v>
      </c>
      <c r="D15" s="2">
        <v>3</v>
      </c>
      <c r="E15" s="2">
        <v>3</v>
      </c>
      <c r="F15" s="2">
        <v>2</v>
      </c>
      <c r="G15" s="2">
        <v>2</v>
      </c>
      <c r="H15" s="2">
        <v>3</v>
      </c>
      <c r="I15" s="2" t="s">
        <v>41</v>
      </c>
      <c r="J15" s="2" t="s">
        <v>38</v>
      </c>
      <c r="K15" s="2" t="s">
        <v>40</v>
      </c>
      <c r="L15" s="2">
        <v>3</v>
      </c>
      <c r="M15" s="2">
        <v>4</v>
      </c>
      <c r="N15" s="2">
        <v>4</v>
      </c>
      <c r="O15" s="2">
        <v>4</v>
      </c>
      <c r="U15" s="2">
        <v>4</v>
      </c>
      <c r="V15" s="2">
        <v>1</v>
      </c>
      <c r="W15" s="2">
        <v>4</v>
      </c>
      <c r="X15" s="2">
        <v>2</v>
      </c>
      <c r="Y15" s="2">
        <v>4</v>
      </c>
      <c r="Z15" s="2">
        <v>2</v>
      </c>
      <c r="AA15" s="2">
        <v>4</v>
      </c>
      <c r="AB15" s="2">
        <v>1</v>
      </c>
      <c r="AC15" s="2">
        <v>1</v>
      </c>
      <c r="AD15" s="2">
        <v>3</v>
      </c>
      <c r="AE15" s="2">
        <v>1</v>
      </c>
      <c r="AF15" s="2">
        <v>5</v>
      </c>
      <c r="AG15" s="2">
        <v>5</v>
      </c>
      <c r="AH15" s="2">
        <v>4</v>
      </c>
      <c r="AI15" s="2">
        <v>2</v>
      </c>
      <c r="AJ15" s="2">
        <v>5</v>
      </c>
      <c r="AK15" s="2">
        <v>5</v>
      </c>
      <c r="AL15" s="2">
        <v>5</v>
      </c>
      <c r="AM15" s="2">
        <v>1</v>
      </c>
      <c r="AN15" s="2" t="s">
        <v>38</v>
      </c>
      <c r="AO15" s="2" t="s">
        <v>137</v>
      </c>
    </row>
    <row r="16" spans="1:41" ht="15.75" customHeight="1" x14ac:dyDescent="0.15">
      <c r="A16" s="1"/>
      <c r="B16" s="2" t="s">
        <v>145</v>
      </c>
      <c r="C16" s="2">
        <v>3</v>
      </c>
      <c r="D16" s="2">
        <v>4</v>
      </c>
      <c r="E16" s="2">
        <v>4</v>
      </c>
      <c r="F16" s="2">
        <v>2</v>
      </c>
      <c r="G16" s="2">
        <v>2</v>
      </c>
      <c r="H16" s="2">
        <v>4</v>
      </c>
      <c r="I16" s="2" t="s">
        <v>46</v>
      </c>
      <c r="J16" s="2" t="s">
        <v>40</v>
      </c>
      <c r="Q16" s="2">
        <v>3</v>
      </c>
      <c r="R16" s="2">
        <v>3</v>
      </c>
      <c r="S16" s="2" t="s">
        <v>38</v>
      </c>
      <c r="T16" s="2" t="s">
        <v>127</v>
      </c>
    </row>
    <row r="17" spans="1:41" ht="15.75" customHeight="1" x14ac:dyDescent="0.15">
      <c r="A17" s="1"/>
      <c r="B17" s="2" t="s">
        <v>145</v>
      </c>
      <c r="C17" s="2">
        <v>3</v>
      </c>
      <c r="D17" s="2">
        <v>3</v>
      </c>
      <c r="E17" s="2">
        <v>3</v>
      </c>
      <c r="F17" s="2">
        <v>1</v>
      </c>
      <c r="G17" s="2">
        <v>1</v>
      </c>
      <c r="H17" s="2">
        <v>1</v>
      </c>
      <c r="I17" s="2" t="s">
        <v>47</v>
      </c>
      <c r="J17" s="2" t="s">
        <v>40</v>
      </c>
      <c r="Q17" s="2">
        <v>3</v>
      </c>
      <c r="R17" s="2">
        <v>4</v>
      </c>
      <c r="S17" s="2" t="s">
        <v>38</v>
      </c>
      <c r="T17" s="2" t="s">
        <v>128</v>
      </c>
    </row>
    <row r="18" spans="1:41" ht="15.75" customHeight="1" x14ac:dyDescent="0.15">
      <c r="A18" s="1"/>
      <c r="B18" s="2" t="s">
        <v>145</v>
      </c>
      <c r="C18" s="2">
        <v>3</v>
      </c>
      <c r="D18" s="2">
        <v>3</v>
      </c>
      <c r="E18" s="2">
        <v>3</v>
      </c>
      <c r="F18" s="2">
        <v>1</v>
      </c>
      <c r="G18" s="2">
        <v>1</v>
      </c>
      <c r="H18" s="2">
        <v>3</v>
      </c>
      <c r="I18" s="2" t="s">
        <v>47</v>
      </c>
      <c r="J18" s="2" t="s">
        <v>38</v>
      </c>
      <c r="K18" s="2" t="s">
        <v>40</v>
      </c>
      <c r="L18" s="2">
        <v>4</v>
      </c>
      <c r="M18" s="2">
        <v>4</v>
      </c>
      <c r="N18" s="2">
        <v>4</v>
      </c>
      <c r="O18" s="2">
        <v>4</v>
      </c>
      <c r="P18" s="2" t="s">
        <v>121</v>
      </c>
      <c r="U18" s="2">
        <v>4</v>
      </c>
      <c r="V18" s="2">
        <v>2</v>
      </c>
      <c r="W18" s="2">
        <v>5</v>
      </c>
      <c r="X18" s="2">
        <v>1</v>
      </c>
      <c r="Y18" s="2">
        <v>3</v>
      </c>
      <c r="Z18" s="2">
        <v>2</v>
      </c>
      <c r="AA18" s="2">
        <v>5</v>
      </c>
      <c r="AB18" s="2">
        <v>1</v>
      </c>
      <c r="AC18" s="2">
        <v>1</v>
      </c>
      <c r="AD18" s="2">
        <v>4</v>
      </c>
      <c r="AE18" s="2">
        <v>1</v>
      </c>
      <c r="AF18" s="2">
        <v>5</v>
      </c>
      <c r="AG18" s="2">
        <v>5</v>
      </c>
      <c r="AH18" s="2">
        <v>5</v>
      </c>
      <c r="AI18" s="2">
        <v>1</v>
      </c>
      <c r="AJ18" s="2">
        <v>4</v>
      </c>
      <c r="AK18" s="2">
        <v>4</v>
      </c>
      <c r="AL18" s="2">
        <v>5</v>
      </c>
      <c r="AM18" s="2">
        <v>1</v>
      </c>
      <c r="AN18" s="2" t="s">
        <v>38</v>
      </c>
      <c r="AO18" s="2" t="s">
        <v>138</v>
      </c>
    </row>
    <row r="19" spans="1:41" ht="15.75" customHeight="1" x14ac:dyDescent="0.15">
      <c r="A19" s="1"/>
      <c r="B19" s="2" t="s">
        <v>145</v>
      </c>
      <c r="C19" s="2">
        <v>4</v>
      </c>
      <c r="D19" s="2">
        <v>3</v>
      </c>
      <c r="E19" s="2">
        <v>3</v>
      </c>
      <c r="F19" s="2">
        <v>1</v>
      </c>
      <c r="G19" s="2">
        <v>1</v>
      </c>
      <c r="H19" s="2">
        <v>3</v>
      </c>
      <c r="I19" s="2" t="s">
        <v>43</v>
      </c>
      <c r="J19" s="2" t="s">
        <v>38</v>
      </c>
      <c r="K19" s="2" t="s">
        <v>38</v>
      </c>
      <c r="L19" s="2">
        <v>5</v>
      </c>
      <c r="M19" s="2">
        <v>5</v>
      </c>
      <c r="N19" s="2">
        <v>5</v>
      </c>
      <c r="O19" s="2">
        <v>5</v>
      </c>
      <c r="U19" s="2">
        <v>5</v>
      </c>
      <c r="V19" s="2">
        <v>1</v>
      </c>
      <c r="W19" s="2">
        <v>5</v>
      </c>
      <c r="X19" s="2">
        <v>1</v>
      </c>
      <c r="Y19" s="2">
        <v>4</v>
      </c>
      <c r="Z19" s="2">
        <v>1</v>
      </c>
      <c r="AA19" s="2">
        <v>5</v>
      </c>
      <c r="AB19" s="2">
        <v>1</v>
      </c>
      <c r="AC19" s="2">
        <v>1</v>
      </c>
      <c r="AD19" s="2">
        <v>4</v>
      </c>
      <c r="AE19" s="2">
        <v>1</v>
      </c>
      <c r="AF19" s="2">
        <v>5</v>
      </c>
      <c r="AG19" s="2">
        <v>5</v>
      </c>
      <c r="AH19" s="2">
        <v>5</v>
      </c>
      <c r="AI19" s="2">
        <v>4</v>
      </c>
      <c r="AJ19" s="2">
        <v>4</v>
      </c>
      <c r="AK19" s="2">
        <v>4</v>
      </c>
      <c r="AL19" s="2">
        <v>5</v>
      </c>
      <c r="AM19" s="2">
        <v>1</v>
      </c>
      <c r="AN19" s="2" t="s">
        <v>38</v>
      </c>
      <c r="AO19" s="2"/>
    </row>
    <row r="20" spans="1:41" ht="15.75" customHeight="1" x14ac:dyDescent="0.15">
      <c r="A20" s="1"/>
      <c r="B20" s="2" t="s">
        <v>145</v>
      </c>
      <c r="C20" s="2">
        <v>4</v>
      </c>
      <c r="D20" s="2">
        <v>4</v>
      </c>
      <c r="E20" s="2">
        <v>3</v>
      </c>
      <c r="F20" s="2">
        <v>2</v>
      </c>
      <c r="G20" s="2">
        <v>1</v>
      </c>
      <c r="H20" s="2">
        <v>4</v>
      </c>
      <c r="I20" s="2" t="s">
        <v>47</v>
      </c>
      <c r="J20" s="2" t="s">
        <v>38</v>
      </c>
      <c r="K20" s="2" t="s">
        <v>38</v>
      </c>
      <c r="L20" s="2">
        <v>5</v>
      </c>
      <c r="M20" s="2">
        <v>5</v>
      </c>
      <c r="N20" s="2">
        <v>5</v>
      </c>
      <c r="O20" s="2">
        <v>5</v>
      </c>
      <c r="U20" s="2">
        <v>5</v>
      </c>
      <c r="V20" s="2">
        <v>2</v>
      </c>
      <c r="W20" s="2">
        <v>5</v>
      </c>
      <c r="X20" s="2">
        <v>2</v>
      </c>
      <c r="Y20" s="2">
        <v>4</v>
      </c>
      <c r="Z20" s="2">
        <v>2</v>
      </c>
      <c r="AA20" s="2">
        <v>5</v>
      </c>
      <c r="AB20" s="2">
        <v>1</v>
      </c>
      <c r="AC20" s="2">
        <v>1</v>
      </c>
      <c r="AD20" s="2">
        <v>5</v>
      </c>
      <c r="AE20" s="2">
        <v>2</v>
      </c>
      <c r="AF20" s="2">
        <v>4</v>
      </c>
      <c r="AG20" s="2">
        <v>4</v>
      </c>
      <c r="AH20" s="2">
        <v>4</v>
      </c>
      <c r="AI20" s="2">
        <v>3</v>
      </c>
      <c r="AJ20" s="2">
        <v>4</v>
      </c>
      <c r="AK20" s="2">
        <v>4</v>
      </c>
      <c r="AL20" s="2">
        <v>5</v>
      </c>
      <c r="AM20" s="2">
        <v>2</v>
      </c>
      <c r="AN20" s="2" t="s">
        <v>38</v>
      </c>
    </row>
    <row r="21" spans="1:41" ht="15.75" customHeight="1" x14ac:dyDescent="0.15">
      <c r="A21" s="1"/>
      <c r="B21" s="2" t="s">
        <v>145</v>
      </c>
      <c r="C21" s="2">
        <v>3</v>
      </c>
      <c r="D21" s="2">
        <v>3</v>
      </c>
      <c r="E21" s="2">
        <v>3</v>
      </c>
      <c r="F21" s="2">
        <v>1</v>
      </c>
      <c r="G21" s="2">
        <v>1</v>
      </c>
      <c r="H21" s="2">
        <v>3</v>
      </c>
      <c r="I21" s="2" t="s">
        <v>42</v>
      </c>
      <c r="J21" s="2" t="s">
        <v>38</v>
      </c>
      <c r="K21" s="2" t="s">
        <v>38</v>
      </c>
      <c r="L21" s="2">
        <v>4</v>
      </c>
      <c r="M21" s="2">
        <v>4</v>
      </c>
      <c r="N21" s="2">
        <v>4</v>
      </c>
      <c r="O21" s="2">
        <v>4</v>
      </c>
      <c r="U21" s="2">
        <v>4</v>
      </c>
      <c r="V21" s="2">
        <v>1</v>
      </c>
      <c r="W21" s="2">
        <v>5</v>
      </c>
      <c r="X21" s="2">
        <v>1</v>
      </c>
      <c r="Y21" s="2">
        <v>4</v>
      </c>
      <c r="Z21" s="2">
        <v>1</v>
      </c>
      <c r="AA21" s="2">
        <v>5</v>
      </c>
      <c r="AB21" s="2">
        <v>1</v>
      </c>
      <c r="AC21" s="2">
        <v>1</v>
      </c>
      <c r="AD21" s="2">
        <v>4</v>
      </c>
      <c r="AE21" s="2">
        <v>1</v>
      </c>
      <c r="AF21" s="2">
        <v>5</v>
      </c>
      <c r="AG21" s="2">
        <v>5</v>
      </c>
      <c r="AH21" s="2">
        <v>4</v>
      </c>
      <c r="AI21" s="2">
        <v>4</v>
      </c>
      <c r="AJ21" s="2">
        <v>4</v>
      </c>
      <c r="AK21" s="2">
        <v>4</v>
      </c>
      <c r="AL21" s="2">
        <v>4</v>
      </c>
      <c r="AM21" s="2">
        <v>1</v>
      </c>
      <c r="AN21" s="2" t="s">
        <v>38</v>
      </c>
      <c r="AO21" s="2" t="s">
        <v>139</v>
      </c>
    </row>
    <row r="22" spans="1:41" ht="15.75" customHeight="1" x14ac:dyDescent="0.15">
      <c r="A22" s="1"/>
      <c r="B22" s="2" t="s">
        <v>145</v>
      </c>
      <c r="C22" s="2">
        <v>4</v>
      </c>
      <c r="D22" s="2">
        <v>4</v>
      </c>
      <c r="E22" s="2">
        <v>4</v>
      </c>
      <c r="F22" s="2">
        <v>1</v>
      </c>
      <c r="G22" s="2">
        <v>1</v>
      </c>
      <c r="H22" s="2">
        <v>4</v>
      </c>
      <c r="I22" s="2" t="s">
        <v>48</v>
      </c>
      <c r="J22" s="2" t="s">
        <v>38</v>
      </c>
      <c r="K22" s="2" t="s">
        <v>40</v>
      </c>
      <c r="L22" s="2">
        <v>5</v>
      </c>
      <c r="M22" s="2">
        <v>5</v>
      </c>
      <c r="N22" s="2">
        <v>5</v>
      </c>
      <c r="O22" s="2">
        <v>4</v>
      </c>
      <c r="U22" s="2">
        <v>4</v>
      </c>
      <c r="V22" s="2">
        <v>1</v>
      </c>
      <c r="W22" s="2">
        <v>4</v>
      </c>
      <c r="X22" s="2">
        <v>1</v>
      </c>
      <c r="Y22" s="2">
        <v>4</v>
      </c>
      <c r="Z22" s="2">
        <v>1</v>
      </c>
      <c r="AA22" s="2">
        <v>5</v>
      </c>
      <c r="AB22" s="2">
        <v>1</v>
      </c>
      <c r="AC22" s="2">
        <v>1</v>
      </c>
      <c r="AD22" s="2">
        <v>4</v>
      </c>
      <c r="AE22" s="2">
        <v>1</v>
      </c>
      <c r="AF22" s="2">
        <v>5</v>
      </c>
      <c r="AG22" s="2">
        <v>5</v>
      </c>
      <c r="AH22" s="2">
        <v>5</v>
      </c>
      <c r="AI22" s="2">
        <v>2</v>
      </c>
      <c r="AJ22" s="2">
        <v>4</v>
      </c>
      <c r="AK22" s="2">
        <v>4</v>
      </c>
      <c r="AL22" s="2">
        <v>5</v>
      </c>
      <c r="AM22" s="2">
        <v>1</v>
      </c>
      <c r="AN22" s="2" t="s">
        <v>38</v>
      </c>
      <c r="AO22" s="2" t="s">
        <v>49</v>
      </c>
    </row>
    <row r="23" spans="1:41" ht="15.75" customHeight="1" x14ac:dyDescent="0.15">
      <c r="A23" s="1"/>
      <c r="B23" s="2" t="s">
        <v>145</v>
      </c>
      <c r="C23" s="2">
        <v>4</v>
      </c>
      <c r="D23" s="2">
        <v>3</v>
      </c>
      <c r="E23" s="2">
        <v>3</v>
      </c>
      <c r="F23" s="2">
        <v>1</v>
      </c>
      <c r="G23" s="2">
        <v>1</v>
      </c>
      <c r="H23" s="2">
        <v>3</v>
      </c>
      <c r="I23" s="2" t="s">
        <v>50</v>
      </c>
      <c r="J23" s="2" t="s">
        <v>38</v>
      </c>
      <c r="K23" s="2" t="s">
        <v>40</v>
      </c>
      <c r="L23" s="2">
        <v>3</v>
      </c>
      <c r="M23" s="2">
        <v>4</v>
      </c>
      <c r="N23" s="2">
        <v>4</v>
      </c>
      <c r="O23" s="2">
        <v>4</v>
      </c>
      <c r="P23" s="2" t="s">
        <v>122</v>
      </c>
      <c r="U23" s="2">
        <v>4</v>
      </c>
      <c r="V23" s="2">
        <v>1</v>
      </c>
      <c r="W23" s="2">
        <v>5</v>
      </c>
      <c r="X23" s="2">
        <v>1</v>
      </c>
      <c r="Y23" s="2">
        <v>5</v>
      </c>
      <c r="Z23" s="2">
        <v>1</v>
      </c>
      <c r="AA23" s="2">
        <v>5</v>
      </c>
      <c r="AB23" s="2">
        <v>1</v>
      </c>
      <c r="AC23" s="2">
        <v>1</v>
      </c>
      <c r="AD23" s="2">
        <v>4</v>
      </c>
      <c r="AE23" s="2">
        <v>1</v>
      </c>
      <c r="AF23" s="2">
        <v>5</v>
      </c>
      <c r="AG23" s="2">
        <v>5</v>
      </c>
      <c r="AH23" s="2">
        <v>5</v>
      </c>
      <c r="AI23" s="2">
        <v>2</v>
      </c>
      <c r="AJ23" s="2">
        <v>4</v>
      </c>
      <c r="AK23" s="2">
        <v>4</v>
      </c>
      <c r="AL23" s="2">
        <v>5</v>
      </c>
      <c r="AM23" s="2">
        <v>1</v>
      </c>
      <c r="AN23" s="2" t="s">
        <v>38</v>
      </c>
      <c r="AO23" s="2" t="s">
        <v>140</v>
      </c>
    </row>
    <row r="24" spans="1:41" ht="15.75" customHeight="1" x14ac:dyDescent="0.15">
      <c r="A24" s="1"/>
      <c r="B24" s="2" t="s">
        <v>145</v>
      </c>
      <c r="C24" s="2">
        <v>4</v>
      </c>
      <c r="D24" s="2">
        <v>4</v>
      </c>
      <c r="E24" s="2">
        <v>4</v>
      </c>
      <c r="F24" s="2">
        <v>2</v>
      </c>
      <c r="G24" s="2">
        <v>1</v>
      </c>
      <c r="H24" s="2">
        <v>4</v>
      </c>
      <c r="I24" s="2" t="s">
        <v>42</v>
      </c>
      <c r="J24" s="2" t="s">
        <v>40</v>
      </c>
      <c r="Q24" s="2">
        <v>4</v>
      </c>
      <c r="R24" s="2">
        <v>5</v>
      </c>
      <c r="S24" s="2" t="s">
        <v>38</v>
      </c>
      <c r="T24" s="2" t="s">
        <v>129</v>
      </c>
    </row>
    <row r="25" spans="1:41" ht="15.75" customHeight="1" x14ac:dyDescent="0.15">
      <c r="A25" s="1"/>
      <c r="B25" s="2" t="s">
        <v>145</v>
      </c>
      <c r="C25" s="2">
        <v>4</v>
      </c>
      <c r="D25" s="2">
        <v>3</v>
      </c>
      <c r="E25" s="2">
        <v>3</v>
      </c>
      <c r="F25" s="2">
        <v>1</v>
      </c>
      <c r="G25" s="2">
        <v>1</v>
      </c>
      <c r="H25" s="2">
        <v>3</v>
      </c>
      <c r="I25" s="2" t="s">
        <v>42</v>
      </c>
      <c r="J25" s="2" t="s">
        <v>40</v>
      </c>
      <c r="Q25" s="2">
        <v>4</v>
      </c>
      <c r="R25" s="2">
        <v>5</v>
      </c>
      <c r="S25" s="2" t="s">
        <v>38</v>
      </c>
      <c r="T25" s="2" t="s">
        <v>130</v>
      </c>
    </row>
    <row r="26" spans="1:41" ht="15.75" customHeight="1" x14ac:dyDescent="0.15">
      <c r="A26" s="1"/>
      <c r="B26" s="2" t="s">
        <v>145</v>
      </c>
      <c r="C26" s="2">
        <v>4</v>
      </c>
      <c r="D26" s="2">
        <v>4</v>
      </c>
      <c r="E26" s="2">
        <v>3</v>
      </c>
      <c r="F26" s="2">
        <v>1</v>
      </c>
      <c r="G26" s="2">
        <v>1</v>
      </c>
      <c r="H26" s="2">
        <v>4</v>
      </c>
      <c r="I26" s="2" t="s">
        <v>42</v>
      </c>
      <c r="J26" s="2" t="s">
        <v>40</v>
      </c>
      <c r="Q26" s="2">
        <v>4</v>
      </c>
      <c r="R26" s="2">
        <v>3</v>
      </c>
      <c r="S26" s="2" t="s">
        <v>38</v>
      </c>
      <c r="T26" s="2" t="s">
        <v>131</v>
      </c>
    </row>
    <row r="27" spans="1:41" ht="15.75" customHeight="1" x14ac:dyDescent="0.15">
      <c r="A27" s="1"/>
      <c r="B27" s="2" t="s">
        <v>145</v>
      </c>
      <c r="C27" s="2">
        <v>3</v>
      </c>
      <c r="D27" s="2">
        <v>3</v>
      </c>
      <c r="E27" s="2">
        <v>3</v>
      </c>
      <c r="F27" s="2">
        <v>1</v>
      </c>
      <c r="G27" s="2">
        <v>1</v>
      </c>
      <c r="H27" s="2">
        <v>3</v>
      </c>
      <c r="I27" s="2" t="s">
        <v>41</v>
      </c>
      <c r="J27" s="2" t="s">
        <v>40</v>
      </c>
      <c r="Q27" s="2">
        <v>4</v>
      </c>
      <c r="R27" s="2">
        <v>4</v>
      </c>
      <c r="S27" s="2" t="s">
        <v>38</v>
      </c>
    </row>
    <row r="28" spans="1:41" ht="15.75" customHeight="1" x14ac:dyDescent="0.15">
      <c r="A28" s="1"/>
      <c r="B28" s="2" t="s">
        <v>145</v>
      </c>
      <c r="C28" s="2">
        <v>4</v>
      </c>
      <c r="D28" s="2">
        <v>4</v>
      </c>
      <c r="E28" s="2">
        <v>4</v>
      </c>
      <c r="F28" s="2">
        <v>2</v>
      </c>
      <c r="G28" s="2">
        <v>1</v>
      </c>
      <c r="H28" s="2">
        <v>4</v>
      </c>
      <c r="I28" s="2" t="s">
        <v>44</v>
      </c>
      <c r="J28" s="2" t="s">
        <v>38</v>
      </c>
      <c r="K28" s="2" t="s">
        <v>40</v>
      </c>
      <c r="L28" s="2">
        <v>4</v>
      </c>
      <c r="M28" s="2">
        <v>5</v>
      </c>
      <c r="N28" s="2">
        <v>5</v>
      </c>
      <c r="O28" s="2">
        <v>4</v>
      </c>
      <c r="U28" s="2">
        <v>5</v>
      </c>
      <c r="V28" s="2">
        <v>2</v>
      </c>
      <c r="W28" s="2">
        <v>5</v>
      </c>
      <c r="X28" s="2">
        <v>2</v>
      </c>
      <c r="Y28" s="2">
        <v>4</v>
      </c>
      <c r="Z28" s="2">
        <v>2</v>
      </c>
      <c r="AA28" s="2">
        <v>5</v>
      </c>
      <c r="AB28" s="2">
        <v>2</v>
      </c>
      <c r="AC28" s="2">
        <v>1</v>
      </c>
      <c r="AD28" s="2">
        <v>4</v>
      </c>
      <c r="AE28" s="2">
        <v>1</v>
      </c>
      <c r="AF28" s="2">
        <v>5</v>
      </c>
      <c r="AG28" s="2">
        <v>5</v>
      </c>
      <c r="AH28" s="2">
        <v>5</v>
      </c>
      <c r="AI28" s="2">
        <v>2</v>
      </c>
      <c r="AJ28" s="2">
        <v>4</v>
      </c>
      <c r="AK28" s="2">
        <v>4</v>
      </c>
      <c r="AL28" s="2">
        <v>4</v>
      </c>
      <c r="AM28" s="2">
        <v>2</v>
      </c>
      <c r="AN28" s="2" t="s">
        <v>38</v>
      </c>
    </row>
    <row r="29" spans="1:41" ht="15.75" customHeight="1" x14ac:dyDescent="0.15">
      <c r="A29" s="1"/>
      <c r="B29" s="2" t="s">
        <v>145</v>
      </c>
      <c r="C29" s="2">
        <v>3</v>
      </c>
      <c r="D29" s="2">
        <v>3</v>
      </c>
      <c r="E29" s="2">
        <v>3</v>
      </c>
      <c r="F29" s="2">
        <v>1</v>
      </c>
      <c r="G29" s="2">
        <v>1</v>
      </c>
      <c r="H29" s="2">
        <v>3</v>
      </c>
      <c r="I29" s="2" t="s">
        <v>51</v>
      </c>
      <c r="J29" s="2" t="s">
        <v>38</v>
      </c>
      <c r="K29" s="2" t="s">
        <v>38</v>
      </c>
      <c r="L29" s="2">
        <v>4</v>
      </c>
      <c r="M29" s="2">
        <v>4</v>
      </c>
      <c r="N29" s="2">
        <v>4</v>
      </c>
      <c r="O29" s="2">
        <v>4</v>
      </c>
      <c r="U29" s="2">
        <v>5</v>
      </c>
      <c r="V29" s="2">
        <v>1</v>
      </c>
      <c r="W29" s="2">
        <v>5</v>
      </c>
      <c r="X29" s="2">
        <v>1</v>
      </c>
      <c r="Y29" s="2">
        <v>5</v>
      </c>
      <c r="Z29" s="2">
        <v>1</v>
      </c>
      <c r="AA29" s="2">
        <v>5</v>
      </c>
      <c r="AB29" s="2">
        <v>1</v>
      </c>
      <c r="AC29" s="2">
        <v>1</v>
      </c>
      <c r="AD29" s="2">
        <v>5</v>
      </c>
      <c r="AE29" s="2">
        <v>1</v>
      </c>
      <c r="AF29" s="2">
        <v>5</v>
      </c>
      <c r="AG29" s="2">
        <v>5</v>
      </c>
      <c r="AH29" s="2">
        <v>5</v>
      </c>
      <c r="AI29" s="2">
        <v>5</v>
      </c>
      <c r="AJ29" s="2">
        <v>5</v>
      </c>
      <c r="AK29" s="2">
        <v>5</v>
      </c>
      <c r="AL29" s="2">
        <v>5</v>
      </c>
      <c r="AM29" s="2">
        <v>1</v>
      </c>
      <c r="AN29" s="2" t="s">
        <v>38</v>
      </c>
    </row>
    <row r="30" spans="1:41" ht="15.75" customHeight="1" x14ac:dyDescent="0.15">
      <c r="A30" s="1"/>
      <c r="B30" s="2" t="s">
        <v>145</v>
      </c>
      <c r="C30" s="2">
        <v>4</v>
      </c>
      <c r="D30" s="2">
        <v>4</v>
      </c>
      <c r="E30" s="2">
        <v>4</v>
      </c>
      <c r="F30" s="2">
        <v>2</v>
      </c>
      <c r="G30" s="2">
        <v>1</v>
      </c>
      <c r="H30" s="2">
        <v>4</v>
      </c>
      <c r="I30" s="2" t="s">
        <v>42</v>
      </c>
      <c r="J30" s="2" t="s">
        <v>40</v>
      </c>
      <c r="Q30" s="2">
        <v>4</v>
      </c>
      <c r="R30" s="2">
        <v>4</v>
      </c>
      <c r="S30" s="2" t="s">
        <v>38</v>
      </c>
    </row>
    <row r="31" spans="1:41" ht="15.75" customHeight="1" x14ac:dyDescent="0.15">
      <c r="A31" s="1"/>
      <c r="B31" s="2" t="s">
        <v>145</v>
      </c>
      <c r="C31" s="2">
        <v>3</v>
      </c>
      <c r="D31" s="2">
        <v>3</v>
      </c>
      <c r="E31" s="2">
        <v>3</v>
      </c>
      <c r="F31" s="2">
        <v>1</v>
      </c>
      <c r="G31" s="2">
        <v>1</v>
      </c>
      <c r="H31" s="2">
        <v>3</v>
      </c>
      <c r="I31" s="2" t="s">
        <v>43</v>
      </c>
      <c r="J31" s="2" t="s">
        <v>38</v>
      </c>
      <c r="K31" s="2" t="s">
        <v>38</v>
      </c>
      <c r="L31" s="2">
        <v>5</v>
      </c>
      <c r="M31" s="2">
        <v>5</v>
      </c>
      <c r="N31" s="2">
        <v>5</v>
      </c>
      <c r="O31" s="2">
        <v>5</v>
      </c>
      <c r="U31" s="2">
        <v>5</v>
      </c>
      <c r="V31" s="2">
        <v>1</v>
      </c>
      <c r="W31" s="2">
        <v>5</v>
      </c>
      <c r="X31" s="2">
        <v>1</v>
      </c>
      <c r="Y31" s="2">
        <v>5</v>
      </c>
      <c r="Z31" s="2">
        <v>1</v>
      </c>
      <c r="AA31" s="2">
        <v>5</v>
      </c>
      <c r="AB31" s="2">
        <v>1</v>
      </c>
      <c r="AC31" s="2">
        <v>1</v>
      </c>
      <c r="AD31" s="2">
        <v>4</v>
      </c>
      <c r="AE31" s="2">
        <v>1</v>
      </c>
      <c r="AF31" s="2">
        <v>5</v>
      </c>
      <c r="AG31" s="2">
        <v>5</v>
      </c>
      <c r="AH31" s="2">
        <v>5</v>
      </c>
      <c r="AI31" s="2">
        <v>5</v>
      </c>
      <c r="AJ31" s="2">
        <v>5</v>
      </c>
      <c r="AK31" s="2">
        <v>5</v>
      </c>
      <c r="AL31" s="2">
        <v>5</v>
      </c>
      <c r="AM31" s="2">
        <v>1</v>
      </c>
      <c r="AN31" s="2" t="s">
        <v>38</v>
      </c>
    </row>
    <row r="32" spans="1:41" ht="15.75" customHeight="1" x14ac:dyDescent="0.15">
      <c r="A32" s="1"/>
      <c r="B32" s="2" t="s">
        <v>145</v>
      </c>
      <c r="C32" s="2">
        <v>4</v>
      </c>
      <c r="D32" s="2">
        <v>4</v>
      </c>
      <c r="E32" s="2">
        <v>4</v>
      </c>
      <c r="F32" s="2">
        <v>2</v>
      </c>
      <c r="G32" s="2">
        <v>2</v>
      </c>
      <c r="H32" s="2">
        <v>4</v>
      </c>
      <c r="I32" s="2" t="s">
        <v>42</v>
      </c>
      <c r="J32" s="2" t="s">
        <v>38</v>
      </c>
      <c r="K32" s="2" t="s">
        <v>38</v>
      </c>
      <c r="L32" s="2">
        <v>4</v>
      </c>
      <c r="M32" s="2">
        <v>4</v>
      </c>
      <c r="N32" s="2">
        <v>4</v>
      </c>
      <c r="O32" s="2">
        <v>4</v>
      </c>
      <c r="U32" s="2">
        <v>4</v>
      </c>
      <c r="V32" s="2">
        <v>1</v>
      </c>
      <c r="W32" s="2">
        <v>5</v>
      </c>
      <c r="X32" s="2">
        <v>1</v>
      </c>
      <c r="Y32" s="2">
        <v>4</v>
      </c>
      <c r="Z32" s="2">
        <v>1</v>
      </c>
      <c r="AA32" s="2">
        <v>4</v>
      </c>
      <c r="AB32" s="2">
        <v>1</v>
      </c>
      <c r="AC32" s="2">
        <v>1</v>
      </c>
      <c r="AD32" s="2">
        <v>4</v>
      </c>
      <c r="AE32" s="2">
        <v>1</v>
      </c>
      <c r="AF32" s="2">
        <v>5</v>
      </c>
      <c r="AG32" s="2">
        <v>5</v>
      </c>
      <c r="AH32" s="2">
        <v>4</v>
      </c>
      <c r="AI32" s="2">
        <v>5</v>
      </c>
      <c r="AJ32" s="2">
        <v>4</v>
      </c>
      <c r="AK32" s="2">
        <v>4</v>
      </c>
      <c r="AL32" s="2">
        <v>4</v>
      </c>
      <c r="AM32" s="2">
        <v>1</v>
      </c>
      <c r="AN32" s="2" t="s">
        <v>38</v>
      </c>
      <c r="AO32" s="2" t="s">
        <v>141</v>
      </c>
    </row>
    <row r="33" spans="1:41" ht="15.75" customHeight="1" x14ac:dyDescent="0.15">
      <c r="A33" s="1"/>
      <c r="B33" s="2" t="s">
        <v>145</v>
      </c>
      <c r="C33" s="2">
        <v>3</v>
      </c>
      <c r="D33" s="2">
        <v>3</v>
      </c>
      <c r="E33" s="2">
        <v>3</v>
      </c>
      <c r="F33" s="2">
        <v>1</v>
      </c>
      <c r="G33" s="2">
        <v>1</v>
      </c>
      <c r="H33" s="2">
        <v>3</v>
      </c>
      <c r="I33" s="2" t="s">
        <v>47</v>
      </c>
      <c r="J33" s="2" t="s">
        <v>38</v>
      </c>
      <c r="K33" s="2" t="s">
        <v>38</v>
      </c>
      <c r="L33" s="2">
        <v>5</v>
      </c>
      <c r="M33" s="2">
        <v>5</v>
      </c>
      <c r="N33" s="2">
        <v>5</v>
      </c>
      <c r="O33" s="2">
        <v>5</v>
      </c>
      <c r="U33" s="2">
        <v>5</v>
      </c>
      <c r="V33" s="2">
        <v>1</v>
      </c>
      <c r="W33" s="2">
        <v>5</v>
      </c>
      <c r="X33" s="2">
        <v>1</v>
      </c>
      <c r="Y33" s="2">
        <v>4</v>
      </c>
      <c r="Z33" s="2">
        <v>1</v>
      </c>
      <c r="AA33" s="2">
        <v>5</v>
      </c>
      <c r="AB33" s="2">
        <v>1</v>
      </c>
      <c r="AC33" s="2">
        <v>1</v>
      </c>
      <c r="AD33" s="2">
        <v>5</v>
      </c>
      <c r="AE33" s="2">
        <v>1</v>
      </c>
      <c r="AF33" s="2">
        <v>5</v>
      </c>
      <c r="AG33" s="2">
        <v>5</v>
      </c>
      <c r="AH33" s="2">
        <v>4</v>
      </c>
      <c r="AI33" s="2">
        <v>5</v>
      </c>
      <c r="AJ33" s="2">
        <v>5</v>
      </c>
      <c r="AK33" s="2">
        <v>5</v>
      </c>
      <c r="AL33" s="2">
        <v>5</v>
      </c>
      <c r="AM33" s="2">
        <v>1</v>
      </c>
      <c r="AN33" s="2" t="s">
        <v>38</v>
      </c>
      <c r="AO33" s="2" t="s">
        <v>142</v>
      </c>
    </row>
    <row r="34" spans="1:41" ht="15.75" customHeight="1" x14ac:dyDescent="0.15">
      <c r="A34" s="1"/>
      <c r="B34" s="2" t="s">
        <v>145</v>
      </c>
      <c r="C34" s="2">
        <v>4</v>
      </c>
      <c r="D34" s="2">
        <v>4</v>
      </c>
      <c r="E34" s="2">
        <v>4</v>
      </c>
      <c r="F34" s="2">
        <v>1</v>
      </c>
      <c r="G34" s="2">
        <v>1</v>
      </c>
      <c r="H34" s="2">
        <v>3</v>
      </c>
      <c r="I34" s="2" t="s">
        <v>43</v>
      </c>
      <c r="J34" s="2" t="s">
        <v>40</v>
      </c>
      <c r="Q34" s="2">
        <v>4</v>
      </c>
      <c r="R34" s="2">
        <v>4</v>
      </c>
      <c r="S34" s="2" t="s">
        <v>38</v>
      </c>
    </row>
    <row r="35" spans="1:41" ht="15.75" customHeight="1" x14ac:dyDescent="0.15">
      <c r="A35" s="1"/>
      <c r="B35" s="2" t="s">
        <v>145</v>
      </c>
      <c r="C35" s="2">
        <v>3</v>
      </c>
      <c r="D35" s="2">
        <v>3</v>
      </c>
      <c r="E35" s="2">
        <v>3</v>
      </c>
      <c r="F35" s="2">
        <v>2</v>
      </c>
      <c r="G35" s="2">
        <v>1</v>
      </c>
      <c r="H35" s="2">
        <v>3</v>
      </c>
      <c r="I35" s="2" t="s">
        <v>44</v>
      </c>
      <c r="J35" s="2" t="s">
        <v>38</v>
      </c>
      <c r="K35" s="2" t="s">
        <v>40</v>
      </c>
      <c r="L35" s="2">
        <v>4</v>
      </c>
      <c r="M35" s="2">
        <v>4</v>
      </c>
      <c r="N35" s="2">
        <v>4</v>
      </c>
      <c r="O35" s="2">
        <v>4</v>
      </c>
      <c r="P35" s="2" t="s">
        <v>123</v>
      </c>
      <c r="U35" s="2">
        <v>4</v>
      </c>
      <c r="V35" s="2">
        <v>1</v>
      </c>
      <c r="W35" s="2">
        <v>5</v>
      </c>
      <c r="X35" s="2">
        <v>1</v>
      </c>
      <c r="Y35" s="2">
        <v>4</v>
      </c>
      <c r="Z35" s="2">
        <v>1</v>
      </c>
      <c r="AA35" s="2">
        <v>5</v>
      </c>
      <c r="AB35" s="2">
        <v>1</v>
      </c>
      <c r="AC35" s="2">
        <v>1</v>
      </c>
      <c r="AD35" s="2">
        <v>4</v>
      </c>
      <c r="AE35" s="2">
        <v>1</v>
      </c>
      <c r="AF35" s="2">
        <v>5</v>
      </c>
      <c r="AG35" s="2">
        <v>5</v>
      </c>
      <c r="AH35" s="2">
        <v>5</v>
      </c>
      <c r="AI35" s="2">
        <v>2</v>
      </c>
      <c r="AJ35" s="2">
        <v>4</v>
      </c>
      <c r="AK35" s="2">
        <v>4</v>
      </c>
      <c r="AL35" s="2">
        <v>4</v>
      </c>
      <c r="AM35" s="2">
        <v>1</v>
      </c>
      <c r="AN35" s="2" t="s">
        <v>38</v>
      </c>
    </row>
    <row r="36" spans="1:41" ht="15.75" customHeight="1" x14ac:dyDescent="0.15">
      <c r="A36" s="1"/>
      <c r="B36" s="2" t="s">
        <v>145</v>
      </c>
      <c r="C36" s="2">
        <v>4</v>
      </c>
      <c r="D36" s="2">
        <v>4</v>
      </c>
      <c r="E36" s="2">
        <v>3</v>
      </c>
      <c r="F36" s="2">
        <v>1</v>
      </c>
      <c r="G36" s="2">
        <v>1</v>
      </c>
      <c r="H36" s="2">
        <v>3</v>
      </c>
      <c r="I36" s="2" t="s">
        <v>41</v>
      </c>
      <c r="J36" s="2" t="s">
        <v>38</v>
      </c>
      <c r="K36" s="2" t="s">
        <v>40</v>
      </c>
      <c r="L36" s="2">
        <v>4</v>
      </c>
      <c r="M36" s="2">
        <v>5</v>
      </c>
      <c r="N36" s="2">
        <v>5</v>
      </c>
      <c r="O36" s="2">
        <v>5</v>
      </c>
      <c r="P36" s="2" t="s">
        <v>124</v>
      </c>
      <c r="U36" s="2">
        <v>5</v>
      </c>
      <c r="V36" s="2">
        <v>1</v>
      </c>
      <c r="W36" s="2">
        <v>5</v>
      </c>
      <c r="X36" s="2">
        <v>1</v>
      </c>
      <c r="Y36" s="2">
        <v>5</v>
      </c>
      <c r="Z36" s="2">
        <v>1</v>
      </c>
      <c r="AA36" s="2">
        <v>5</v>
      </c>
      <c r="AB36" s="2">
        <v>1</v>
      </c>
      <c r="AC36" s="2">
        <v>1</v>
      </c>
      <c r="AD36" s="2">
        <v>5</v>
      </c>
      <c r="AE36" s="2">
        <v>1</v>
      </c>
      <c r="AF36" s="2">
        <v>5</v>
      </c>
      <c r="AG36" s="2">
        <v>5</v>
      </c>
      <c r="AH36" s="2">
        <v>5</v>
      </c>
      <c r="AI36" s="2">
        <v>1</v>
      </c>
      <c r="AJ36" s="2">
        <v>5</v>
      </c>
      <c r="AK36" s="2">
        <v>5</v>
      </c>
      <c r="AL36" s="2">
        <v>5</v>
      </c>
      <c r="AM36" s="2">
        <v>1</v>
      </c>
      <c r="AN36" s="2" t="s">
        <v>38</v>
      </c>
    </row>
    <row r="37" spans="1:41" ht="15.75" customHeight="1" x14ac:dyDescent="0.15">
      <c r="A37" s="1"/>
      <c r="B37" s="2" t="s">
        <v>145</v>
      </c>
      <c r="C37" s="2">
        <v>3</v>
      </c>
      <c r="D37" s="2">
        <v>3</v>
      </c>
      <c r="E37" s="2">
        <v>3</v>
      </c>
      <c r="F37" s="2">
        <v>2</v>
      </c>
      <c r="G37" s="2">
        <v>2</v>
      </c>
      <c r="H37" s="2">
        <v>3</v>
      </c>
      <c r="I37" s="2" t="s">
        <v>42</v>
      </c>
      <c r="J37" s="2" t="s">
        <v>38</v>
      </c>
      <c r="K37" s="2" t="s">
        <v>40</v>
      </c>
      <c r="L37" s="2">
        <v>4</v>
      </c>
      <c r="M37" s="2">
        <v>4</v>
      </c>
      <c r="N37" s="2">
        <v>4</v>
      </c>
      <c r="O37" s="2">
        <v>4</v>
      </c>
      <c r="U37" s="2">
        <v>4</v>
      </c>
      <c r="V37" s="2">
        <v>1</v>
      </c>
      <c r="W37" s="2">
        <v>4</v>
      </c>
      <c r="X37" s="2">
        <v>1</v>
      </c>
      <c r="Y37" s="2">
        <v>4</v>
      </c>
      <c r="Z37" s="2">
        <v>1</v>
      </c>
      <c r="AA37" s="2">
        <v>4</v>
      </c>
      <c r="AB37" s="2">
        <v>1</v>
      </c>
      <c r="AC37" s="2">
        <v>1</v>
      </c>
      <c r="AD37" s="2">
        <v>4</v>
      </c>
      <c r="AE37" s="2">
        <v>1</v>
      </c>
      <c r="AF37" s="2">
        <v>4</v>
      </c>
      <c r="AG37" s="2">
        <v>4</v>
      </c>
      <c r="AH37" s="2">
        <v>4</v>
      </c>
      <c r="AI37" s="2">
        <v>1</v>
      </c>
      <c r="AJ37" s="2">
        <v>4</v>
      </c>
      <c r="AK37" s="2">
        <v>4</v>
      </c>
      <c r="AL37" s="2">
        <v>4</v>
      </c>
      <c r="AM37" s="2">
        <v>1</v>
      </c>
      <c r="AN37" s="2" t="s">
        <v>38</v>
      </c>
    </row>
    <row r="38" spans="1:41" ht="15.75" customHeight="1" x14ac:dyDescent="0.15">
      <c r="A38" s="1"/>
      <c r="B38" s="2" t="s">
        <v>145</v>
      </c>
      <c r="C38" s="2">
        <v>4</v>
      </c>
      <c r="D38" s="2">
        <v>4</v>
      </c>
      <c r="E38" s="2">
        <v>4</v>
      </c>
      <c r="F38" s="2">
        <v>1</v>
      </c>
      <c r="G38" s="2">
        <v>1</v>
      </c>
      <c r="H38" s="2">
        <v>3</v>
      </c>
      <c r="I38" s="2" t="s">
        <v>42</v>
      </c>
      <c r="J38" s="2" t="s">
        <v>38</v>
      </c>
      <c r="K38" s="2" t="s">
        <v>38</v>
      </c>
      <c r="L38" s="2">
        <v>4</v>
      </c>
      <c r="M38" s="2">
        <v>5</v>
      </c>
      <c r="N38" s="2">
        <v>5</v>
      </c>
      <c r="O38" s="2">
        <v>5</v>
      </c>
      <c r="U38" s="2">
        <v>5</v>
      </c>
      <c r="V38" s="2">
        <v>1</v>
      </c>
      <c r="W38" s="2">
        <v>5</v>
      </c>
      <c r="X38" s="2">
        <v>1</v>
      </c>
      <c r="Y38" s="2">
        <v>5</v>
      </c>
      <c r="Z38" s="2">
        <v>1</v>
      </c>
      <c r="AA38" s="2">
        <v>5</v>
      </c>
      <c r="AB38" s="2">
        <v>1</v>
      </c>
      <c r="AC38" s="2">
        <v>1</v>
      </c>
      <c r="AD38" s="2">
        <v>4</v>
      </c>
      <c r="AE38" s="2">
        <v>1</v>
      </c>
      <c r="AF38" s="2">
        <v>5</v>
      </c>
      <c r="AG38" s="2">
        <v>5</v>
      </c>
      <c r="AH38" s="2">
        <v>5</v>
      </c>
      <c r="AI38" s="2">
        <v>5</v>
      </c>
      <c r="AJ38" s="2">
        <v>5</v>
      </c>
      <c r="AK38" s="2">
        <v>5</v>
      </c>
      <c r="AL38" s="2">
        <v>5</v>
      </c>
      <c r="AM38" s="2">
        <v>1</v>
      </c>
      <c r="AN38" s="2" t="s">
        <v>38</v>
      </c>
    </row>
    <row r="39" spans="1:41" ht="15.75" customHeight="1" x14ac:dyDescent="0.15">
      <c r="A39" s="1"/>
      <c r="B39" s="2" t="s">
        <v>145</v>
      </c>
      <c r="C39" s="2">
        <v>4</v>
      </c>
      <c r="D39" s="2">
        <v>3</v>
      </c>
      <c r="E39" s="2">
        <v>4</v>
      </c>
      <c r="F39" s="2">
        <v>1</v>
      </c>
      <c r="G39" s="2">
        <v>1</v>
      </c>
      <c r="H39" s="2">
        <v>3</v>
      </c>
      <c r="I39" s="2" t="s">
        <v>42</v>
      </c>
      <c r="J39" s="2" t="s">
        <v>38</v>
      </c>
      <c r="K39" s="2" t="s">
        <v>38</v>
      </c>
      <c r="L39" s="2">
        <v>5</v>
      </c>
      <c r="M39" s="2">
        <v>5</v>
      </c>
      <c r="N39" s="2">
        <v>5</v>
      </c>
      <c r="O39" s="2">
        <v>5</v>
      </c>
      <c r="U39" s="2">
        <v>5</v>
      </c>
      <c r="V39" s="2">
        <v>1</v>
      </c>
      <c r="W39" s="2">
        <v>5</v>
      </c>
      <c r="X39" s="2">
        <v>1</v>
      </c>
      <c r="Y39" s="2">
        <v>5</v>
      </c>
      <c r="Z39" s="2">
        <v>1</v>
      </c>
      <c r="AA39" s="2">
        <v>5</v>
      </c>
      <c r="AB39" s="2">
        <v>1</v>
      </c>
      <c r="AC39" s="2">
        <v>1</v>
      </c>
      <c r="AD39" s="2">
        <v>3</v>
      </c>
      <c r="AE39" s="2">
        <v>1</v>
      </c>
      <c r="AF39" s="2">
        <v>5</v>
      </c>
      <c r="AG39" s="2">
        <v>4</v>
      </c>
      <c r="AH39" s="2">
        <v>4</v>
      </c>
      <c r="AI39" s="2">
        <v>4</v>
      </c>
      <c r="AJ39" s="2">
        <v>5</v>
      </c>
      <c r="AK39" s="2">
        <v>5</v>
      </c>
      <c r="AL39" s="2">
        <v>5</v>
      </c>
      <c r="AM39" s="2">
        <v>1</v>
      </c>
      <c r="AN39" s="2" t="s">
        <v>38</v>
      </c>
      <c r="AO39" s="2" t="s">
        <v>143</v>
      </c>
    </row>
    <row r="40" spans="1:41" ht="15.75" customHeight="1" x14ac:dyDescent="0.15">
      <c r="A40" s="1"/>
      <c r="B40" s="2" t="s">
        <v>145</v>
      </c>
      <c r="C40" s="2">
        <v>4</v>
      </c>
      <c r="D40" s="2">
        <v>3</v>
      </c>
      <c r="E40" s="2">
        <v>3</v>
      </c>
      <c r="F40" s="2">
        <v>1</v>
      </c>
      <c r="G40" s="2">
        <v>1</v>
      </c>
      <c r="H40" s="2">
        <v>3</v>
      </c>
      <c r="I40" s="2" t="s">
        <v>42</v>
      </c>
      <c r="J40" s="2" t="s">
        <v>38</v>
      </c>
      <c r="K40" s="2" t="s">
        <v>40</v>
      </c>
      <c r="L40" s="2">
        <v>4</v>
      </c>
      <c r="M40" s="2">
        <v>4</v>
      </c>
      <c r="N40" s="2">
        <v>4</v>
      </c>
      <c r="O40" s="2">
        <v>4</v>
      </c>
      <c r="U40" s="2">
        <v>4</v>
      </c>
      <c r="V40" s="2">
        <v>1</v>
      </c>
      <c r="W40" s="2">
        <v>5</v>
      </c>
      <c r="X40" s="2">
        <v>1</v>
      </c>
      <c r="Y40" s="2">
        <v>4</v>
      </c>
      <c r="Z40" s="2">
        <v>1</v>
      </c>
      <c r="AA40" s="2">
        <v>5</v>
      </c>
      <c r="AB40" s="2">
        <v>1</v>
      </c>
      <c r="AC40" s="2">
        <v>1</v>
      </c>
      <c r="AD40" s="2">
        <v>4</v>
      </c>
      <c r="AE40" s="2">
        <v>1</v>
      </c>
      <c r="AF40" s="2">
        <v>4</v>
      </c>
      <c r="AG40" s="2">
        <v>4</v>
      </c>
      <c r="AH40" s="2">
        <v>4</v>
      </c>
      <c r="AI40" s="2">
        <v>1</v>
      </c>
      <c r="AJ40" s="2">
        <v>4</v>
      </c>
      <c r="AK40" s="2">
        <v>4</v>
      </c>
      <c r="AL40" s="2">
        <v>5</v>
      </c>
      <c r="AM40" s="2">
        <v>1</v>
      </c>
      <c r="AN40" s="2" t="s">
        <v>38</v>
      </c>
    </row>
    <row r="41" spans="1:41" ht="15.75" customHeight="1" x14ac:dyDescent="0.15">
      <c r="A41" s="1"/>
      <c r="B41" s="2" t="s">
        <v>145</v>
      </c>
      <c r="C41" s="2">
        <v>4</v>
      </c>
      <c r="D41" s="2">
        <v>4</v>
      </c>
      <c r="E41" s="2">
        <v>3</v>
      </c>
      <c r="F41" s="2">
        <v>1</v>
      </c>
      <c r="G41" s="2">
        <v>1</v>
      </c>
      <c r="H41" s="2">
        <v>3</v>
      </c>
      <c r="I41" s="2" t="s">
        <v>41</v>
      </c>
      <c r="J41" s="2" t="s">
        <v>38</v>
      </c>
      <c r="K41" s="2" t="s">
        <v>40</v>
      </c>
      <c r="L41" s="2">
        <v>4</v>
      </c>
      <c r="M41" s="2">
        <v>4</v>
      </c>
      <c r="N41" s="2">
        <v>4</v>
      </c>
      <c r="O41" s="2">
        <v>4</v>
      </c>
      <c r="U41" s="2">
        <v>4</v>
      </c>
      <c r="V41" s="2">
        <v>1</v>
      </c>
      <c r="W41" s="2">
        <v>5</v>
      </c>
      <c r="X41" s="2">
        <v>1</v>
      </c>
      <c r="Y41" s="2">
        <v>4</v>
      </c>
      <c r="Z41" s="2">
        <v>1</v>
      </c>
      <c r="AA41" s="2">
        <v>5</v>
      </c>
      <c r="AB41" s="2">
        <v>1</v>
      </c>
      <c r="AC41" s="2">
        <v>1</v>
      </c>
      <c r="AD41" s="2">
        <v>3</v>
      </c>
      <c r="AE41" s="2">
        <v>1</v>
      </c>
      <c r="AF41" s="2">
        <v>5</v>
      </c>
      <c r="AG41" s="2">
        <v>5</v>
      </c>
      <c r="AH41" s="2">
        <v>5</v>
      </c>
      <c r="AI41" s="2">
        <v>1</v>
      </c>
      <c r="AJ41" s="2">
        <v>4</v>
      </c>
      <c r="AK41" s="2">
        <v>4</v>
      </c>
      <c r="AL41" s="2">
        <v>4</v>
      </c>
      <c r="AM41" s="2">
        <v>1</v>
      </c>
      <c r="AN41" s="2" t="s">
        <v>38</v>
      </c>
      <c r="AO41" s="2" t="s">
        <v>144</v>
      </c>
    </row>
    <row r="42" spans="1:41" ht="15.75" customHeight="1" x14ac:dyDescent="0.15">
      <c r="A42" s="1"/>
      <c r="B42" s="2" t="s">
        <v>145</v>
      </c>
      <c r="C42" s="2">
        <v>4</v>
      </c>
      <c r="D42" s="2">
        <v>4</v>
      </c>
      <c r="E42" s="2">
        <v>4</v>
      </c>
      <c r="F42" s="2">
        <v>2</v>
      </c>
      <c r="G42" s="2">
        <v>1</v>
      </c>
      <c r="H42" s="2">
        <v>4</v>
      </c>
      <c r="I42" s="2" t="s">
        <v>52</v>
      </c>
      <c r="J42" s="2" t="s">
        <v>40</v>
      </c>
      <c r="Q42" s="2">
        <v>4</v>
      </c>
      <c r="R42" s="2">
        <v>4</v>
      </c>
      <c r="S42" s="2" t="s">
        <v>38</v>
      </c>
    </row>
    <row r="43" spans="1:41" ht="15.75" customHeight="1" x14ac:dyDescent="0.15">
      <c r="A43" s="1"/>
      <c r="B43" s="2" t="s">
        <v>145</v>
      </c>
      <c r="C43" s="2">
        <v>3</v>
      </c>
      <c r="D43" s="2">
        <v>3</v>
      </c>
      <c r="E43" s="2">
        <v>3</v>
      </c>
      <c r="F43" s="2">
        <v>1</v>
      </c>
      <c r="G43" s="2">
        <v>1</v>
      </c>
      <c r="H43" s="2">
        <v>3</v>
      </c>
      <c r="I43" s="2" t="s">
        <v>42</v>
      </c>
      <c r="J43" s="2" t="s">
        <v>40</v>
      </c>
      <c r="Q43" s="2">
        <v>4</v>
      </c>
      <c r="R43" s="2">
        <v>4</v>
      </c>
      <c r="S43" s="2" t="s">
        <v>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17009-D87A-0B43-A062-04EE9C702172}">
  <dimension ref="A2:X73"/>
  <sheetViews>
    <sheetView workbookViewId="0">
      <selection activeCell="I19" sqref="I19"/>
    </sheetView>
  </sheetViews>
  <sheetFormatPr baseColWidth="10" defaultRowHeight="13" x14ac:dyDescent="0.15"/>
  <sheetData>
    <row r="2" spans="1:21" x14ac:dyDescent="0.15">
      <c r="A2" s="22" t="s">
        <v>56</v>
      </c>
      <c r="B2" s="22"/>
      <c r="C2" s="22"/>
      <c r="E2" s="22" t="s">
        <v>58</v>
      </c>
      <c r="F2" s="22"/>
      <c r="G2" s="22"/>
      <c r="I2" s="22" t="s">
        <v>57</v>
      </c>
      <c r="J2" s="22"/>
      <c r="K2" s="22"/>
      <c r="P2" s="13" t="s">
        <v>112</v>
      </c>
      <c r="Q2" s="14"/>
      <c r="R2" s="14"/>
      <c r="S2" s="14"/>
      <c r="T2" s="14"/>
      <c r="U2" s="15"/>
    </row>
    <row r="3" spans="1:21" x14ac:dyDescent="0.15">
      <c r="A3" s="3" t="s">
        <v>53</v>
      </c>
      <c r="B3" s="3" t="s">
        <v>54</v>
      </c>
      <c r="C3" s="3" t="s">
        <v>55</v>
      </c>
      <c r="E3" s="3" t="s">
        <v>53</v>
      </c>
      <c r="F3" s="3" t="s">
        <v>54</v>
      </c>
      <c r="G3" s="3" t="s">
        <v>55</v>
      </c>
      <c r="I3" s="3" t="s">
        <v>53</v>
      </c>
      <c r="J3" s="3" t="s">
        <v>54</v>
      </c>
      <c r="K3" s="3" t="s">
        <v>55</v>
      </c>
      <c r="P3" s="16"/>
      <c r="Q3" s="17"/>
      <c r="R3" s="17"/>
      <c r="S3" s="17"/>
      <c r="T3" s="17"/>
      <c r="U3" s="18"/>
    </row>
    <row r="4" spans="1:21" x14ac:dyDescent="0.15">
      <c r="A4">
        <v>1</v>
      </c>
      <c r="B4">
        <f>AVERAGE(B26:I26)</f>
        <v>4.375</v>
      </c>
      <c r="C4">
        <f>AVERAGE(J26:Q26)</f>
        <v>4.5</v>
      </c>
      <c r="E4">
        <v>1</v>
      </c>
      <c r="F4">
        <f>AVERAGE(B46:E46)</f>
        <v>3.75</v>
      </c>
      <c r="G4">
        <f>AVERAGE(F46:I46)</f>
        <v>4</v>
      </c>
      <c r="I4">
        <v>1</v>
      </c>
      <c r="J4">
        <f>M46</f>
        <v>4</v>
      </c>
      <c r="K4">
        <f>N46</f>
        <v>5</v>
      </c>
      <c r="P4" s="16"/>
      <c r="Q4" s="17"/>
      <c r="R4" s="17"/>
      <c r="S4" s="17"/>
      <c r="T4" s="17"/>
      <c r="U4" s="18"/>
    </row>
    <row r="5" spans="1:21" x14ac:dyDescent="0.15">
      <c r="A5">
        <f>A4+1</f>
        <v>2</v>
      </c>
      <c r="B5">
        <f t="shared" ref="B5:B16" si="0">AVERAGE(B27:I27)</f>
        <v>4.5</v>
      </c>
      <c r="C5">
        <f t="shared" ref="C5:C17" si="1">AVERAGE(J27:Q27)</f>
        <v>4.375</v>
      </c>
      <c r="E5">
        <f t="shared" ref="E5:E17" si="2">E4+1</f>
        <v>2</v>
      </c>
      <c r="F5">
        <f>AVERAGE(B47:E47)</f>
        <v>4.5</v>
      </c>
      <c r="G5">
        <f>AVERAGE(F47:I47)</f>
        <v>4.25</v>
      </c>
      <c r="I5">
        <f t="shared" ref="I5:I17" si="3">I4+1</f>
        <v>2</v>
      </c>
      <c r="J5">
        <f t="shared" ref="J5:J17" si="4">M47</f>
        <v>4</v>
      </c>
      <c r="K5">
        <f t="shared" ref="K5:K17" si="5">N47</f>
        <v>4</v>
      </c>
      <c r="P5" s="16"/>
      <c r="Q5" s="17"/>
      <c r="R5" s="17"/>
      <c r="S5" s="17"/>
      <c r="T5" s="17"/>
      <c r="U5" s="18"/>
    </row>
    <row r="6" spans="1:21" x14ac:dyDescent="0.15">
      <c r="A6">
        <f t="shared" ref="A6:A17" si="6">A5+1</f>
        <v>3</v>
      </c>
      <c r="B6">
        <f t="shared" si="0"/>
        <v>4.5</v>
      </c>
      <c r="C6">
        <f t="shared" si="1"/>
        <v>4.5</v>
      </c>
      <c r="E6">
        <f t="shared" si="2"/>
        <v>3</v>
      </c>
      <c r="F6">
        <f t="shared" ref="F6:F17" si="7">AVERAGE(B48:E48)</f>
        <v>4.5</v>
      </c>
      <c r="G6">
        <f t="shared" ref="G6:G17" si="8">AVERAGE(F48:I48)</f>
        <v>4.25</v>
      </c>
      <c r="I6">
        <f t="shared" si="3"/>
        <v>3</v>
      </c>
      <c r="J6">
        <f t="shared" si="4"/>
        <v>5</v>
      </c>
      <c r="K6">
        <f t="shared" si="5"/>
        <v>4</v>
      </c>
      <c r="P6" s="16"/>
      <c r="Q6" s="17"/>
      <c r="R6" s="17"/>
      <c r="S6" s="17"/>
      <c r="T6" s="17"/>
      <c r="U6" s="18"/>
    </row>
    <row r="7" spans="1:21" x14ac:dyDescent="0.15">
      <c r="A7">
        <f t="shared" si="6"/>
        <v>4</v>
      </c>
      <c r="B7">
        <f t="shared" si="0"/>
        <v>4.375</v>
      </c>
      <c r="C7">
        <f t="shared" si="1"/>
        <v>4.5</v>
      </c>
      <c r="E7">
        <f t="shared" si="2"/>
        <v>4</v>
      </c>
      <c r="F7">
        <f t="shared" si="7"/>
        <v>4</v>
      </c>
      <c r="G7">
        <f t="shared" si="8"/>
        <v>4</v>
      </c>
      <c r="I7">
        <f t="shared" si="3"/>
        <v>4</v>
      </c>
      <c r="J7">
        <f t="shared" si="4"/>
        <v>4</v>
      </c>
      <c r="K7">
        <f t="shared" si="5"/>
        <v>4</v>
      </c>
      <c r="P7" s="16"/>
      <c r="Q7" s="17"/>
      <c r="R7" s="17"/>
      <c r="S7" s="17"/>
      <c r="T7" s="17"/>
      <c r="U7" s="18"/>
    </row>
    <row r="8" spans="1:21" x14ac:dyDescent="0.15">
      <c r="A8">
        <f t="shared" si="6"/>
        <v>5</v>
      </c>
      <c r="B8">
        <f t="shared" si="0"/>
        <v>4.625</v>
      </c>
      <c r="C8">
        <f t="shared" si="1"/>
        <v>4.375</v>
      </c>
      <c r="E8">
        <f t="shared" si="2"/>
        <v>5</v>
      </c>
      <c r="F8">
        <f t="shared" si="7"/>
        <v>4.25</v>
      </c>
      <c r="G8">
        <f t="shared" si="8"/>
        <v>5</v>
      </c>
      <c r="I8">
        <f t="shared" si="3"/>
        <v>5</v>
      </c>
      <c r="J8">
        <f t="shared" si="4"/>
        <v>4</v>
      </c>
      <c r="K8">
        <f t="shared" si="5"/>
        <v>4</v>
      </c>
      <c r="P8" s="16"/>
      <c r="Q8" s="17"/>
      <c r="R8" s="17"/>
      <c r="S8" s="17"/>
      <c r="T8" s="17"/>
      <c r="U8" s="18"/>
    </row>
    <row r="9" spans="1:21" x14ac:dyDescent="0.15">
      <c r="A9">
        <f t="shared" si="6"/>
        <v>6</v>
      </c>
      <c r="B9">
        <f t="shared" si="0"/>
        <v>4.875</v>
      </c>
      <c r="C9">
        <f t="shared" si="1"/>
        <v>4.75</v>
      </c>
      <c r="E9">
        <f t="shared" si="2"/>
        <v>6</v>
      </c>
      <c r="F9">
        <f t="shared" si="7"/>
        <v>4.5</v>
      </c>
      <c r="G9">
        <f>AVERAGE(F51:I51)</f>
        <v>4.5</v>
      </c>
      <c r="I9">
        <f t="shared" si="3"/>
        <v>6</v>
      </c>
      <c r="J9">
        <f t="shared" si="4"/>
        <v>5</v>
      </c>
      <c r="K9">
        <f t="shared" si="5"/>
        <v>4</v>
      </c>
      <c r="P9" s="16"/>
      <c r="Q9" s="17"/>
      <c r="R9" s="17"/>
      <c r="S9" s="17"/>
      <c r="T9" s="17"/>
      <c r="U9" s="18"/>
    </row>
    <row r="10" spans="1:21" x14ac:dyDescent="0.15">
      <c r="A10">
        <f t="shared" si="6"/>
        <v>7</v>
      </c>
      <c r="B10">
        <f t="shared" si="0"/>
        <v>4.625</v>
      </c>
      <c r="C10">
        <f t="shared" si="1"/>
        <v>4.75</v>
      </c>
      <c r="E10">
        <f t="shared" si="2"/>
        <v>7</v>
      </c>
      <c r="F10">
        <f t="shared" si="7"/>
        <v>4.25</v>
      </c>
      <c r="G10">
        <f t="shared" si="8"/>
        <v>4.5</v>
      </c>
      <c r="I10">
        <f t="shared" si="3"/>
        <v>7</v>
      </c>
      <c r="J10">
        <f t="shared" si="4"/>
        <v>5</v>
      </c>
      <c r="K10">
        <f t="shared" si="5"/>
        <v>4</v>
      </c>
      <c r="P10" s="16"/>
      <c r="Q10" s="17"/>
      <c r="R10" s="17"/>
      <c r="S10" s="17"/>
      <c r="T10" s="17"/>
      <c r="U10" s="18"/>
    </row>
    <row r="11" spans="1:21" x14ac:dyDescent="0.15">
      <c r="A11">
        <f t="shared" si="6"/>
        <v>8</v>
      </c>
      <c r="B11">
        <f t="shared" si="0"/>
        <v>4.875</v>
      </c>
      <c r="C11">
        <f t="shared" si="1"/>
        <v>4.875</v>
      </c>
      <c r="E11">
        <f t="shared" si="2"/>
        <v>8</v>
      </c>
      <c r="F11">
        <f t="shared" si="7"/>
        <v>4.25</v>
      </c>
      <c r="G11">
        <f t="shared" si="8"/>
        <v>4.5</v>
      </c>
      <c r="I11">
        <f t="shared" si="3"/>
        <v>8</v>
      </c>
      <c r="J11">
        <f t="shared" si="4"/>
        <v>4</v>
      </c>
      <c r="K11">
        <f t="shared" si="5"/>
        <v>4</v>
      </c>
      <c r="P11" s="16"/>
      <c r="Q11" s="17"/>
      <c r="R11" s="17"/>
      <c r="S11" s="17"/>
      <c r="T11" s="17"/>
      <c r="U11" s="18"/>
    </row>
    <row r="12" spans="1:21" x14ac:dyDescent="0.15">
      <c r="A12">
        <f t="shared" si="6"/>
        <v>9</v>
      </c>
      <c r="B12">
        <f t="shared" si="0"/>
        <v>5</v>
      </c>
      <c r="C12">
        <f t="shared" si="1"/>
        <v>4.5</v>
      </c>
      <c r="E12">
        <f t="shared" si="2"/>
        <v>9</v>
      </c>
      <c r="F12">
        <f t="shared" si="7"/>
        <v>5</v>
      </c>
      <c r="G12">
        <f t="shared" si="8"/>
        <v>4</v>
      </c>
      <c r="I12">
        <f t="shared" si="3"/>
        <v>9</v>
      </c>
      <c r="J12">
        <f t="shared" si="4"/>
        <v>5</v>
      </c>
      <c r="K12">
        <f t="shared" si="5"/>
        <v>5</v>
      </c>
      <c r="P12" s="16"/>
      <c r="Q12" s="17"/>
      <c r="R12" s="17"/>
      <c r="S12" s="17"/>
      <c r="T12" s="17"/>
      <c r="U12" s="18"/>
    </row>
    <row r="13" spans="1:21" x14ac:dyDescent="0.15">
      <c r="A13">
        <f t="shared" si="6"/>
        <v>10</v>
      </c>
      <c r="B13">
        <f t="shared" si="0"/>
        <v>4.875</v>
      </c>
      <c r="C13">
        <f t="shared" si="1"/>
        <v>4.875</v>
      </c>
      <c r="E13">
        <f t="shared" si="2"/>
        <v>10</v>
      </c>
      <c r="F13">
        <f t="shared" si="7"/>
        <v>5</v>
      </c>
      <c r="G13">
        <f t="shared" si="8"/>
        <v>4.25</v>
      </c>
      <c r="I13">
        <f t="shared" si="3"/>
        <v>10</v>
      </c>
      <c r="J13">
        <f t="shared" si="4"/>
        <v>5</v>
      </c>
      <c r="K13">
        <f t="shared" si="5"/>
        <v>4</v>
      </c>
      <c r="P13" s="19"/>
      <c r="Q13" s="20"/>
      <c r="R13" s="20"/>
      <c r="S13" s="20"/>
      <c r="T13" s="20"/>
      <c r="U13" s="21"/>
    </row>
    <row r="14" spans="1:21" x14ac:dyDescent="0.15">
      <c r="A14">
        <f t="shared" si="6"/>
        <v>11</v>
      </c>
      <c r="B14">
        <f t="shared" si="0"/>
        <v>4.75</v>
      </c>
      <c r="C14">
        <f t="shared" si="1"/>
        <v>5</v>
      </c>
      <c r="E14">
        <f t="shared" si="2"/>
        <v>11</v>
      </c>
      <c r="F14">
        <f>AVERAGE(B56:E56)</f>
        <v>4.25</v>
      </c>
      <c r="G14">
        <f t="shared" si="8"/>
        <v>5</v>
      </c>
      <c r="I14">
        <f t="shared" si="3"/>
        <v>11</v>
      </c>
      <c r="J14">
        <f t="shared" si="4"/>
        <v>4</v>
      </c>
      <c r="K14">
        <f t="shared" si="5"/>
        <v>5</v>
      </c>
    </row>
    <row r="15" spans="1:21" x14ac:dyDescent="0.15">
      <c r="A15">
        <f t="shared" si="6"/>
        <v>12</v>
      </c>
      <c r="B15">
        <f t="shared" si="0"/>
        <v>5</v>
      </c>
      <c r="C15">
        <f t="shared" si="1"/>
        <v>4.625</v>
      </c>
      <c r="E15">
        <f t="shared" si="2"/>
        <v>12</v>
      </c>
      <c r="F15">
        <f t="shared" si="7"/>
        <v>5</v>
      </c>
      <c r="G15">
        <f t="shared" si="8"/>
        <v>4.25</v>
      </c>
      <c r="I15">
        <f t="shared" si="3"/>
        <v>12</v>
      </c>
      <c r="J15">
        <f t="shared" si="4"/>
        <v>5</v>
      </c>
      <c r="K15">
        <f t="shared" si="5"/>
        <v>4</v>
      </c>
    </row>
    <row r="16" spans="1:21" x14ac:dyDescent="0.15">
      <c r="A16">
        <f t="shared" si="6"/>
        <v>13</v>
      </c>
      <c r="B16">
        <f t="shared" si="0"/>
        <v>4.875</v>
      </c>
      <c r="C16">
        <f t="shared" si="1"/>
        <v>4.875</v>
      </c>
      <c r="E16">
        <f t="shared" si="2"/>
        <v>13</v>
      </c>
      <c r="F16">
        <f t="shared" si="7"/>
        <v>5</v>
      </c>
      <c r="G16">
        <f>AVERAGE(F58:I58)</f>
        <v>4.5</v>
      </c>
      <c r="I16">
        <f t="shared" si="3"/>
        <v>13</v>
      </c>
      <c r="J16">
        <f t="shared" si="4"/>
        <v>5</v>
      </c>
      <c r="K16">
        <f t="shared" si="5"/>
        <v>4</v>
      </c>
    </row>
    <row r="17" spans="1:24" x14ac:dyDescent="0.15">
      <c r="A17">
        <f t="shared" si="6"/>
        <v>14</v>
      </c>
      <c r="B17">
        <f>AVERAGE(B39:I39)</f>
        <v>4.75</v>
      </c>
      <c r="C17">
        <f t="shared" si="1"/>
        <v>4.75</v>
      </c>
      <c r="E17">
        <f t="shared" si="2"/>
        <v>14</v>
      </c>
      <c r="F17">
        <f t="shared" si="7"/>
        <v>5</v>
      </c>
      <c r="G17">
        <f t="shared" si="8"/>
        <v>4.25</v>
      </c>
      <c r="I17">
        <f t="shared" si="3"/>
        <v>14</v>
      </c>
      <c r="J17">
        <f t="shared" si="4"/>
        <v>5</v>
      </c>
      <c r="K17">
        <f t="shared" si="5"/>
        <v>4</v>
      </c>
    </row>
    <row r="19" spans="1:24" x14ac:dyDescent="0.15">
      <c r="A19" s="3" t="s">
        <v>59</v>
      </c>
      <c r="B19">
        <f>AVERAGE(B4:B17)</f>
        <v>4.7142857142857144</v>
      </c>
      <c r="C19">
        <f>AVERAGE(C4:C17)</f>
        <v>4.6607142857142856</v>
      </c>
      <c r="E19" s="3" t="s">
        <v>59</v>
      </c>
      <c r="F19">
        <f>AVERAGE(F4:F17)</f>
        <v>4.5178571428571432</v>
      </c>
      <c r="G19">
        <f>AVERAGE(G4:G17)</f>
        <v>4.375</v>
      </c>
      <c r="I19" s="3" t="s">
        <v>59</v>
      </c>
      <c r="J19">
        <f>AVERAGE(J4:J17)</f>
        <v>4.5714285714285712</v>
      </c>
      <c r="K19">
        <f>AVERAGE(K4:K17)</f>
        <v>4.2142857142857144</v>
      </c>
    </row>
    <row r="20" spans="1:24" x14ac:dyDescent="0.15">
      <c r="J20" s="4"/>
    </row>
    <row r="23" spans="1:24" x14ac:dyDescent="0.15">
      <c r="B23" s="22" t="s">
        <v>56</v>
      </c>
      <c r="C23" s="22"/>
      <c r="D23" s="22"/>
      <c r="E23" s="22"/>
      <c r="F23" s="22"/>
      <c r="G23" s="22"/>
      <c r="H23" s="22"/>
      <c r="I23" s="22"/>
      <c r="J23" s="22"/>
      <c r="K23" s="22"/>
      <c r="L23" s="22"/>
      <c r="M23" s="22"/>
      <c r="N23" s="22"/>
      <c r="O23" s="22"/>
      <c r="P23" s="22"/>
      <c r="Q23" s="22"/>
    </row>
    <row r="24" spans="1:24" x14ac:dyDescent="0.15">
      <c r="B24" s="22" t="s">
        <v>68</v>
      </c>
      <c r="C24" s="22"/>
      <c r="D24" s="22"/>
      <c r="E24" s="22"/>
      <c r="F24" s="22"/>
      <c r="G24" s="22"/>
      <c r="H24" s="22"/>
      <c r="I24" s="22"/>
      <c r="J24" s="22" t="s">
        <v>69</v>
      </c>
      <c r="K24" s="22"/>
      <c r="L24" s="22"/>
      <c r="M24" s="22"/>
      <c r="N24" s="22"/>
      <c r="O24" s="22"/>
      <c r="P24" s="22"/>
      <c r="Q24" s="22"/>
    </row>
    <row r="25" spans="1:24" x14ac:dyDescent="0.15">
      <c r="B25" s="3" t="s">
        <v>60</v>
      </c>
      <c r="C25" s="3" t="s">
        <v>61</v>
      </c>
      <c r="D25" s="3" t="s">
        <v>62</v>
      </c>
      <c r="E25" s="3" t="s">
        <v>63</v>
      </c>
      <c r="F25" s="3" t="s">
        <v>64</v>
      </c>
      <c r="G25" s="3" t="s">
        <v>65</v>
      </c>
      <c r="H25" s="3" t="s">
        <v>66</v>
      </c>
      <c r="I25" s="3" t="s">
        <v>67</v>
      </c>
      <c r="J25" s="3" t="s">
        <v>60</v>
      </c>
      <c r="K25" s="3" t="s">
        <v>61</v>
      </c>
      <c r="L25" s="3" t="s">
        <v>62</v>
      </c>
      <c r="M25" s="3" t="s">
        <v>63</v>
      </c>
      <c r="N25" s="3" t="s">
        <v>64</v>
      </c>
      <c r="O25" s="3" t="s">
        <v>65</v>
      </c>
      <c r="P25" s="3" t="s">
        <v>66</v>
      </c>
      <c r="Q25" s="3" t="s">
        <v>67</v>
      </c>
    </row>
    <row r="26" spans="1:24" x14ac:dyDescent="0.15">
      <c r="A26">
        <v>1</v>
      </c>
      <c r="B26">
        <v>5</v>
      </c>
      <c r="C26">
        <v>5</v>
      </c>
      <c r="D26">
        <v>4</v>
      </c>
      <c r="E26">
        <v>4</v>
      </c>
      <c r="F26">
        <v>5</v>
      </c>
      <c r="G26">
        <v>4</v>
      </c>
      <c r="H26">
        <v>4</v>
      </c>
      <c r="I26">
        <v>4</v>
      </c>
      <c r="J26">
        <v>5</v>
      </c>
      <c r="K26">
        <v>5</v>
      </c>
      <c r="L26">
        <v>4</v>
      </c>
      <c r="M26">
        <v>4</v>
      </c>
      <c r="N26">
        <v>5</v>
      </c>
      <c r="O26">
        <v>4</v>
      </c>
      <c r="P26">
        <v>4</v>
      </c>
      <c r="Q26">
        <v>5</v>
      </c>
      <c r="S26" s="13" t="s">
        <v>115</v>
      </c>
      <c r="T26" s="14"/>
      <c r="U26" s="14"/>
      <c r="V26" s="14"/>
      <c r="W26" s="14"/>
      <c r="X26" s="15"/>
    </row>
    <row r="27" spans="1:24" x14ac:dyDescent="0.15">
      <c r="A27">
        <f t="shared" ref="A27:A39" si="9">A26+1</f>
        <v>2</v>
      </c>
      <c r="B27">
        <v>5</v>
      </c>
      <c r="C27">
        <v>5</v>
      </c>
      <c r="D27">
        <v>4</v>
      </c>
      <c r="E27">
        <v>4</v>
      </c>
      <c r="F27">
        <v>5</v>
      </c>
      <c r="G27">
        <v>5</v>
      </c>
      <c r="H27">
        <v>4</v>
      </c>
      <c r="I27">
        <v>4</v>
      </c>
      <c r="J27">
        <v>5</v>
      </c>
      <c r="K27">
        <v>4</v>
      </c>
      <c r="L27">
        <v>4</v>
      </c>
      <c r="M27">
        <v>4</v>
      </c>
      <c r="N27">
        <v>5</v>
      </c>
      <c r="O27">
        <v>5</v>
      </c>
      <c r="P27">
        <v>4</v>
      </c>
      <c r="Q27">
        <v>4</v>
      </c>
      <c r="S27" s="16"/>
      <c r="T27" s="17"/>
      <c r="U27" s="17"/>
      <c r="V27" s="17"/>
      <c r="W27" s="17"/>
      <c r="X27" s="18"/>
    </row>
    <row r="28" spans="1:24" x14ac:dyDescent="0.15">
      <c r="A28">
        <f t="shared" si="9"/>
        <v>3</v>
      </c>
      <c r="B28">
        <v>5</v>
      </c>
      <c r="C28">
        <v>5</v>
      </c>
      <c r="D28">
        <v>4</v>
      </c>
      <c r="E28">
        <v>4</v>
      </c>
      <c r="F28">
        <v>5</v>
      </c>
      <c r="G28">
        <v>5</v>
      </c>
      <c r="H28">
        <v>4</v>
      </c>
      <c r="I28">
        <v>4</v>
      </c>
      <c r="J28">
        <v>5</v>
      </c>
      <c r="K28">
        <v>4</v>
      </c>
      <c r="L28">
        <v>4</v>
      </c>
      <c r="M28">
        <v>4</v>
      </c>
      <c r="N28">
        <v>5</v>
      </c>
      <c r="O28">
        <v>5</v>
      </c>
      <c r="P28">
        <v>4</v>
      </c>
      <c r="Q28">
        <v>5</v>
      </c>
      <c r="S28" s="16"/>
      <c r="T28" s="17"/>
      <c r="U28" s="17"/>
      <c r="V28" s="17"/>
      <c r="W28" s="17"/>
      <c r="X28" s="18"/>
    </row>
    <row r="29" spans="1:24" x14ac:dyDescent="0.15">
      <c r="A29">
        <f t="shared" si="9"/>
        <v>4</v>
      </c>
      <c r="B29">
        <v>4</v>
      </c>
      <c r="C29">
        <v>4</v>
      </c>
      <c r="D29">
        <v>4</v>
      </c>
      <c r="E29">
        <v>4</v>
      </c>
      <c r="F29">
        <v>5</v>
      </c>
      <c r="G29">
        <v>5</v>
      </c>
      <c r="H29">
        <v>4</v>
      </c>
      <c r="I29">
        <v>5</v>
      </c>
      <c r="J29">
        <v>4</v>
      </c>
      <c r="K29">
        <v>4</v>
      </c>
      <c r="L29">
        <v>5</v>
      </c>
      <c r="M29">
        <v>4</v>
      </c>
      <c r="N29">
        <v>5</v>
      </c>
      <c r="O29">
        <v>5</v>
      </c>
      <c r="P29">
        <v>4</v>
      </c>
      <c r="Q29">
        <v>5</v>
      </c>
      <c r="S29" s="16"/>
      <c r="T29" s="17"/>
      <c r="U29" s="17"/>
      <c r="V29" s="17"/>
      <c r="W29" s="17"/>
      <c r="X29" s="18"/>
    </row>
    <row r="30" spans="1:24" x14ac:dyDescent="0.15">
      <c r="A30">
        <f t="shared" si="9"/>
        <v>5</v>
      </c>
      <c r="B30">
        <v>5</v>
      </c>
      <c r="C30">
        <v>4</v>
      </c>
      <c r="D30">
        <v>5</v>
      </c>
      <c r="E30">
        <v>5</v>
      </c>
      <c r="F30">
        <v>5</v>
      </c>
      <c r="G30">
        <v>5</v>
      </c>
      <c r="H30">
        <v>4</v>
      </c>
      <c r="I30">
        <v>4</v>
      </c>
      <c r="J30">
        <v>5</v>
      </c>
      <c r="K30">
        <v>4</v>
      </c>
      <c r="L30">
        <v>4</v>
      </c>
      <c r="M30">
        <v>4</v>
      </c>
      <c r="N30">
        <v>5</v>
      </c>
      <c r="O30">
        <v>5</v>
      </c>
      <c r="P30">
        <v>3</v>
      </c>
      <c r="Q30">
        <v>5</v>
      </c>
      <c r="S30" s="16"/>
      <c r="T30" s="17"/>
      <c r="U30" s="17"/>
      <c r="V30" s="17"/>
      <c r="W30" s="17"/>
      <c r="X30" s="18"/>
    </row>
    <row r="31" spans="1:24" x14ac:dyDescent="0.15">
      <c r="A31">
        <f t="shared" si="9"/>
        <v>6</v>
      </c>
      <c r="B31">
        <v>5</v>
      </c>
      <c r="C31">
        <v>5</v>
      </c>
      <c r="D31">
        <v>5</v>
      </c>
      <c r="E31">
        <v>5</v>
      </c>
      <c r="F31">
        <v>5</v>
      </c>
      <c r="G31">
        <v>5</v>
      </c>
      <c r="H31">
        <v>4</v>
      </c>
      <c r="I31">
        <v>5</v>
      </c>
      <c r="J31">
        <v>4</v>
      </c>
      <c r="K31">
        <v>5</v>
      </c>
      <c r="L31">
        <v>5</v>
      </c>
      <c r="M31">
        <v>5</v>
      </c>
      <c r="N31">
        <v>5</v>
      </c>
      <c r="O31">
        <v>5</v>
      </c>
      <c r="P31">
        <v>4</v>
      </c>
      <c r="Q31">
        <v>5</v>
      </c>
      <c r="S31" s="16"/>
      <c r="T31" s="17"/>
      <c r="U31" s="17"/>
      <c r="V31" s="17"/>
      <c r="W31" s="17"/>
      <c r="X31" s="18"/>
    </row>
    <row r="32" spans="1:24" x14ac:dyDescent="0.15">
      <c r="A32">
        <f t="shared" si="9"/>
        <v>7</v>
      </c>
      <c r="B32">
        <v>4</v>
      </c>
      <c r="C32">
        <v>5</v>
      </c>
      <c r="D32">
        <v>4</v>
      </c>
      <c r="E32">
        <v>5</v>
      </c>
      <c r="F32">
        <v>5</v>
      </c>
      <c r="G32">
        <v>5</v>
      </c>
      <c r="H32">
        <v>5</v>
      </c>
      <c r="I32">
        <v>4</v>
      </c>
      <c r="J32">
        <v>5</v>
      </c>
      <c r="K32">
        <v>4</v>
      </c>
      <c r="L32">
        <v>5</v>
      </c>
      <c r="M32">
        <v>5</v>
      </c>
      <c r="N32">
        <v>5</v>
      </c>
      <c r="O32">
        <v>5</v>
      </c>
      <c r="P32">
        <v>4</v>
      </c>
      <c r="Q32">
        <v>5</v>
      </c>
      <c r="S32" s="16"/>
      <c r="T32" s="17"/>
      <c r="U32" s="17"/>
      <c r="V32" s="17"/>
      <c r="W32" s="17"/>
      <c r="X32" s="18"/>
    </row>
    <row r="33" spans="1:24" x14ac:dyDescent="0.15">
      <c r="A33">
        <f t="shared" si="9"/>
        <v>8</v>
      </c>
      <c r="B33">
        <v>5</v>
      </c>
      <c r="C33">
        <v>5</v>
      </c>
      <c r="D33">
        <v>5</v>
      </c>
      <c r="E33">
        <v>5</v>
      </c>
      <c r="F33">
        <v>5</v>
      </c>
      <c r="G33">
        <v>5</v>
      </c>
      <c r="H33">
        <v>4</v>
      </c>
      <c r="I33">
        <v>5</v>
      </c>
      <c r="J33">
        <v>5</v>
      </c>
      <c r="K33">
        <v>5</v>
      </c>
      <c r="L33">
        <v>5</v>
      </c>
      <c r="M33">
        <v>5</v>
      </c>
      <c r="N33">
        <v>5</v>
      </c>
      <c r="O33">
        <v>5</v>
      </c>
      <c r="P33">
        <v>4</v>
      </c>
      <c r="Q33">
        <v>5</v>
      </c>
      <c r="S33" s="16"/>
      <c r="T33" s="17"/>
      <c r="U33" s="17"/>
      <c r="V33" s="17"/>
      <c r="W33" s="17"/>
      <c r="X33" s="18"/>
    </row>
    <row r="34" spans="1:24" x14ac:dyDescent="0.15">
      <c r="A34">
        <f t="shared" si="9"/>
        <v>9</v>
      </c>
      <c r="B34">
        <v>5</v>
      </c>
      <c r="C34">
        <v>5</v>
      </c>
      <c r="D34">
        <v>5</v>
      </c>
      <c r="E34">
        <v>5</v>
      </c>
      <c r="F34">
        <v>5</v>
      </c>
      <c r="G34">
        <v>5</v>
      </c>
      <c r="H34">
        <v>5</v>
      </c>
      <c r="I34">
        <v>5</v>
      </c>
      <c r="J34">
        <v>4</v>
      </c>
      <c r="K34">
        <v>5</v>
      </c>
      <c r="L34">
        <v>4</v>
      </c>
      <c r="M34">
        <v>5</v>
      </c>
      <c r="N34">
        <v>4</v>
      </c>
      <c r="O34">
        <v>5</v>
      </c>
      <c r="P34">
        <v>4</v>
      </c>
      <c r="Q34">
        <v>5</v>
      </c>
      <c r="S34" s="16"/>
      <c r="T34" s="17"/>
      <c r="U34" s="17"/>
      <c r="V34" s="17"/>
      <c r="W34" s="17"/>
      <c r="X34" s="18"/>
    </row>
    <row r="35" spans="1:24" x14ac:dyDescent="0.15">
      <c r="A35">
        <f t="shared" si="9"/>
        <v>10</v>
      </c>
      <c r="B35">
        <v>5</v>
      </c>
      <c r="C35">
        <v>5</v>
      </c>
      <c r="D35">
        <v>5</v>
      </c>
      <c r="E35">
        <v>5</v>
      </c>
      <c r="F35">
        <v>5</v>
      </c>
      <c r="G35">
        <v>5</v>
      </c>
      <c r="H35">
        <v>4</v>
      </c>
      <c r="I35">
        <v>5</v>
      </c>
      <c r="J35">
        <v>5</v>
      </c>
      <c r="K35">
        <v>5</v>
      </c>
      <c r="L35">
        <v>5</v>
      </c>
      <c r="M35">
        <v>5</v>
      </c>
      <c r="N35">
        <v>5</v>
      </c>
      <c r="O35">
        <v>5</v>
      </c>
      <c r="P35">
        <v>4</v>
      </c>
      <c r="Q35">
        <v>5</v>
      </c>
      <c r="S35" s="16"/>
      <c r="T35" s="17"/>
      <c r="U35" s="17"/>
      <c r="V35" s="17"/>
      <c r="W35" s="17"/>
      <c r="X35" s="18"/>
    </row>
    <row r="36" spans="1:24" x14ac:dyDescent="0.15">
      <c r="A36">
        <f t="shared" si="9"/>
        <v>11</v>
      </c>
      <c r="B36">
        <v>5</v>
      </c>
      <c r="C36">
        <v>5</v>
      </c>
      <c r="D36">
        <v>5</v>
      </c>
      <c r="E36">
        <v>4</v>
      </c>
      <c r="F36">
        <v>5</v>
      </c>
      <c r="G36">
        <v>5</v>
      </c>
      <c r="H36">
        <v>4</v>
      </c>
      <c r="I36">
        <v>5</v>
      </c>
      <c r="J36">
        <v>5</v>
      </c>
      <c r="K36">
        <v>5</v>
      </c>
      <c r="L36">
        <v>5</v>
      </c>
      <c r="M36">
        <v>5</v>
      </c>
      <c r="N36">
        <v>5</v>
      </c>
      <c r="O36">
        <v>5</v>
      </c>
      <c r="P36">
        <v>5</v>
      </c>
      <c r="Q36">
        <v>5</v>
      </c>
      <c r="S36" s="16"/>
      <c r="T36" s="17"/>
      <c r="U36" s="17"/>
      <c r="V36" s="17"/>
      <c r="W36" s="17"/>
      <c r="X36" s="18"/>
    </row>
    <row r="37" spans="1:24" x14ac:dyDescent="0.15">
      <c r="A37">
        <f t="shared" si="9"/>
        <v>12</v>
      </c>
      <c r="B37">
        <v>5</v>
      </c>
      <c r="C37">
        <v>5</v>
      </c>
      <c r="D37">
        <v>5</v>
      </c>
      <c r="E37">
        <v>5</v>
      </c>
      <c r="F37">
        <v>5</v>
      </c>
      <c r="G37">
        <v>5</v>
      </c>
      <c r="H37">
        <v>5</v>
      </c>
      <c r="I37">
        <v>5</v>
      </c>
      <c r="J37">
        <v>5</v>
      </c>
      <c r="K37">
        <v>4</v>
      </c>
      <c r="L37">
        <v>5</v>
      </c>
      <c r="M37">
        <v>4</v>
      </c>
      <c r="N37">
        <v>5</v>
      </c>
      <c r="O37">
        <v>5</v>
      </c>
      <c r="P37">
        <v>4</v>
      </c>
      <c r="Q37">
        <v>5</v>
      </c>
      <c r="S37" s="19"/>
      <c r="T37" s="20"/>
      <c r="U37" s="20"/>
      <c r="V37" s="20"/>
      <c r="W37" s="20"/>
      <c r="X37" s="21"/>
    </row>
    <row r="38" spans="1:24" x14ac:dyDescent="0.15">
      <c r="A38">
        <f t="shared" si="9"/>
        <v>13</v>
      </c>
      <c r="B38">
        <v>5</v>
      </c>
      <c r="C38">
        <v>5</v>
      </c>
      <c r="D38">
        <v>5</v>
      </c>
      <c r="E38">
        <v>5</v>
      </c>
      <c r="F38">
        <v>5</v>
      </c>
      <c r="G38">
        <v>5</v>
      </c>
      <c r="H38">
        <v>4</v>
      </c>
      <c r="I38">
        <v>5</v>
      </c>
      <c r="J38">
        <v>5</v>
      </c>
      <c r="K38">
        <v>5</v>
      </c>
      <c r="L38">
        <v>5</v>
      </c>
      <c r="M38">
        <v>5</v>
      </c>
      <c r="N38">
        <v>5</v>
      </c>
      <c r="O38">
        <v>5</v>
      </c>
      <c r="P38">
        <v>4</v>
      </c>
      <c r="Q38">
        <v>5</v>
      </c>
    </row>
    <row r="39" spans="1:24" x14ac:dyDescent="0.15">
      <c r="A39">
        <f t="shared" si="9"/>
        <v>14</v>
      </c>
      <c r="B39">
        <v>5</v>
      </c>
      <c r="C39">
        <v>5</v>
      </c>
      <c r="D39">
        <v>5</v>
      </c>
      <c r="E39">
        <v>5</v>
      </c>
      <c r="F39">
        <v>5</v>
      </c>
      <c r="G39">
        <v>5</v>
      </c>
      <c r="H39">
        <v>3</v>
      </c>
      <c r="I39">
        <v>5</v>
      </c>
      <c r="J39">
        <v>5</v>
      </c>
      <c r="K39">
        <v>5</v>
      </c>
      <c r="L39">
        <v>5</v>
      </c>
      <c r="M39">
        <v>5</v>
      </c>
      <c r="N39">
        <v>5</v>
      </c>
      <c r="O39">
        <v>5</v>
      </c>
      <c r="P39">
        <v>3</v>
      </c>
      <c r="Q39">
        <v>5</v>
      </c>
    </row>
    <row r="43" spans="1:24" x14ac:dyDescent="0.15">
      <c r="B43" s="22" t="s">
        <v>58</v>
      </c>
      <c r="C43" s="22"/>
      <c r="D43" s="22"/>
      <c r="E43" s="22"/>
      <c r="F43" s="22"/>
      <c r="G43" s="22"/>
      <c r="H43" s="22"/>
      <c r="I43" s="22"/>
      <c r="M43" s="22" t="s">
        <v>70</v>
      </c>
      <c r="N43" s="22"/>
    </row>
    <row r="44" spans="1:24" x14ac:dyDescent="0.15">
      <c r="B44" s="22" t="s">
        <v>68</v>
      </c>
      <c r="C44" s="22"/>
      <c r="D44" s="22"/>
      <c r="E44" s="22"/>
      <c r="F44" s="22" t="s">
        <v>69</v>
      </c>
      <c r="G44" s="22"/>
      <c r="H44" s="22"/>
      <c r="I44" s="22"/>
      <c r="J44" s="4"/>
      <c r="M44" s="3" t="s">
        <v>68</v>
      </c>
      <c r="N44" s="3" t="s">
        <v>69</v>
      </c>
    </row>
    <row r="45" spans="1:24" x14ac:dyDescent="0.15">
      <c r="B45" s="3" t="s">
        <v>60</v>
      </c>
      <c r="C45" s="3" t="s">
        <v>61</v>
      </c>
      <c r="D45" s="3" t="s">
        <v>62</v>
      </c>
      <c r="E45" s="3" t="s">
        <v>63</v>
      </c>
      <c r="F45" s="3" t="s">
        <v>60</v>
      </c>
      <c r="G45" s="3" t="s">
        <v>61</v>
      </c>
      <c r="H45" s="3" t="s">
        <v>62</v>
      </c>
      <c r="I45" s="3" t="s">
        <v>63</v>
      </c>
      <c r="J45" s="4"/>
      <c r="K45" s="4"/>
      <c r="M45" s="3" t="s">
        <v>60</v>
      </c>
      <c r="N45" s="3" t="s">
        <v>60</v>
      </c>
      <c r="O45" s="4"/>
      <c r="P45" s="4"/>
      <c r="Q45" s="4"/>
    </row>
    <row r="46" spans="1:24" ht="13" customHeight="1" x14ac:dyDescent="0.15">
      <c r="A46">
        <v>1</v>
      </c>
      <c r="B46">
        <v>4</v>
      </c>
      <c r="C46">
        <v>3</v>
      </c>
      <c r="D46">
        <v>4</v>
      </c>
      <c r="E46">
        <v>4</v>
      </c>
      <c r="F46">
        <v>4</v>
      </c>
      <c r="G46">
        <v>4</v>
      </c>
      <c r="H46">
        <v>4</v>
      </c>
      <c r="I46">
        <v>4</v>
      </c>
      <c r="L46">
        <v>1</v>
      </c>
      <c r="M46">
        <v>4</v>
      </c>
      <c r="N46">
        <v>5</v>
      </c>
      <c r="P46" s="13" t="s">
        <v>113</v>
      </c>
      <c r="Q46" s="14"/>
      <c r="R46" s="14"/>
      <c r="S46" s="15"/>
      <c r="T46" s="8"/>
      <c r="U46" s="8"/>
    </row>
    <row r="47" spans="1:24" ht="13" customHeight="1" x14ac:dyDescent="0.15">
      <c r="A47">
        <f t="shared" ref="A47:A59" si="10">A46+1</f>
        <v>2</v>
      </c>
      <c r="B47">
        <v>4</v>
      </c>
      <c r="C47">
        <v>4</v>
      </c>
      <c r="D47">
        <v>5</v>
      </c>
      <c r="E47">
        <v>5</v>
      </c>
      <c r="F47">
        <v>4</v>
      </c>
      <c r="G47">
        <v>4</v>
      </c>
      <c r="H47">
        <v>4</v>
      </c>
      <c r="I47">
        <v>5</v>
      </c>
      <c r="L47">
        <f t="shared" ref="L47:L59" si="11">L46+1</f>
        <v>2</v>
      </c>
      <c r="M47">
        <v>4</v>
      </c>
      <c r="N47">
        <v>4</v>
      </c>
      <c r="P47" s="16"/>
      <c r="Q47" s="17"/>
      <c r="R47" s="17"/>
      <c r="S47" s="18"/>
      <c r="T47" s="8"/>
      <c r="U47" s="8"/>
    </row>
    <row r="48" spans="1:24" ht="13" customHeight="1" x14ac:dyDescent="0.15">
      <c r="A48">
        <f t="shared" si="10"/>
        <v>3</v>
      </c>
      <c r="B48">
        <v>4</v>
      </c>
      <c r="C48">
        <v>4</v>
      </c>
      <c r="D48">
        <v>5</v>
      </c>
      <c r="E48">
        <v>5</v>
      </c>
      <c r="F48">
        <v>4</v>
      </c>
      <c r="G48">
        <v>4</v>
      </c>
      <c r="H48">
        <v>4</v>
      </c>
      <c r="I48">
        <v>5</v>
      </c>
      <c r="L48">
        <f t="shared" si="11"/>
        <v>3</v>
      </c>
      <c r="M48">
        <v>5</v>
      </c>
      <c r="N48">
        <v>4</v>
      </c>
      <c r="P48" s="16"/>
      <c r="Q48" s="17"/>
      <c r="R48" s="17"/>
      <c r="S48" s="18"/>
      <c r="T48" s="8"/>
      <c r="U48" s="8"/>
    </row>
    <row r="49" spans="1:21" ht="13" customHeight="1" x14ac:dyDescent="0.15">
      <c r="A49">
        <f t="shared" si="10"/>
        <v>4</v>
      </c>
      <c r="B49">
        <v>4</v>
      </c>
      <c r="C49">
        <v>4</v>
      </c>
      <c r="D49">
        <v>4</v>
      </c>
      <c r="E49">
        <v>4</v>
      </c>
      <c r="F49">
        <v>4</v>
      </c>
      <c r="G49">
        <v>4</v>
      </c>
      <c r="H49">
        <v>4</v>
      </c>
      <c r="I49">
        <v>4</v>
      </c>
      <c r="L49">
        <f t="shared" si="11"/>
        <v>4</v>
      </c>
      <c r="M49">
        <v>4</v>
      </c>
      <c r="N49">
        <v>4</v>
      </c>
      <c r="P49" s="16"/>
      <c r="Q49" s="17"/>
      <c r="R49" s="17"/>
      <c r="S49" s="18"/>
      <c r="T49" s="8"/>
      <c r="U49" s="8"/>
    </row>
    <row r="50" spans="1:21" ht="13" customHeight="1" x14ac:dyDescent="0.15">
      <c r="A50">
        <f t="shared" si="10"/>
        <v>5</v>
      </c>
      <c r="B50">
        <v>4</v>
      </c>
      <c r="C50">
        <v>4</v>
      </c>
      <c r="D50">
        <v>5</v>
      </c>
      <c r="E50">
        <v>4</v>
      </c>
      <c r="F50">
        <v>5</v>
      </c>
      <c r="G50">
        <v>5</v>
      </c>
      <c r="H50">
        <v>5</v>
      </c>
      <c r="I50">
        <v>5</v>
      </c>
      <c r="L50">
        <f t="shared" si="11"/>
        <v>5</v>
      </c>
      <c r="M50">
        <v>4</v>
      </c>
      <c r="N50">
        <v>4</v>
      </c>
      <c r="P50" s="16"/>
      <c r="Q50" s="17"/>
      <c r="R50" s="17"/>
      <c r="S50" s="18"/>
      <c r="T50" s="8"/>
      <c r="U50" s="8"/>
    </row>
    <row r="51" spans="1:21" ht="13" customHeight="1" x14ac:dyDescent="0.15">
      <c r="A51">
        <f t="shared" si="10"/>
        <v>6</v>
      </c>
      <c r="B51">
        <v>4</v>
      </c>
      <c r="C51">
        <v>4</v>
      </c>
      <c r="D51">
        <v>5</v>
      </c>
      <c r="E51">
        <v>5</v>
      </c>
      <c r="F51">
        <v>4</v>
      </c>
      <c r="G51">
        <v>4</v>
      </c>
      <c r="H51">
        <v>5</v>
      </c>
      <c r="I51">
        <v>5</v>
      </c>
      <c r="L51">
        <f t="shared" si="11"/>
        <v>6</v>
      </c>
      <c r="M51">
        <v>5</v>
      </c>
      <c r="N51">
        <v>4</v>
      </c>
      <c r="P51" s="19"/>
      <c r="Q51" s="20"/>
      <c r="R51" s="20"/>
      <c r="S51" s="21"/>
      <c r="T51" s="8"/>
      <c r="U51" s="8"/>
    </row>
    <row r="52" spans="1:21" ht="13" customHeight="1" x14ac:dyDescent="0.15">
      <c r="A52">
        <f t="shared" si="10"/>
        <v>7</v>
      </c>
      <c r="B52">
        <v>4</v>
      </c>
      <c r="C52">
        <v>4</v>
      </c>
      <c r="D52">
        <v>5</v>
      </c>
      <c r="E52">
        <v>4</v>
      </c>
      <c r="F52">
        <v>4</v>
      </c>
      <c r="G52">
        <v>4</v>
      </c>
      <c r="H52">
        <v>5</v>
      </c>
      <c r="I52">
        <v>5</v>
      </c>
      <c r="L52">
        <f t="shared" si="11"/>
        <v>7</v>
      </c>
      <c r="M52">
        <v>5</v>
      </c>
      <c r="N52">
        <v>4</v>
      </c>
      <c r="P52" s="8"/>
      <c r="Q52" s="8"/>
      <c r="R52" s="8"/>
      <c r="S52" s="8"/>
      <c r="T52" s="8"/>
      <c r="U52" s="8"/>
    </row>
    <row r="53" spans="1:21" ht="13" customHeight="1" x14ac:dyDescent="0.15">
      <c r="A53">
        <f t="shared" si="10"/>
        <v>8</v>
      </c>
      <c r="B53">
        <v>4</v>
      </c>
      <c r="C53">
        <v>4</v>
      </c>
      <c r="D53">
        <v>4</v>
      </c>
      <c r="E53">
        <v>5</v>
      </c>
      <c r="F53">
        <v>4</v>
      </c>
      <c r="G53">
        <v>4</v>
      </c>
      <c r="H53">
        <v>5</v>
      </c>
      <c r="I53">
        <v>5</v>
      </c>
      <c r="L53">
        <f t="shared" si="11"/>
        <v>8</v>
      </c>
      <c r="M53">
        <v>4</v>
      </c>
      <c r="N53">
        <v>4</v>
      </c>
      <c r="P53" s="8"/>
      <c r="Q53" s="8"/>
      <c r="R53" s="8"/>
      <c r="S53" s="8"/>
      <c r="T53" s="8"/>
      <c r="U53" s="8"/>
    </row>
    <row r="54" spans="1:21" ht="13" customHeight="1" x14ac:dyDescent="0.15">
      <c r="A54">
        <f t="shared" si="10"/>
        <v>9</v>
      </c>
      <c r="B54">
        <v>5</v>
      </c>
      <c r="C54">
        <v>5</v>
      </c>
      <c r="D54">
        <v>5</v>
      </c>
      <c r="E54">
        <v>5</v>
      </c>
      <c r="F54">
        <v>4</v>
      </c>
      <c r="G54">
        <v>4</v>
      </c>
      <c r="H54">
        <v>4</v>
      </c>
      <c r="I54">
        <v>4</v>
      </c>
      <c r="L54">
        <f t="shared" si="11"/>
        <v>9</v>
      </c>
      <c r="M54">
        <v>5</v>
      </c>
      <c r="N54">
        <v>5</v>
      </c>
      <c r="P54" s="8"/>
      <c r="Q54" s="8"/>
      <c r="R54" s="8"/>
      <c r="S54" s="8"/>
      <c r="T54" s="8"/>
      <c r="U54" s="8"/>
    </row>
    <row r="55" spans="1:21" ht="13" customHeight="1" x14ac:dyDescent="0.15">
      <c r="A55">
        <f t="shared" si="10"/>
        <v>10</v>
      </c>
      <c r="B55">
        <v>5</v>
      </c>
      <c r="C55">
        <v>5</v>
      </c>
      <c r="D55">
        <v>5</v>
      </c>
      <c r="E55">
        <v>5</v>
      </c>
      <c r="F55">
        <v>4</v>
      </c>
      <c r="G55">
        <v>4</v>
      </c>
      <c r="H55">
        <v>4</v>
      </c>
      <c r="I55">
        <v>5</v>
      </c>
      <c r="L55">
        <f t="shared" si="11"/>
        <v>10</v>
      </c>
      <c r="M55">
        <v>5</v>
      </c>
      <c r="N55">
        <v>4</v>
      </c>
      <c r="P55" s="8"/>
      <c r="Q55" s="8"/>
      <c r="R55" s="8"/>
      <c r="S55" s="8"/>
      <c r="T55" s="8"/>
      <c r="U55" s="8"/>
    </row>
    <row r="56" spans="1:21" ht="13" customHeight="1" x14ac:dyDescent="0.15">
      <c r="A56">
        <f t="shared" si="10"/>
        <v>11</v>
      </c>
      <c r="B56">
        <v>4</v>
      </c>
      <c r="C56">
        <v>4</v>
      </c>
      <c r="D56">
        <v>4</v>
      </c>
      <c r="E56">
        <v>5</v>
      </c>
      <c r="F56">
        <v>5</v>
      </c>
      <c r="G56">
        <v>5</v>
      </c>
      <c r="H56">
        <v>5</v>
      </c>
      <c r="I56">
        <v>5</v>
      </c>
      <c r="L56">
        <f t="shared" si="11"/>
        <v>11</v>
      </c>
      <c r="M56">
        <v>4</v>
      </c>
      <c r="N56">
        <v>5</v>
      </c>
      <c r="P56" s="8"/>
      <c r="Q56" s="8"/>
      <c r="R56" s="8"/>
      <c r="S56" s="8"/>
      <c r="T56" s="8"/>
      <c r="U56" s="8"/>
    </row>
    <row r="57" spans="1:21" ht="13" customHeight="1" x14ac:dyDescent="0.15">
      <c r="A57">
        <f t="shared" si="10"/>
        <v>12</v>
      </c>
      <c r="B57">
        <v>5</v>
      </c>
      <c r="C57">
        <v>5</v>
      </c>
      <c r="D57">
        <v>5</v>
      </c>
      <c r="E57">
        <v>5</v>
      </c>
      <c r="F57">
        <v>4</v>
      </c>
      <c r="G57">
        <v>4</v>
      </c>
      <c r="H57">
        <v>4</v>
      </c>
      <c r="I57">
        <v>5</v>
      </c>
      <c r="L57">
        <f t="shared" si="11"/>
        <v>12</v>
      </c>
      <c r="M57">
        <v>5</v>
      </c>
      <c r="N57">
        <v>4</v>
      </c>
      <c r="P57" s="8"/>
      <c r="Q57" s="8"/>
      <c r="R57" s="8"/>
      <c r="S57" s="8"/>
      <c r="T57" s="8"/>
      <c r="U57" s="8"/>
    </row>
    <row r="58" spans="1:21" ht="13" customHeight="1" x14ac:dyDescent="0.15">
      <c r="A58">
        <f t="shared" si="10"/>
        <v>13</v>
      </c>
      <c r="B58">
        <v>5</v>
      </c>
      <c r="C58">
        <v>5</v>
      </c>
      <c r="D58">
        <v>5</v>
      </c>
      <c r="E58">
        <v>5</v>
      </c>
      <c r="F58">
        <v>4</v>
      </c>
      <c r="G58">
        <v>4</v>
      </c>
      <c r="H58">
        <v>5</v>
      </c>
      <c r="I58">
        <v>5</v>
      </c>
      <c r="L58">
        <f t="shared" si="11"/>
        <v>13</v>
      </c>
      <c r="M58">
        <v>5</v>
      </c>
      <c r="N58">
        <v>4</v>
      </c>
    </row>
    <row r="59" spans="1:21" ht="13" customHeight="1" x14ac:dyDescent="0.15">
      <c r="A59">
        <f t="shared" si="10"/>
        <v>14</v>
      </c>
      <c r="B59">
        <v>5</v>
      </c>
      <c r="C59">
        <v>5</v>
      </c>
      <c r="D59">
        <v>5</v>
      </c>
      <c r="E59">
        <v>5</v>
      </c>
      <c r="F59">
        <v>4</v>
      </c>
      <c r="G59">
        <v>4</v>
      </c>
      <c r="H59">
        <v>4</v>
      </c>
      <c r="I59">
        <v>5</v>
      </c>
      <c r="L59">
        <f t="shared" si="11"/>
        <v>14</v>
      </c>
      <c r="M59">
        <v>5</v>
      </c>
      <c r="N59">
        <v>4</v>
      </c>
    </row>
    <row r="60" spans="1:21" x14ac:dyDescent="0.15">
      <c r="Q60" s="9"/>
    </row>
    <row r="62" spans="1:21" ht="13" customHeight="1" x14ac:dyDescent="0.15">
      <c r="C62" s="13" t="s">
        <v>114</v>
      </c>
      <c r="D62" s="14"/>
      <c r="E62" s="14"/>
      <c r="F62" s="14"/>
      <c r="G62" s="14"/>
      <c r="H62" s="15"/>
    </row>
    <row r="63" spans="1:21" ht="13" customHeight="1" x14ac:dyDescent="0.15">
      <c r="C63" s="16"/>
      <c r="D63" s="17"/>
      <c r="E63" s="17"/>
      <c r="F63" s="17"/>
      <c r="G63" s="17"/>
      <c r="H63" s="18"/>
    </row>
    <row r="64" spans="1:21" x14ac:dyDescent="0.15">
      <c r="C64" s="16"/>
      <c r="D64" s="17"/>
      <c r="E64" s="17"/>
      <c r="F64" s="17"/>
      <c r="G64" s="17"/>
      <c r="H64" s="18"/>
    </row>
    <row r="65" spans="3:8" x14ac:dyDescent="0.15">
      <c r="C65" s="16"/>
      <c r="D65" s="17"/>
      <c r="E65" s="17"/>
      <c r="F65" s="17"/>
      <c r="G65" s="17"/>
      <c r="H65" s="18"/>
    </row>
    <row r="66" spans="3:8" x14ac:dyDescent="0.15">
      <c r="C66" s="16"/>
      <c r="D66" s="17"/>
      <c r="E66" s="17"/>
      <c r="F66" s="17"/>
      <c r="G66" s="17"/>
      <c r="H66" s="18"/>
    </row>
    <row r="67" spans="3:8" x14ac:dyDescent="0.15">
      <c r="C67" s="16"/>
      <c r="D67" s="17"/>
      <c r="E67" s="17"/>
      <c r="F67" s="17"/>
      <c r="G67" s="17"/>
      <c r="H67" s="18"/>
    </row>
    <row r="68" spans="3:8" x14ac:dyDescent="0.15">
      <c r="C68" s="16"/>
      <c r="D68" s="17"/>
      <c r="E68" s="17"/>
      <c r="F68" s="17"/>
      <c r="G68" s="17"/>
      <c r="H68" s="18"/>
    </row>
    <row r="69" spans="3:8" x14ac:dyDescent="0.15">
      <c r="C69" s="16"/>
      <c r="D69" s="17"/>
      <c r="E69" s="17"/>
      <c r="F69" s="17"/>
      <c r="G69" s="17"/>
      <c r="H69" s="18"/>
    </row>
    <row r="70" spans="3:8" x14ac:dyDescent="0.15">
      <c r="C70" s="16"/>
      <c r="D70" s="17"/>
      <c r="E70" s="17"/>
      <c r="F70" s="17"/>
      <c r="G70" s="17"/>
      <c r="H70" s="18"/>
    </row>
    <row r="71" spans="3:8" x14ac:dyDescent="0.15">
      <c r="C71" s="16"/>
      <c r="D71" s="17"/>
      <c r="E71" s="17"/>
      <c r="F71" s="17"/>
      <c r="G71" s="17"/>
      <c r="H71" s="18"/>
    </row>
    <row r="72" spans="3:8" x14ac:dyDescent="0.15">
      <c r="C72" s="16"/>
      <c r="D72" s="17"/>
      <c r="E72" s="17"/>
      <c r="F72" s="17"/>
      <c r="G72" s="17"/>
      <c r="H72" s="18"/>
    </row>
    <row r="73" spans="3:8" x14ac:dyDescent="0.15">
      <c r="C73" s="19"/>
      <c r="D73" s="20"/>
      <c r="E73" s="20"/>
      <c r="F73" s="20"/>
      <c r="G73" s="20"/>
      <c r="H73" s="21"/>
    </row>
  </sheetData>
  <mergeCells count="14">
    <mergeCell ref="S26:X37"/>
    <mergeCell ref="C62:H73"/>
    <mergeCell ref="P46:S51"/>
    <mergeCell ref="I2:K2"/>
    <mergeCell ref="B24:I24"/>
    <mergeCell ref="J24:Q24"/>
    <mergeCell ref="B23:Q23"/>
    <mergeCell ref="P2:U13"/>
    <mergeCell ref="B44:E44"/>
    <mergeCell ref="F44:I44"/>
    <mergeCell ref="B43:I43"/>
    <mergeCell ref="M43:N43"/>
    <mergeCell ref="A2:C2"/>
    <mergeCell ref="E2: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D5C4C-8BCE-F64D-8A8F-0021D23C63C3}">
  <dimension ref="A1:G37"/>
  <sheetViews>
    <sheetView workbookViewId="0">
      <selection activeCell="B37" sqref="B37"/>
    </sheetView>
  </sheetViews>
  <sheetFormatPr baseColWidth="10" defaultRowHeight="13" x14ac:dyDescent="0.15"/>
  <cols>
    <col min="1" max="1" width="31.5" bestFit="1" customWidth="1"/>
  </cols>
  <sheetData>
    <row r="1" spans="1:5" x14ac:dyDescent="0.15">
      <c r="A1" t="s">
        <v>71</v>
      </c>
    </row>
    <row r="2" spans="1:5" ht="14" thickBot="1" x14ac:dyDescent="0.2"/>
    <row r="3" spans="1:5" x14ac:dyDescent="0.15">
      <c r="A3" s="7" t="s">
        <v>72</v>
      </c>
      <c r="B3" s="7" t="s">
        <v>73</v>
      </c>
      <c r="C3" s="7" t="s">
        <v>74</v>
      </c>
      <c r="D3" s="7" t="s">
        <v>75</v>
      </c>
      <c r="E3" s="7" t="s">
        <v>76</v>
      </c>
    </row>
    <row r="4" spans="1:5" x14ac:dyDescent="0.15">
      <c r="A4" s="5" t="s">
        <v>77</v>
      </c>
      <c r="B4" s="5">
        <v>8</v>
      </c>
      <c r="C4" s="5">
        <v>35</v>
      </c>
      <c r="D4" s="5">
        <v>4.375</v>
      </c>
      <c r="E4" s="5">
        <v>0.26785714285714285</v>
      </c>
    </row>
    <row r="5" spans="1:5" x14ac:dyDescent="0.15">
      <c r="A5" s="5" t="s">
        <v>78</v>
      </c>
      <c r="B5" s="5">
        <v>8</v>
      </c>
      <c r="C5" s="5">
        <v>37</v>
      </c>
      <c r="D5" s="5">
        <v>4.625</v>
      </c>
      <c r="E5" s="5">
        <v>0.26785714285714285</v>
      </c>
    </row>
    <row r="6" spans="1:5" x14ac:dyDescent="0.15">
      <c r="A6" s="5" t="s">
        <v>79</v>
      </c>
      <c r="B6" s="5">
        <v>8</v>
      </c>
      <c r="C6" s="5">
        <v>36</v>
      </c>
      <c r="D6" s="5">
        <v>4.5</v>
      </c>
      <c r="E6" s="5">
        <v>0.2857142857142857</v>
      </c>
    </row>
    <row r="7" spans="1:5" x14ac:dyDescent="0.15">
      <c r="A7" s="5" t="s">
        <v>80</v>
      </c>
      <c r="B7" s="5">
        <v>8</v>
      </c>
      <c r="C7" s="5">
        <v>35</v>
      </c>
      <c r="D7" s="5">
        <v>4.375</v>
      </c>
      <c r="E7" s="5">
        <v>0.26785714285714285</v>
      </c>
    </row>
    <row r="8" spans="1:5" x14ac:dyDescent="0.15">
      <c r="A8" s="5" t="s">
        <v>81</v>
      </c>
      <c r="B8" s="5">
        <v>8</v>
      </c>
      <c r="C8" s="5">
        <v>37</v>
      </c>
      <c r="D8" s="5">
        <v>4.625</v>
      </c>
      <c r="E8" s="5">
        <v>0.26785714285714285</v>
      </c>
    </row>
    <row r="9" spans="1:5" x14ac:dyDescent="0.15">
      <c r="A9" s="5" t="s">
        <v>82</v>
      </c>
      <c r="B9" s="5">
        <v>8</v>
      </c>
      <c r="C9" s="5">
        <v>39</v>
      </c>
      <c r="D9" s="5">
        <v>4.875</v>
      </c>
      <c r="E9" s="5">
        <v>0.125</v>
      </c>
    </row>
    <row r="10" spans="1:5" x14ac:dyDescent="0.15">
      <c r="A10" s="5" t="s">
        <v>83</v>
      </c>
      <c r="B10" s="5">
        <v>8</v>
      </c>
      <c r="C10" s="5">
        <v>37</v>
      </c>
      <c r="D10" s="5">
        <v>4.625</v>
      </c>
      <c r="E10" s="5">
        <v>0.26785714285714285</v>
      </c>
    </row>
    <row r="11" spans="1:5" x14ac:dyDescent="0.15">
      <c r="A11" s="5" t="s">
        <v>84</v>
      </c>
      <c r="B11" s="5">
        <v>8</v>
      </c>
      <c r="C11" s="5">
        <v>39</v>
      </c>
      <c r="D11" s="5">
        <v>4.875</v>
      </c>
      <c r="E11" s="5">
        <v>0.125</v>
      </c>
    </row>
    <row r="12" spans="1:5" x14ac:dyDescent="0.15">
      <c r="A12" s="5" t="s">
        <v>85</v>
      </c>
      <c r="B12" s="5">
        <v>8</v>
      </c>
      <c r="C12" s="5">
        <v>40</v>
      </c>
      <c r="D12" s="5">
        <v>5</v>
      </c>
      <c r="E12" s="5">
        <v>0</v>
      </c>
    </row>
    <row r="13" spans="1:5" x14ac:dyDescent="0.15">
      <c r="A13" s="5" t="s">
        <v>86</v>
      </c>
      <c r="B13" s="5">
        <v>8</v>
      </c>
      <c r="C13" s="5">
        <v>39</v>
      </c>
      <c r="D13" s="5">
        <v>4.875</v>
      </c>
      <c r="E13" s="5">
        <v>0.125</v>
      </c>
    </row>
    <row r="14" spans="1:5" x14ac:dyDescent="0.15">
      <c r="A14" s="5" t="s">
        <v>87</v>
      </c>
      <c r="B14" s="5">
        <v>8</v>
      </c>
      <c r="C14" s="5">
        <v>38</v>
      </c>
      <c r="D14" s="5">
        <v>4.75</v>
      </c>
      <c r="E14" s="5">
        <v>0.21428571428571427</v>
      </c>
    </row>
    <row r="15" spans="1:5" x14ac:dyDescent="0.15">
      <c r="A15" s="5" t="s">
        <v>88</v>
      </c>
      <c r="B15" s="5">
        <v>8</v>
      </c>
      <c r="C15" s="5">
        <v>40</v>
      </c>
      <c r="D15" s="5">
        <v>5</v>
      </c>
      <c r="E15" s="5">
        <v>0</v>
      </c>
    </row>
    <row r="16" spans="1:5" x14ac:dyDescent="0.15">
      <c r="A16" s="5" t="s">
        <v>89</v>
      </c>
      <c r="B16" s="5">
        <v>8</v>
      </c>
      <c r="C16" s="5">
        <v>39</v>
      </c>
      <c r="D16" s="5">
        <v>4.875</v>
      </c>
      <c r="E16" s="5">
        <v>0.125</v>
      </c>
    </row>
    <row r="17" spans="1:7" x14ac:dyDescent="0.15">
      <c r="A17" s="5" t="s">
        <v>90</v>
      </c>
      <c r="B17" s="5">
        <v>8</v>
      </c>
      <c r="C17" s="5">
        <v>38</v>
      </c>
      <c r="D17" s="5">
        <v>4.75</v>
      </c>
      <c r="E17" s="5">
        <v>0.5</v>
      </c>
    </row>
    <row r="18" spans="1:7" x14ac:dyDescent="0.15">
      <c r="A18" s="5"/>
      <c r="B18" s="5"/>
      <c r="C18" s="5"/>
      <c r="D18" s="5"/>
      <c r="E18" s="5"/>
    </row>
    <row r="19" spans="1:7" x14ac:dyDescent="0.15">
      <c r="A19" s="5" t="s">
        <v>91</v>
      </c>
      <c r="B19" s="5">
        <v>14</v>
      </c>
      <c r="C19" s="5">
        <v>68</v>
      </c>
      <c r="D19" s="5">
        <v>4.8571428571428568</v>
      </c>
      <c r="E19" s="5">
        <v>0.13186813186813182</v>
      </c>
    </row>
    <row r="20" spans="1:7" x14ac:dyDescent="0.15">
      <c r="A20" s="5" t="s">
        <v>92</v>
      </c>
      <c r="B20" s="5">
        <v>14</v>
      </c>
      <c r="C20" s="5">
        <v>68</v>
      </c>
      <c r="D20" s="5">
        <v>4.8571428571428568</v>
      </c>
      <c r="E20" s="5">
        <v>0.13186813186813182</v>
      </c>
    </row>
    <row r="21" spans="1:7" x14ac:dyDescent="0.15">
      <c r="A21" s="5" t="s">
        <v>93</v>
      </c>
      <c r="B21" s="5">
        <v>14</v>
      </c>
      <c r="C21" s="5">
        <v>65</v>
      </c>
      <c r="D21" s="5">
        <v>4.6428571428571432</v>
      </c>
      <c r="E21" s="5">
        <v>0.24725274725274787</v>
      </c>
    </row>
    <row r="22" spans="1:7" x14ac:dyDescent="0.15">
      <c r="A22" s="5" t="s">
        <v>94</v>
      </c>
      <c r="B22" s="5">
        <v>14</v>
      </c>
      <c r="C22" s="5">
        <v>65</v>
      </c>
      <c r="D22" s="5">
        <v>4.6428571428571432</v>
      </c>
      <c r="E22" s="5">
        <v>0.24725274725274787</v>
      </c>
    </row>
    <row r="23" spans="1:7" x14ac:dyDescent="0.15">
      <c r="A23" s="5" t="s">
        <v>95</v>
      </c>
      <c r="B23" s="5">
        <v>14</v>
      </c>
      <c r="C23" s="5">
        <v>70</v>
      </c>
      <c r="D23" s="5">
        <v>5</v>
      </c>
      <c r="E23" s="5">
        <v>0</v>
      </c>
    </row>
    <row r="24" spans="1:7" x14ac:dyDescent="0.15">
      <c r="A24" s="5" t="s">
        <v>96</v>
      </c>
      <c r="B24" s="5">
        <v>14</v>
      </c>
      <c r="C24" s="5">
        <v>69</v>
      </c>
      <c r="D24" s="5">
        <v>4.9285714285714288</v>
      </c>
      <c r="E24" s="5">
        <v>7.1428571428571411E-2</v>
      </c>
    </row>
    <row r="25" spans="1:7" x14ac:dyDescent="0.15">
      <c r="A25" s="5" t="s">
        <v>97</v>
      </c>
      <c r="B25" s="5">
        <v>14</v>
      </c>
      <c r="C25" s="5">
        <v>58</v>
      </c>
      <c r="D25" s="5">
        <v>4.1428571428571432</v>
      </c>
      <c r="E25" s="5">
        <v>0.28571428571428636</v>
      </c>
    </row>
    <row r="26" spans="1:7" ht="14" thickBot="1" x14ac:dyDescent="0.2">
      <c r="A26" s="6" t="s">
        <v>98</v>
      </c>
      <c r="B26" s="6">
        <v>14</v>
      </c>
      <c r="C26" s="6">
        <v>66</v>
      </c>
      <c r="D26" s="6">
        <v>4.7142857142857144</v>
      </c>
      <c r="E26" s="6">
        <v>0.21978021978021986</v>
      </c>
    </row>
    <row r="29" spans="1:7" ht="14" thickBot="1" x14ac:dyDescent="0.2">
      <c r="A29" t="s">
        <v>99</v>
      </c>
    </row>
    <row r="30" spans="1:7" x14ac:dyDescent="0.15">
      <c r="A30" s="7" t="s">
        <v>100</v>
      </c>
      <c r="B30" s="7" t="s">
        <v>101</v>
      </c>
      <c r="C30" s="7" t="s">
        <v>102</v>
      </c>
      <c r="D30" s="7" t="s">
        <v>103</v>
      </c>
      <c r="E30" s="7" t="s">
        <v>104</v>
      </c>
      <c r="F30" s="7" t="s">
        <v>105</v>
      </c>
      <c r="G30" s="7" t="s">
        <v>106</v>
      </c>
    </row>
    <row r="31" spans="1:7" x14ac:dyDescent="0.15">
      <c r="A31" s="5" t="s">
        <v>107</v>
      </c>
      <c r="B31" s="5">
        <v>4.5446428571428861</v>
      </c>
      <c r="C31" s="5">
        <v>13</v>
      </c>
      <c r="D31" s="5">
        <v>0.34958791208791429</v>
      </c>
      <c r="E31" s="5">
        <v>2.4829268292683135</v>
      </c>
      <c r="F31" s="5">
        <v>6.0675747644043029E-3</v>
      </c>
      <c r="G31" s="5">
        <v>1.8292355158668263</v>
      </c>
    </row>
    <row r="32" spans="1:7" x14ac:dyDescent="0.15">
      <c r="A32" s="5" t="s">
        <v>108</v>
      </c>
      <c r="B32" s="5">
        <v>7.0625000000000284</v>
      </c>
      <c r="C32" s="5">
        <v>7</v>
      </c>
      <c r="D32" s="5">
        <v>1.0089285714285754</v>
      </c>
      <c r="E32" s="5">
        <v>7.165853658536629</v>
      </c>
      <c r="F32" s="5">
        <v>8.0906122837754183E-7</v>
      </c>
      <c r="G32" s="5">
        <v>2.1119047051108968</v>
      </c>
    </row>
    <row r="33" spans="1:7" x14ac:dyDescent="0.15">
      <c r="A33" s="5" t="s">
        <v>109</v>
      </c>
      <c r="B33" s="5">
        <v>12.812499999999972</v>
      </c>
      <c r="C33" s="5">
        <v>91</v>
      </c>
      <c r="D33" s="5">
        <v>0.14079670329670299</v>
      </c>
      <c r="E33" s="5"/>
      <c r="F33" s="5"/>
      <c r="G33" s="5"/>
    </row>
    <row r="34" spans="1:7" x14ac:dyDescent="0.15">
      <c r="A34" s="5"/>
      <c r="B34" s="5"/>
      <c r="C34" s="5"/>
      <c r="D34" s="5"/>
      <c r="E34" s="5"/>
      <c r="F34" s="5"/>
      <c r="G34" s="5"/>
    </row>
    <row r="35" spans="1:7" ht="14" thickBot="1" x14ac:dyDescent="0.2">
      <c r="A35" s="6" t="s">
        <v>110</v>
      </c>
      <c r="B35" s="6">
        <v>24.419642857142886</v>
      </c>
      <c r="C35" s="6">
        <v>111</v>
      </c>
      <c r="D35" s="6"/>
      <c r="E35" s="6"/>
      <c r="F35" s="6"/>
      <c r="G35" s="6"/>
    </row>
    <row r="37" spans="1:7" x14ac:dyDescent="0.15">
      <c r="A37" s="3" t="s">
        <v>111</v>
      </c>
      <c r="B37">
        <f>1-(D33/D31)</f>
        <v>0.5972495088408678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FC98-BC0A-9D48-A8D8-4850AE96EDC9}">
  <dimension ref="A1:G37"/>
  <sheetViews>
    <sheetView workbookViewId="0">
      <selection activeCell="A37" sqref="A37"/>
    </sheetView>
  </sheetViews>
  <sheetFormatPr baseColWidth="10" defaultRowHeight="13" x14ac:dyDescent="0.15"/>
  <cols>
    <col min="1" max="1" width="31.5" bestFit="1" customWidth="1"/>
  </cols>
  <sheetData>
    <row r="1" spans="1:5" x14ac:dyDescent="0.15">
      <c r="A1" t="s">
        <v>71</v>
      </c>
    </row>
    <row r="2" spans="1:5" ht="14" thickBot="1" x14ac:dyDescent="0.2"/>
    <row r="3" spans="1:5" x14ac:dyDescent="0.15">
      <c r="A3" s="7" t="s">
        <v>72</v>
      </c>
      <c r="B3" s="7" t="s">
        <v>73</v>
      </c>
      <c r="C3" s="7" t="s">
        <v>74</v>
      </c>
      <c r="D3" s="7" t="s">
        <v>75</v>
      </c>
      <c r="E3" s="7" t="s">
        <v>76</v>
      </c>
    </row>
    <row r="4" spans="1:5" x14ac:dyDescent="0.15">
      <c r="A4" s="5" t="s">
        <v>77</v>
      </c>
      <c r="B4" s="5">
        <v>8</v>
      </c>
      <c r="C4" s="5">
        <v>36</v>
      </c>
      <c r="D4" s="5">
        <v>4.5</v>
      </c>
      <c r="E4" s="5">
        <v>0.2857142857142857</v>
      </c>
    </row>
    <row r="5" spans="1:5" x14ac:dyDescent="0.15">
      <c r="A5" s="5" t="s">
        <v>78</v>
      </c>
      <c r="B5" s="5">
        <v>8</v>
      </c>
      <c r="C5" s="5">
        <v>35</v>
      </c>
      <c r="D5" s="5">
        <v>4.375</v>
      </c>
      <c r="E5" s="5">
        <v>0.26785714285714285</v>
      </c>
    </row>
    <row r="6" spans="1:5" x14ac:dyDescent="0.15">
      <c r="A6" s="5" t="s">
        <v>79</v>
      </c>
      <c r="B6" s="5">
        <v>8</v>
      </c>
      <c r="C6" s="5">
        <v>36</v>
      </c>
      <c r="D6" s="5">
        <v>4.5</v>
      </c>
      <c r="E6" s="5">
        <v>0.2857142857142857</v>
      </c>
    </row>
    <row r="7" spans="1:5" x14ac:dyDescent="0.15">
      <c r="A7" s="5" t="s">
        <v>80</v>
      </c>
      <c r="B7" s="5">
        <v>8</v>
      </c>
      <c r="C7" s="5">
        <v>36</v>
      </c>
      <c r="D7" s="5">
        <v>4.5</v>
      </c>
      <c r="E7" s="5">
        <v>0.2857142857142857</v>
      </c>
    </row>
    <row r="8" spans="1:5" x14ac:dyDescent="0.15">
      <c r="A8" s="5" t="s">
        <v>81</v>
      </c>
      <c r="B8" s="5">
        <v>8</v>
      </c>
      <c r="C8" s="5">
        <v>35</v>
      </c>
      <c r="D8" s="5">
        <v>4.375</v>
      </c>
      <c r="E8" s="5">
        <v>0.5535714285714286</v>
      </c>
    </row>
    <row r="9" spans="1:5" x14ac:dyDescent="0.15">
      <c r="A9" s="5" t="s">
        <v>82</v>
      </c>
      <c r="B9" s="5">
        <v>8</v>
      </c>
      <c r="C9" s="5">
        <v>38</v>
      </c>
      <c r="D9" s="5">
        <v>4.75</v>
      </c>
      <c r="E9" s="5">
        <v>0.21428571428571427</v>
      </c>
    </row>
    <row r="10" spans="1:5" x14ac:dyDescent="0.15">
      <c r="A10" s="5" t="s">
        <v>83</v>
      </c>
      <c r="B10" s="5">
        <v>8</v>
      </c>
      <c r="C10" s="5">
        <v>38</v>
      </c>
      <c r="D10" s="5">
        <v>4.75</v>
      </c>
      <c r="E10" s="5">
        <v>0.21428571428571427</v>
      </c>
    </row>
    <row r="11" spans="1:5" x14ac:dyDescent="0.15">
      <c r="A11" s="5" t="s">
        <v>84</v>
      </c>
      <c r="B11" s="5">
        <v>8</v>
      </c>
      <c r="C11" s="5">
        <v>39</v>
      </c>
      <c r="D11" s="5">
        <v>4.875</v>
      </c>
      <c r="E11" s="5">
        <v>0.125</v>
      </c>
    </row>
    <row r="12" spans="1:5" x14ac:dyDescent="0.15">
      <c r="A12" s="5" t="s">
        <v>85</v>
      </c>
      <c r="B12" s="5">
        <v>8</v>
      </c>
      <c r="C12" s="5">
        <v>36</v>
      </c>
      <c r="D12" s="5">
        <v>4.5</v>
      </c>
      <c r="E12" s="5">
        <v>0.2857142857142857</v>
      </c>
    </row>
    <row r="13" spans="1:5" x14ac:dyDescent="0.15">
      <c r="A13" s="5" t="s">
        <v>86</v>
      </c>
      <c r="B13" s="5">
        <v>8</v>
      </c>
      <c r="C13" s="5">
        <v>39</v>
      </c>
      <c r="D13" s="5">
        <v>4.875</v>
      </c>
      <c r="E13" s="5">
        <v>0.125</v>
      </c>
    </row>
    <row r="14" spans="1:5" x14ac:dyDescent="0.15">
      <c r="A14" s="5" t="s">
        <v>87</v>
      </c>
      <c r="B14" s="5">
        <v>8</v>
      </c>
      <c r="C14" s="5">
        <v>40</v>
      </c>
      <c r="D14" s="5">
        <v>5</v>
      </c>
      <c r="E14" s="5">
        <v>0</v>
      </c>
    </row>
    <row r="15" spans="1:5" x14ac:dyDescent="0.15">
      <c r="A15" s="5" t="s">
        <v>88</v>
      </c>
      <c r="B15" s="5">
        <v>8</v>
      </c>
      <c r="C15" s="5">
        <v>37</v>
      </c>
      <c r="D15" s="5">
        <v>4.625</v>
      </c>
      <c r="E15" s="5">
        <v>0.26785714285714285</v>
      </c>
    </row>
    <row r="16" spans="1:5" x14ac:dyDescent="0.15">
      <c r="A16" s="5" t="s">
        <v>89</v>
      </c>
      <c r="B16" s="5">
        <v>8</v>
      </c>
      <c r="C16" s="5">
        <v>39</v>
      </c>
      <c r="D16" s="5">
        <v>4.875</v>
      </c>
      <c r="E16" s="5">
        <v>0.125</v>
      </c>
    </row>
    <row r="17" spans="1:7" x14ac:dyDescent="0.15">
      <c r="A17" s="5" t="s">
        <v>90</v>
      </c>
      <c r="B17" s="5">
        <v>8</v>
      </c>
      <c r="C17" s="5">
        <v>38</v>
      </c>
      <c r="D17" s="5">
        <v>4.75</v>
      </c>
      <c r="E17" s="5">
        <v>0.5</v>
      </c>
    </row>
    <row r="18" spans="1:7" x14ac:dyDescent="0.15">
      <c r="A18" s="5"/>
      <c r="B18" s="5"/>
      <c r="C18" s="5"/>
      <c r="D18" s="5"/>
      <c r="E18" s="5"/>
    </row>
    <row r="19" spans="1:7" x14ac:dyDescent="0.15">
      <c r="A19" s="5" t="s">
        <v>91</v>
      </c>
      <c r="B19" s="5">
        <v>14</v>
      </c>
      <c r="C19" s="5">
        <v>67</v>
      </c>
      <c r="D19" s="5">
        <v>4.7857142857142856</v>
      </c>
      <c r="E19" s="5">
        <v>0.1813186813186814</v>
      </c>
    </row>
    <row r="20" spans="1:7" x14ac:dyDescent="0.15">
      <c r="A20" s="5" t="s">
        <v>92</v>
      </c>
      <c r="B20" s="5">
        <v>14</v>
      </c>
      <c r="C20" s="5">
        <v>64</v>
      </c>
      <c r="D20" s="5">
        <v>4.5714285714285712</v>
      </c>
      <c r="E20" s="5">
        <v>0.26373626373626496</v>
      </c>
    </row>
    <row r="21" spans="1:7" x14ac:dyDescent="0.15">
      <c r="A21" s="5" t="s">
        <v>93</v>
      </c>
      <c r="B21" s="5">
        <v>14</v>
      </c>
      <c r="C21" s="5">
        <v>65</v>
      </c>
      <c r="D21" s="5">
        <v>4.6428571428571432</v>
      </c>
      <c r="E21" s="5">
        <v>0.24725274725274787</v>
      </c>
    </row>
    <row r="22" spans="1:7" x14ac:dyDescent="0.15">
      <c r="A22" s="5" t="s">
        <v>94</v>
      </c>
      <c r="B22" s="5">
        <v>14</v>
      </c>
      <c r="C22" s="5">
        <v>64</v>
      </c>
      <c r="D22" s="5">
        <v>4.5714285714285712</v>
      </c>
      <c r="E22" s="5">
        <v>0.26373626373626496</v>
      </c>
    </row>
    <row r="23" spans="1:7" x14ac:dyDescent="0.15">
      <c r="A23" s="5" t="s">
        <v>95</v>
      </c>
      <c r="B23" s="5">
        <v>14</v>
      </c>
      <c r="C23" s="5">
        <v>69</v>
      </c>
      <c r="D23" s="5">
        <v>4.9285714285714288</v>
      </c>
      <c r="E23" s="5">
        <v>7.1428571428571425E-2</v>
      </c>
    </row>
    <row r="24" spans="1:7" x14ac:dyDescent="0.15">
      <c r="A24" s="5" t="s">
        <v>96</v>
      </c>
      <c r="B24" s="5">
        <v>14</v>
      </c>
      <c r="C24" s="5">
        <v>69</v>
      </c>
      <c r="D24" s="5">
        <v>4.9285714285714288</v>
      </c>
      <c r="E24" s="5">
        <v>7.1428571428571411E-2</v>
      </c>
    </row>
    <row r="25" spans="1:7" x14ac:dyDescent="0.15">
      <c r="A25" s="5" t="s">
        <v>97</v>
      </c>
      <c r="B25" s="5">
        <v>14</v>
      </c>
      <c r="C25" s="5">
        <v>55</v>
      </c>
      <c r="D25" s="5">
        <v>3.9285714285714284</v>
      </c>
      <c r="E25" s="5">
        <v>0.22527472527472434</v>
      </c>
    </row>
    <row r="26" spans="1:7" ht="14" thickBot="1" x14ac:dyDescent="0.2">
      <c r="A26" s="6" t="s">
        <v>98</v>
      </c>
      <c r="B26" s="6">
        <v>14</v>
      </c>
      <c r="C26" s="6">
        <v>69</v>
      </c>
      <c r="D26" s="6">
        <v>4.9285714285714288</v>
      </c>
      <c r="E26" s="6">
        <v>7.1428571428571411E-2</v>
      </c>
    </row>
    <row r="29" spans="1:7" ht="14" thickBot="1" x14ac:dyDescent="0.2">
      <c r="A29" t="s">
        <v>99</v>
      </c>
    </row>
    <row r="30" spans="1:7" x14ac:dyDescent="0.15">
      <c r="A30" s="7" t="s">
        <v>100</v>
      </c>
      <c r="B30" s="7" t="s">
        <v>101</v>
      </c>
      <c r="C30" s="7" t="s">
        <v>102</v>
      </c>
      <c r="D30" s="7" t="s">
        <v>103</v>
      </c>
      <c r="E30" s="7" t="s">
        <v>104</v>
      </c>
      <c r="F30" s="7" t="s">
        <v>105</v>
      </c>
      <c r="G30" s="7" t="s">
        <v>106</v>
      </c>
    </row>
    <row r="31" spans="1:7" x14ac:dyDescent="0.15">
      <c r="A31" s="5" t="s">
        <v>107</v>
      </c>
      <c r="B31" s="5">
        <v>4.3571428571428044</v>
      </c>
      <c r="C31" s="5">
        <v>13</v>
      </c>
      <c r="D31" s="5">
        <v>0.33516483516483109</v>
      </c>
      <c r="E31" s="5">
        <v>2.2124352331605865</v>
      </c>
      <c r="F31" s="5">
        <v>1.4788009595036671E-2</v>
      </c>
      <c r="G31" s="5">
        <v>1.8292355158668263</v>
      </c>
    </row>
    <row r="32" spans="1:7" x14ac:dyDescent="0.15">
      <c r="A32" s="5" t="s">
        <v>108</v>
      </c>
      <c r="B32" s="5">
        <v>10.964285714285662</v>
      </c>
      <c r="C32" s="5">
        <v>7</v>
      </c>
      <c r="D32" s="5">
        <v>1.5663265306122374</v>
      </c>
      <c r="E32" s="5">
        <v>10.33937823834188</v>
      </c>
      <c r="F32" s="5">
        <v>1.762817154292386E-9</v>
      </c>
      <c r="G32" s="5">
        <v>2.1119047051108968</v>
      </c>
    </row>
    <row r="33" spans="1:7" x14ac:dyDescent="0.15">
      <c r="A33" s="5" t="s">
        <v>109</v>
      </c>
      <c r="B33" s="5">
        <v>13.785714285714338</v>
      </c>
      <c r="C33" s="5">
        <v>91</v>
      </c>
      <c r="D33" s="5">
        <v>0.15149136577708064</v>
      </c>
      <c r="E33" s="5"/>
      <c r="F33" s="5"/>
      <c r="G33" s="5"/>
    </row>
    <row r="34" spans="1:7" x14ac:dyDescent="0.15">
      <c r="A34" s="5"/>
      <c r="B34" s="5"/>
      <c r="C34" s="5"/>
      <c r="D34" s="5"/>
      <c r="E34" s="5"/>
      <c r="F34" s="5"/>
      <c r="G34" s="5"/>
    </row>
    <row r="35" spans="1:7" ht="14" thickBot="1" x14ac:dyDescent="0.2">
      <c r="A35" s="6" t="s">
        <v>110</v>
      </c>
      <c r="B35" s="6">
        <v>29.107142857142804</v>
      </c>
      <c r="C35" s="6">
        <v>111</v>
      </c>
      <c r="D35" s="6"/>
      <c r="E35" s="6"/>
      <c r="F35" s="6"/>
      <c r="G35" s="6"/>
    </row>
    <row r="37" spans="1:7" x14ac:dyDescent="0.15">
      <c r="A37" s="3" t="s">
        <v>111</v>
      </c>
      <c r="B37">
        <f>1-(D33/D31)</f>
        <v>0.54800936768149167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70306-7E9E-8C4C-9D48-C4AE72CD36FC}">
  <dimension ref="A1:G33"/>
  <sheetViews>
    <sheetView workbookViewId="0">
      <selection activeCell="B33" sqref="B33"/>
    </sheetView>
  </sheetViews>
  <sheetFormatPr baseColWidth="10" defaultRowHeight="13" x14ac:dyDescent="0.15"/>
  <cols>
    <col min="1" max="1" width="31.5" bestFit="1" customWidth="1"/>
  </cols>
  <sheetData>
    <row r="1" spans="1:5" x14ac:dyDescent="0.15">
      <c r="A1" t="s">
        <v>71</v>
      </c>
    </row>
    <row r="2" spans="1:5" ht="14" thickBot="1" x14ac:dyDescent="0.2"/>
    <row r="3" spans="1:5" x14ac:dyDescent="0.15">
      <c r="A3" s="7" t="s">
        <v>72</v>
      </c>
      <c r="B3" s="7" t="s">
        <v>73</v>
      </c>
      <c r="C3" s="7" t="s">
        <v>74</v>
      </c>
      <c r="D3" s="7" t="s">
        <v>75</v>
      </c>
      <c r="E3" s="7" t="s">
        <v>76</v>
      </c>
    </row>
    <row r="4" spans="1:5" x14ac:dyDescent="0.15">
      <c r="A4" s="5" t="s">
        <v>77</v>
      </c>
      <c r="B4" s="5">
        <v>4</v>
      </c>
      <c r="C4" s="5">
        <v>15</v>
      </c>
      <c r="D4" s="5">
        <v>3.75</v>
      </c>
      <c r="E4" s="5">
        <v>0.25</v>
      </c>
    </row>
    <row r="5" spans="1:5" x14ac:dyDescent="0.15">
      <c r="A5" s="5" t="s">
        <v>78</v>
      </c>
      <c r="B5" s="5">
        <v>4</v>
      </c>
      <c r="C5" s="5">
        <v>18</v>
      </c>
      <c r="D5" s="5">
        <v>4.5</v>
      </c>
      <c r="E5" s="5">
        <v>0.33333333333333331</v>
      </c>
    </row>
    <row r="6" spans="1:5" x14ac:dyDescent="0.15">
      <c r="A6" s="5" t="s">
        <v>79</v>
      </c>
      <c r="B6" s="5">
        <v>4</v>
      </c>
      <c r="C6" s="5">
        <v>18</v>
      </c>
      <c r="D6" s="5">
        <v>4.5</v>
      </c>
      <c r="E6" s="5">
        <v>0.33333333333333331</v>
      </c>
    </row>
    <row r="7" spans="1:5" x14ac:dyDescent="0.15">
      <c r="A7" s="5" t="s">
        <v>80</v>
      </c>
      <c r="B7" s="5">
        <v>4</v>
      </c>
      <c r="C7" s="5">
        <v>16</v>
      </c>
      <c r="D7" s="5">
        <v>4</v>
      </c>
      <c r="E7" s="5">
        <v>0</v>
      </c>
    </row>
    <row r="8" spans="1:5" x14ac:dyDescent="0.15">
      <c r="A8" s="5" t="s">
        <v>81</v>
      </c>
      <c r="B8" s="5">
        <v>4</v>
      </c>
      <c r="C8" s="5">
        <v>17</v>
      </c>
      <c r="D8" s="5">
        <v>4.25</v>
      </c>
      <c r="E8" s="5">
        <v>0.25</v>
      </c>
    </row>
    <row r="9" spans="1:5" x14ac:dyDescent="0.15">
      <c r="A9" s="5" t="s">
        <v>82</v>
      </c>
      <c r="B9" s="5">
        <v>4</v>
      </c>
      <c r="C9" s="5">
        <v>18</v>
      </c>
      <c r="D9" s="5">
        <v>4.5</v>
      </c>
      <c r="E9" s="5">
        <v>0.33333333333333331</v>
      </c>
    </row>
    <row r="10" spans="1:5" x14ac:dyDescent="0.15">
      <c r="A10" s="5" t="s">
        <v>83</v>
      </c>
      <c r="B10" s="5">
        <v>4</v>
      </c>
      <c r="C10" s="5">
        <v>17</v>
      </c>
      <c r="D10" s="5">
        <v>4.25</v>
      </c>
      <c r="E10" s="5">
        <v>0.25</v>
      </c>
    </row>
    <row r="11" spans="1:5" x14ac:dyDescent="0.15">
      <c r="A11" s="5" t="s">
        <v>84</v>
      </c>
      <c r="B11" s="5">
        <v>4</v>
      </c>
      <c r="C11" s="5">
        <v>17</v>
      </c>
      <c r="D11" s="5">
        <v>4.25</v>
      </c>
      <c r="E11" s="5">
        <v>0.25</v>
      </c>
    </row>
    <row r="12" spans="1:5" x14ac:dyDescent="0.15">
      <c r="A12" s="5" t="s">
        <v>85</v>
      </c>
      <c r="B12" s="5">
        <v>4</v>
      </c>
      <c r="C12" s="5">
        <v>20</v>
      </c>
      <c r="D12" s="5">
        <v>5</v>
      </c>
      <c r="E12" s="5">
        <v>0</v>
      </c>
    </row>
    <row r="13" spans="1:5" x14ac:dyDescent="0.15">
      <c r="A13" s="5" t="s">
        <v>86</v>
      </c>
      <c r="B13" s="5">
        <v>4</v>
      </c>
      <c r="C13" s="5">
        <v>20</v>
      </c>
      <c r="D13" s="5">
        <v>5</v>
      </c>
      <c r="E13" s="5">
        <v>0</v>
      </c>
    </row>
    <row r="14" spans="1:5" x14ac:dyDescent="0.15">
      <c r="A14" s="5" t="s">
        <v>87</v>
      </c>
      <c r="B14" s="5">
        <v>4</v>
      </c>
      <c r="C14" s="5">
        <v>17</v>
      </c>
      <c r="D14" s="5">
        <v>4.25</v>
      </c>
      <c r="E14" s="5">
        <v>0.25</v>
      </c>
    </row>
    <row r="15" spans="1:5" x14ac:dyDescent="0.15">
      <c r="A15" s="5" t="s">
        <v>88</v>
      </c>
      <c r="B15" s="5">
        <v>4</v>
      </c>
      <c r="C15" s="5">
        <v>20</v>
      </c>
      <c r="D15" s="5">
        <v>5</v>
      </c>
      <c r="E15" s="5">
        <v>0</v>
      </c>
    </row>
    <row r="16" spans="1:5" x14ac:dyDescent="0.15">
      <c r="A16" s="5" t="s">
        <v>89</v>
      </c>
      <c r="B16" s="5">
        <v>4</v>
      </c>
      <c r="C16" s="5">
        <v>20</v>
      </c>
      <c r="D16" s="5">
        <v>5</v>
      </c>
      <c r="E16" s="5">
        <v>0</v>
      </c>
    </row>
    <row r="17" spans="1:7" x14ac:dyDescent="0.15">
      <c r="A17" s="5" t="s">
        <v>90</v>
      </c>
      <c r="B17" s="5">
        <v>4</v>
      </c>
      <c r="C17" s="5">
        <v>20</v>
      </c>
      <c r="D17" s="5">
        <v>5</v>
      </c>
      <c r="E17" s="5">
        <v>0</v>
      </c>
    </row>
    <row r="18" spans="1:7" x14ac:dyDescent="0.15">
      <c r="A18" s="5"/>
      <c r="B18" s="5"/>
      <c r="C18" s="5"/>
      <c r="D18" s="5"/>
      <c r="E18" s="5"/>
    </row>
    <row r="19" spans="1:7" x14ac:dyDescent="0.15">
      <c r="A19" s="5" t="s">
        <v>91</v>
      </c>
      <c r="B19" s="5">
        <v>14</v>
      </c>
      <c r="C19" s="5">
        <v>61</v>
      </c>
      <c r="D19" s="5">
        <v>4.3571428571428568</v>
      </c>
      <c r="E19" s="5">
        <v>0.24725274725274787</v>
      </c>
    </row>
    <row r="20" spans="1:7" x14ac:dyDescent="0.15">
      <c r="A20" s="5" t="s">
        <v>92</v>
      </c>
      <c r="B20" s="5">
        <v>14</v>
      </c>
      <c r="C20" s="5">
        <v>60</v>
      </c>
      <c r="D20" s="5">
        <v>4.2857142857142856</v>
      </c>
      <c r="E20" s="5">
        <v>0.37362637362637174</v>
      </c>
    </row>
    <row r="21" spans="1:7" x14ac:dyDescent="0.15">
      <c r="A21" s="5" t="s">
        <v>93</v>
      </c>
      <c r="B21" s="5">
        <v>14</v>
      </c>
      <c r="C21" s="5">
        <v>66</v>
      </c>
      <c r="D21" s="5">
        <v>4.7142857142857144</v>
      </c>
      <c r="E21" s="5">
        <v>0.21978021978021986</v>
      </c>
    </row>
    <row r="22" spans="1:7" ht="14" thickBot="1" x14ac:dyDescent="0.2">
      <c r="A22" s="6" t="s">
        <v>94</v>
      </c>
      <c r="B22" s="6">
        <v>14</v>
      </c>
      <c r="C22" s="6">
        <v>66</v>
      </c>
      <c r="D22" s="6">
        <v>4.7142857142857144</v>
      </c>
      <c r="E22" s="6">
        <v>0.21978021978021989</v>
      </c>
    </row>
    <row r="25" spans="1:7" ht="14" thickBot="1" x14ac:dyDescent="0.2">
      <c r="A25" t="s">
        <v>99</v>
      </c>
    </row>
    <row r="26" spans="1:7" x14ac:dyDescent="0.15">
      <c r="A26" s="7" t="s">
        <v>100</v>
      </c>
      <c r="B26" s="7" t="s">
        <v>101</v>
      </c>
      <c r="C26" s="7" t="s">
        <v>102</v>
      </c>
      <c r="D26" s="7" t="s">
        <v>103</v>
      </c>
      <c r="E26" s="7" t="s">
        <v>104</v>
      </c>
      <c r="F26" s="7" t="s">
        <v>105</v>
      </c>
      <c r="G26" s="7" t="s">
        <v>106</v>
      </c>
    </row>
    <row r="27" spans="1:7" x14ac:dyDescent="0.15">
      <c r="A27" s="5" t="s">
        <v>107</v>
      </c>
      <c r="B27" s="5">
        <v>9.2321428571428807</v>
      </c>
      <c r="C27" s="5">
        <v>13</v>
      </c>
      <c r="D27" s="5">
        <v>0.71016483516483697</v>
      </c>
      <c r="E27" s="5">
        <v>6.0823529411765138</v>
      </c>
      <c r="F27" s="5">
        <v>5.2411835050042399E-6</v>
      </c>
      <c r="G27" s="5">
        <v>1.980528329715014</v>
      </c>
    </row>
    <row r="28" spans="1:7" x14ac:dyDescent="0.15">
      <c r="A28" s="5" t="s">
        <v>108</v>
      </c>
      <c r="B28" s="5">
        <v>2.1964285714285925</v>
      </c>
      <c r="C28" s="5">
        <v>3</v>
      </c>
      <c r="D28" s="5">
        <v>0.7321428571428642</v>
      </c>
      <c r="E28" s="5">
        <v>6.2705882352942073</v>
      </c>
      <c r="F28" s="5">
        <v>1.4088467739300102E-3</v>
      </c>
      <c r="G28" s="5">
        <v>2.8450678052793479</v>
      </c>
    </row>
    <row r="29" spans="1:7" x14ac:dyDescent="0.15">
      <c r="A29" s="5" t="s">
        <v>109</v>
      </c>
      <c r="B29" s="5">
        <v>4.5535714285714075</v>
      </c>
      <c r="C29" s="5">
        <v>39</v>
      </c>
      <c r="D29" s="5">
        <v>0.11675824175824122</v>
      </c>
      <c r="E29" s="5"/>
      <c r="F29" s="5"/>
      <c r="G29" s="5"/>
    </row>
    <row r="30" spans="1:7" x14ac:dyDescent="0.15">
      <c r="A30" s="5"/>
      <c r="B30" s="5"/>
      <c r="C30" s="5"/>
      <c r="D30" s="5"/>
      <c r="E30" s="5"/>
      <c r="F30" s="5"/>
      <c r="G30" s="5"/>
    </row>
    <row r="31" spans="1:7" ht="14" thickBot="1" x14ac:dyDescent="0.2">
      <c r="A31" s="6" t="s">
        <v>110</v>
      </c>
      <c r="B31" s="6">
        <v>15.982142857142881</v>
      </c>
      <c r="C31" s="6">
        <v>55</v>
      </c>
      <c r="D31" s="6"/>
      <c r="E31" s="6"/>
      <c r="F31" s="6"/>
      <c r="G31" s="6"/>
    </row>
    <row r="33" spans="1:2" x14ac:dyDescent="0.15">
      <c r="A33" s="3" t="s">
        <v>111</v>
      </c>
      <c r="B33" s="4">
        <f>1-(D29/D27)</f>
        <v>0.83558994197292191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00509-FE83-704C-92CA-F939A0BAB0FC}">
  <dimension ref="A1:G33"/>
  <sheetViews>
    <sheetView workbookViewId="0">
      <selection activeCell="B34" sqref="B34"/>
    </sheetView>
  </sheetViews>
  <sheetFormatPr baseColWidth="10" defaultRowHeight="13" x14ac:dyDescent="0.15"/>
  <cols>
    <col min="2" max="2" width="12.1640625" bestFit="1" customWidth="1"/>
  </cols>
  <sheetData>
    <row r="1" spans="1:5" x14ac:dyDescent="0.15">
      <c r="A1" t="s">
        <v>71</v>
      </c>
    </row>
    <row r="2" spans="1:5" ht="14" thickBot="1" x14ac:dyDescent="0.2"/>
    <row r="3" spans="1:5" x14ac:dyDescent="0.15">
      <c r="A3" s="7" t="s">
        <v>72</v>
      </c>
      <c r="B3" s="7" t="s">
        <v>73</v>
      </c>
      <c r="C3" s="7" t="s">
        <v>74</v>
      </c>
      <c r="D3" s="7" t="s">
        <v>75</v>
      </c>
      <c r="E3" s="7" t="s">
        <v>76</v>
      </c>
    </row>
    <row r="4" spans="1:5" x14ac:dyDescent="0.15">
      <c r="A4" s="5" t="s">
        <v>77</v>
      </c>
      <c r="B4" s="5">
        <v>4</v>
      </c>
      <c r="C4" s="5">
        <v>16</v>
      </c>
      <c r="D4" s="5">
        <v>4</v>
      </c>
      <c r="E4" s="5">
        <v>0</v>
      </c>
    </row>
    <row r="5" spans="1:5" x14ac:dyDescent="0.15">
      <c r="A5" s="5" t="s">
        <v>78</v>
      </c>
      <c r="B5" s="5">
        <v>4</v>
      </c>
      <c r="C5" s="5">
        <v>17</v>
      </c>
      <c r="D5" s="5">
        <v>4.25</v>
      </c>
      <c r="E5" s="5">
        <v>0.25</v>
      </c>
    </row>
    <row r="6" spans="1:5" x14ac:dyDescent="0.15">
      <c r="A6" s="5" t="s">
        <v>79</v>
      </c>
      <c r="B6" s="5">
        <v>4</v>
      </c>
      <c r="C6" s="5">
        <v>17</v>
      </c>
      <c r="D6" s="5">
        <v>4.25</v>
      </c>
      <c r="E6" s="5">
        <v>0.25</v>
      </c>
    </row>
    <row r="7" spans="1:5" x14ac:dyDescent="0.15">
      <c r="A7" s="5" t="s">
        <v>80</v>
      </c>
      <c r="B7" s="5">
        <v>4</v>
      </c>
      <c r="C7" s="5">
        <v>16</v>
      </c>
      <c r="D7" s="5">
        <v>4</v>
      </c>
      <c r="E7" s="5">
        <v>0</v>
      </c>
    </row>
    <row r="8" spans="1:5" x14ac:dyDescent="0.15">
      <c r="A8" s="5" t="s">
        <v>81</v>
      </c>
      <c r="B8" s="5">
        <v>4</v>
      </c>
      <c r="C8" s="5">
        <v>20</v>
      </c>
      <c r="D8" s="5">
        <v>5</v>
      </c>
      <c r="E8" s="5">
        <v>0</v>
      </c>
    </row>
    <row r="9" spans="1:5" x14ac:dyDescent="0.15">
      <c r="A9" s="5" t="s">
        <v>82</v>
      </c>
      <c r="B9" s="5">
        <v>4</v>
      </c>
      <c r="C9" s="5">
        <v>18</v>
      </c>
      <c r="D9" s="5">
        <v>4.5</v>
      </c>
      <c r="E9" s="5">
        <v>0.33333333333333331</v>
      </c>
    </row>
    <row r="10" spans="1:5" x14ac:dyDescent="0.15">
      <c r="A10" s="5" t="s">
        <v>83</v>
      </c>
      <c r="B10" s="5">
        <v>4</v>
      </c>
      <c r="C10" s="5">
        <v>18</v>
      </c>
      <c r="D10" s="5">
        <v>4.5</v>
      </c>
      <c r="E10" s="5">
        <v>0.33333333333333331</v>
      </c>
    </row>
    <row r="11" spans="1:5" x14ac:dyDescent="0.15">
      <c r="A11" s="5" t="s">
        <v>84</v>
      </c>
      <c r="B11" s="5">
        <v>4</v>
      </c>
      <c r="C11" s="5">
        <v>18</v>
      </c>
      <c r="D11" s="5">
        <v>4.5</v>
      </c>
      <c r="E11" s="5">
        <v>0.33333333333333331</v>
      </c>
    </row>
    <row r="12" spans="1:5" x14ac:dyDescent="0.15">
      <c r="A12" s="5" t="s">
        <v>85</v>
      </c>
      <c r="B12" s="5">
        <v>4</v>
      </c>
      <c r="C12" s="5">
        <v>16</v>
      </c>
      <c r="D12" s="5">
        <v>4</v>
      </c>
      <c r="E12" s="5">
        <v>0</v>
      </c>
    </row>
    <row r="13" spans="1:5" x14ac:dyDescent="0.15">
      <c r="A13" s="5" t="s">
        <v>86</v>
      </c>
      <c r="B13" s="5">
        <v>4</v>
      </c>
      <c r="C13" s="5">
        <v>17</v>
      </c>
      <c r="D13" s="5">
        <v>4.25</v>
      </c>
      <c r="E13" s="5">
        <v>0.25</v>
      </c>
    </row>
    <row r="14" spans="1:5" x14ac:dyDescent="0.15">
      <c r="A14" s="5" t="s">
        <v>87</v>
      </c>
      <c r="B14" s="5">
        <v>4</v>
      </c>
      <c r="C14" s="5">
        <v>20</v>
      </c>
      <c r="D14" s="5">
        <v>5</v>
      </c>
      <c r="E14" s="5">
        <v>0</v>
      </c>
    </row>
    <row r="15" spans="1:5" x14ac:dyDescent="0.15">
      <c r="A15" s="5" t="s">
        <v>88</v>
      </c>
      <c r="B15" s="5">
        <v>4</v>
      </c>
      <c r="C15" s="5">
        <v>17</v>
      </c>
      <c r="D15" s="5">
        <v>4.25</v>
      </c>
      <c r="E15" s="5">
        <v>0.25</v>
      </c>
    </row>
    <row r="16" spans="1:5" x14ac:dyDescent="0.15">
      <c r="A16" s="5" t="s">
        <v>89</v>
      </c>
      <c r="B16" s="5">
        <v>4</v>
      </c>
      <c r="C16" s="5">
        <v>18</v>
      </c>
      <c r="D16" s="5">
        <v>4.5</v>
      </c>
      <c r="E16" s="5">
        <v>0.33333333333333331</v>
      </c>
    </row>
    <row r="17" spans="1:7" x14ac:dyDescent="0.15">
      <c r="A17" s="5" t="s">
        <v>90</v>
      </c>
      <c r="B17" s="5">
        <v>4</v>
      </c>
      <c r="C17" s="5">
        <v>17</v>
      </c>
      <c r="D17" s="5">
        <v>4.25</v>
      </c>
      <c r="E17" s="5">
        <v>0.25</v>
      </c>
    </row>
    <row r="18" spans="1:7" x14ac:dyDescent="0.15">
      <c r="A18" s="5"/>
      <c r="B18" s="5"/>
      <c r="C18" s="5"/>
      <c r="D18" s="5"/>
      <c r="E18" s="5"/>
    </row>
    <row r="19" spans="1:7" x14ac:dyDescent="0.15">
      <c r="A19" s="5" t="s">
        <v>91</v>
      </c>
      <c r="B19" s="5">
        <v>14</v>
      </c>
      <c r="C19" s="5">
        <v>58</v>
      </c>
      <c r="D19" s="5">
        <v>4.1428571428571432</v>
      </c>
      <c r="E19" s="5">
        <v>0.13186813186813187</v>
      </c>
    </row>
    <row r="20" spans="1:7" x14ac:dyDescent="0.15">
      <c r="A20" s="5" t="s">
        <v>92</v>
      </c>
      <c r="B20" s="5">
        <v>14</v>
      </c>
      <c r="C20" s="5">
        <v>58</v>
      </c>
      <c r="D20" s="5">
        <v>4.1428571428571432</v>
      </c>
      <c r="E20" s="5">
        <v>0.13186813186813187</v>
      </c>
    </row>
    <row r="21" spans="1:7" x14ac:dyDescent="0.15">
      <c r="A21" s="5" t="s">
        <v>93</v>
      </c>
      <c r="B21" s="5">
        <v>14</v>
      </c>
      <c r="C21" s="5">
        <v>62</v>
      </c>
      <c r="D21" s="5">
        <v>4.4285714285714288</v>
      </c>
      <c r="E21" s="5">
        <v>0.26373626373626496</v>
      </c>
    </row>
    <row r="22" spans="1:7" ht="14" thickBot="1" x14ac:dyDescent="0.2">
      <c r="A22" s="6" t="s">
        <v>94</v>
      </c>
      <c r="B22" s="6">
        <v>14</v>
      </c>
      <c r="C22" s="6">
        <v>67</v>
      </c>
      <c r="D22" s="6">
        <v>4.7857142857142856</v>
      </c>
      <c r="E22" s="6">
        <v>0.1813186813186814</v>
      </c>
    </row>
    <row r="25" spans="1:7" ht="14" thickBot="1" x14ac:dyDescent="0.2">
      <c r="A25" t="s">
        <v>99</v>
      </c>
    </row>
    <row r="26" spans="1:7" x14ac:dyDescent="0.15">
      <c r="A26" s="7" t="s">
        <v>100</v>
      </c>
      <c r="B26" s="7" t="s">
        <v>101</v>
      </c>
      <c r="C26" s="7" t="s">
        <v>102</v>
      </c>
      <c r="D26" s="7" t="s">
        <v>103</v>
      </c>
      <c r="E26" s="7" t="s">
        <v>104</v>
      </c>
      <c r="F26" s="7" t="s">
        <v>105</v>
      </c>
      <c r="G26" s="7" t="s">
        <v>106</v>
      </c>
    </row>
    <row r="27" spans="1:7" x14ac:dyDescent="0.15">
      <c r="A27" s="5" t="s">
        <v>107</v>
      </c>
      <c r="B27" s="5">
        <v>5.375</v>
      </c>
      <c r="C27" s="5">
        <v>13</v>
      </c>
      <c r="D27" s="5">
        <v>0.41346153846153844</v>
      </c>
      <c r="E27" s="5">
        <v>4.2</v>
      </c>
      <c r="F27" s="5">
        <v>2.4245838175134652E-4</v>
      </c>
      <c r="G27" s="5">
        <v>1.980528329715014</v>
      </c>
    </row>
    <row r="28" spans="1:7" x14ac:dyDescent="0.15">
      <c r="A28" s="5" t="s">
        <v>108</v>
      </c>
      <c r="B28" s="5">
        <v>3.9107142857142865</v>
      </c>
      <c r="C28" s="5">
        <v>3</v>
      </c>
      <c r="D28" s="5">
        <v>1.3035714285714288</v>
      </c>
      <c r="E28" s="5">
        <v>13.241860465116284</v>
      </c>
      <c r="F28" s="5">
        <v>4.1564248705295789E-6</v>
      </c>
      <c r="G28" s="5">
        <v>2.8450678052793479</v>
      </c>
    </row>
    <row r="29" spans="1:7" x14ac:dyDescent="0.15">
      <c r="A29" s="5" t="s">
        <v>109</v>
      </c>
      <c r="B29" s="5">
        <v>3.8392857142857135</v>
      </c>
      <c r="C29" s="5">
        <v>39</v>
      </c>
      <c r="D29" s="5">
        <v>9.8443223443223427E-2</v>
      </c>
      <c r="E29" s="5"/>
      <c r="F29" s="5"/>
      <c r="G29" s="5"/>
    </row>
    <row r="30" spans="1:7" x14ac:dyDescent="0.15">
      <c r="A30" s="5"/>
      <c r="B30" s="5"/>
      <c r="C30" s="5"/>
      <c r="D30" s="5"/>
      <c r="E30" s="5"/>
      <c r="F30" s="5"/>
      <c r="G30" s="5"/>
    </row>
    <row r="31" spans="1:7" ht="14" thickBot="1" x14ac:dyDescent="0.2">
      <c r="A31" s="6" t="s">
        <v>110</v>
      </c>
      <c r="B31" s="6">
        <v>13.125</v>
      </c>
      <c r="C31" s="6">
        <v>55</v>
      </c>
      <c r="D31" s="6"/>
      <c r="E31" s="6"/>
      <c r="F31" s="6"/>
      <c r="G31" s="6"/>
    </row>
    <row r="33" spans="1:2" x14ac:dyDescent="0.15">
      <c r="A33" s="3" t="s">
        <v>111</v>
      </c>
      <c r="B33">
        <f>1-(D29/D27)</f>
        <v>0.76190476190476186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B32B5-84B6-5F41-8670-5F06334DE392}">
  <dimension ref="A1:G30"/>
  <sheetViews>
    <sheetView workbookViewId="0">
      <selection activeCell="D26" sqref="D26"/>
    </sheetView>
  </sheetViews>
  <sheetFormatPr baseColWidth="10" defaultRowHeight="13" x14ac:dyDescent="0.15"/>
  <cols>
    <col min="1" max="1" width="31.5" bestFit="1" customWidth="1"/>
  </cols>
  <sheetData>
    <row r="1" spans="1:5" x14ac:dyDescent="0.15">
      <c r="A1" t="s">
        <v>71</v>
      </c>
    </row>
    <row r="2" spans="1:5" ht="14" thickBot="1" x14ac:dyDescent="0.2"/>
    <row r="3" spans="1:5" x14ac:dyDescent="0.15">
      <c r="A3" s="7" t="s">
        <v>72</v>
      </c>
      <c r="B3" s="7" t="s">
        <v>73</v>
      </c>
      <c r="C3" s="7" t="s">
        <v>74</v>
      </c>
      <c r="D3" s="7" t="s">
        <v>75</v>
      </c>
      <c r="E3" s="7" t="s">
        <v>76</v>
      </c>
    </row>
    <row r="4" spans="1:5" x14ac:dyDescent="0.15">
      <c r="A4" s="5" t="s">
        <v>77</v>
      </c>
      <c r="B4" s="5">
        <v>1</v>
      </c>
      <c r="C4" s="5">
        <v>4</v>
      </c>
      <c r="D4" s="5">
        <v>4</v>
      </c>
      <c r="E4" s="5" t="e">
        <v>#DIV/0!</v>
      </c>
    </row>
    <row r="5" spans="1:5" x14ac:dyDescent="0.15">
      <c r="A5" s="5" t="s">
        <v>78</v>
      </c>
      <c r="B5" s="5">
        <v>1</v>
      </c>
      <c r="C5" s="5">
        <v>4</v>
      </c>
      <c r="D5" s="5">
        <v>4</v>
      </c>
      <c r="E5" s="5" t="e">
        <v>#DIV/0!</v>
      </c>
    </row>
    <row r="6" spans="1:5" x14ac:dyDescent="0.15">
      <c r="A6" s="5" t="s">
        <v>79</v>
      </c>
      <c r="B6" s="5">
        <v>1</v>
      </c>
      <c r="C6" s="5">
        <v>5</v>
      </c>
      <c r="D6" s="5">
        <v>5</v>
      </c>
      <c r="E6" s="5" t="e">
        <v>#DIV/0!</v>
      </c>
    </row>
    <row r="7" spans="1:5" x14ac:dyDescent="0.15">
      <c r="A7" s="5" t="s">
        <v>80</v>
      </c>
      <c r="B7" s="5">
        <v>1</v>
      </c>
      <c r="C7" s="5">
        <v>4</v>
      </c>
      <c r="D7" s="5">
        <v>4</v>
      </c>
      <c r="E7" s="5" t="e">
        <v>#DIV/0!</v>
      </c>
    </row>
    <row r="8" spans="1:5" x14ac:dyDescent="0.15">
      <c r="A8" s="5" t="s">
        <v>81</v>
      </c>
      <c r="B8" s="5">
        <v>1</v>
      </c>
      <c r="C8" s="5">
        <v>4</v>
      </c>
      <c r="D8" s="5">
        <v>4</v>
      </c>
      <c r="E8" s="5" t="e">
        <v>#DIV/0!</v>
      </c>
    </row>
    <row r="9" spans="1:5" x14ac:dyDescent="0.15">
      <c r="A9" s="5" t="s">
        <v>82</v>
      </c>
      <c r="B9" s="5">
        <v>1</v>
      </c>
      <c r="C9" s="5">
        <v>5</v>
      </c>
      <c r="D9" s="5">
        <v>5</v>
      </c>
      <c r="E9" s="5" t="e">
        <v>#DIV/0!</v>
      </c>
    </row>
    <row r="10" spans="1:5" x14ac:dyDescent="0.15">
      <c r="A10" s="5" t="s">
        <v>83</v>
      </c>
      <c r="B10" s="5">
        <v>1</v>
      </c>
      <c r="C10" s="5">
        <v>5</v>
      </c>
      <c r="D10" s="5">
        <v>5</v>
      </c>
      <c r="E10" s="5" t="e">
        <v>#DIV/0!</v>
      </c>
    </row>
    <row r="11" spans="1:5" x14ac:dyDescent="0.15">
      <c r="A11" s="5" t="s">
        <v>84</v>
      </c>
      <c r="B11" s="5">
        <v>1</v>
      </c>
      <c r="C11" s="5">
        <v>4</v>
      </c>
      <c r="D11" s="5">
        <v>4</v>
      </c>
      <c r="E11" s="5" t="e">
        <v>#DIV/0!</v>
      </c>
    </row>
    <row r="12" spans="1:5" x14ac:dyDescent="0.15">
      <c r="A12" s="5" t="s">
        <v>85</v>
      </c>
      <c r="B12" s="5">
        <v>1</v>
      </c>
      <c r="C12" s="5">
        <v>5</v>
      </c>
      <c r="D12" s="5">
        <v>5</v>
      </c>
      <c r="E12" s="5" t="e">
        <v>#DIV/0!</v>
      </c>
    </row>
    <row r="13" spans="1:5" x14ac:dyDescent="0.15">
      <c r="A13" s="5" t="s">
        <v>86</v>
      </c>
      <c r="B13" s="5">
        <v>1</v>
      </c>
      <c r="C13" s="5">
        <v>5</v>
      </c>
      <c r="D13" s="5">
        <v>5</v>
      </c>
      <c r="E13" s="5" t="e">
        <v>#DIV/0!</v>
      </c>
    </row>
    <row r="14" spans="1:5" x14ac:dyDescent="0.15">
      <c r="A14" s="5" t="s">
        <v>87</v>
      </c>
      <c r="B14" s="5">
        <v>1</v>
      </c>
      <c r="C14" s="5">
        <v>4</v>
      </c>
      <c r="D14" s="5">
        <v>4</v>
      </c>
      <c r="E14" s="5" t="e">
        <v>#DIV/0!</v>
      </c>
    </row>
    <row r="15" spans="1:5" x14ac:dyDescent="0.15">
      <c r="A15" s="5" t="s">
        <v>88</v>
      </c>
      <c r="B15" s="5">
        <v>1</v>
      </c>
      <c r="C15" s="5">
        <v>5</v>
      </c>
      <c r="D15" s="5">
        <v>5</v>
      </c>
      <c r="E15" s="5" t="e">
        <v>#DIV/0!</v>
      </c>
    </row>
    <row r="16" spans="1:5" x14ac:dyDescent="0.15">
      <c r="A16" s="5" t="s">
        <v>89</v>
      </c>
      <c r="B16" s="5">
        <v>1</v>
      </c>
      <c r="C16" s="5">
        <v>5</v>
      </c>
      <c r="D16" s="5">
        <v>5</v>
      </c>
      <c r="E16" s="5" t="e">
        <v>#DIV/0!</v>
      </c>
    </row>
    <row r="17" spans="1:7" x14ac:dyDescent="0.15">
      <c r="A17" s="5" t="s">
        <v>90</v>
      </c>
      <c r="B17" s="5">
        <v>1</v>
      </c>
      <c r="C17" s="5">
        <v>5</v>
      </c>
      <c r="D17" s="5">
        <v>5</v>
      </c>
      <c r="E17" s="5" t="e">
        <v>#DIV/0!</v>
      </c>
    </row>
    <row r="18" spans="1:7" x14ac:dyDescent="0.15">
      <c r="A18" s="5"/>
      <c r="B18" s="5"/>
      <c r="C18" s="5"/>
      <c r="D18" s="5"/>
      <c r="E18" s="5"/>
    </row>
    <row r="19" spans="1:7" ht="14" thickBot="1" x14ac:dyDescent="0.2">
      <c r="A19" s="6" t="s">
        <v>91</v>
      </c>
      <c r="B19" s="6">
        <v>14</v>
      </c>
      <c r="C19" s="6">
        <v>64</v>
      </c>
      <c r="D19" s="6">
        <v>4.5714285714285712</v>
      </c>
      <c r="E19" s="6">
        <v>0.26373626373626496</v>
      </c>
    </row>
    <row r="22" spans="1:7" ht="14" thickBot="1" x14ac:dyDescent="0.2">
      <c r="A22" t="s">
        <v>99</v>
      </c>
    </row>
    <row r="23" spans="1:7" x14ac:dyDescent="0.15">
      <c r="A23" s="7" t="s">
        <v>100</v>
      </c>
      <c r="B23" s="7" t="s">
        <v>101</v>
      </c>
      <c r="C23" s="7" t="s">
        <v>102</v>
      </c>
      <c r="D23" s="7" t="s">
        <v>103</v>
      </c>
      <c r="E23" s="7" t="s">
        <v>104</v>
      </c>
      <c r="F23" s="7" t="s">
        <v>105</v>
      </c>
      <c r="G23" s="7" t="s">
        <v>106</v>
      </c>
    </row>
    <row r="24" spans="1:7" x14ac:dyDescent="0.15">
      <c r="A24" s="5" t="s">
        <v>107</v>
      </c>
      <c r="B24" s="5">
        <v>3.428571428571427</v>
      </c>
      <c r="C24" s="5">
        <v>13</v>
      </c>
      <c r="D24" s="5">
        <v>0.26373626373626363</v>
      </c>
      <c r="E24" s="5">
        <v>65535</v>
      </c>
      <c r="F24" s="5" t="e">
        <v>#NUM!</v>
      </c>
      <c r="G24" s="5" t="e">
        <v>#NUM!</v>
      </c>
    </row>
    <row r="25" spans="1:7" x14ac:dyDescent="0.15">
      <c r="A25" s="5" t="s">
        <v>108</v>
      </c>
      <c r="B25" s="5">
        <v>0</v>
      </c>
      <c r="C25" s="5">
        <v>0</v>
      </c>
      <c r="D25" s="5">
        <v>65535</v>
      </c>
      <c r="E25" s="5">
        <v>65535</v>
      </c>
      <c r="F25" s="5" t="e">
        <v>#NUM!</v>
      </c>
      <c r="G25" s="5" t="e">
        <v>#NUM!</v>
      </c>
    </row>
    <row r="26" spans="1:7" x14ac:dyDescent="0.15">
      <c r="A26" s="5" t="s">
        <v>109</v>
      </c>
      <c r="B26" s="5">
        <v>0</v>
      </c>
      <c r="C26" s="5">
        <v>0</v>
      </c>
      <c r="D26" s="5">
        <v>65535</v>
      </c>
      <c r="E26" s="5"/>
      <c r="F26" s="5"/>
      <c r="G26" s="5"/>
    </row>
    <row r="27" spans="1:7" x14ac:dyDescent="0.15">
      <c r="A27" s="5"/>
      <c r="B27" s="5"/>
      <c r="C27" s="5"/>
      <c r="D27" s="5"/>
      <c r="E27" s="5"/>
      <c r="F27" s="5"/>
      <c r="G27" s="5"/>
    </row>
    <row r="28" spans="1:7" ht="14" thickBot="1" x14ac:dyDescent="0.2">
      <c r="A28" s="6" t="s">
        <v>110</v>
      </c>
      <c r="B28" s="6">
        <v>3.428571428571427</v>
      </c>
      <c r="C28" s="6">
        <v>13</v>
      </c>
      <c r="D28" s="6"/>
      <c r="E28" s="6"/>
      <c r="F28" s="6"/>
      <c r="G28" s="6"/>
    </row>
    <row r="30" spans="1:7" x14ac:dyDescent="0.15">
      <c r="A30" s="3" t="s">
        <v>111</v>
      </c>
      <c r="B30">
        <f>1-(D24/D26)</f>
        <v>0.9999959756425767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06B6C-6389-2B4D-A13D-35E9A32D9127}">
  <dimension ref="A1:G30"/>
  <sheetViews>
    <sheetView workbookViewId="0">
      <selection activeCell="E34" sqref="E34"/>
    </sheetView>
  </sheetViews>
  <sheetFormatPr baseColWidth="10" defaultRowHeight="13" x14ac:dyDescent="0.15"/>
  <cols>
    <col min="1" max="1" width="31.5" bestFit="1" customWidth="1"/>
  </cols>
  <sheetData>
    <row r="1" spans="1:5" x14ac:dyDescent="0.15">
      <c r="A1" t="s">
        <v>71</v>
      </c>
    </row>
    <row r="2" spans="1:5" ht="14" thickBot="1" x14ac:dyDescent="0.2"/>
    <row r="3" spans="1:5" x14ac:dyDescent="0.15">
      <c r="A3" s="7" t="s">
        <v>72</v>
      </c>
      <c r="B3" s="7" t="s">
        <v>73</v>
      </c>
      <c r="C3" s="7" t="s">
        <v>74</v>
      </c>
      <c r="D3" s="7" t="s">
        <v>75</v>
      </c>
      <c r="E3" s="7" t="s">
        <v>76</v>
      </c>
    </row>
    <row r="4" spans="1:5" x14ac:dyDescent="0.15">
      <c r="A4" s="5" t="s">
        <v>77</v>
      </c>
      <c r="B4" s="5">
        <v>1</v>
      </c>
      <c r="C4" s="5">
        <v>5</v>
      </c>
      <c r="D4" s="5">
        <v>5</v>
      </c>
      <c r="E4" s="5" t="e">
        <v>#DIV/0!</v>
      </c>
    </row>
    <row r="5" spans="1:5" x14ac:dyDescent="0.15">
      <c r="A5" s="5" t="s">
        <v>78</v>
      </c>
      <c r="B5" s="5">
        <v>1</v>
      </c>
      <c r="C5" s="5">
        <v>4</v>
      </c>
      <c r="D5" s="5">
        <v>4</v>
      </c>
      <c r="E5" s="5" t="e">
        <v>#DIV/0!</v>
      </c>
    </row>
    <row r="6" spans="1:5" x14ac:dyDescent="0.15">
      <c r="A6" s="5" t="s">
        <v>79</v>
      </c>
      <c r="B6" s="5">
        <v>1</v>
      </c>
      <c r="C6" s="5">
        <v>4</v>
      </c>
      <c r="D6" s="5">
        <v>4</v>
      </c>
      <c r="E6" s="5" t="e">
        <v>#DIV/0!</v>
      </c>
    </row>
    <row r="7" spans="1:5" x14ac:dyDescent="0.15">
      <c r="A7" s="5" t="s">
        <v>80</v>
      </c>
      <c r="B7" s="5">
        <v>1</v>
      </c>
      <c r="C7" s="5">
        <v>4</v>
      </c>
      <c r="D7" s="5">
        <v>4</v>
      </c>
      <c r="E7" s="5" t="e">
        <v>#DIV/0!</v>
      </c>
    </row>
    <row r="8" spans="1:5" x14ac:dyDescent="0.15">
      <c r="A8" s="5" t="s">
        <v>81</v>
      </c>
      <c r="B8" s="5">
        <v>1</v>
      </c>
      <c r="C8" s="5">
        <v>4</v>
      </c>
      <c r="D8" s="5">
        <v>4</v>
      </c>
      <c r="E8" s="5" t="e">
        <v>#DIV/0!</v>
      </c>
    </row>
    <row r="9" spans="1:5" x14ac:dyDescent="0.15">
      <c r="A9" s="5" t="s">
        <v>82</v>
      </c>
      <c r="B9" s="5">
        <v>1</v>
      </c>
      <c r="C9" s="5">
        <v>4</v>
      </c>
      <c r="D9" s="5">
        <v>4</v>
      </c>
      <c r="E9" s="5" t="e">
        <v>#DIV/0!</v>
      </c>
    </row>
    <row r="10" spans="1:5" x14ac:dyDescent="0.15">
      <c r="A10" s="5" t="s">
        <v>83</v>
      </c>
      <c r="B10" s="5">
        <v>1</v>
      </c>
      <c r="C10" s="5">
        <v>4</v>
      </c>
      <c r="D10" s="5">
        <v>4</v>
      </c>
      <c r="E10" s="5" t="e">
        <v>#DIV/0!</v>
      </c>
    </row>
    <row r="11" spans="1:5" x14ac:dyDescent="0.15">
      <c r="A11" s="5" t="s">
        <v>84</v>
      </c>
      <c r="B11" s="5">
        <v>1</v>
      </c>
      <c r="C11" s="5">
        <v>4</v>
      </c>
      <c r="D11" s="5">
        <v>4</v>
      </c>
      <c r="E11" s="5" t="e">
        <v>#DIV/0!</v>
      </c>
    </row>
    <row r="12" spans="1:5" x14ac:dyDescent="0.15">
      <c r="A12" s="5" t="s">
        <v>85</v>
      </c>
      <c r="B12" s="5">
        <v>1</v>
      </c>
      <c r="C12" s="5">
        <v>5</v>
      </c>
      <c r="D12" s="5">
        <v>5</v>
      </c>
      <c r="E12" s="5" t="e">
        <v>#DIV/0!</v>
      </c>
    </row>
    <row r="13" spans="1:5" x14ac:dyDescent="0.15">
      <c r="A13" s="5" t="s">
        <v>86</v>
      </c>
      <c r="B13" s="5">
        <v>1</v>
      </c>
      <c r="C13" s="5">
        <v>4</v>
      </c>
      <c r="D13" s="5">
        <v>4</v>
      </c>
      <c r="E13" s="5" t="e">
        <v>#DIV/0!</v>
      </c>
    </row>
    <row r="14" spans="1:5" x14ac:dyDescent="0.15">
      <c r="A14" s="5" t="s">
        <v>87</v>
      </c>
      <c r="B14" s="5">
        <v>1</v>
      </c>
      <c r="C14" s="5">
        <v>5</v>
      </c>
      <c r="D14" s="5">
        <v>5</v>
      </c>
      <c r="E14" s="5" t="e">
        <v>#DIV/0!</v>
      </c>
    </row>
    <row r="15" spans="1:5" x14ac:dyDescent="0.15">
      <c r="A15" s="5" t="s">
        <v>88</v>
      </c>
      <c r="B15" s="5">
        <v>1</v>
      </c>
      <c r="C15" s="5">
        <v>4</v>
      </c>
      <c r="D15" s="5">
        <v>4</v>
      </c>
      <c r="E15" s="5" t="e">
        <v>#DIV/0!</v>
      </c>
    </row>
    <row r="16" spans="1:5" x14ac:dyDescent="0.15">
      <c r="A16" s="5" t="s">
        <v>89</v>
      </c>
      <c r="B16" s="5">
        <v>1</v>
      </c>
      <c r="C16" s="5">
        <v>4</v>
      </c>
      <c r="D16" s="5">
        <v>4</v>
      </c>
      <c r="E16" s="5" t="e">
        <v>#DIV/0!</v>
      </c>
    </row>
    <row r="17" spans="1:7" x14ac:dyDescent="0.15">
      <c r="A17" s="5" t="s">
        <v>90</v>
      </c>
      <c r="B17" s="5">
        <v>1</v>
      </c>
      <c r="C17" s="5">
        <v>4</v>
      </c>
      <c r="D17" s="5">
        <v>4</v>
      </c>
      <c r="E17" s="5" t="e">
        <v>#DIV/0!</v>
      </c>
    </row>
    <row r="18" spans="1:7" x14ac:dyDescent="0.15">
      <c r="A18" s="5"/>
      <c r="B18" s="5"/>
      <c r="C18" s="5"/>
      <c r="D18" s="5"/>
      <c r="E18" s="5"/>
    </row>
    <row r="19" spans="1:7" ht="14" thickBot="1" x14ac:dyDescent="0.2">
      <c r="A19" s="6" t="s">
        <v>91</v>
      </c>
      <c r="B19" s="6">
        <v>14</v>
      </c>
      <c r="C19" s="6">
        <v>59</v>
      </c>
      <c r="D19" s="6">
        <v>4.2142857142857144</v>
      </c>
      <c r="E19" s="6">
        <v>0.18131868131868131</v>
      </c>
    </row>
    <row r="22" spans="1:7" ht="14" thickBot="1" x14ac:dyDescent="0.2">
      <c r="A22" t="s">
        <v>99</v>
      </c>
    </row>
    <row r="23" spans="1:7" x14ac:dyDescent="0.15">
      <c r="A23" s="7" t="s">
        <v>100</v>
      </c>
      <c r="B23" s="7" t="s">
        <v>101</v>
      </c>
      <c r="C23" s="7" t="s">
        <v>102</v>
      </c>
      <c r="D23" s="7" t="s">
        <v>103</v>
      </c>
      <c r="E23" s="7" t="s">
        <v>104</v>
      </c>
      <c r="F23" s="7" t="s">
        <v>105</v>
      </c>
      <c r="G23" s="7" t="s">
        <v>106</v>
      </c>
    </row>
    <row r="24" spans="1:7" x14ac:dyDescent="0.15">
      <c r="A24" s="5" t="s">
        <v>107</v>
      </c>
      <c r="B24" s="5">
        <v>2.3571428571428572</v>
      </c>
      <c r="C24" s="5">
        <v>13</v>
      </c>
      <c r="D24" s="5">
        <v>0.18131868131868131</v>
      </c>
      <c r="E24" s="5">
        <v>65535</v>
      </c>
      <c r="F24" s="5" t="e">
        <v>#NUM!</v>
      </c>
      <c r="G24" s="5" t="e">
        <v>#NUM!</v>
      </c>
    </row>
    <row r="25" spans="1:7" x14ac:dyDescent="0.15">
      <c r="A25" s="5" t="s">
        <v>108</v>
      </c>
      <c r="B25" s="5">
        <v>0</v>
      </c>
      <c r="C25" s="5">
        <v>0</v>
      </c>
      <c r="D25" s="5">
        <v>65535</v>
      </c>
      <c r="E25" s="5">
        <v>65535</v>
      </c>
      <c r="F25" s="5" t="e">
        <v>#NUM!</v>
      </c>
      <c r="G25" s="5" t="e">
        <v>#NUM!</v>
      </c>
    </row>
    <row r="26" spans="1:7" x14ac:dyDescent="0.15">
      <c r="A26" s="5" t="s">
        <v>109</v>
      </c>
      <c r="B26" s="5">
        <v>0</v>
      </c>
      <c r="C26" s="5">
        <v>0</v>
      </c>
      <c r="D26" s="5">
        <v>65535</v>
      </c>
      <c r="E26" s="5"/>
      <c r="F26" s="5"/>
      <c r="G26" s="5"/>
    </row>
    <row r="27" spans="1:7" x14ac:dyDescent="0.15">
      <c r="A27" s="5"/>
      <c r="B27" s="5"/>
      <c r="C27" s="5"/>
      <c r="D27" s="5"/>
      <c r="E27" s="5"/>
      <c r="F27" s="5"/>
      <c r="G27" s="5"/>
    </row>
    <row r="28" spans="1:7" ht="14" thickBot="1" x14ac:dyDescent="0.2">
      <c r="A28" s="6" t="s">
        <v>110</v>
      </c>
      <c r="B28" s="6">
        <v>2.3571428571428572</v>
      </c>
      <c r="C28" s="6">
        <v>13</v>
      </c>
      <c r="D28" s="6"/>
      <c r="E28" s="6"/>
      <c r="F28" s="6"/>
      <c r="G28" s="6"/>
    </row>
    <row r="30" spans="1:7" x14ac:dyDescent="0.15">
      <c r="A30" s="3" t="s">
        <v>111</v>
      </c>
      <c r="B30" s="4">
        <f>1-(D24/D26)</f>
        <v>0.99999723325427148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Results</vt:lpstr>
      <vt:lpstr>Reliability</vt:lpstr>
      <vt:lpstr>Perceived Ease of Use - A1</vt:lpstr>
      <vt:lpstr>Perceived Ease of Use - A2</vt:lpstr>
      <vt:lpstr>Perceived Usefulness - A1</vt:lpstr>
      <vt:lpstr>Perceived Usefulness - A2</vt:lpstr>
      <vt:lpstr>Intention of Use - A1</vt:lpstr>
      <vt:lpstr>Intention of Use - 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2022-05-06T15:11:56Z</dcterms:modified>
</cp:coreProperties>
</file>