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afernandes/Sara/Universidade/PhD/Experiência/Nova Experiência/Código Análise Resultados/"/>
    </mc:Choice>
  </mc:AlternateContent>
  <xr:revisionPtr revIDLastSave="0" documentId="13_ncr:1_{7D2FBDC8-A9D2-6E4E-BE3E-D069EBEEEE9E}" xr6:coauthVersionLast="47" xr6:coauthVersionMax="47" xr10:uidLastSave="{00000000-0000-0000-0000-000000000000}"/>
  <bookViews>
    <workbookView xWindow="8980" yWindow="880" windowWidth="20400" windowHeight="12580" activeTab="4" xr2:uid="{00000000-000D-0000-FFFF-FFFF00000000}"/>
  </bookViews>
  <sheets>
    <sheet name="Shapiro-Wilk" sheetId="5" r:id="rId1"/>
    <sheet name="Shapiro-Wilk GPA &gt;= 14" sheetId="1" r:id="rId2"/>
    <sheet name="Spearman Correlation" sheetId="2" r:id="rId3"/>
    <sheet name="Wilcoxon Rank Sum" sheetId="6" r:id="rId4"/>
    <sheet name="Permutatio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E5" i="1"/>
  <c r="F4" i="1"/>
</calcChain>
</file>

<file path=xl/sharedStrings.xml><?xml version="1.0" encoding="utf-8"?>
<sst xmlns="http://schemas.openxmlformats.org/spreadsheetml/2006/main" count="95" uniqueCount="28">
  <si>
    <t>Lines of Code</t>
  </si>
  <si>
    <t>Cyclomatic Complexity</t>
  </si>
  <si>
    <t>Cognitive Complexity</t>
  </si>
  <si>
    <t>Lack of Cohesion</t>
  </si>
  <si>
    <t>Halstead Length</t>
  </si>
  <si>
    <t>Halstead Volume</t>
  </si>
  <si>
    <t>Halstead Difficulty</t>
  </si>
  <si>
    <t>Halstead Effort</t>
  </si>
  <si>
    <t>Halstead Time</t>
  </si>
  <si>
    <t>Maintainability</t>
  </si>
  <si>
    <t>Final Grade</t>
  </si>
  <si>
    <t>AVG GPA</t>
  </si>
  <si>
    <t>Week 1</t>
  </si>
  <si>
    <t>Week 2</t>
  </si>
  <si>
    <t>Week 3</t>
  </si>
  <si>
    <t>Week 4</t>
  </si>
  <si>
    <t>No Tool</t>
  </si>
  <si>
    <t>W1 - W2</t>
  </si>
  <si>
    <t>W1 - W3</t>
  </si>
  <si>
    <t>W1 - W4</t>
  </si>
  <si>
    <t>W2 - W3</t>
  </si>
  <si>
    <t>W2 - W4</t>
  </si>
  <si>
    <t>W3 - W4</t>
  </si>
  <si>
    <t>W1 - NT</t>
  </si>
  <si>
    <t>W2 - NT</t>
  </si>
  <si>
    <t>W3 - NT</t>
  </si>
  <si>
    <t>W4 - NT</t>
  </si>
  <si>
    <t>0.47952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</si>
</sst>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16365C"/>
      <name val="Calibri"/>
      <family val="2"/>
      <scheme val="minor"/>
    </font>
    <font>
      <b/>
      <sz val="11"/>
      <color rgb="FF000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/>
    <xf numFmtId="0" fontId="2" fillId="4" borderId="6" xfId="0" applyFont="1" applyFill="1" applyBorder="1"/>
    <xf numFmtId="0" fontId="2" fillId="0" borderId="0" xfId="0" applyFont="1"/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3" fillId="2" borderId="14" xfId="0" applyFont="1" applyFill="1" applyBorder="1"/>
    <xf numFmtId="0" fontId="7" fillId="0" borderId="1" xfId="0" applyFont="1" applyBorder="1" applyAlignment="1">
      <alignment horizontal="center" vertical="center"/>
    </xf>
    <xf numFmtId="169" fontId="0" fillId="0" borderId="13" xfId="0" applyNumberFormat="1" applyBorder="1" applyAlignment="1">
      <alignment horizontal="center" vertical="center"/>
    </xf>
    <xf numFmtId="169" fontId="0" fillId="0" borderId="12" xfId="0" applyNumberFormat="1" applyBorder="1" applyAlignment="1">
      <alignment horizontal="center" vertical="center"/>
    </xf>
    <xf numFmtId="169" fontId="0" fillId="0" borderId="4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9" fontId="0" fillId="0" borderId="6" xfId="0" applyNumberFormat="1" applyBorder="1" applyAlignment="1">
      <alignment horizontal="center" vertical="center"/>
    </xf>
    <xf numFmtId="169" fontId="0" fillId="0" borderId="8" xfId="0" applyNumberFormat="1" applyBorder="1" applyAlignment="1">
      <alignment horizontal="center" vertical="center"/>
    </xf>
    <xf numFmtId="169" fontId="3" fillId="2" borderId="5" xfId="0" applyNumberFormat="1" applyFont="1" applyFill="1" applyBorder="1" applyAlignment="1">
      <alignment horizontal="center" vertical="center"/>
    </xf>
    <xf numFmtId="169" fontId="3" fillId="2" borderId="0" xfId="0" applyNumberFormat="1" applyFont="1" applyFill="1" applyAlignment="1">
      <alignment horizontal="center" vertical="center"/>
    </xf>
    <xf numFmtId="169" fontId="3" fillId="2" borderId="4" xfId="0" applyNumberFormat="1" applyFont="1" applyFill="1" applyBorder="1" applyAlignment="1">
      <alignment horizontal="center" vertical="center"/>
    </xf>
    <xf numFmtId="169" fontId="5" fillId="3" borderId="5" xfId="0" applyNumberFormat="1" applyFont="1" applyFill="1" applyBorder="1" applyAlignment="1">
      <alignment horizontal="center" vertical="center"/>
    </xf>
    <xf numFmtId="169" fontId="5" fillId="3" borderId="4" xfId="0" applyNumberFormat="1" applyFont="1" applyFill="1" applyBorder="1" applyAlignment="1">
      <alignment horizontal="center" vertical="center"/>
    </xf>
    <xf numFmtId="169" fontId="5" fillId="3" borderId="0" xfId="0" applyNumberFormat="1" applyFont="1" applyFill="1" applyAlignment="1">
      <alignment horizontal="center" vertical="center"/>
    </xf>
    <xf numFmtId="169" fontId="3" fillId="2" borderId="5" xfId="0" applyNumberFormat="1" applyFont="1" applyFill="1" applyBorder="1" applyAlignment="1">
      <alignment horizontal="center"/>
    </xf>
    <xf numFmtId="169" fontId="3" fillId="2" borderId="0" xfId="0" applyNumberFormat="1" applyFont="1" applyFill="1" applyAlignment="1">
      <alignment horizontal="center"/>
    </xf>
    <xf numFmtId="169" fontId="3" fillId="2" borderId="4" xfId="0" applyNumberFormat="1" applyFont="1" applyFill="1" applyBorder="1" applyAlignment="1">
      <alignment horizontal="center"/>
    </xf>
    <xf numFmtId="169" fontId="5" fillId="3" borderId="4" xfId="0" applyNumberFormat="1" applyFont="1" applyFill="1" applyBorder="1" applyAlignment="1">
      <alignment horizontal="center"/>
    </xf>
    <xf numFmtId="169" fontId="5" fillId="3" borderId="5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 vertical="center"/>
    </xf>
    <xf numFmtId="169" fontId="3" fillId="2" borderId="8" xfId="0" applyNumberFormat="1" applyFont="1" applyFill="1" applyBorder="1" applyAlignment="1">
      <alignment horizontal="center" vertical="center"/>
    </xf>
    <xf numFmtId="169" fontId="5" fillId="3" borderId="6" xfId="0" applyNumberFormat="1" applyFont="1" applyFill="1" applyBorder="1" applyAlignment="1">
      <alignment horizontal="center" vertical="center"/>
    </xf>
    <xf numFmtId="169" fontId="5" fillId="3" borderId="7" xfId="0" applyNumberFormat="1" applyFont="1" applyFill="1" applyBorder="1" applyAlignment="1">
      <alignment horizontal="center" vertical="center"/>
    </xf>
    <xf numFmtId="169" fontId="0" fillId="4" borderId="4" xfId="0" applyNumberFormat="1" applyFill="1" applyBorder="1" applyAlignment="1">
      <alignment horizontal="center"/>
    </xf>
    <xf numFmtId="169" fontId="0" fillId="4" borderId="0" xfId="0" applyNumberFormat="1" applyFill="1" applyAlignment="1">
      <alignment horizontal="center"/>
    </xf>
    <xf numFmtId="169" fontId="6" fillId="4" borderId="0" xfId="0" applyNumberFormat="1" applyFont="1" applyFill="1" applyAlignment="1">
      <alignment horizontal="center"/>
    </xf>
    <xf numFmtId="169" fontId="0" fillId="4" borderId="6" xfId="0" applyNumberFormat="1" applyFill="1" applyBorder="1" applyAlignment="1">
      <alignment horizontal="center"/>
    </xf>
    <xf numFmtId="169" fontId="0" fillId="4" borderId="8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 vertical="center"/>
    </xf>
    <xf numFmtId="169" fontId="0" fillId="4" borderId="12" xfId="0" applyNumberFormat="1" applyFill="1" applyBorder="1" applyAlignment="1">
      <alignment horizontal="center" vertical="center"/>
    </xf>
    <xf numFmtId="169" fontId="0" fillId="4" borderId="4" xfId="0" applyNumberFormat="1" applyFill="1" applyBorder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69" fontId="0" fillId="4" borderId="6" xfId="0" applyNumberFormat="1" applyFill="1" applyBorder="1" applyAlignment="1">
      <alignment horizontal="center" vertical="center"/>
    </xf>
    <xf numFmtId="169" fontId="0" fillId="4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79998168889431442"/>
        </patternFill>
      </fill>
    </dxf>
    <dxf>
      <font>
        <b/>
        <i val="0"/>
        <color theme="3" tint="-0.24994659260841701"/>
      </font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2E0AE-24E8-624A-A522-13524A8B5CEC}">
  <dimension ref="A1:G15"/>
  <sheetViews>
    <sheetView zoomScale="90" zoomScaleNormal="90" workbookViewId="0">
      <selection activeCell="A9" sqref="A9"/>
    </sheetView>
  </sheetViews>
  <sheetFormatPr baseColWidth="10" defaultRowHeight="15" x14ac:dyDescent="0.2"/>
  <cols>
    <col min="1" max="1" width="21.33203125" bestFit="1" customWidth="1"/>
  </cols>
  <sheetData>
    <row r="1" spans="1:7" x14ac:dyDescent="0.2">
      <c r="A1" s="1"/>
      <c r="B1" s="1"/>
      <c r="C1" s="1"/>
      <c r="D1" s="1"/>
      <c r="E1" s="1"/>
      <c r="F1" s="1"/>
      <c r="G1" s="1"/>
    </row>
    <row r="2" spans="1:7" ht="16" x14ac:dyDescent="0.2">
      <c r="A2" s="2"/>
      <c r="B2" s="3" t="s">
        <v>12</v>
      </c>
      <c r="C2" s="4" t="s">
        <v>13</v>
      </c>
      <c r="D2" s="5" t="s">
        <v>14</v>
      </c>
      <c r="E2" s="3" t="s">
        <v>15</v>
      </c>
      <c r="F2" s="3" t="s">
        <v>16</v>
      </c>
      <c r="G2" s="1"/>
    </row>
    <row r="3" spans="1:7" ht="16" x14ac:dyDescent="0.2">
      <c r="A3" s="6" t="s">
        <v>0</v>
      </c>
      <c r="B3" s="27">
        <v>0.87861500000000003</v>
      </c>
      <c r="C3" s="28">
        <v>0.872197</v>
      </c>
      <c r="D3" s="29">
        <v>7.1582999999999994E-2</v>
      </c>
      <c r="E3" s="27">
        <v>0.122298</v>
      </c>
      <c r="F3" s="30">
        <v>1.76E-4</v>
      </c>
      <c r="G3" s="1"/>
    </row>
    <row r="4" spans="1:7" ht="16" x14ac:dyDescent="0.2">
      <c r="A4" s="6" t="s">
        <v>1</v>
      </c>
      <c r="B4" s="31">
        <v>3.4197999999999999E-2</v>
      </c>
      <c r="C4" s="28">
        <v>0.322573</v>
      </c>
      <c r="D4" s="31">
        <v>2.3869999999999998E-3</v>
      </c>
      <c r="E4" s="31">
        <v>5.7149999999999996E-3</v>
      </c>
      <c r="F4" s="30">
        <v>1.08E-4</v>
      </c>
      <c r="G4" s="1"/>
    </row>
    <row r="5" spans="1:7" ht="16" x14ac:dyDescent="0.2">
      <c r="A5" s="6" t="s">
        <v>2</v>
      </c>
      <c r="B5" s="31">
        <v>1.7010000000000001E-2</v>
      </c>
      <c r="C5" s="28">
        <v>5.9694999999999998E-2</v>
      </c>
      <c r="D5" s="31">
        <v>1.1258000000000001E-2</v>
      </c>
      <c r="E5" s="31">
        <v>2.284E-3</v>
      </c>
      <c r="F5" s="30">
        <v>6.0000000000000002E-6</v>
      </c>
      <c r="G5" s="1"/>
    </row>
    <row r="6" spans="1:7" ht="16" x14ac:dyDescent="0.2">
      <c r="A6" s="6" t="s">
        <v>3</v>
      </c>
      <c r="B6" s="27">
        <v>0.457403</v>
      </c>
      <c r="C6" s="32">
        <v>3.6480000000000002E-3</v>
      </c>
      <c r="D6" s="31">
        <v>4.6799999999999999E-4</v>
      </c>
      <c r="E6" s="31">
        <v>2.2000000000000001E-4</v>
      </c>
      <c r="F6" s="30">
        <v>9.1000000000000003E-5</v>
      </c>
      <c r="G6" s="1"/>
    </row>
    <row r="7" spans="1:7" ht="16" x14ac:dyDescent="0.2">
      <c r="A7" s="6" t="s">
        <v>4</v>
      </c>
      <c r="B7" s="33">
        <v>0.65514499999999998</v>
      </c>
      <c r="C7" s="34">
        <v>0.465088</v>
      </c>
      <c r="D7" s="35">
        <v>5.4967000000000002E-2</v>
      </c>
      <c r="E7" s="36">
        <v>8.9420000000000003E-3</v>
      </c>
      <c r="F7" s="37">
        <v>2.0100000000000001E-4</v>
      </c>
      <c r="G7" s="1"/>
    </row>
    <row r="8" spans="1:7" ht="16" x14ac:dyDescent="0.2">
      <c r="A8" s="6" t="s">
        <v>5</v>
      </c>
      <c r="B8" s="27">
        <v>0.94772100000000004</v>
      </c>
      <c r="C8" s="28">
        <v>0.29907800000000001</v>
      </c>
      <c r="D8" s="31">
        <v>3.8821000000000001E-2</v>
      </c>
      <c r="E8" s="31">
        <v>5.0619999999999997E-3</v>
      </c>
      <c r="F8" s="30">
        <v>1.34E-4</v>
      </c>
      <c r="G8" s="1"/>
    </row>
    <row r="9" spans="1:7" ht="16" x14ac:dyDescent="0.2">
      <c r="A9" s="6" t="s">
        <v>6</v>
      </c>
      <c r="B9" s="27">
        <v>0.161881</v>
      </c>
      <c r="C9" s="28">
        <v>0.46407599999999999</v>
      </c>
      <c r="D9" s="31">
        <v>1.008E-3</v>
      </c>
      <c r="E9" s="31">
        <v>5.5999999999999999E-5</v>
      </c>
      <c r="F9" s="30">
        <v>3.8999999999999999E-5</v>
      </c>
      <c r="G9" s="1"/>
    </row>
    <row r="10" spans="1:7" ht="16" x14ac:dyDescent="0.2">
      <c r="A10" s="6" t="s">
        <v>7</v>
      </c>
      <c r="B10" s="33">
        <v>0.44085800000000003</v>
      </c>
      <c r="C10" s="34">
        <v>0.71151699999999996</v>
      </c>
      <c r="D10" s="35">
        <v>0.20900099999999999</v>
      </c>
      <c r="E10" s="36">
        <v>1.89E-3</v>
      </c>
      <c r="F10" s="37">
        <v>7.1000000000000005E-5</v>
      </c>
      <c r="G10" s="1"/>
    </row>
    <row r="11" spans="1:7" ht="16" x14ac:dyDescent="0.2">
      <c r="A11" s="6" t="s">
        <v>8</v>
      </c>
      <c r="B11" s="33">
        <v>0.16184200000000001</v>
      </c>
      <c r="C11" s="34">
        <v>0.46391199999999999</v>
      </c>
      <c r="D11" s="36">
        <v>1.008E-3</v>
      </c>
      <c r="E11" s="36">
        <v>5.5999999999999999E-5</v>
      </c>
      <c r="F11" s="37">
        <v>3.8999999999999999E-5</v>
      </c>
      <c r="G11" s="1"/>
    </row>
    <row r="12" spans="1:7" ht="16" x14ac:dyDescent="0.2">
      <c r="A12" s="6" t="s">
        <v>9</v>
      </c>
      <c r="B12" s="27">
        <v>0.80794900000000003</v>
      </c>
      <c r="C12" s="28">
        <v>0.81563200000000002</v>
      </c>
      <c r="D12" s="29">
        <v>0.16251299999999999</v>
      </c>
      <c r="E12" s="27">
        <v>0.12659500000000001</v>
      </c>
      <c r="F12" s="30">
        <v>1.4999999999999999E-4</v>
      </c>
      <c r="G12" s="1"/>
    </row>
    <row r="13" spans="1:7" ht="16" x14ac:dyDescent="0.2">
      <c r="A13" s="6" t="s">
        <v>10</v>
      </c>
      <c r="B13" s="27">
        <v>0.133488</v>
      </c>
      <c r="C13" s="28">
        <v>0.13025200000000001</v>
      </c>
      <c r="D13" s="29">
        <v>0.21632499999999999</v>
      </c>
      <c r="E13" s="27">
        <v>0.45018200000000003</v>
      </c>
      <c r="F13" s="30">
        <v>7.4099999999999999E-3</v>
      </c>
      <c r="G13" s="1"/>
    </row>
    <row r="14" spans="1:7" ht="16" x14ac:dyDescent="0.2">
      <c r="A14" s="7" t="s">
        <v>11</v>
      </c>
      <c r="B14" s="38">
        <v>8.5443000000000005E-2</v>
      </c>
      <c r="C14" s="39">
        <v>0.39305200000000001</v>
      </c>
      <c r="D14" s="40">
        <v>4.8670999999999999E-2</v>
      </c>
      <c r="E14" s="38">
        <v>0.45584599999999997</v>
      </c>
      <c r="F14" s="41">
        <v>4.261E-3</v>
      </c>
      <c r="G14" s="1"/>
    </row>
    <row r="15" spans="1:7" x14ac:dyDescent="0.2">
      <c r="A15" s="1"/>
      <c r="B15" s="1"/>
      <c r="C15" s="1"/>
      <c r="D15" s="1"/>
      <c r="E15" s="1"/>
      <c r="F15" s="1"/>
      <c r="G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4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20.1640625" bestFit="1" customWidth="1"/>
    <col min="2" max="5" width="10.83203125" customWidth="1"/>
    <col min="6" max="6" width="12.1640625" bestFit="1" customWidth="1"/>
  </cols>
  <sheetData>
    <row r="2" spans="1:6" ht="16" x14ac:dyDescent="0.2">
      <c r="A2" s="2"/>
      <c r="B2" s="16" t="s">
        <v>12</v>
      </c>
      <c r="C2" s="17" t="s">
        <v>13</v>
      </c>
      <c r="D2" s="18" t="s">
        <v>14</v>
      </c>
      <c r="E2" s="16" t="s">
        <v>15</v>
      </c>
      <c r="F2" s="16" t="s">
        <v>16</v>
      </c>
    </row>
    <row r="3" spans="1:6" ht="16" x14ac:dyDescent="0.2">
      <c r="A3" s="14" t="s">
        <v>0</v>
      </c>
      <c r="B3" s="21">
        <v>0.80212581157684326</v>
      </c>
      <c r="C3" s="22">
        <v>0.94503867626190186</v>
      </c>
      <c r="D3" s="21">
        <v>0.52510881423950195</v>
      </c>
      <c r="E3" s="22">
        <v>0.33134788274765009</v>
      </c>
      <c r="F3" s="21">
        <v>1.6553733497858051E-2</v>
      </c>
    </row>
    <row r="4" spans="1:6" ht="16" x14ac:dyDescent="0.2">
      <c r="A4" s="14" t="s">
        <v>1</v>
      </c>
      <c r="B4" s="23">
        <v>1.2407243484631181E-3</v>
      </c>
      <c r="C4" s="24">
        <v>0.60189622640609741</v>
      </c>
      <c r="D4" s="23">
        <v>1.32806533947587E-2</v>
      </c>
      <c r="E4" s="24">
        <v>1.1670660023810341E-4</v>
      </c>
      <c r="F4" s="23">
        <f>4.96620441481355*EXP(-6)</f>
        <v>1.2309990002989166E-2</v>
      </c>
    </row>
    <row r="5" spans="1:6" ht="16" x14ac:dyDescent="0.2">
      <c r="A5" s="14" t="s">
        <v>2</v>
      </c>
      <c r="B5" s="23">
        <v>1.2407243484631181E-3</v>
      </c>
      <c r="C5" s="24">
        <v>6.5662465058267117E-3</v>
      </c>
      <c r="D5" s="23">
        <v>1.3070230488665399E-4</v>
      </c>
      <c r="E5" s="24">
        <f>4.21483582613291*EXP(-6)</f>
        <v>1.0447533478318302E-2</v>
      </c>
      <c r="F5" s="23">
        <f>3.76811385649489*EXP(-7)</f>
        <v>3.436075069893769E-3</v>
      </c>
    </row>
    <row r="6" spans="1:6" ht="16" x14ac:dyDescent="0.2">
      <c r="A6" s="14" t="s">
        <v>3</v>
      </c>
      <c r="B6" s="23">
        <v>0.2219382971525192</v>
      </c>
      <c r="C6" s="24">
        <v>1.2407243484631181E-3</v>
      </c>
      <c r="D6" s="23">
        <v>4.71349048893899E-5</v>
      </c>
      <c r="E6" s="24">
        <v>1.013597822748125E-3</v>
      </c>
      <c r="F6" s="23">
        <f>7.48945296891179*EXP(-8)</f>
        <v>2.5124315745034187E-3</v>
      </c>
    </row>
    <row r="7" spans="1:6" ht="16" x14ac:dyDescent="0.2">
      <c r="A7" s="14" t="s">
        <v>4</v>
      </c>
      <c r="B7" s="23">
        <v>0.97051119804382324</v>
      </c>
      <c r="C7" s="24">
        <v>0.76398396492004395</v>
      </c>
      <c r="D7" s="23">
        <v>0.13074712455272669</v>
      </c>
      <c r="E7" s="24">
        <v>3.1192885711789131E-2</v>
      </c>
      <c r="F7" s="23">
        <v>0.18094831705093381</v>
      </c>
    </row>
    <row r="8" spans="1:6" ht="16" x14ac:dyDescent="0.2">
      <c r="A8" s="14" t="s">
        <v>5</v>
      </c>
      <c r="B8" s="23">
        <v>0.93134897947311401</v>
      </c>
      <c r="C8" s="24">
        <v>0.63374847173690796</v>
      </c>
      <c r="D8" s="23">
        <v>7.8820571303367615E-2</v>
      </c>
      <c r="E8" s="24">
        <v>1.654399000108242E-2</v>
      </c>
      <c r="F8" s="23">
        <v>0.24219077825546259</v>
      </c>
    </row>
    <row r="9" spans="1:6" ht="16" x14ac:dyDescent="0.2">
      <c r="A9" s="6" t="s">
        <v>6</v>
      </c>
      <c r="B9" s="23">
        <v>0.81417900323867798</v>
      </c>
      <c r="C9" s="24">
        <v>0.59006613492965698</v>
      </c>
      <c r="D9" s="23">
        <v>0.52182251214981079</v>
      </c>
      <c r="E9" s="24">
        <v>9.6569135785102844E-3</v>
      </c>
      <c r="F9" s="23">
        <v>0.1933693736791611</v>
      </c>
    </row>
    <row r="10" spans="1:6" ht="16" x14ac:dyDescent="0.2">
      <c r="A10" s="14" t="s">
        <v>7</v>
      </c>
      <c r="B10" s="23">
        <v>0.1781017184257507</v>
      </c>
      <c r="C10" s="24">
        <v>0.88696050643920898</v>
      </c>
      <c r="D10" s="23">
        <v>4.805512260645628E-3</v>
      </c>
      <c r="E10" s="24">
        <v>4.2474872316233808E-4</v>
      </c>
      <c r="F10" s="23">
        <v>4.2030724580399692E-4</v>
      </c>
    </row>
    <row r="11" spans="1:6" ht="16" x14ac:dyDescent="0.2">
      <c r="A11" s="14" t="s">
        <v>8</v>
      </c>
      <c r="B11" s="23">
        <v>0.17813220620155329</v>
      </c>
      <c r="C11" s="24">
        <v>0.88684743642807007</v>
      </c>
      <c r="D11" s="23">
        <v>4.8053823411464691E-3</v>
      </c>
      <c r="E11" s="24">
        <v>4.2515105451457202E-4</v>
      </c>
      <c r="F11" s="23">
        <v>4.2033285717479879E-4</v>
      </c>
    </row>
    <row r="12" spans="1:6" ht="16" x14ac:dyDescent="0.2">
      <c r="A12" s="14" t="s">
        <v>9</v>
      </c>
      <c r="B12" s="23">
        <v>0.47428402304649347</v>
      </c>
      <c r="C12" s="24">
        <v>0.19705995917320249</v>
      </c>
      <c r="D12" s="23">
        <v>0.32959407567977911</v>
      </c>
      <c r="E12" s="24">
        <v>0.3663303554058075</v>
      </c>
      <c r="F12" s="23">
        <v>4.8257283197017393E-5</v>
      </c>
    </row>
    <row r="13" spans="1:6" ht="16" x14ac:dyDescent="0.2">
      <c r="A13" s="14" t="s">
        <v>10</v>
      </c>
      <c r="B13" s="23">
        <v>0.10112056136131289</v>
      </c>
      <c r="C13" s="24">
        <v>0.97375375032424927</v>
      </c>
      <c r="D13" s="23">
        <v>0.66967219114303589</v>
      </c>
      <c r="E13" s="24">
        <v>0.94316577911376953</v>
      </c>
      <c r="F13" s="23">
        <v>1.215241197496653E-2</v>
      </c>
    </row>
    <row r="14" spans="1:6" ht="16" x14ac:dyDescent="0.2">
      <c r="A14" s="15" t="s">
        <v>11</v>
      </c>
      <c r="B14" s="25">
        <v>0.99933385848999023</v>
      </c>
      <c r="C14" s="26">
        <v>0.63897347450256348</v>
      </c>
      <c r="D14" s="25">
        <v>0.69249582290649414</v>
      </c>
      <c r="E14" s="26">
        <v>0.69276809692382812</v>
      </c>
      <c r="F14" s="25">
        <v>6.7647076211869717E-3</v>
      </c>
    </row>
  </sheetData>
  <conditionalFormatting sqref="B3:F14">
    <cfRule type="cellIs" dxfId="3" priority="1" operator="lessThanOr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20.1640625" bestFit="1" customWidth="1"/>
    <col min="2" max="6" width="10.83203125" customWidth="1"/>
  </cols>
  <sheetData>
    <row r="2" spans="1:6" ht="16" x14ac:dyDescent="0.2">
      <c r="A2" s="8"/>
      <c r="B2" s="9" t="s">
        <v>12</v>
      </c>
      <c r="C2" s="10" t="s">
        <v>13</v>
      </c>
      <c r="D2" s="9" t="s">
        <v>14</v>
      </c>
      <c r="E2" s="10" t="s">
        <v>15</v>
      </c>
      <c r="F2" s="9" t="s">
        <v>16</v>
      </c>
    </row>
    <row r="3" spans="1:6" ht="16" x14ac:dyDescent="0.2">
      <c r="A3" s="11" t="s">
        <v>0</v>
      </c>
      <c r="B3" s="42">
        <v>0.6</v>
      </c>
      <c r="C3" s="43">
        <v>0.8</v>
      </c>
      <c r="D3" s="42">
        <v>0.82871739</v>
      </c>
      <c r="E3" s="43">
        <v>0.80218129000000005</v>
      </c>
      <c r="F3" s="42">
        <v>0.46951178999999998</v>
      </c>
    </row>
    <row r="4" spans="1:6" ht="16" x14ac:dyDescent="0.2">
      <c r="A4" s="11" t="s">
        <v>1</v>
      </c>
      <c r="B4" s="42">
        <v>0.22540333000000001</v>
      </c>
      <c r="C4" s="43">
        <v>0.68377222999999998</v>
      </c>
      <c r="D4" s="42">
        <v>0.29472384000000001</v>
      </c>
      <c r="E4" s="43">
        <v>0.92540696</v>
      </c>
      <c r="F4" s="42">
        <v>0.15903676999999999</v>
      </c>
    </row>
    <row r="5" spans="1:6" ht="16" x14ac:dyDescent="0.2">
      <c r="A5" s="11" t="s">
        <v>2</v>
      </c>
      <c r="B5" s="42">
        <v>0.22540333000000001</v>
      </c>
      <c r="C5" s="43">
        <v>0.26213521000000001</v>
      </c>
      <c r="D5" s="42">
        <v>0.82177621999999995</v>
      </c>
      <c r="E5" s="43">
        <v>0.92540696</v>
      </c>
      <c r="F5" s="42">
        <v>0.36010998</v>
      </c>
    </row>
    <row r="6" spans="1:6" ht="16" x14ac:dyDescent="0.2">
      <c r="A6" s="11" t="s">
        <v>3</v>
      </c>
      <c r="B6" s="42">
        <v>0.26213521000000001</v>
      </c>
      <c r="C6" s="43">
        <v>0.22540333000000001</v>
      </c>
      <c r="D6" s="42">
        <v>0.75392360999999997</v>
      </c>
      <c r="E6" s="43">
        <v>0.58195715000000003</v>
      </c>
      <c r="F6" s="42">
        <v>0.20909295</v>
      </c>
    </row>
    <row r="7" spans="1:6" ht="16" x14ac:dyDescent="0.2">
      <c r="A7" s="11" t="s">
        <v>4</v>
      </c>
      <c r="B7" s="42">
        <v>0.6</v>
      </c>
      <c r="C7" s="44">
        <v>0</v>
      </c>
      <c r="D7" s="42">
        <v>0.16152293000000001</v>
      </c>
      <c r="E7" s="43">
        <v>0.40470167000000001</v>
      </c>
      <c r="F7" s="42">
        <v>0.85936323000000003</v>
      </c>
    </row>
    <row r="8" spans="1:6" ht="16" x14ac:dyDescent="0.2">
      <c r="A8" s="11" t="s">
        <v>5</v>
      </c>
      <c r="B8" s="42">
        <v>0.6</v>
      </c>
      <c r="C8" s="44">
        <v>0</v>
      </c>
      <c r="D8" s="42">
        <v>0.10759319000000001</v>
      </c>
      <c r="E8" s="43">
        <v>0.40470167000000001</v>
      </c>
      <c r="F8" s="42">
        <v>0.85936323000000003</v>
      </c>
    </row>
    <row r="9" spans="1:6" ht="16" x14ac:dyDescent="0.2">
      <c r="A9" s="6" t="s">
        <v>6</v>
      </c>
      <c r="B9" s="42">
        <v>0.8</v>
      </c>
      <c r="C9" s="44">
        <v>0</v>
      </c>
      <c r="D9" s="42">
        <v>0.54355092000000005</v>
      </c>
      <c r="E9" s="43">
        <v>0.46568471</v>
      </c>
      <c r="F9" s="42">
        <v>0.74538386000000001</v>
      </c>
    </row>
    <row r="10" spans="1:6" ht="16" x14ac:dyDescent="0.2">
      <c r="A10" s="11" t="s">
        <v>7</v>
      </c>
      <c r="B10" s="42">
        <v>0.8</v>
      </c>
      <c r="C10" s="43">
        <v>0.2</v>
      </c>
      <c r="D10" s="42">
        <v>0.32822651000000003</v>
      </c>
      <c r="E10" s="43">
        <v>0.51088531999999998</v>
      </c>
      <c r="F10" s="42">
        <v>0.89874357000000005</v>
      </c>
    </row>
    <row r="11" spans="1:6" ht="16" x14ac:dyDescent="0.2">
      <c r="A11" s="11" t="s">
        <v>8</v>
      </c>
      <c r="B11" s="42">
        <v>0.8</v>
      </c>
      <c r="C11" s="43">
        <v>0.2</v>
      </c>
      <c r="D11" s="42">
        <v>0.32822651000000003</v>
      </c>
      <c r="E11" s="43">
        <v>0.51088531999999998</v>
      </c>
      <c r="F11" s="42">
        <v>0.89874357000000005</v>
      </c>
    </row>
    <row r="12" spans="1:6" ht="16" x14ac:dyDescent="0.2">
      <c r="A12" s="11" t="s">
        <v>9</v>
      </c>
      <c r="B12" s="42">
        <v>0.6</v>
      </c>
      <c r="C12" s="43">
        <v>0.8</v>
      </c>
      <c r="D12" s="42">
        <v>0.4887763</v>
      </c>
      <c r="E12" s="43">
        <v>0.90736382000000004</v>
      </c>
      <c r="F12" s="42">
        <v>0.29975798999999997</v>
      </c>
    </row>
    <row r="13" spans="1:6" ht="16" x14ac:dyDescent="0.2">
      <c r="A13" s="12" t="s">
        <v>10</v>
      </c>
      <c r="B13" s="45">
        <v>0.2</v>
      </c>
      <c r="C13" s="46">
        <v>0.6</v>
      </c>
      <c r="D13" s="45">
        <v>0.1739386</v>
      </c>
      <c r="E13" s="46">
        <v>0.21449233000000001</v>
      </c>
      <c r="F13" s="45">
        <v>0.1469741</v>
      </c>
    </row>
    <row r="14" spans="1:6" ht="16" x14ac:dyDescent="0.2">
      <c r="A14" s="13"/>
    </row>
  </sheetData>
  <conditionalFormatting sqref="B3:F13">
    <cfRule type="cellIs" dxfId="2" priority="1" operator="lessThanOrEqual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8F2A-5D49-B442-8060-56B76F1A0314}">
  <dimension ref="A2:K14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20.1640625" bestFit="1" customWidth="1"/>
    <col min="2" max="11" width="10.83203125" customWidth="1"/>
  </cols>
  <sheetData>
    <row r="2" spans="1:11" x14ac:dyDescent="0.2">
      <c r="A2" s="19"/>
      <c r="B2" s="20" t="s">
        <v>17</v>
      </c>
      <c r="C2" s="20" t="s">
        <v>18</v>
      </c>
      <c r="D2" s="20" t="s">
        <v>19</v>
      </c>
      <c r="E2" s="20" t="s">
        <v>20</v>
      </c>
      <c r="F2" s="20" t="s">
        <v>21</v>
      </c>
      <c r="G2" s="20" t="s">
        <v>22</v>
      </c>
      <c r="H2" s="20" t="s">
        <v>23</v>
      </c>
      <c r="I2" s="20" t="s">
        <v>24</v>
      </c>
      <c r="J2" s="20" t="s">
        <v>25</v>
      </c>
      <c r="K2" s="20" t="s">
        <v>26</v>
      </c>
    </row>
    <row r="3" spans="1:11" ht="16" x14ac:dyDescent="0.2">
      <c r="A3" s="14" t="s">
        <v>0</v>
      </c>
      <c r="B3" s="47">
        <v>0.14891467317876569</v>
      </c>
      <c r="C3" s="47">
        <v>4.7714880237351209E-2</v>
      </c>
      <c r="D3" s="47">
        <v>0.47950012218695348</v>
      </c>
      <c r="E3" s="47">
        <v>0.25789903529233948</v>
      </c>
      <c r="F3" s="48">
        <v>0.47950012218695348</v>
      </c>
      <c r="G3" s="47">
        <v>3.7635313787314238E-2</v>
      </c>
      <c r="H3" s="48">
        <v>0.10214576082018829</v>
      </c>
      <c r="I3" s="47">
        <v>0.61885882497408362</v>
      </c>
      <c r="J3" s="48">
        <v>0.33936996262299529</v>
      </c>
      <c r="K3" s="47">
        <v>0.13251342718292311</v>
      </c>
    </row>
    <row r="4" spans="1:11" ht="16" x14ac:dyDescent="0.2">
      <c r="A4" s="14" t="s">
        <v>1</v>
      </c>
      <c r="B4" s="49">
        <v>0.11235119769046389</v>
      </c>
      <c r="C4" s="49">
        <v>0.43667663367489112</v>
      </c>
      <c r="D4" s="49">
        <v>0.67137324054087255</v>
      </c>
      <c r="E4" s="49">
        <v>7.709987174354177E-2</v>
      </c>
      <c r="F4" s="50">
        <v>0.11979493042591829</v>
      </c>
      <c r="G4" s="49">
        <v>0.62317622388211735</v>
      </c>
      <c r="H4" s="50">
        <v>0.61885882497408362</v>
      </c>
      <c r="I4" s="49">
        <v>8.808151166219029E-2</v>
      </c>
      <c r="J4" s="50">
        <v>0.68433278653656504</v>
      </c>
      <c r="K4" s="49">
        <v>0.91904286221169318</v>
      </c>
    </row>
    <row r="5" spans="1:11" ht="16" x14ac:dyDescent="0.2">
      <c r="A5" s="14" t="s">
        <v>2</v>
      </c>
      <c r="B5" s="49">
        <v>0.38647623077123272</v>
      </c>
      <c r="C5" s="49">
        <v>0.7236736098317631</v>
      </c>
      <c r="D5" s="49">
        <v>0.47950012218695348</v>
      </c>
      <c r="E5" s="49">
        <v>0.35797067264432819</v>
      </c>
      <c r="F5" s="50">
        <v>0.52451828021307634</v>
      </c>
      <c r="G5" s="49">
        <v>0.62317622388211735</v>
      </c>
      <c r="H5" s="50">
        <v>0.695894823170777</v>
      </c>
      <c r="I5" s="49">
        <v>0.49958961640701721</v>
      </c>
      <c r="J5" s="50">
        <v>0.71443817952960398</v>
      </c>
      <c r="K5" s="49">
        <v>0.85483645311315704</v>
      </c>
    </row>
    <row r="6" spans="1:11" ht="16" x14ac:dyDescent="0.2">
      <c r="A6" s="14" t="s">
        <v>3</v>
      </c>
      <c r="B6" s="49">
        <v>0.31232142167621602</v>
      </c>
      <c r="C6" s="49">
        <v>0.28884436634648492</v>
      </c>
      <c r="D6" s="49">
        <v>0.28884436634648492</v>
      </c>
      <c r="E6" s="49">
        <v>0.88753708398171516</v>
      </c>
      <c r="F6" s="50">
        <v>0.77729741078952153</v>
      </c>
      <c r="G6" s="49">
        <v>0.87982916001182976</v>
      </c>
      <c r="H6" s="50">
        <v>0.10214576082018829</v>
      </c>
      <c r="I6" s="49">
        <v>0.83117040954176236</v>
      </c>
      <c r="J6" s="50">
        <v>0.59713489018359367</v>
      </c>
      <c r="K6" s="49">
        <v>0.41615176698630518</v>
      </c>
    </row>
    <row r="7" spans="1:11" ht="16" x14ac:dyDescent="0.2">
      <c r="A7" s="14" t="s">
        <v>4</v>
      </c>
      <c r="B7" s="49">
        <v>1</v>
      </c>
      <c r="C7" s="49">
        <v>6.5992055059347576E-2</v>
      </c>
      <c r="D7" s="49">
        <v>0.88753708398171516</v>
      </c>
      <c r="E7" s="49">
        <v>0.20309178757716781</v>
      </c>
      <c r="F7" s="50">
        <v>0.77729741078952153</v>
      </c>
      <c r="G7" s="49">
        <v>4.9366194751932699E-2</v>
      </c>
      <c r="H7" s="50">
        <v>0.20082512269514541</v>
      </c>
      <c r="I7" s="49">
        <v>0.47728934026943071</v>
      </c>
      <c r="J7" s="50">
        <v>0.61131500689785334</v>
      </c>
      <c r="K7" s="49">
        <v>0.1433010497180375</v>
      </c>
    </row>
    <row r="8" spans="1:11" ht="16" x14ac:dyDescent="0.2">
      <c r="A8" s="14" t="s">
        <v>5</v>
      </c>
      <c r="B8" s="49">
        <v>1</v>
      </c>
      <c r="C8" s="49">
        <v>6.5992055059347576E-2</v>
      </c>
      <c r="D8" s="49">
        <v>0.77729741078952153</v>
      </c>
      <c r="E8" s="49">
        <v>0.20309178757716781</v>
      </c>
      <c r="F8" s="50">
        <v>0.67137324054087255</v>
      </c>
      <c r="G8" s="49">
        <v>5.8781721355358862E-2</v>
      </c>
      <c r="H8" s="50">
        <v>0.20082512269514541</v>
      </c>
      <c r="I8" s="49">
        <v>0.52243128496156443</v>
      </c>
      <c r="J8" s="50">
        <v>0.65472084601857694</v>
      </c>
      <c r="K8" s="49">
        <v>0.15474996914483191</v>
      </c>
    </row>
    <row r="9" spans="1:11" ht="16" x14ac:dyDescent="0.2">
      <c r="A9" s="14" t="s">
        <v>6</v>
      </c>
      <c r="B9" s="49">
        <v>0.5637028616507731</v>
      </c>
      <c r="C9" s="49">
        <v>2.3651616655355982E-2</v>
      </c>
      <c r="D9" s="49">
        <v>0.57160764495333161</v>
      </c>
      <c r="E9" s="49">
        <v>0.15729920705028519</v>
      </c>
      <c r="F9" s="50">
        <v>0.88753708398171516</v>
      </c>
      <c r="G9" s="49">
        <v>8.2098708654274516E-2</v>
      </c>
      <c r="H9" s="50">
        <v>8.808151166219029E-2</v>
      </c>
      <c r="I9" s="49">
        <v>0.31976706349517869</v>
      </c>
      <c r="J9" s="50">
        <v>0.51537414312155083</v>
      </c>
      <c r="K9" s="49">
        <v>0.15474996914483191</v>
      </c>
    </row>
    <row r="10" spans="1:11" ht="16" x14ac:dyDescent="0.2">
      <c r="A10" s="14" t="s">
        <v>7</v>
      </c>
      <c r="B10" s="49">
        <v>0.5637028616507731</v>
      </c>
      <c r="C10" s="49">
        <v>3.3894853524689267E-2</v>
      </c>
      <c r="D10" s="49">
        <v>0.67137324054087255</v>
      </c>
      <c r="E10" s="49">
        <v>0.32219880616258167</v>
      </c>
      <c r="F10" s="50">
        <v>0.57160764495333161</v>
      </c>
      <c r="G10" s="49">
        <v>6.9642404798328131E-2</v>
      </c>
      <c r="H10" s="50">
        <v>0.25550882029402838</v>
      </c>
      <c r="I10" s="49">
        <v>0.56967158158796627</v>
      </c>
      <c r="J10" s="50">
        <v>0.56923335423341737</v>
      </c>
      <c r="K10" s="49">
        <v>0.27233284611394332</v>
      </c>
    </row>
    <row r="11" spans="1:11" ht="16" x14ac:dyDescent="0.2">
      <c r="A11" s="14" t="s">
        <v>8</v>
      </c>
      <c r="B11" s="49">
        <v>0.5637028616507731</v>
      </c>
      <c r="C11" s="49">
        <v>3.3894853524689267E-2</v>
      </c>
      <c r="D11" s="49">
        <v>0.67137324054087255</v>
      </c>
      <c r="E11" s="49">
        <v>0.32219880616258167</v>
      </c>
      <c r="F11" s="50">
        <v>0.57160764495333161</v>
      </c>
      <c r="G11" s="49">
        <v>6.9642404798328131E-2</v>
      </c>
      <c r="H11" s="50">
        <v>0.25550882029402838</v>
      </c>
      <c r="I11" s="49">
        <v>0.56967158158796627</v>
      </c>
      <c r="J11" s="50">
        <v>0.56923335423341737</v>
      </c>
      <c r="K11" s="49">
        <v>0.27233284611394332</v>
      </c>
    </row>
    <row r="12" spans="1:11" ht="16" x14ac:dyDescent="0.2">
      <c r="A12" s="14" t="s">
        <v>9</v>
      </c>
      <c r="B12" s="49">
        <v>0.14891467317876569</v>
      </c>
      <c r="C12" s="49">
        <v>3.3894853524689267E-2</v>
      </c>
      <c r="D12" s="49">
        <v>0.39614390915207409</v>
      </c>
      <c r="E12" s="49">
        <v>0.20309178757716781</v>
      </c>
      <c r="F12" s="50">
        <v>0.32219880616258167</v>
      </c>
      <c r="G12" s="49">
        <v>1.9109922206844439E-2</v>
      </c>
      <c r="H12" s="50">
        <v>4.6604888452373532E-2</v>
      </c>
      <c r="I12" s="49">
        <v>0.47728934026943071</v>
      </c>
      <c r="J12" s="50">
        <v>0.68433278653656504</v>
      </c>
      <c r="K12" s="49">
        <v>2.670930780335834E-2</v>
      </c>
    </row>
    <row r="13" spans="1:11" ht="16" x14ac:dyDescent="0.2">
      <c r="A13" s="14" t="s">
        <v>10</v>
      </c>
      <c r="B13" s="49">
        <v>0.77282999268444752</v>
      </c>
      <c r="C13" s="49">
        <v>1.6209541409225439E-2</v>
      </c>
      <c r="D13" s="49">
        <v>0.20309178757716781</v>
      </c>
      <c r="E13" s="49">
        <v>2.3651616655355982E-2</v>
      </c>
      <c r="F13" s="50">
        <v>0.15729920705028519</v>
      </c>
      <c r="G13" s="49">
        <v>0.13057001811573621</v>
      </c>
      <c r="H13" s="50">
        <v>3.300625766123251E-2</v>
      </c>
      <c r="I13" s="49">
        <v>5.5008833629265723E-2</v>
      </c>
      <c r="J13" s="50">
        <v>0.41615176698630518</v>
      </c>
      <c r="K13" s="49">
        <v>0.43984211986086952</v>
      </c>
    </row>
    <row r="14" spans="1:11" ht="16" x14ac:dyDescent="0.2">
      <c r="A14" s="15" t="s">
        <v>11</v>
      </c>
      <c r="B14" s="51">
        <v>0.24821307898992359</v>
      </c>
      <c r="C14" s="51">
        <v>0.77729741078952153</v>
      </c>
      <c r="D14" s="51">
        <v>0.57160764495333161</v>
      </c>
      <c r="E14" s="51">
        <v>0.39614390915207409</v>
      </c>
      <c r="F14" s="52">
        <v>0.83200402857263644</v>
      </c>
      <c r="G14" s="51">
        <v>0.54534966801112361</v>
      </c>
      <c r="H14" s="52">
        <v>0.54579797060921431</v>
      </c>
      <c r="I14" s="51">
        <v>0.37435986931078852</v>
      </c>
      <c r="J14" s="52">
        <v>0.46428816737042378</v>
      </c>
      <c r="K14" s="51">
        <v>0.18639705584117069</v>
      </c>
    </row>
  </sheetData>
  <conditionalFormatting sqref="B3:K14">
    <cfRule type="cellIs" dxfId="1" priority="1" operator="lessThanOrEqual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14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1" max="1" width="20.1640625" bestFit="1" customWidth="1"/>
    <col min="2" max="11" width="10.83203125" customWidth="1"/>
  </cols>
  <sheetData>
    <row r="2" spans="1:11" x14ac:dyDescent="0.2">
      <c r="A2" s="19"/>
      <c r="B2" s="20" t="s">
        <v>17</v>
      </c>
      <c r="C2" s="20" t="s">
        <v>18</v>
      </c>
      <c r="D2" s="20" t="s">
        <v>19</v>
      </c>
      <c r="E2" s="20" t="s">
        <v>20</v>
      </c>
      <c r="F2" s="20" t="s">
        <v>21</v>
      </c>
      <c r="G2" s="20" t="s">
        <v>22</v>
      </c>
      <c r="H2" s="20" t="s">
        <v>23</v>
      </c>
      <c r="I2" s="20" t="s">
        <v>24</v>
      </c>
      <c r="J2" s="20" t="s">
        <v>25</v>
      </c>
      <c r="K2" s="20" t="s">
        <v>26</v>
      </c>
    </row>
    <row r="3" spans="1:11" ht="16" x14ac:dyDescent="0.2">
      <c r="A3" s="14" t="s">
        <v>0</v>
      </c>
      <c r="B3" s="49">
        <v>0.12857142857142859</v>
      </c>
      <c r="C3" s="49">
        <v>2.5974025974026E-2</v>
      </c>
      <c r="D3" s="49">
        <v>0.29170829170829171</v>
      </c>
      <c r="E3" s="49">
        <v>0.13286713286713289</v>
      </c>
      <c r="F3" s="49">
        <v>0.77022977022977024</v>
      </c>
      <c r="G3" s="49">
        <v>0.99000999000999002</v>
      </c>
      <c r="H3" s="49">
        <v>5.8941058941058937E-2</v>
      </c>
      <c r="I3" s="49">
        <v>0.29270729270729268</v>
      </c>
      <c r="J3" s="49">
        <v>0.83916083916083917</v>
      </c>
      <c r="K3" s="49">
        <v>4.5954045954045952E-2</v>
      </c>
    </row>
    <row r="4" spans="1:11" ht="16" x14ac:dyDescent="0.2">
      <c r="A4" s="14" t="s">
        <v>1</v>
      </c>
      <c r="B4" s="49">
        <v>7.1428571428571425E-2</v>
      </c>
      <c r="C4" s="49">
        <v>0.24575424575424579</v>
      </c>
      <c r="D4" s="49">
        <v>0.38361638361638362</v>
      </c>
      <c r="E4" s="49">
        <v>0.99000999000999002</v>
      </c>
      <c r="F4" s="49">
        <v>0.97102897102897101</v>
      </c>
      <c r="G4" s="49">
        <v>0.51148851148851149</v>
      </c>
      <c r="H4" s="49">
        <v>0.28271728271728269</v>
      </c>
      <c r="I4" s="49">
        <v>0.98901098901098905</v>
      </c>
      <c r="J4" s="49">
        <v>0.49950049950049952</v>
      </c>
      <c r="K4" s="49">
        <v>0.51248751248751245</v>
      </c>
    </row>
    <row r="5" spans="1:11" ht="16" x14ac:dyDescent="0.2">
      <c r="A5" s="14" t="s">
        <v>2</v>
      </c>
      <c r="B5" s="49">
        <v>0.2142857142857143</v>
      </c>
      <c r="C5" s="49">
        <v>0.34865134865134872</v>
      </c>
      <c r="D5" s="49">
        <v>0.21478521478521481</v>
      </c>
      <c r="E5" s="49">
        <v>0.95104895104895104</v>
      </c>
      <c r="F5" s="49">
        <v>0.89310689310689306</v>
      </c>
      <c r="G5" s="49">
        <v>0.21878121878121881</v>
      </c>
      <c r="H5" s="49">
        <v>0.3016983016983017</v>
      </c>
      <c r="I5" s="49">
        <v>0.91308691308691303</v>
      </c>
      <c r="J5" s="49">
        <v>0.13286713286713289</v>
      </c>
      <c r="K5" s="49">
        <v>0.51348651348651353</v>
      </c>
    </row>
    <row r="6" spans="1:11" ht="16" x14ac:dyDescent="0.2">
      <c r="A6" s="14" t="s">
        <v>3</v>
      </c>
      <c r="B6" s="49">
        <v>0.24285714285714291</v>
      </c>
      <c r="C6" s="49">
        <v>0.1778221778221778</v>
      </c>
      <c r="D6" s="49">
        <v>0.1618381618381618</v>
      </c>
      <c r="E6" s="49">
        <v>0.77022977022977024</v>
      </c>
      <c r="F6" s="49">
        <v>0.69430569430569433</v>
      </c>
      <c r="G6" s="49">
        <v>0.50449550449550451</v>
      </c>
      <c r="H6" s="49">
        <v>4.7952047952047952E-2</v>
      </c>
      <c r="I6" s="49">
        <v>0.61738261738261735</v>
      </c>
      <c r="J6" s="49">
        <v>0.40459540459540461</v>
      </c>
      <c r="K6" s="49">
        <v>0.29570429570429568</v>
      </c>
    </row>
    <row r="7" spans="1:11" ht="16" x14ac:dyDescent="0.2">
      <c r="A7" s="14" t="s">
        <v>4</v>
      </c>
      <c r="B7" s="49">
        <v>0.42857142857142849</v>
      </c>
      <c r="C7" s="49">
        <v>3.0969030969030972E-2</v>
      </c>
      <c r="D7" s="49">
        <v>0.42857142857142849</v>
      </c>
      <c r="E7" s="49">
        <v>0.1138861138861139</v>
      </c>
      <c r="F7" s="49">
        <v>0.49550449550449549</v>
      </c>
      <c r="G7" s="49">
        <v>0.96203796203796199</v>
      </c>
      <c r="H7" s="49">
        <v>0.15184815184815181</v>
      </c>
      <c r="I7" s="49">
        <v>0.2287712287712288</v>
      </c>
      <c r="J7" s="49">
        <v>0.67532467532467533</v>
      </c>
      <c r="K7" s="49">
        <v>0.13686313686313689</v>
      </c>
    </row>
    <row r="8" spans="1:11" ht="16" x14ac:dyDescent="0.2">
      <c r="A8" s="14" t="s">
        <v>5</v>
      </c>
      <c r="B8" s="49">
        <v>0.4</v>
      </c>
      <c r="C8" s="49">
        <v>3.4965034965034968E-2</v>
      </c>
      <c r="D8" s="49">
        <v>0.45754245754245748</v>
      </c>
      <c r="E8" s="49">
        <v>0.1438561438561439</v>
      </c>
      <c r="F8" s="49">
        <v>0.51648351648351654</v>
      </c>
      <c r="G8" s="49">
        <v>0.9590409590409591</v>
      </c>
      <c r="H8" s="49">
        <v>0.15084915084915079</v>
      </c>
      <c r="I8" s="49">
        <v>0.24975024975024979</v>
      </c>
      <c r="J8" s="49">
        <v>0.64435564435564441</v>
      </c>
      <c r="K8" s="49">
        <v>0.12087912087912089</v>
      </c>
    </row>
    <row r="9" spans="1:11" ht="16" x14ac:dyDescent="0.2">
      <c r="A9" s="14" t="s">
        <v>6</v>
      </c>
      <c r="B9" s="49">
        <v>0.37142857142857139</v>
      </c>
      <c r="C9" s="49">
        <v>1.698301698301698E-2</v>
      </c>
      <c r="D9" s="49">
        <v>0.25974025974025972</v>
      </c>
      <c r="E9" s="49">
        <v>6.3936063936063936E-2</v>
      </c>
      <c r="F9" s="49">
        <v>0.44455544455544449</v>
      </c>
      <c r="G9" s="49">
        <v>0.92007992007992012</v>
      </c>
      <c r="H9" s="49">
        <v>9.5904095904095904E-2</v>
      </c>
      <c r="I9" s="49">
        <v>0.17082917082917079</v>
      </c>
      <c r="J9" s="49">
        <v>0.65534465534465536</v>
      </c>
      <c r="K9" s="49">
        <v>0.16383616383616381</v>
      </c>
    </row>
    <row r="10" spans="1:11" ht="16" x14ac:dyDescent="0.2">
      <c r="A10" s="14" t="s">
        <v>7</v>
      </c>
      <c r="B10" s="49">
        <v>0.27142857142857141</v>
      </c>
      <c r="C10" s="49">
        <v>2.6973026973026969E-2</v>
      </c>
      <c r="D10" s="49">
        <v>0.36563436563436558</v>
      </c>
      <c r="E10" s="49">
        <v>0.21778221778221779</v>
      </c>
      <c r="F10" s="49">
        <v>0.60939060939060941</v>
      </c>
      <c r="G10" s="49">
        <v>0.87712287712287718</v>
      </c>
      <c r="H10" s="49">
        <v>0.1028971028971029</v>
      </c>
      <c r="I10" s="49">
        <v>0.30869130869130867</v>
      </c>
      <c r="J10" s="49">
        <v>0.51648351648351654</v>
      </c>
      <c r="K10" s="49">
        <v>0.14185814185814191</v>
      </c>
    </row>
    <row r="11" spans="1:11" ht="16" x14ac:dyDescent="0.2">
      <c r="A11" s="14" t="s">
        <v>8</v>
      </c>
      <c r="B11" s="49">
        <v>0.27142857142857141</v>
      </c>
      <c r="C11" s="49">
        <v>2.7972027972027969E-2</v>
      </c>
      <c r="D11" s="49">
        <v>0.38761238761238759</v>
      </c>
      <c r="E11" s="49">
        <v>0.20279720279720281</v>
      </c>
      <c r="F11" s="49">
        <v>0.61238761238761241</v>
      </c>
      <c r="G11" s="49">
        <v>0.87012987012987009</v>
      </c>
      <c r="H11" s="49">
        <v>8.3916083916083919E-2</v>
      </c>
      <c r="I11" s="49">
        <v>0.29870129870129869</v>
      </c>
      <c r="J11" s="49">
        <v>0.51448551448551449</v>
      </c>
      <c r="K11" s="49">
        <v>0.12087912087912089</v>
      </c>
    </row>
    <row r="12" spans="1:11" ht="16" x14ac:dyDescent="0.2">
      <c r="A12" s="14" t="s">
        <v>9</v>
      </c>
      <c r="B12" s="49">
        <v>0.1</v>
      </c>
      <c r="C12" s="49">
        <v>2.9970029970029968E-2</v>
      </c>
      <c r="D12" s="49">
        <v>0.25574425574425569</v>
      </c>
      <c r="E12" s="49">
        <v>0.15984015984015981</v>
      </c>
      <c r="F12" s="49">
        <v>0.76223776223776218</v>
      </c>
      <c r="G12" s="49">
        <v>0.98301698301698304</v>
      </c>
      <c r="H12" s="49">
        <v>7.992007992007992E-3</v>
      </c>
      <c r="I12" s="49">
        <v>0.1688311688311688</v>
      </c>
      <c r="J12" s="49">
        <v>0.48551448551448551</v>
      </c>
      <c r="K12" s="49">
        <v>7.992007992007992E-3</v>
      </c>
    </row>
    <row r="13" spans="1:11" ht="16" x14ac:dyDescent="0.2">
      <c r="A13" s="14" t="s">
        <v>10</v>
      </c>
      <c r="B13" s="49">
        <v>0.44285714285714278</v>
      </c>
      <c r="C13" s="49">
        <v>6.993006993006993E-3</v>
      </c>
      <c r="D13" s="49">
        <v>7.0929070929070928E-2</v>
      </c>
      <c r="E13" s="49">
        <v>1.198801198801199E-2</v>
      </c>
      <c r="F13" s="49">
        <v>8.8911088911088912E-2</v>
      </c>
      <c r="G13" s="49">
        <v>0.91408591408591411</v>
      </c>
      <c r="H13" s="49">
        <v>1.298701298701299E-2</v>
      </c>
      <c r="I13" s="49">
        <v>2.5974025974025979E-2</v>
      </c>
      <c r="J13" s="49">
        <v>0.67632367632367629</v>
      </c>
      <c r="K13" s="49">
        <v>0.17982017982017981</v>
      </c>
    </row>
    <row r="14" spans="1:11" ht="16" x14ac:dyDescent="0.2">
      <c r="A14" s="15" t="s">
        <v>11</v>
      </c>
      <c r="B14" s="51">
        <v>0.45713999999999999</v>
      </c>
      <c r="C14" s="51">
        <v>0.88910999999999996</v>
      </c>
      <c r="D14" s="51">
        <v>0.42358000000000001</v>
      </c>
      <c r="E14" s="51" t="s">
        <v>27</v>
      </c>
      <c r="F14" s="51">
        <v>0.80320000000000003</v>
      </c>
      <c r="G14" s="51">
        <v>0.32967000000000002</v>
      </c>
      <c r="H14" s="51">
        <v>0.84914999999999996</v>
      </c>
      <c r="I14" s="51">
        <v>0.48551</v>
      </c>
      <c r="J14" s="51">
        <v>0.65734000000000004</v>
      </c>
      <c r="K14" s="51">
        <v>0.18981000000000001</v>
      </c>
    </row>
  </sheetData>
  <conditionalFormatting sqref="B3:K14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Shapiro-Wilk</vt:lpstr>
      <vt:lpstr>Shapiro-Wilk GPA &gt;= 14</vt:lpstr>
      <vt:lpstr>Spearman Correlation</vt:lpstr>
      <vt:lpstr>Wilcoxon Rank Sum</vt:lpstr>
      <vt:lpstr>Permutation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2023-03-23T21:03:35Z</dcterms:created>
  <dcterms:modified xsi:type="dcterms:W3CDTF">2023-03-23T22:08:28Z</dcterms:modified>
</cp:coreProperties>
</file>