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23"/>
  <workbookPr codeName="ThisWorkbook"/>
  <mc:AlternateContent xmlns:mc="http://schemas.openxmlformats.org/markup-compatibility/2006">
    <mc:Choice Requires="x15">
      <x15ac:absPath xmlns:x15ac="http://schemas.microsoft.com/office/spreadsheetml/2010/11/ac" url="/Users/diogobraga/Desktop/MyChef/Fundamentacao/"/>
    </mc:Choice>
  </mc:AlternateContent>
  <xr:revisionPtr revIDLastSave="0" documentId="13_ncr:1_{049EF388-5244-7B4A-BFDC-CDA2A2301C28}" xr6:coauthVersionLast="40" xr6:coauthVersionMax="41" xr10:uidLastSave="{00000000-0000-0000-0000-000000000000}"/>
  <bookViews>
    <workbookView xWindow="0" yWindow="460" windowWidth="28800" windowHeight="16420" xr2:uid="{00000000-000D-0000-FFFF-FFFF00000000}"/>
  </bookViews>
  <sheets>
    <sheet name="GanttChart" sheetId="9" r:id="rId1"/>
    <sheet name="Help" sheetId="6" r:id="rId2"/>
    <sheet name="GanttChartPro" sheetId="12" r:id="rId3"/>
    <sheet name="TermsOfUse" sheetId="11" r:id="rId4"/>
  </sheets>
  <definedNames>
    <definedName name="_xlnm.Print_Area" localSheetId="0">GanttChart!$A$1:$BN$38</definedName>
    <definedName name="_xlnm.Print_Area" localSheetId="2">GanttChartPro!$A$1:$C$47</definedName>
    <definedName name="prevWBS" localSheetId="0">GanttChart!$A1048576</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1" i="9" l="1"/>
  <c r="F18" i="9" l="1"/>
  <c r="I18" i="9" s="1"/>
  <c r="F17" i="9"/>
  <c r="I17" i="9" s="1"/>
  <c r="F16" i="9" l="1"/>
  <c r="I16" i="9" s="1"/>
  <c r="F15" i="9"/>
  <c r="I15" i="9" s="1"/>
  <c r="F14" i="9"/>
  <c r="F9" i="9"/>
  <c r="I9" i="9" s="1"/>
  <c r="F10" i="9"/>
  <c r="F34" i="9" l="1"/>
  <c r="F24" i="9"/>
  <c r="F23" i="9"/>
  <c r="F22" i="9"/>
  <c r="F21" i="9"/>
  <c r="F20" i="9"/>
  <c r="F30" i="9"/>
  <c r="F29" i="9"/>
  <c r="F28" i="9"/>
  <c r="F27" i="9"/>
  <c r="F26" i="9"/>
  <c r="F32" i="9"/>
  <c r="F33" i="9" l="1"/>
  <c r="F43" i="9"/>
  <c r="I43" i="9" s="1"/>
  <c r="F44" i="9"/>
  <c r="I44" i="9" s="1"/>
  <c r="F42" i="9"/>
  <c r="I42" i="9" s="1"/>
  <c r="A41" i="9"/>
  <c r="A42" i="9" s="1"/>
  <c r="K6" i="9" l="1"/>
  <c r="F12" i="9" l="1"/>
  <c r="F13" i="9"/>
  <c r="K7" i="9"/>
  <c r="K4" i="9"/>
  <c r="A8" i="9"/>
  <c r="A43" i="9"/>
  <c r="A44" i="9" s="1"/>
  <c r="L6" i="9" l="1"/>
  <c r="I27" i="9" l="1"/>
  <c r="I26" i="9"/>
  <c r="I33" i="9"/>
  <c r="I20" i="9"/>
  <c r="I32" i="9"/>
  <c r="M6" i="9"/>
  <c r="I21" i="9"/>
  <c r="I28" i="9" l="1"/>
  <c r="I22" i="9"/>
  <c r="N6" i="9"/>
  <c r="I34" i="9"/>
  <c r="F35" i="9"/>
  <c r="F36" i="9" l="1"/>
  <c r="I35" i="9"/>
  <c r="O6" i="9"/>
  <c r="K5" i="9"/>
  <c r="I29" i="9" l="1"/>
  <c r="I30" i="9"/>
  <c r="I23" i="9"/>
  <c r="I36" i="9"/>
  <c r="I10" i="9"/>
  <c r="I12" i="9"/>
  <c r="I13" i="9"/>
  <c r="I14" i="9"/>
  <c r="P6" i="9"/>
  <c r="L7" i="9"/>
  <c r="I24" i="9" l="1"/>
  <c r="I11" i="9"/>
  <c r="Q6" i="9"/>
  <c r="M7" i="9"/>
  <c r="R6" i="9" l="1"/>
  <c r="N7" i="9"/>
  <c r="S6" i="9" l="1"/>
  <c r="O7" i="9"/>
  <c r="T6" i="9" l="1"/>
  <c r="U6" i="9" s="1"/>
  <c r="P7" i="9"/>
  <c r="V6" i="9" l="1"/>
  <c r="U7" i="9"/>
  <c r="Q7" i="9"/>
  <c r="V7" i="9" l="1"/>
  <c r="W6" i="9"/>
  <c r="W7" i="9" s="1"/>
  <c r="R7" i="9"/>
  <c r="R5" i="9"/>
  <c r="R4" i="9"/>
  <c r="S7" i="9" l="1"/>
  <c r="X6" i="9" l="1"/>
  <c r="T7" i="9"/>
  <c r="Y6" i="9" l="1"/>
  <c r="Z6" i="9" l="1"/>
  <c r="AA6" i="9" l="1"/>
  <c r="X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9" i="9" s="1"/>
  <c r="A20" i="9" s="1"/>
  <c r="A21" i="9" s="1"/>
  <c r="A22" i="9" s="1"/>
  <c r="A23" i="9" s="1"/>
  <c r="A24" i="9" l="1"/>
  <c r="A25" i="9" s="1"/>
  <c r="A26" i="9" s="1"/>
  <c r="A27" i="9" s="1"/>
  <c r="A28" i="9" s="1"/>
  <c r="A29" i="9" s="1"/>
  <c r="A30" i="9" l="1"/>
  <c r="A31" i="9" s="1"/>
  <c r="A32" i="9" s="1"/>
  <c r="A33" i="9" s="1"/>
  <c r="A34" i="9" s="1"/>
  <c r="A35" i="9" s="1"/>
  <c r="A36"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rgb="FF000000"/>
            <rFont val="Tahoma"/>
            <family val="2"/>
          </rPr>
          <t>Task Description</t>
        </r>
        <r>
          <rPr>
            <sz val="9"/>
            <color rgb="FF000000"/>
            <rFont val="Tahoma"/>
            <family val="2"/>
          </rPr>
          <t xml:space="preserve">
</t>
        </r>
        <r>
          <rPr>
            <sz val="9"/>
            <color rgb="FF000000"/>
            <rFont val="Tahoma"/>
            <family val="2"/>
          </rPr>
          <t>Enter the name of each task and sub-task. Use indents for sub-tasks.</t>
        </r>
      </text>
    </comment>
    <comment ref="C7" authorId="0" shapeId="0" xr:uid="{00000000-0006-0000-0000-000003000000}">
      <text>
        <r>
          <rPr>
            <b/>
            <sz val="9"/>
            <color rgb="FF000000"/>
            <rFont val="Tahoma"/>
            <family val="2"/>
          </rPr>
          <t>Task Lead</t>
        </r>
        <r>
          <rPr>
            <sz val="9"/>
            <color rgb="FF000000"/>
            <rFont val="Tahoma"/>
            <family val="2"/>
          </rPr>
          <t xml:space="preserve">
</t>
        </r>
        <r>
          <rPr>
            <sz val="9"/>
            <color rgb="FF000000"/>
            <rFont val="Tahoma"/>
            <family val="2"/>
          </rPr>
          <t>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rgb="FF000000"/>
            <rFont val="Tahoma"/>
            <family val="2"/>
          </rPr>
          <t>Task Start Date</t>
        </r>
        <r>
          <rPr>
            <sz val="9"/>
            <color rgb="FF000000"/>
            <rFont val="Tahoma"/>
            <family val="2"/>
          </rPr>
          <t xml:space="preserve">
</t>
        </r>
        <r>
          <rPr>
            <sz val="9"/>
            <color rgb="FF000000"/>
            <rFont val="Tahoma"/>
            <family val="2"/>
          </rPr>
          <t xml:space="preserve">You can manually enter the Start Date for each task or use a formula to create a dependency on a Predecessor. For example, you could enter </t>
        </r>
        <r>
          <rPr>
            <b/>
            <sz val="9"/>
            <color rgb="FF000000"/>
            <rFont val="Tahoma"/>
            <family val="2"/>
          </rPr>
          <t>=</t>
        </r>
        <r>
          <rPr>
            <b/>
            <i/>
            <sz val="9"/>
            <color rgb="FF000000"/>
            <rFont val="Tahoma"/>
            <family val="2"/>
          </rPr>
          <t>enddate</t>
        </r>
        <r>
          <rPr>
            <b/>
            <sz val="9"/>
            <color rgb="FF000000"/>
            <rFont val="Tahoma"/>
            <family val="2"/>
          </rPr>
          <t>+1</t>
        </r>
        <r>
          <rPr>
            <sz val="9"/>
            <color rgb="FF000000"/>
            <rFont val="Tahoma"/>
            <family val="2"/>
          </rPr>
          <t xml:space="preserve"> to set the Start date to the next calendar day, or </t>
        </r>
        <r>
          <rPr>
            <b/>
            <sz val="9"/>
            <color rgb="FF000000"/>
            <rFont val="Tahoma"/>
            <family val="2"/>
          </rPr>
          <t>=WORKDAY(</t>
        </r>
        <r>
          <rPr>
            <b/>
            <i/>
            <sz val="9"/>
            <color rgb="FF000000"/>
            <rFont val="Tahoma"/>
            <family val="2"/>
          </rPr>
          <t>enddate</t>
        </r>
        <r>
          <rPr>
            <b/>
            <sz val="9"/>
            <color rgb="FF000000"/>
            <rFont val="Tahoma"/>
            <family val="2"/>
          </rPr>
          <t>,1)</t>
        </r>
        <r>
          <rPr>
            <sz val="9"/>
            <color rgb="FF000000"/>
            <rFont val="Tahoma"/>
            <family val="2"/>
          </rPr>
          <t xml:space="preserve"> to set the Start date to the next work day (excluding weekends), where </t>
        </r>
        <r>
          <rPr>
            <i/>
            <sz val="9"/>
            <color rgb="FF000000"/>
            <rFont val="Tahoma"/>
            <family val="2"/>
          </rPr>
          <t>enddate</t>
        </r>
        <r>
          <rPr>
            <sz val="9"/>
            <color rgb="FF000000"/>
            <rFont val="Tahoma"/>
            <family val="2"/>
          </rPr>
          <t xml:space="preserve"> is the cell reference for the End date of the Predecessor task.</t>
        </r>
      </text>
    </comment>
    <comment ref="F7" authorId="1" shapeId="0" xr:uid="{00000000-0006-0000-0000-000006000000}">
      <text>
        <r>
          <rPr>
            <b/>
            <sz val="9"/>
            <color rgb="FF000000"/>
            <rFont val="Tahoma"/>
            <family val="2"/>
          </rPr>
          <t>End Date:</t>
        </r>
        <r>
          <rPr>
            <sz val="9"/>
            <color rgb="FF000000"/>
            <rFont val="Tahoma"/>
            <family val="2"/>
          </rPr>
          <t xml:space="preserve">
</t>
        </r>
        <r>
          <rPr>
            <sz val="9"/>
            <color rgb="FF000000"/>
            <rFont val="Tahoma"/>
            <family val="2"/>
          </rPr>
          <t>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rgb="FF000000"/>
            <rFont val="Tahoma"/>
            <family val="2"/>
          </rPr>
          <t>Percent Complete</t>
        </r>
        <r>
          <rPr>
            <sz val="9"/>
            <color rgb="FF000000"/>
            <rFont val="Tahoma"/>
            <family val="2"/>
          </rPr>
          <t xml:space="preserve">
</t>
        </r>
        <r>
          <rPr>
            <sz val="9"/>
            <color rgb="FF000000"/>
            <rFont val="Tahoma"/>
            <family val="2"/>
          </rPr>
          <t>Update the status of this task by entering the percent complete (between 0% and 100%).</t>
        </r>
      </text>
    </comment>
    <comment ref="I7" authorId="0" shapeId="0" xr:uid="{00000000-0006-0000-0000-000009000000}">
      <text>
        <r>
          <rPr>
            <b/>
            <sz val="9"/>
            <color rgb="FF000000"/>
            <rFont val="Tahoma"/>
            <family val="2"/>
          </rPr>
          <t>Work Days</t>
        </r>
        <r>
          <rPr>
            <sz val="9"/>
            <color rgb="FF000000"/>
            <rFont val="Tahoma"/>
            <family val="2"/>
          </rPr>
          <t xml:space="preserve">
</t>
        </r>
        <r>
          <rPr>
            <sz val="9"/>
            <color rgb="FF000000"/>
            <rFont val="Tahoma"/>
            <family val="2"/>
          </rPr>
          <t>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<sst xmlns="http://schemas.openxmlformats.org/spreadsheetml/2006/main" count="191" uniqueCount="161">
  <si>
    <t>WBS</t>
  </si>
  <si>
    <t>TEMPLATE ROWS</t>
  </si>
  <si>
    <t>Getting Started Tips</t>
  </si>
  <si>
    <t>FAQs</t>
  </si>
  <si>
    <t>Q:</t>
  </si>
  <si>
    <t>Creating Task Dependencies</t>
  </si>
  <si>
    <t>[Task Category]</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</si>
  <si>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</si>
  <si>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</si>
  <si>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</si>
  <si>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</si>
  <si>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</si>
  <si>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</si>
  <si>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</si>
  <si>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</si>
  <si>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</si>
  <si>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</si>
  <si>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</si>
  <si>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</si>
  <si>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</si>
  <si>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</si>
  <si>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Be sure to read the Getting Started Tips below. Watching the video demos for Gantt Chart Template Pro may also help you see how to use the spreadsheet.</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</si>
  <si>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</si>
  <si>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</si>
  <si>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</si>
  <si>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</si>
  <si>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</si>
  <si>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</si>
  <si>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</si>
  <si>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</si>
  <si>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</si>
  <si>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</si>
  <si>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</si>
  <si>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</si>
  <si>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</si>
  <si>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</si>
  <si>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</si>
  <si>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</si>
  <si>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</si>
  <si>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</si>
  <si>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</si>
  <si>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</si>
  <si>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</si>
  <si>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</si>
  <si>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</si>
  <si>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</si>
  <si>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</si>
  <si>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</si>
  <si>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</si>
  <si>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</si>
  <si>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</si>
  <si>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</si>
  <si>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</si>
  <si>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</si>
  <si>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</si>
  <si>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</si>
  <si>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</si>
  <si>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</si>
  <si>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</si>
  <si>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</si>
  <si>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</si>
  <si>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</si>
  <si>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Level 1 Task, Category, or Phase ]</t>
  </si>
  <si>
    <t xml:space="preserve"> . [ Level 2 Task ]</t>
  </si>
  <si>
    <t xml:space="preserve"> . . [ Level 3 Task ]</t>
  </si>
  <si>
    <t xml:space="preserve"> . . . [ Level 4 Task ]</t>
  </si>
  <si>
    <t>TASK</t>
  </si>
  <si>
    <t>LEAD</t>
  </si>
  <si>
    <t>START</t>
  </si>
  <si>
    <t>END</t>
  </si>
  <si>
    <t>DAYS</t>
  </si>
  <si>
    <t>% DONE</t>
  </si>
  <si>
    <t>WORK DAYS</t>
  </si>
  <si>
    <t>PREDECESSOR</t>
  </si>
  <si>
    <t>Display Week</t>
  </si>
  <si>
    <t>Project Lead</t>
  </si>
  <si>
    <t>See the Help worksheet to learn how to use these template rows. You can hide these rows before printing.</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</si>
  <si>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</si>
  <si>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</si>
  <si>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</si>
  <si>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</si>
  <si>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</si>
  <si>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</si>
  <si>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</si>
  <si>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</si>
  <si>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</si>
  <si>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</si>
  <si>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</si>
  <si>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</si>
  <si>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</si>
  <si>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</si>
  <si>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</si>
  <si>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</si>
  <si>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</si>
  <si>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</si>
  <si>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</si>
  <si>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</si>
  <si>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</si>
  <si>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</si>
  <si>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</si>
  <si>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</si>
  <si>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You can enter the Start date manually, or define task dependencies using a formula. Below are some common options for defining the Start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</si>
  <si>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</si>
  <si>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</si>
  <si>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</si>
  <si>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</si>
  <si>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</si>
  <si>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</si>
  <si>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</si>
  <si>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</si>
  <si>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</si>
  <si>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</si>
  <si>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</si>
  <si>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</si>
  <si>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</si>
  <si>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</si>
  <si>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</si>
  <si>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</si>
  <si>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</si>
  <si>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</si>
  <si>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</si>
  <si>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</si>
  <si>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</si>
  <si>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</si>
  <si>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</si>
  <si>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</si>
  <si>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</si>
  <si>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</si>
  <si>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</si>
  <si>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</si>
  <si>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</si>
  <si>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</si>
  <si>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t>Project Start Date</t>
  </si>
  <si>
    <t>• For each task, enter the Start Date and the duration of the task in Days. The End Date and Work Days columns are calculated using formulas.</t>
  </si>
  <si>
    <t>Fundamentação</t>
  </si>
  <si>
    <t>Contextualização</t>
  </si>
  <si>
    <t>Motivação e Objetivos</t>
  </si>
  <si>
    <t>Braga</t>
  </si>
  <si>
    <t>João</t>
  </si>
  <si>
    <t>Estabelecimento da identidade do projeto</t>
  </si>
  <si>
    <t>R. Milhazes</t>
  </si>
  <si>
    <t>R. Ferreira</t>
  </si>
  <si>
    <t>Identificação dos recursos necessários</t>
  </si>
  <si>
    <t>Maquete do sistema</t>
  </si>
  <si>
    <t>R. Caçador</t>
  </si>
  <si>
    <t>1.8</t>
  </si>
  <si>
    <t>1.9</t>
  </si>
  <si>
    <t>1.10</t>
  </si>
  <si>
    <t>Descrição da estrutura do relatório</t>
  </si>
  <si>
    <t xml:space="preserve">   Plano de desenvolvimento</t>
  </si>
  <si>
    <t xml:space="preserve">   Definição de medidas de sucesso</t>
  </si>
  <si>
    <t>MieiMasters</t>
  </si>
  <si>
    <t>MyChef - Feel the Italian</t>
  </si>
  <si>
    <t>HOURS</t>
  </si>
  <si>
    <t>Especificação</t>
  </si>
  <si>
    <t>1.5</t>
  </si>
  <si>
    <t>1.11</t>
  </si>
  <si>
    <t>Escrita do relatório</t>
  </si>
  <si>
    <t>Todos</t>
  </si>
  <si>
    <t>0.75</t>
  </si>
  <si>
    <t>Justificação, validação e utilidade do sistema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</si>
</sst>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90">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i/>
      <sz val="9"/>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i/>
      <sz val="9"/>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1"/>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b/>
      <sz val="11"/>
      <color theme="4" tint="-0.249977111117893"/>
      <name val="Arial"/>
      <family val="2"/>
    </font>
    <font>
      <sz val="11"/>
      <color rgb="FF000000"/>
      <name val="Arial"/>
      <family val="2"/>
    </font>
    <font>
      <i/>
      <sz val="11"/>
      <name val="Arial"/>
      <family val="2"/>
    </font>
    <font>
      <sz val="11"/>
      <color theme="4" tint="-0.249977111117893"/>
      <name val="Arial"/>
      <family val="2"/>
    </font>
    <font>
      <i/>
      <sz val="11"/>
      <color rgb="FF000000"/>
      <name val="Arial"/>
      <family val="2"/>
    </font>
    <font>
      <i/>
      <sz val="10"/>
      <color theme="0"/>
      <name val="Arial"/>
      <family val="2"/>
    </font>
    <font>
      <b/>
      <sz val="9"/>
      <color rgb="FF000000"/>
      <name val="Tahoma"/>
      <family val="2"/>
    </font>
    <font>
      <sz val="9"/>
      <color rgb="FF000000"/>
      <name val="Tahoma"/>
      <family val="2"/>
    </font>
    <font>
      <b/>
      <i/>
      <sz val="9"/>
      <color rgb="FF000000"/>
      <name val="Tahoma"/>
      <family val="2"/>
    </font>
    <font>
      <i/>
      <sz val="9"/>
      <color rgb="FF000000"/>
      <name val="Tahoma"/>
      <family val="2"/>
    </font>
    <font>
      <sz val="9"/>
      <name val="Arial (corpo)"/>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s>
  <borders count="5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
      <left/>
      <right/>
      <top style="thin">
        <color theme="0" tint="-0.14999847407452621"/>
      </top>
      <bottom style="thin">
        <color theme="0" tint="-0.14999847407452621"/>
      </bottom>
      <diagonal/>
    </border>
    <border>
      <left/>
      <right/>
      <top style="thin">
        <color theme="0" tint="-0.14999847407452621"/>
      </top>
      <bottom/>
      <diagonal/>
    </border>
    <border>
      <left/>
      <right/>
      <top style="thin">
        <color theme="0" tint="-4.9989318521683403E-2"/>
      </top>
      <bottom/>
      <diagonal/>
    </border>
    <border>
      <left/>
      <right/>
      <top style="thin">
        <color indexed="22"/>
      </top>
      <bottom/>
      <diagonal/>
    </border>
    <border>
      <left/>
      <right/>
      <top style="thin">
        <color theme="0" tint="-4.9989318521683403E-2"/>
      </top>
      <bottom style="thin">
        <color theme="0" tint="-4.9989318521683403E-2"/>
      </bottom>
      <diagonal/>
    </border>
    <border>
      <left/>
      <right/>
      <top style="thin">
        <color theme="0" tint="-4.9989318521683403E-2"/>
      </top>
      <bottom style="thin">
        <color indexed="22"/>
      </bottom>
      <diagonal/>
    </border>
    <border>
      <left/>
      <right/>
      <top style="thin">
        <color indexed="22"/>
      </top>
      <bottom style="thin">
        <color theme="0" tint="-4.9989318521683403E-2"/>
      </bottom>
      <diagonal/>
    </border>
    <border>
      <left/>
      <right/>
      <top style="thin">
        <color theme="0" tint="-0.14999847407452621"/>
      </top>
      <bottom style="thin">
        <color theme="0" tint="-4.9989318521683403E-2"/>
      </bottom>
      <diagonal/>
    </border>
    <border>
      <left/>
      <right style="thin">
        <color theme="0" tint="-4.9989318521683403E-2"/>
      </right>
      <top style="thin">
        <color indexed="22"/>
      </top>
      <bottom style="thin">
        <color rgb="FFEFEFEF"/>
      </bottom>
      <diagonal/>
    </border>
    <border>
      <left style="thin">
        <color theme="0" tint="-4.9989318521683403E-2"/>
      </left>
      <right/>
      <top style="thin">
        <color indexed="22"/>
      </top>
      <bottom style="thin">
        <color indexed="22"/>
      </bottom>
      <diagonal/>
    </border>
    <border>
      <left/>
      <right style="thin">
        <color theme="0" tint="-4.9989318521683403E-2"/>
      </right>
      <top style="thin">
        <color rgb="FFEFEFEF"/>
      </top>
      <bottom style="thin">
        <color rgb="FFEFEFEF"/>
      </bottom>
      <diagonal/>
    </border>
    <border>
      <left/>
      <right style="thin">
        <color theme="0" tint="-4.9989318521683403E-2"/>
      </right>
      <top style="thin">
        <color rgb="FFEFEFEF"/>
      </top>
      <bottom style="thin">
        <color theme="0" tint="-4.9989318521683403E-2"/>
      </bottom>
      <diagonal/>
    </border>
    <border>
      <left/>
      <right style="thin">
        <color theme="0" tint="-4.9989318521683403E-2"/>
      </right>
      <top style="thin">
        <color rgb="FFEFEFEF"/>
      </top>
      <bottom style="thin">
        <color indexed="22"/>
      </bottom>
      <diagonal/>
    </border>
    <border>
      <left/>
      <right style="thin">
        <color theme="0" tint="-4.9989318521683403E-2"/>
      </right>
      <top style="thin">
        <color indexed="22"/>
      </top>
      <bottom style="thin">
        <color indexed="22"/>
      </bottom>
      <diagonal/>
    </border>
    <border>
      <left/>
      <right/>
      <top style="thin">
        <color rgb="FFEFEFEF"/>
      </top>
      <bottom style="thin">
        <color theme="0" tint="-4.9989318521683403E-2"/>
      </bottom>
      <diagonal/>
    </border>
  </borders>
  <cellStyleXfs count="44">
    <xf numFmtId="0" fontId="0" fillId="0" borderId="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8"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0"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9" fillId="16" borderId="0" applyNumberFormat="0" applyBorder="0" applyAlignment="0" applyProtection="0"/>
    <xf numFmtId="0" fontId="10" fillId="17" borderId="1" applyNumberFormat="0" applyAlignment="0" applyProtection="0"/>
    <xf numFmtId="0" fontId="11" fillId="18" borderId="2" applyNumberFormat="0" applyAlignment="0" applyProtection="0"/>
    <xf numFmtId="0" fontId="12" fillId="0" borderId="0" applyNumberFormat="0" applyFill="0" applyBorder="0" applyAlignment="0" applyProtection="0"/>
    <xf numFmtId="0" fontId="13" fillId="1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 fillId="0" borderId="0" applyNumberFormat="0" applyFill="0" applyBorder="0" applyAlignment="0" applyProtection="0">
      <alignment vertical="top"/>
      <protection locked="0"/>
    </xf>
    <xf numFmtId="0" fontId="17" fillId="11" borderId="1" applyNumberFormat="0" applyAlignment="0" applyProtection="0"/>
    <xf numFmtId="0" fontId="18" fillId="0" borderId="6" applyNumberFormat="0" applyFill="0" applyAlignment="0" applyProtection="0"/>
    <xf numFmtId="0" fontId="19" fillId="5" borderId="0" applyNumberFormat="0" applyBorder="0" applyAlignment="0" applyProtection="0"/>
    <xf numFmtId="0" fontId="5" fillId="5" borderId="7" applyNumberFormat="0" applyFont="0" applyAlignment="0" applyProtection="0"/>
    <xf numFmtId="0" fontId="20" fillId="17" borderId="8" applyNumberFormat="0" applyAlignment="0" applyProtection="0"/>
    <xf numFmtId="9" fontId="1" fillId="0" borderId="0" applyFont="0" applyFill="0" applyBorder="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cellStyleXfs>
  <cellXfs count="251">
    <xf numFmtId="0" fontId="0" fillId="0" borderId="0" xfId="0"/>
    <xf numFmtId="0" fontId="1" fillId="0" borderId="0" xfId="0" applyFont="1"/>
    <xf numFmtId="0" fontId="1" fillId="0" borderId="0" xfId="0" applyFont="1" applyAlignment="1"/>
    <xf numFmtId="0" fontId="3" fillId="0" borderId="0" xfId="0" applyFont="1" applyBorder="1" applyAlignment="1">
      <alignment horizontal="right"/>
    </xf>
    <xf numFmtId="0" fontId="6"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2" xfId="0" applyFont="1" applyBorder="1"/>
    <xf numFmtId="0" fontId="0" fillId="0" borderId="12" xfId="0" applyBorder="1"/>
    <xf numFmtId="0" fontId="0" fillId="0" borderId="0" xfId="0"/>
    <xf numFmtId="0" fontId="24" fillId="0" borderId="12" xfId="0" applyFont="1" applyBorder="1" applyAlignment="1">
      <alignment horizontal="left" wrapText="1"/>
    </xf>
    <xf numFmtId="0" fontId="4" fillId="0" borderId="12" xfId="0" applyFont="1" applyBorder="1" applyAlignment="1">
      <alignment horizontal="left" wrapText="1"/>
    </xf>
    <xf numFmtId="0" fontId="24" fillId="0" borderId="12" xfId="0" applyFont="1" applyBorder="1" applyAlignment="1">
      <alignment horizontal="left"/>
    </xf>
    <xf numFmtId="0" fontId="1" fillId="0" borderId="0" xfId="0" applyFont="1"/>
    <xf numFmtId="0" fontId="3" fillId="0" borderId="0" xfId="0" applyFont="1" applyAlignment="1">
      <alignment wrapText="1"/>
    </xf>
    <xf numFmtId="0" fontId="6" fillId="0" borderId="0" xfId="0" applyFont="1"/>
    <xf numFmtId="0" fontId="29" fillId="0" borderId="0" xfId="34" applyFont="1" applyAlignment="1" applyProtection="1"/>
    <xf numFmtId="0" fontId="30" fillId="0" borderId="0" xfId="0" applyFont="1"/>
    <xf numFmtId="0" fontId="31" fillId="0" borderId="0" xfId="0" applyFont="1"/>
    <xf numFmtId="0" fontId="28" fillId="0" borderId="0" xfId="0" applyFont="1"/>
    <xf numFmtId="0" fontId="3" fillId="0" borderId="0" xfId="0" applyFont="1" applyBorder="1" applyAlignment="1">
      <alignment horizontal="left" vertical="center"/>
    </xf>
    <xf numFmtId="0" fontId="27" fillId="0" borderId="0" xfId="0" applyFont="1" applyAlignment="1">
      <alignment vertical="center"/>
    </xf>
    <xf numFmtId="0" fontId="24" fillId="0" borderId="13" xfId="0" applyFont="1" applyBorder="1" applyAlignment="1">
      <alignment horizontal="left" wrapText="1"/>
    </xf>
    <xf numFmtId="0" fontId="25" fillId="0" borderId="12" xfId="34" applyFont="1" applyBorder="1" applyAlignment="1" applyProtection="1">
      <alignment horizontal="left" wrapText="1"/>
    </xf>
    <xf numFmtId="0" fontId="32" fillId="0" borderId="13" xfId="34" applyFont="1" applyBorder="1" applyAlignment="1" applyProtection="1">
      <alignment wrapText="1"/>
    </xf>
    <xf numFmtId="0" fontId="28" fillId="0" borderId="0" xfId="0" applyFont="1" applyFill="1" applyBorder="1" applyAlignment="1"/>
    <xf numFmtId="0" fontId="27" fillId="0" borderId="0" xfId="0" applyFont="1" applyFill="1" applyBorder="1" applyAlignment="1">
      <alignment horizontal="left" vertical="center"/>
    </xf>
    <xf numFmtId="0" fontId="26" fillId="0" borderId="0" xfId="0" applyFont="1" applyFill="1" applyBorder="1" applyAlignment="1">
      <alignment horizontal="left" vertical="center"/>
    </xf>
    <xf numFmtId="0" fontId="1" fillId="0" borderId="0" xfId="0" applyFont="1" applyBorder="1"/>
    <xf numFmtId="0" fontId="1" fillId="0" borderId="13" xfId="0" applyFont="1" applyBorder="1"/>
    <xf numFmtId="0" fontId="0" fillId="0" borderId="13" xfId="0" applyBorder="1"/>
    <xf numFmtId="0" fontId="0" fillId="0" borderId="0" xfId="0" applyBorder="1"/>
    <xf numFmtId="0" fontId="24" fillId="0" borderId="0" xfId="0" applyFont="1" applyBorder="1" applyAlignment="1">
      <alignment horizontal="left" wrapText="1"/>
    </xf>
    <xf numFmtId="0" fontId="36" fillId="0" borderId="0" xfId="0" applyFont="1" applyProtection="1"/>
    <xf numFmtId="0" fontId="36" fillId="0" borderId="0" xfId="0" applyFont="1" applyFill="1" applyBorder="1" applyProtection="1"/>
    <xf numFmtId="0" fontId="36" fillId="0" borderId="0" xfId="0" applyNumberFormat="1" applyFont="1" applyFill="1" applyBorder="1" applyProtection="1"/>
    <xf numFmtId="0" fontId="36" fillId="0" borderId="0" xfId="0" applyNumberFormat="1" applyFont="1" applyProtection="1"/>
    <xf numFmtId="0" fontId="37" fillId="20" borderId="14" xfId="0" applyFont="1" applyFill="1" applyBorder="1" applyAlignment="1" applyProtection="1">
      <alignment vertical="center"/>
    </xf>
    <xf numFmtId="0" fontId="37" fillId="20" borderId="14" xfId="0" applyNumberFormat="1" applyFont="1" applyFill="1" applyBorder="1" applyAlignment="1" applyProtection="1">
      <alignment horizontal="center" vertical="center"/>
    </xf>
    <xf numFmtId="165" fontId="37" fillId="20" borderId="14" xfId="0" applyNumberFormat="1" applyFont="1" applyFill="1" applyBorder="1" applyAlignment="1" applyProtection="1">
      <alignment horizontal="right" vertical="center"/>
    </xf>
    <xf numFmtId="1" fontId="37" fillId="20" borderId="14" xfId="40" applyNumberFormat="1" applyFont="1" applyFill="1" applyBorder="1" applyAlignment="1" applyProtection="1">
      <alignment horizontal="center" vertical="center"/>
    </xf>
    <xf numFmtId="9" fontId="37" fillId="20" borderId="14" xfId="40" applyFont="1" applyFill="1" applyBorder="1" applyAlignment="1" applyProtection="1">
      <alignment horizontal="center" vertical="center"/>
    </xf>
    <xf numFmtId="0" fontId="37" fillId="20" borderId="14" xfId="0" applyFont="1" applyFill="1" applyBorder="1" applyAlignment="1" applyProtection="1">
      <alignment horizontal="center" vertical="center"/>
    </xf>
    <xf numFmtId="0" fontId="37" fillId="20" borderId="10" xfId="0" applyFont="1" applyFill="1" applyBorder="1" applyAlignment="1" applyProtection="1">
      <alignment vertical="center"/>
    </xf>
    <xf numFmtId="0" fontId="37" fillId="0" borderId="10" xfId="0" applyNumberFormat="1" applyFont="1" applyFill="1" applyBorder="1" applyAlignment="1" applyProtection="1">
      <alignment horizontal="left" vertical="center"/>
    </xf>
    <xf numFmtId="0" fontId="37" fillId="0" borderId="10" xfId="0" applyFont="1" applyFill="1" applyBorder="1" applyAlignment="1" applyProtection="1">
      <alignment vertical="center"/>
    </xf>
    <xf numFmtId="0" fontId="40" fillId="0" borderId="11" xfId="0" applyFont="1" applyBorder="1" applyAlignment="1" applyProtection="1">
      <alignment horizontal="center" vertical="center"/>
    </xf>
    <xf numFmtId="0" fontId="37" fillId="0" borderId="10" xfId="0" applyFont="1" applyFill="1" applyBorder="1" applyAlignment="1" applyProtection="1">
      <alignment horizontal="center" vertical="center"/>
    </xf>
    <xf numFmtId="0" fontId="37" fillId="0" borderId="10" xfId="0" applyFont="1" applyFill="1" applyBorder="1" applyAlignment="1" applyProtection="1">
      <alignment horizontal="left" vertical="center" wrapText="1" indent="1"/>
    </xf>
    <xf numFmtId="0" fontId="37" fillId="20" borderId="10" xfId="0" applyNumberFormat="1" applyFont="1" applyFill="1" applyBorder="1" applyAlignment="1" applyProtection="1">
      <alignment horizontal="center" vertical="center"/>
    </xf>
    <xf numFmtId="1" fontId="37" fillId="20" borderId="10" xfId="40" applyNumberFormat="1" applyFont="1" applyFill="1" applyBorder="1" applyAlignment="1" applyProtection="1">
      <alignment horizontal="center" vertical="center"/>
    </xf>
    <xf numFmtId="9" fontId="37" fillId="20" borderId="10" xfId="40" applyFont="1" applyFill="1" applyBorder="1" applyAlignment="1" applyProtection="1">
      <alignment horizontal="center" vertical="center"/>
    </xf>
    <xf numFmtId="0" fontId="37" fillId="20" borderId="10" xfId="0" applyFont="1" applyFill="1" applyBorder="1" applyAlignment="1" applyProtection="1">
      <alignment horizontal="center" vertical="center"/>
    </xf>
    <xf numFmtId="0" fontId="41" fillId="0" borderId="10" xfId="0" applyFont="1" applyFill="1" applyBorder="1" applyAlignment="1" applyProtection="1">
      <alignment vertical="center"/>
    </xf>
    <xf numFmtId="0" fontId="37" fillId="0" borderId="10" xfId="0" applyNumberFormat="1" applyFont="1" applyFill="1" applyBorder="1" applyAlignment="1" applyProtection="1">
      <alignment horizontal="center" vertical="center"/>
    </xf>
    <xf numFmtId="1" fontId="37" fillId="0" borderId="10" xfId="40" applyNumberFormat="1" applyFont="1" applyFill="1" applyBorder="1" applyAlignment="1" applyProtection="1">
      <alignment horizontal="center" vertical="center"/>
    </xf>
    <xf numFmtId="9" fontId="37" fillId="0" borderId="10" xfId="40" applyFont="1" applyFill="1" applyBorder="1" applyAlignment="1" applyProtection="1">
      <alignment horizontal="center" vertical="center"/>
    </xf>
    <xf numFmtId="0" fontId="37" fillId="0" borderId="0" xfId="0" applyFont="1" applyFill="1" applyBorder="1" applyAlignment="1" applyProtection="1">
      <alignment vertical="center"/>
    </xf>
    <xf numFmtId="0" fontId="38" fillId="0" borderId="0" xfId="0" applyFont="1" applyFill="1" applyBorder="1" applyAlignment="1" applyProtection="1">
      <alignment vertical="center"/>
    </xf>
    <xf numFmtId="0" fontId="36" fillId="0" borderId="0" xfId="0" applyNumberFormat="1" applyFont="1" applyFill="1" applyBorder="1" applyProtection="1">
      <protection locked="0"/>
    </xf>
    <xf numFmtId="0" fontId="36" fillId="0" borderId="0" xfId="0" applyFont="1" applyProtection="1">
      <protection locked="0"/>
    </xf>
    <xf numFmtId="0" fontId="36" fillId="0" borderId="0" xfId="0" applyNumberFormat="1" applyFont="1" applyProtection="1">
      <protection locked="0"/>
    </xf>
    <xf numFmtId="0" fontId="36" fillId="0" borderId="0" xfId="0" applyFont="1" applyFill="1" applyBorder="1" applyProtection="1">
      <protection locked="0"/>
    </xf>
    <xf numFmtId="0" fontId="44" fillId="24" borderId="0" xfId="0" applyNumberFormat="1" applyFont="1" applyFill="1" applyBorder="1" applyAlignment="1" applyProtection="1">
      <alignment vertical="center"/>
      <protection locked="0"/>
    </xf>
    <xf numFmtId="0" fontId="45" fillId="24" borderId="0" xfId="0" applyFont="1" applyFill="1" applyProtection="1"/>
    <xf numFmtId="0" fontId="46" fillId="24" borderId="0" xfId="0" applyFont="1" applyFill="1" applyBorder="1" applyAlignment="1">
      <alignment vertical="center"/>
    </xf>
    <xf numFmtId="0" fontId="45" fillId="24" borderId="0" xfId="0" applyFont="1" applyFill="1" applyBorder="1" applyProtection="1"/>
    <xf numFmtId="1" fontId="40" fillId="22" borderId="11" xfId="0" applyNumberFormat="1" applyFont="1" applyFill="1" applyBorder="1" applyAlignment="1" applyProtection="1">
      <alignment horizontal="center" vertical="center"/>
    </xf>
    <xf numFmtId="9" fontId="40" fillId="22" borderId="11" xfId="40" applyFont="1" applyFill="1" applyBorder="1" applyAlignment="1" applyProtection="1">
      <alignment horizontal="center" vertical="center"/>
    </xf>
    <xf numFmtId="0" fontId="48" fillId="27" borderId="16" xfId="0" applyNumberFormat="1" applyFont="1" applyFill="1" applyBorder="1" applyAlignment="1" applyProtection="1">
      <alignment horizontal="left" vertical="center"/>
    </xf>
    <xf numFmtId="0" fontId="48" fillId="27" borderId="16" xfId="0" applyFont="1" applyFill="1" applyBorder="1" applyAlignment="1" applyProtection="1">
      <alignment horizontal="left" vertical="center"/>
    </xf>
    <xf numFmtId="0" fontId="48" fillId="27" borderId="16" xfId="0" applyFont="1" applyFill="1" applyBorder="1" applyAlignment="1" applyProtection="1">
      <alignment horizontal="center" vertical="center" wrapText="1"/>
    </xf>
    <xf numFmtId="0" fontId="48" fillId="27" borderId="16" xfId="0" applyNumberFormat="1" applyFont="1" applyFill="1" applyBorder="1" applyAlignment="1" applyProtection="1">
      <alignment horizontal="center" vertical="center" wrapText="1"/>
    </xf>
    <xf numFmtId="0" fontId="48" fillId="27" borderId="16" xfId="0" applyFont="1" applyFill="1" applyBorder="1" applyAlignment="1" applyProtection="1">
      <alignment horizontal="center" vertical="center"/>
    </xf>
    <xf numFmtId="0" fontId="50" fillId="26" borderId="17" xfId="0" applyNumberFormat="1" applyFont="1" applyFill="1" applyBorder="1" applyAlignment="1" applyProtection="1">
      <alignment horizontal="center" vertical="center" shrinkToFit="1"/>
    </xf>
    <xf numFmtId="0" fontId="50" fillId="26" borderId="16" xfId="0" applyFont="1" applyFill="1" applyBorder="1" applyAlignment="1" applyProtection="1"/>
    <xf numFmtId="0" fontId="50" fillId="23" borderId="16" xfId="0" applyFont="1" applyFill="1" applyBorder="1" applyAlignment="1" applyProtection="1"/>
    <xf numFmtId="0" fontId="52" fillId="23" borderId="0" xfId="0" applyNumberFormat="1" applyFont="1" applyFill="1" applyBorder="1" applyProtection="1"/>
    <xf numFmtId="0" fontId="52" fillId="23" borderId="0" xfId="0" applyFont="1" applyFill="1" applyProtection="1"/>
    <xf numFmtId="0" fontId="52" fillId="23" borderId="0" xfId="0" applyNumberFormat="1" applyFont="1" applyFill="1" applyProtection="1"/>
    <xf numFmtId="166" fontId="49" fillId="23" borderId="15" xfId="0" applyNumberFormat="1" applyFont="1" applyFill="1" applyBorder="1" applyAlignment="1" applyProtection="1">
      <alignment horizontal="center" vertical="center" shrinkToFit="1"/>
    </xf>
    <xf numFmtId="0" fontId="52" fillId="23" borderId="0" xfId="0" applyFont="1" applyFill="1" applyBorder="1" applyProtection="1"/>
    <xf numFmtId="0" fontId="43" fillId="23" borderId="0" xfId="0" applyFont="1" applyFill="1" applyAlignment="1" applyProtection="1">
      <alignment vertical="center"/>
    </xf>
    <xf numFmtId="0" fontId="43" fillId="23" borderId="0" xfId="0" applyFont="1" applyFill="1" applyBorder="1" applyAlignment="1" applyProtection="1">
      <alignment vertical="center"/>
    </xf>
    <xf numFmtId="0" fontId="42" fillId="25" borderId="0" xfId="0" applyNumberFormat="1" applyFont="1" applyFill="1" applyBorder="1" applyAlignment="1" applyProtection="1">
      <alignment vertical="center"/>
      <protection locked="0"/>
    </xf>
    <xf numFmtId="0" fontId="53" fillId="25" borderId="0" xfId="34" applyNumberFormat="1" applyFont="1" applyFill="1" applyBorder="1" applyAlignment="1" applyProtection="1">
      <alignment horizontal="right" vertical="center"/>
      <protection locked="0"/>
    </xf>
    <xf numFmtId="0" fontId="42" fillId="25" borderId="0" xfId="0" applyFont="1" applyFill="1" applyBorder="1" applyAlignment="1" applyProtection="1">
      <alignment vertical="center"/>
      <protection locked="0"/>
    </xf>
    <xf numFmtId="0" fontId="47" fillId="25" borderId="0" xfId="0" applyFont="1" applyFill="1" applyBorder="1" applyAlignment="1" applyProtection="1">
      <alignment vertical="center"/>
      <protection locked="0"/>
    </xf>
    <xf numFmtId="0" fontId="35" fillId="25" borderId="0" xfId="0" applyFont="1" applyFill="1" applyBorder="1" applyAlignment="1" applyProtection="1">
      <alignment vertical="center"/>
    </xf>
    <xf numFmtId="0" fontId="50" fillId="26" borderId="18" xfId="0" applyNumberFormat="1" applyFont="1" applyFill="1" applyBorder="1" applyAlignment="1" applyProtection="1">
      <alignment horizontal="center" vertical="center" shrinkToFit="1"/>
    </xf>
    <xf numFmtId="0" fontId="50" fillId="26" borderId="19" xfId="0" applyNumberFormat="1" applyFont="1" applyFill="1" applyBorder="1" applyAlignment="1" applyProtection="1">
      <alignment horizontal="center" vertical="center" shrinkToFit="1"/>
    </xf>
    <xf numFmtId="0" fontId="50" fillId="26" borderId="20" xfId="0" applyNumberFormat="1" applyFont="1" applyFill="1" applyBorder="1" applyAlignment="1" applyProtection="1">
      <alignment horizontal="center" vertical="center" shrinkToFit="1"/>
    </xf>
    <xf numFmtId="0" fontId="50" fillId="26" borderId="21" xfId="0" applyNumberFormat="1" applyFont="1" applyFill="1" applyBorder="1" applyAlignment="1" applyProtection="1">
      <alignment horizontal="center" vertical="center" shrinkToFit="1"/>
    </xf>
    <xf numFmtId="166" fontId="49" fillId="23" borderId="22" xfId="0" applyNumberFormat="1" applyFont="1" applyFill="1" applyBorder="1" applyAlignment="1" applyProtection="1">
      <alignment horizontal="center" vertical="center" shrinkToFit="1"/>
    </xf>
    <xf numFmtId="166" fontId="49" fillId="23" borderId="23" xfId="0" applyNumberFormat="1" applyFont="1" applyFill="1" applyBorder="1" applyAlignment="1" applyProtection="1">
      <alignment horizontal="center" vertical="center" shrinkToFit="1"/>
    </xf>
    <xf numFmtId="166" fontId="49" fillId="23" borderId="24" xfId="0" applyNumberFormat="1" applyFont="1" applyFill="1" applyBorder="1" applyAlignment="1" applyProtection="1">
      <alignment horizontal="center" vertical="center" shrinkToFit="1"/>
    </xf>
    <xf numFmtId="166" fontId="49" fillId="23" borderId="25" xfId="0" applyNumberFormat="1" applyFont="1" applyFill="1" applyBorder="1" applyAlignment="1" applyProtection="1">
      <alignment horizontal="center" vertical="center" shrinkToFit="1"/>
    </xf>
    <xf numFmtId="166" fontId="49" fillId="23" borderId="26" xfId="0" applyNumberFormat="1" applyFont="1" applyFill="1" applyBorder="1" applyAlignment="1" applyProtection="1">
      <alignment horizontal="center" vertical="center" shrinkToFit="1"/>
    </xf>
    <xf numFmtId="166" fontId="49" fillId="23" borderId="27" xfId="0" applyNumberFormat="1" applyFont="1" applyFill="1" applyBorder="1" applyAlignment="1" applyProtection="1">
      <alignment horizontal="center" vertical="center" shrinkToFit="1"/>
    </xf>
    <xf numFmtId="166" fontId="49" fillId="23" borderId="28" xfId="0" applyNumberFormat="1" applyFont="1" applyFill="1" applyBorder="1" applyAlignment="1" applyProtection="1">
      <alignment horizontal="center" vertical="center" shrinkToFit="1"/>
    </xf>
    <xf numFmtId="166" fontId="49" fillId="23" borderId="29" xfId="0" applyNumberFormat="1" applyFont="1" applyFill="1" applyBorder="1" applyAlignment="1" applyProtection="1">
      <alignment horizontal="center" vertical="center" shrinkToFit="1"/>
    </xf>
    <xf numFmtId="166" fontId="49" fillId="23" borderId="30" xfId="0" applyNumberFormat="1" applyFont="1" applyFill="1" applyBorder="1" applyAlignment="1" applyProtection="1">
      <alignment horizontal="center" vertical="center" shrinkToFit="1"/>
    </xf>
    <xf numFmtId="166" fontId="49" fillId="23" borderId="31" xfId="0" applyNumberFormat="1" applyFont="1" applyFill="1" applyBorder="1" applyAlignment="1" applyProtection="1">
      <alignment horizontal="center" vertical="center" shrinkToFit="1"/>
    </xf>
    <xf numFmtId="166" fontId="49" fillId="23" borderId="32" xfId="0" applyNumberFormat="1" applyFont="1" applyFill="1" applyBorder="1" applyAlignment="1" applyProtection="1">
      <alignment horizontal="center" vertical="center" shrinkToFit="1"/>
    </xf>
    <xf numFmtId="166" fontId="49" fillId="23" borderId="33" xfId="0" applyNumberFormat="1" applyFont="1" applyFill="1" applyBorder="1" applyAlignment="1" applyProtection="1">
      <alignment horizontal="center" vertical="center" shrinkToFit="1"/>
    </xf>
    <xf numFmtId="166" fontId="49" fillId="23" borderId="34" xfId="0" applyNumberFormat="1" applyFont="1" applyFill="1" applyBorder="1" applyAlignment="1" applyProtection="1">
      <alignment horizontal="center" vertical="center" shrinkToFit="1"/>
    </xf>
    <xf numFmtId="166" fontId="49" fillId="23" borderId="35" xfId="0" applyNumberFormat="1" applyFont="1" applyFill="1" applyBorder="1" applyAlignment="1" applyProtection="1">
      <alignment horizontal="center" vertical="center" shrinkToFit="1"/>
    </xf>
    <xf numFmtId="166" fontId="49" fillId="23" borderId="36" xfId="0" applyNumberFormat="1" applyFont="1" applyFill="1" applyBorder="1" applyAlignment="1" applyProtection="1">
      <alignment horizontal="center" vertical="center" shrinkToFit="1"/>
    </xf>
    <xf numFmtId="0" fontId="39" fillId="20" borderId="14" xfId="0" applyFont="1" applyFill="1" applyBorder="1" applyAlignment="1" applyProtection="1">
      <alignment horizontal="left" vertical="center" indent="1"/>
    </xf>
    <xf numFmtId="0" fontId="39" fillId="20" borderId="10" xfId="0" applyFont="1" applyFill="1" applyBorder="1" applyAlignment="1" applyProtection="1">
      <alignment horizontal="left" vertical="center" indent="1"/>
    </xf>
    <xf numFmtId="165" fontId="57" fillId="20" borderId="10" xfId="0" applyNumberFormat="1" applyFont="1" applyFill="1" applyBorder="1" applyAlignment="1" applyProtection="1">
      <alignment horizontal="right" vertical="center"/>
    </xf>
    <xf numFmtId="0" fontId="48" fillId="27" borderId="16" xfId="0" applyFont="1" applyFill="1" applyBorder="1" applyAlignment="1" applyProtection="1">
      <alignment horizontal="right" vertical="center" wrapText="1"/>
    </xf>
    <xf numFmtId="165" fontId="57" fillId="21" borderId="11" xfId="0" applyNumberFormat="1" applyFont="1" applyFill="1" applyBorder="1" applyAlignment="1" applyProtection="1">
      <alignment horizontal="center" vertical="center"/>
    </xf>
    <xf numFmtId="165" fontId="56" fillId="20" borderId="10" xfId="0" applyNumberFormat="1" applyFont="1" applyFill="1" applyBorder="1" applyAlignment="1" applyProtection="1">
      <alignment horizontal="center" vertical="center"/>
    </xf>
    <xf numFmtId="165" fontId="57" fillId="20" borderId="10" xfId="0" applyNumberFormat="1" applyFont="1" applyFill="1" applyBorder="1" applyAlignment="1" applyProtection="1">
      <alignment horizontal="center" vertical="center"/>
    </xf>
    <xf numFmtId="0" fontId="58" fillId="0" borderId="10" xfId="0" applyFont="1" applyFill="1" applyBorder="1" applyAlignment="1" applyProtection="1">
      <alignment vertical="center"/>
    </xf>
    <xf numFmtId="165" fontId="59" fillId="0" borderId="11" xfId="0" applyNumberFormat="1" applyFont="1" applyFill="1" applyBorder="1" applyAlignment="1" applyProtection="1">
      <alignment horizontal="center" vertical="center"/>
    </xf>
    <xf numFmtId="0" fontId="59" fillId="0" borderId="10" xfId="0" applyFont="1" applyFill="1" applyBorder="1" applyAlignment="1" applyProtection="1">
      <alignment horizontal="left" vertical="center" wrapText="1" indent="1"/>
    </xf>
    <xf numFmtId="0" fontId="59" fillId="0" borderId="10" xfId="0" applyFont="1" applyFill="1" applyBorder="1" applyAlignment="1" applyProtection="1">
      <alignment vertical="center"/>
    </xf>
    <xf numFmtId="0" fontId="59" fillId="0" borderId="11" xfId="0" applyFont="1" applyBorder="1" applyAlignment="1" applyProtection="1">
      <alignment horizontal="center" vertical="center"/>
    </xf>
    <xf numFmtId="0" fontId="54" fillId="20" borderId="14" xfId="0" applyNumberFormat="1" applyFont="1" applyFill="1" applyBorder="1" applyAlignment="1" applyProtection="1">
      <alignment horizontal="left" vertical="center"/>
    </xf>
    <xf numFmtId="0" fontId="55" fillId="21" borderId="10" xfId="0" applyNumberFormat="1" applyFont="1" applyFill="1" applyBorder="1" applyAlignment="1" applyProtection="1">
      <alignment horizontal="left" vertical="center"/>
    </xf>
    <xf numFmtId="0" fontId="54" fillId="20" borderId="10" xfId="0" applyNumberFormat="1" applyFont="1" applyFill="1" applyBorder="1" applyAlignment="1" applyProtection="1">
      <alignment horizontal="left" vertical="center"/>
    </xf>
    <xf numFmtId="1" fontId="60" fillId="20" borderId="14" xfId="0" applyNumberFormat="1" applyFont="1" applyFill="1" applyBorder="1" applyAlignment="1" applyProtection="1">
      <alignment horizontal="center" vertical="center"/>
    </xf>
    <xf numFmtId="1" fontId="61" fillId="21" borderId="11" xfId="0" applyNumberFormat="1" applyFont="1" applyFill="1" applyBorder="1" applyAlignment="1" applyProtection="1">
      <alignment horizontal="center" vertical="center"/>
    </xf>
    <xf numFmtId="1" fontId="60" fillId="20" borderId="10" xfId="0" applyNumberFormat="1" applyFont="1" applyFill="1" applyBorder="1" applyAlignment="1" applyProtection="1">
      <alignment horizontal="center" vertical="center"/>
    </xf>
    <xf numFmtId="1" fontId="60" fillId="0" borderId="10" xfId="0" applyNumberFormat="1" applyFont="1" applyFill="1" applyBorder="1" applyAlignment="1" applyProtection="1">
      <alignment horizontal="center" vertical="center"/>
    </xf>
    <xf numFmtId="0" fontId="62" fillId="23" borderId="0" xfId="0" applyNumberFormat="1" applyFont="1" applyFill="1" applyBorder="1" applyProtection="1"/>
    <xf numFmtId="0" fontId="63" fillId="23" borderId="0" xfId="0" applyNumberFormat="1" applyFont="1" applyFill="1" applyBorder="1" applyAlignment="1" applyProtection="1">
      <alignment vertical="center"/>
      <protection locked="0"/>
    </xf>
    <xf numFmtId="0" fontId="64" fillId="23" borderId="0" xfId="34" applyNumberFormat="1" applyFont="1" applyFill="1" applyBorder="1" applyAlignment="1" applyProtection="1">
      <alignment horizontal="right" vertical="center"/>
      <protection locked="0"/>
    </xf>
    <xf numFmtId="0" fontId="63" fillId="23" borderId="0" xfId="0" applyFont="1" applyFill="1" applyBorder="1" applyAlignment="1" applyProtection="1">
      <alignment vertical="center"/>
      <protection locked="0"/>
    </xf>
    <xf numFmtId="0" fontId="65" fillId="23" borderId="0" xfId="0" applyFont="1" applyFill="1" applyBorder="1" applyAlignment="1" applyProtection="1">
      <alignment vertical="center"/>
      <protection locked="0"/>
    </xf>
    <xf numFmtId="0" fontId="66" fillId="23" borderId="0" xfId="0" applyFont="1" applyFill="1" applyBorder="1" applyAlignment="1" applyProtection="1">
      <alignment vertical="center"/>
    </xf>
    <xf numFmtId="0" fontId="67" fillId="20" borderId="10" xfId="0" applyFont="1" applyFill="1" applyBorder="1" applyAlignment="1" applyProtection="1">
      <alignment horizontal="left" vertical="center" indent="1"/>
    </xf>
    <xf numFmtId="1" fontId="57" fillId="21" borderId="11" xfId="0" applyNumberFormat="1" applyFont="1" applyFill="1" applyBorder="1" applyAlignment="1" applyProtection="1">
      <alignment horizontal="right" vertical="center" indent="1"/>
    </xf>
    <xf numFmtId="1" fontId="57" fillId="20" borderId="10" xfId="0" applyNumberFormat="1" applyFont="1" applyFill="1" applyBorder="1" applyAlignment="1" applyProtection="1">
      <alignment horizontal="right" vertical="center" indent="1"/>
    </xf>
    <xf numFmtId="1" fontId="57" fillId="20" borderId="14" xfId="0" applyNumberFormat="1" applyFont="1" applyFill="1" applyBorder="1" applyAlignment="1" applyProtection="1">
      <alignment horizontal="center" vertical="center"/>
    </xf>
    <xf numFmtId="1" fontId="57" fillId="0" borderId="10" xfId="0" applyNumberFormat="1" applyFont="1" applyFill="1" applyBorder="1" applyAlignment="1" applyProtection="1">
      <alignment horizontal="center" vertical="center"/>
    </xf>
    <xf numFmtId="0" fontId="45" fillId="27" borderId="16" xfId="0" applyFont="1" applyFill="1" applyBorder="1" applyAlignment="1" applyProtection="1">
      <alignment horizontal="left" vertical="center" indent="1"/>
    </xf>
    <xf numFmtId="0" fontId="40" fillId="0" borderId="0" xfId="0" applyFont="1" applyFill="1" applyBorder="1" applyAlignment="1" applyProtection="1">
      <alignment vertical="center"/>
    </xf>
    <xf numFmtId="0" fontId="37" fillId="0" borderId="0" xfId="0" applyFont="1" applyFill="1" applyAlignment="1" applyProtection="1">
      <alignment vertical="center"/>
    </xf>
    <xf numFmtId="0" fontId="59" fillId="0" borderId="0" xfId="0" applyFont="1" applyFill="1" applyAlignment="1" applyProtection="1">
      <alignment vertical="center"/>
    </xf>
    <xf numFmtId="0" fontId="57" fillId="0" borderId="0" xfId="0" applyFont="1" applyFill="1" applyAlignment="1" applyProtection="1">
      <alignment vertical="center"/>
    </xf>
    <xf numFmtId="0" fontId="60" fillId="0" borderId="0" xfId="0" applyFont="1" applyFill="1" applyAlignment="1" applyProtection="1">
      <alignment vertical="center"/>
    </xf>
    <xf numFmtId="0" fontId="68" fillId="23" borderId="0" xfId="0" applyFont="1" applyFill="1" applyBorder="1" applyProtection="1"/>
    <xf numFmtId="0" fontId="69" fillId="23" borderId="0" xfId="0" applyFont="1" applyFill="1" applyAlignment="1" applyProtection="1">
      <alignment vertical="center"/>
    </xf>
    <xf numFmtId="0" fontId="68" fillId="23" borderId="0" xfId="0" applyNumberFormat="1" applyFont="1" applyFill="1" applyBorder="1" applyProtection="1"/>
    <xf numFmtId="0" fontId="69" fillId="23" borderId="0" xfId="0" applyNumberFormat="1" applyFont="1" applyFill="1" applyBorder="1" applyAlignment="1" applyProtection="1">
      <alignment vertical="center"/>
    </xf>
    <xf numFmtId="0" fontId="71" fillId="25" borderId="0" xfId="0" applyNumberFormat="1" applyFont="1" applyFill="1" applyBorder="1" applyAlignment="1" applyProtection="1">
      <alignment horizontal="left" vertical="center" indent="1"/>
      <protection locked="0"/>
    </xf>
    <xf numFmtId="0" fontId="70" fillId="23" borderId="0" xfId="0" applyFont="1" applyFill="1" applyBorder="1" applyAlignment="1" applyProtection="1">
      <alignment horizontal="right" vertical="center" indent="1"/>
    </xf>
    <xf numFmtId="0" fontId="70" fillId="22" borderId="37" xfId="0" applyNumberFormat="1" applyFont="1" applyFill="1" applyBorder="1" applyAlignment="1" applyProtection="1">
      <alignment horizontal="center" vertical="center"/>
      <protection locked="0"/>
    </xf>
    <xf numFmtId="0" fontId="72" fillId="23" borderId="41" xfId="0" applyNumberFormat="1" applyFont="1" applyFill="1" applyBorder="1" applyAlignment="1" applyProtection="1">
      <alignment vertical="center"/>
    </xf>
    <xf numFmtId="0" fontId="72" fillId="23" borderId="0" xfId="0" applyNumberFormat="1" applyFont="1" applyFill="1" applyBorder="1" applyAlignment="1" applyProtection="1">
      <alignment vertical="center"/>
    </xf>
    <xf numFmtId="0" fontId="72" fillId="23" borderId="42" xfId="0" applyNumberFormat="1" applyFont="1" applyFill="1" applyBorder="1" applyAlignment="1" applyProtection="1">
      <alignment vertical="center"/>
    </xf>
    <xf numFmtId="0" fontId="73" fillId="24" borderId="0" xfId="0" applyNumberFormat="1" applyFont="1" applyFill="1" applyBorder="1" applyAlignment="1" applyProtection="1">
      <alignment horizontal="left" vertical="center" indent="1"/>
      <protection locked="0"/>
    </xf>
    <xf numFmtId="0" fontId="32" fillId="0" borderId="0" xfId="34" applyFont="1" applyAlignment="1" applyProtection="1"/>
    <xf numFmtId="0" fontId="74" fillId="0" borderId="0" xfId="0" applyFont="1" applyFill="1" applyBorder="1" applyAlignment="1"/>
    <xf numFmtId="0" fontId="75" fillId="0" borderId="0" xfId="0" applyFont="1" applyAlignment="1">
      <alignment horizontal="left" wrapText="1"/>
    </xf>
    <xf numFmtId="0" fontId="75" fillId="0" borderId="0" xfId="0" applyFont="1" applyAlignment="1">
      <alignment wrapText="1"/>
    </xf>
    <xf numFmtId="0" fontId="76" fillId="0" borderId="0" xfId="0" applyFont="1" applyAlignment="1">
      <alignment vertical="center"/>
    </xf>
    <xf numFmtId="0" fontId="75" fillId="0" borderId="0" xfId="0" applyFont="1" applyAlignment="1">
      <alignment vertical="center" wrapText="1"/>
    </xf>
    <xf numFmtId="0" fontId="1" fillId="0" borderId="0" xfId="0" applyFont="1" applyAlignment="1">
      <alignment vertical="center"/>
    </xf>
    <xf numFmtId="0" fontId="75" fillId="0" borderId="0" xfId="0" applyFont="1" applyFill="1" applyBorder="1" applyAlignment="1">
      <alignment vertical="center" wrapText="1"/>
    </xf>
    <xf numFmtId="0" fontId="76" fillId="0" borderId="0" xfId="0" applyFont="1"/>
    <xf numFmtId="0" fontId="76" fillId="0" borderId="0" xfId="0" applyFont="1" applyBorder="1"/>
    <xf numFmtId="0" fontId="76" fillId="0" borderId="0" xfId="0" applyFont="1" applyAlignment="1"/>
    <xf numFmtId="0" fontId="77" fillId="0" borderId="0" xfId="0" applyFont="1" applyFill="1" applyBorder="1" applyAlignment="1">
      <alignment vertical="center" wrapText="1"/>
    </xf>
    <xf numFmtId="0" fontId="79" fillId="0" borderId="0" xfId="0" applyFont="1" applyFill="1" applyBorder="1" applyAlignment="1"/>
    <xf numFmtId="0" fontId="32" fillId="0" borderId="0" xfId="34" applyFont="1" applyFill="1" applyBorder="1" applyAlignment="1" applyProtection="1">
      <alignment vertical="center"/>
    </xf>
    <xf numFmtId="0" fontId="80" fillId="0" borderId="0" xfId="0" applyFont="1" applyAlignment="1">
      <alignment horizontal="right"/>
    </xf>
    <xf numFmtId="0" fontId="75" fillId="0" borderId="0" xfId="0" applyFont="1"/>
    <xf numFmtId="0" fontId="79" fillId="0" borderId="0" xfId="0" applyFont="1" applyAlignment="1">
      <alignment horizontal="right"/>
    </xf>
    <xf numFmtId="0" fontId="82" fillId="0" borderId="0" xfId="0" applyFont="1" applyFill="1" applyBorder="1" applyAlignment="1">
      <alignment vertical="center" wrapText="1"/>
    </xf>
    <xf numFmtId="0" fontId="75" fillId="0" borderId="0" xfId="0" applyFont="1" applyAlignment="1"/>
    <xf numFmtId="0" fontId="75" fillId="0" borderId="0" xfId="0" applyFont="1" applyFill="1" applyBorder="1" applyAlignment="1">
      <alignment horizontal="left" vertical="center" wrapText="1"/>
    </xf>
    <xf numFmtId="0" fontId="75" fillId="0" borderId="0" xfId="0" applyFont="1" applyAlignment="1">
      <alignment horizontal="left" indent="1"/>
    </xf>
    <xf numFmtId="0" fontId="82" fillId="0" borderId="0" xfId="0" applyFont="1" applyAlignment="1"/>
    <xf numFmtId="0" fontId="80" fillId="0" borderId="0" xfId="0" applyFont="1" applyAlignment="1">
      <alignment horizontal="left" wrapText="1"/>
    </xf>
    <xf numFmtId="0" fontId="31" fillId="0" borderId="0" xfId="0" quotePrefix="1" applyFont="1" applyAlignment="1">
      <alignment horizontal="left" indent="1"/>
    </xf>
    <xf numFmtId="0" fontId="75" fillId="0" borderId="0" xfId="0" quotePrefix="1" applyFont="1" applyAlignment="1">
      <alignment horizontal="left" wrapText="1" indent="1"/>
    </xf>
    <xf numFmtId="0" fontId="75" fillId="0" borderId="0" xfId="0" quotePrefix="1" applyFont="1" applyAlignment="1">
      <alignment wrapText="1"/>
    </xf>
    <xf numFmtId="0" fontId="82" fillId="0" borderId="0" xfId="0" applyFont="1"/>
    <xf numFmtId="0" fontId="45" fillId="24" borderId="0" xfId="0" applyFont="1" applyFill="1" applyAlignment="1" applyProtection="1">
      <alignment horizontal="center" vertical="center"/>
    </xf>
    <xf numFmtId="0" fontId="59" fillId="0" borderId="0" xfId="0" applyFont="1" applyBorder="1" applyAlignment="1" applyProtection="1">
      <alignment horizontal="center" vertical="center"/>
    </xf>
    <xf numFmtId="165" fontId="57" fillId="21" borderId="0" xfId="0" applyNumberFormat="1" applyFont="1" applyFill="1" applyBorder="1" applyAlignment="1" applyProtection="1">
      <alignment horizontal="center" vertical="center"/>
    </xf>
    <xf numFmtId="1" fontId="40" fillId="22" borderId="0" xfId="0" applyNumberFormat="1" applyFont="1" applyFill="1" applyBorder="1" applyAlignment="1" applyProtection="1">
      <alignment horizontal="center" vertical="center"/>
    </xf>
    <xf numFmtId="9" fontId="40" fillId="22" borderId="0" xfId="40" applyFont="1" applyFill="1" applyBorder="1" applyAlignment="1" applyProtection="1">
      <alignment horizontal="center" vertical="center"/>
    </xf>
    <xf numFmtId="1" fontId="57" fillId="21" borderId="0" xfId="0" applyNumberFormat="1" applyFont="1" applyFill="1" applyBorder="1" applyAlignment="1" applyProtection="1">
      <alignment horizontal="right" vertical="center" indent="1"/>
    </xf>
    <xf numFmtId="0" fontId="89" fillId="0" borderId="0" xfId="0" applyFont="1" applyAlignment="1">
      <alignment horizontal="left" vertical="center"/>
    </xf>
    <xf numFmtId="1" fontId="40" fillId="22" borderId="43" xfId="0" applyNumberFormat="1" applyFont="1" applyFill="1" applyBorder="1" applyAlignment="1" applyProtection="1">
      <alignment horizontal="center" vertical="center"/>
    </xf>
    <xf numFmtId="9" fontId="40" fillId="22" borderId="44" xfId="40" applyFont="1" applyFill="1" applyBorder="1" applyAlignment="1" applyProtection="1">
      <alignment horizontal="center" vertical="center"/>
    </xf>
    <xf numFmtId="165" fontId="56" fillId="20" borderId="14" xfId="0" applyNumberFormat="1" applyFont="1" applyFill="1" applyBorder="1" applyAlignment="1" applyProtection="1">
      <alignment horizontal="right" vertical="center"/>
    </xf>
    <xf numFmtId="1" fontId="61" fillId="22" borderId="11" xfId="0" applyNumberFormat="1" applyFont="1" applyFill="1" applyBorder="1" applyAlignment="1" applyProtection="1">
      <alignment horizontal="center" vertical="center"/>
    </xf>
    <xf numFmtId="165" fontId="59" fillId="0" borderId="45" xfId="0" applyNumberFormat="1" applyFont="1" applyFill="1" applyBorder="1" applyAlignment="1" applyProtection="1">
      <alignment horizontal="center" vertical="center"/>
    </xf>
    <xf numFmtId="0" fontId="59" fillId="0" borderId="46" xfId="0" applyFont="1" applyFill="1" applyBorder="1" applyAlignment="1" applyProtection="1">
      <alignment vertical="center"/>
    </xf>
    <xf numFmtId="0" fontId="59" fillId="0" borderId="47" xfId="0" applyFont="1" applyFill="1" applyBorder="1" applyAlignment="1" applyProtection="1">
      <alignment vertical="center"/>
    </xf>
    <xf numFmtId="0" fontId="89" fillId="0" borderId="48" xfId="0" applyFont="1" applyBorder="1" applyAlignment="1">
      <alignment horizontal="left" vertical="center"/>
    </xf>
    <xf numFmtId="165" fontId="59" fillId="0" borderId="47" xfId="0" applyNumberFormat="1" applyFont="1" applyFill="1" applyBorder="1" applyAlignment="1" applyProtection="1">
      <alignment horizontal="center" vertical="center"/>
    </xf>
    <xf numFmtId="0" fontId="59" fillId="0" borderId="49" xfId="0" applyFont="1" applyFill="1" applyBorder="1" applyAlignment="1" applyProtection="1">
      <alignment horizontal="left" vertical="center" wrapText="1" indent="1"/>
    </xf>
    <xf numFmtId="1" fontId="40" fillId="22" borderId="50" xfId="0" applyNumberFormat="1" applyFont="1" applyFill="1" applyBorder="1" applyAlignment="1" applyProtection="1">
      <alignment horizontal="center" vertical="center"/>
    </xf>
    <xf numFmtId="9" fontId="40" fillId="22" borderId="50" xfId="40" applyFont="1" applyFill="1" applyBorder="1" applyAlignment="1" applyProtection="1">
      <alignment horizontal="center" vertical="center"/>
    </xf>
    <xf numFmtId="1" fontId="61" fillId="22" borderId="51" xfId="0" applyNumberFormat="1" applyFont="1" applyFill="1" applyBorder="1" applyAlignment="1" applyProtection="1">
      <alignment horizontal="center" vertical="center"/>
    </xf>
    <xf numFmtId="0" fontId="37" fillId="0" borderId="52" xfId="0" applyFont="1" applyFill="1" applyBorder="1" applyAlignment="1" applyProtection="1">
      <alignment horizontal="center" vertical="center"/>
    </xf>
    <xf numFmtId="1" fontId="61" fillId="22" borderId="53" xfId="0" applyNumberFormat="1" applyFont="1" applyFill="1" applyBorder="1" applyAlignment="1" applyProtection="1">
      <alignment horizontal="center" vertical="center"/>
    </xf>
    <xf numFmtId="1" fontId="61" fillId="22" borderId="55" xfId="0" applyNumberFormat="1" applyFont="1" applyFill="1" applyBorder="1" applyAlignment="1" applyProtection="1">
      <alignment horizontal="center" vertical="center"/>
    </xf>
    <xf numFmtId="1" fontId="60" fillId="20" borderId="56" xfId="0" applyNumberFormat="1" applyFont="1" applyFill="1" applyBorder="1" applyAlignment="1" applyProtection="1">
      <alignment horizontal="center" vertical="center"/>
    </xf>
    <xf numFmtId="165" fontId="59" fillId="0" borderId="57" xfId="0" applyNumberFormat="1" applyFont="1" applyFill="1" applyBorder="1" applyAlignment="1" applyProtection="1">
      <alignment horizontal="center" vertical="center"/>
    </xf>
    <xf numFmtId="1" fontId="40" fillId="22" borderId="51" xfId="0" applyNumberFormat="1" applyFont="1" applyFill="1" applyBorder="1" applyAlignment="1" applyProtection="1">
      <alignment horizontal="center" vertical="center"/>
    </xf>
    <xf numFmtId="1" fontId="40" fillId="22" borderId="53" xfId="0" applyNumberFormat="1" applyFont="1" applyFill="1" applyBorder="1" applyAlignment="1" applyProtection="1">
      <alignment horizontal="center" vertical="center"/>
    </xf>
    <xf numFmtId="1" fontId="40" fillId="22" borderId="54" xfId="0" applyNumberFormat="1" applyFont="1" applyFill="1" applyBorder="1" applyAlignment="1" applyProtection="1">
      <alignment horizontal="center" vertical="center"/>
    </xf>
    <xf numFmtId="1" fontId="40" fillId="22" borderId="47" xfId="0" applyNumberFormat="1" applyFont="1" applyFill="1" applyBorder="1" applyAlignment="1" applyProtection="1">
      <alignment horizontal="center" vertical="center"/>
    </xf>
    <xf numFmtId="0" fontId="59" fillId="0" borderId="0" xfId="0" applyFont="1" applyFill="1" applyBorder="1" applyAlignment="1" applyProtection="1">
      <alignment horizontal="left" vertical="center" wrapText="1" indent="1"/>
    </xf>
    <xf numFmtId="0" fontId="59" fillId="0" borderId="0" xfId="0" applyFont="1" applyFill="1" applyBorder="1" applyAlignment="1" applyProtection="1">
      <alignment vertical="center"/>
    </xf>
    <xf numFmtId="165" fontId="59" fillId="0" borderId="0" xfId="0" applyNumberFormat="1" applyFont="1" applyFill="1" applyBorder="1" applyAlignment="1" applyProtection="1">
      <alignment horizontal="center" vertical="center"/>
    </xf>
    <xf numFmtId="0" fontId="70" fillId="23" borderId="35" xfId="0" applyNumberFormat="1" applyFont="1" applyFill="1" applyBorder="1" applyAlignment="1" applyProtection="1">
      <alignment horizontal="center" vertical="center"/>
    </xf>
    <xf numFmtId="0" fontId="70" fillId="23" borderId="15" xfId="0" applyNumberFormat="1" applyFont="1" applyFill="1" applyBorder="1" applyAlignment="1" applyProtection="1">
      <alignment horizontal="center" vertical="center"/>
    </xf>
    <xf numFmtId="0" fontId="70" fillId="23" borderId="36" xfId="0" applyNumberFormat="1" applyFont="1" applyFill="1" applyBorder="1" applyAlignment="1" applyProtection="1">
      <alignment horizontal="center" vertical="center"/>
    </xf>
    <xf numFmtId="167" fontId="51" fillId="23" borderId="35" xfId="0" applyNumberFormat="1" applyFont="1" applyFill="1" applyBorder="1" applyAlignment="1" applyProtection="1">
      <alignment horizontal="center" vertical="center"/>
    </xf>
    <xf numFmtId="167" fontId="51" fillId="23" borderId="15" xfId="0" applyNumberFormat="1" applyFont="1" applyFill="1" applyBorder="1" applyAlignment="1" applyProtection="1">
      <alignment horizontal="center" vertical="center"/>
    </xf>
    <xf numFmtId="167" fontId="51" fillId="23" borderId="36" xfId="0" applyNumberFormat="1" applyFont="1" applyFill="1" applyBorder="1" applyAlignment="1" applyProtection="1">
      <alignment horizontal="center" vertical="center"/>
    </xf>
    <xf numFmtId="167" fontId="51" fillId="23" borderId="29" xfId="0" applyNumberFormat="1" applyFont="1" applyFill="1" applyBorder="1" applyAlignment="1" applyProtection="1">
      <alignment horizontal="center" vertical="center"/>
    </xf>
    <xf numFmtId="167" fontId="51" fillId="23" borderId="30" xfId="0" applyNumberFormat="1" applyFont="1" applyFill="1" applyBorder="1" applyAlignment="1" applyProtection="1">
      <alignment horizontal="center" vertical="center"/>
    </xf>
    <xf numFmtId="0" fontId="70" fillId="23" borderId="31" xfId="0" applyNumberFormat="1" applyFont="1" applyFill="1" applyBorder="1" applyAlignment="1" applyProtection="1">
      <alignment horizontal="center" vertical="center"/>
    </xf>
    <xf numFmtId="0" fontId="70" fillId="23" borderId="32" xfId="0" applyNumberFormat="1" applyFont="1" applyFill="1" applyBorder="1" applyAlignment="1" applyProtection="1">
      <alignment horizontal="center" vertical="center"/>
    </xf>
    <xf numFmtId="167" fontId="51" fillId="23" borderId="31" xfId="0" applyNumberFormat="1" applyFont="1" applyFill="1" applyBorder="1" applyAlignment="1" applyProtection="1">
      <alignment horizontal="center" vertical="center"/>
    </xf>
    <xf numFmtId="167" fontId="51" fillId="23" borderId="32" xfId="0" applyNumberFormat="1" applyFont="1" applyFill="1" applyBorder="1" applyAlignment="1" applyProtection="1">
      <alignment horizontal="center" vertical="center"/>
    </xf>
    <xf numFmtId="0" fontId="70" fillId="23" borderId="29" xfId="0" applyNumberFormat="1" applyFont="1" applyFill="1" applyBorder="1" applyAlignment="1" applyProtection="1">
      <alignment horizontal="center" vertical="center"/>
    </xf>
    <xf numFmtId="0" fontId="70" fillId="23" borderId="30" xfId="0" applyNumberFormat="1" applyFont="1" applyFill="1" applyBorder="1" applyAlignment="1" applyProtection="1">
      <alignment horizontal="center" vertical="center"/>
    </xf>
    <xf numFmtId="0" fontId="70" fillId="23" borderId="33" xfId="0" applyNumberFormat="1" applyFont="1" applyFill="1" applyBorder="1" applyAlignment="1" applyProtection="1">
      <alignment horizontal="center" vertical="center"/>
    </xf>
    <xf numFmtId="0" fontId="70" fillId="23" borderId="34" xfId="0" applyNumberFormat="1" applyFont="1" applyFill="1" applyBorder="1" applyAlignment="1" applyProtection="1">
      <alignment horizontal="center" vertical="center"/>
    </xf>
    <xf numFmtId="167" fontId="51" fillId="23" borderId="33" xfId="0" applyNumberFormat="1" applyFont="1" applyFill="1" applyBorder="1" applyAlignment="1" applyProtection="1">
      <alignment horizontal="center" vertical="center"/>
    </xf>
    <xf numFmtId="167" fontId="51" fillId="23" borderId="34" xfId="0" applyNumberFormat="1" applyFont="1" applyFill="1" applyBorder="1" applyAlignment="1" applyProtection="1">
      <alignment horizontal="center" vertical="center"/>
    </xf>
    <xf numFmtId="0" fontId="84" fillId="24" borderId="0" xfId="34" applyFont="1" applyFill="1" applyAlignment="1" applyProtection="1">
      <alignment horizontal="left" vertical="center"/>
    </xf>
    <xf numFmtId="0" fontId="70" fillId="23" borderId="27" xfId="0" applyNumberFormat="1" applyFont="1" applyFill="1" applyBorder="1" applyAlignment="1" applyProtection="1">
      <alignment horizontal="center" vertical="center"/>
    </xf>
    <xf numFmtId="0" fontId="70" fillId="23" borderId="28" xfId="0" applyNumberFormat="1" applyFont="1" applyFill="1" applyBorder="1" applyAlignment="1" applyProtection="1">
      <alignment horizontal="center" vertical="center"/>
    </xf>
    <xf numFmtId="167" fontId="51" fillId="23" borderId="27" xfId="0" applyNumberFormat="1" applyFont="1" applyFill="1" applyBorder="1" applyAlignment="1" applyProtection="1">
      <alignment horizontal="center" vertical="center"/>
    </xf>
    <xf numFmtId="167" fontId="51" fillId="23" borderId="28" xfId="0" applyNumberFormat="1" applyFont="1" applyFill="1" applyBorder="1" applyAlignment="1" applyProtection="1">
      <alignment horizontal="center" vertical="center"/>
    </xf>
    <xf numFmtId="0" fontId="70" fillId="23" borderId="22" xfId="0" applyNumberFormat="1" applyFont="1" applyFill="1" applyBorder="1" applyAlignment="1" applyProtection="1">
      <alignment horizontal="center" vertical="center"/>
    </xf>
    <xf numFmtId="0" fontId="70" fillId="23" borderId="24" xfId="0" applyNumberFormat="1" applyFont="1" applyFill="1" applyBorder="1" applyAlignment="1" applyProtection="1">
      <alignment horizontal="center" vertical="center"/>
    </xf>
    <xf numFmtId="164" fontId="70" fillId="22" borderId="38" xfId="0" applyNumberFormat="1" applyFont="1" applyFill="1" applyBorder="1" applyAlignment="1" applyProtection="1">
      <alignment horizontal="center" vertical="center" shrinkToFit="1"/>
      <protection locked="0"/>
    </xf>
    <xf numFmtId="164" fontId="70" fillId="22" borderId="39" xfId="0" applyNumberFormat="1" applyFont="1" applyFill="1" applyBorder="1" applyAlignment="1" applyProtection="1">
      <alignment horizontal="center" vertical="center" shrinkToFit="1"/>
      <protection locked="0"/>
    </xf>
    <xf numFmtId="164" fontId="70" fillId="22" borderId="40" xfId="0" applyNumberFormat="1" applyFont="1" applyFill="1" applyBorder="1" applyAlignment="1" applyProtection="1">
      <alignment horizontal="center" vertical="center" shrinkToFit="1"/>
      <protection locked="0"/>
    </xf>
    <xf numFmtId="0" fontId="70" fillId="23" borderId="23" xfId="0" applyNumberFormat="1" applyFont="1" applyFill="1" applyBorder="1" applyAlignment="1" applyProtection="1">
      <alignment horizontal="center" vertical="center"/>
    </xf>
    <xf numFmtId="167" fontId="51" fillId="23" borderId="22" xfId="0" applyNumberFormat="1" applyFont="1" applyFill="1" applyBorder="1" applyAlignment="1" applyProtection="1">
      <alignment horizontal="center" vertical="center"/>
    </xf>
    <xf numFmtId="167" fontId="51" fillId="23" borderId="24" xfId="0" applyNumberFormat="1" applyFont="1" applyFill="1" applyBorder="1" applyAlignment="1" applyProtection="1">
      <alignment horizontal="center" vertical="center"/>
    </xf>
    <xf numFmtId="167" fontId="51" fillId="23" borderId="23" xfId="0" applyNumberFormat="1" applyFont="1" applyFill="1" applyBorder="1" applyAlignment="1" applyProtection="1">
      <alignment horizontal="center" vertical="center"/>
    </xf>
    <xf numFmtId="0" fontId="70" fillId="23" borderId="25" xfId="0" applyNumberFormat="1" applyFont="1" applyFill="1" applyBorder="1" applyAlignment="1" applyProtection="1">
      <alignment horizontal="center" vertical="center"/>
    </xf>
    <xf numFmtId="0" fontId="70" fillId="23" borderId="26" xfId="0" applyNumberFormat="1" applyFont="1" applyFill="1" applyBorder="1" applyAlignment="1" applyProtection="1">
      <alignment horizontal="center" vertical="center"/>
    </xf>
    <xf numFmtId="167" fontId="51" fillId="23" borderId="25" xfId="0" applyNumberFormat="1" applyFont="1" applyFill="1" applyBorder="1" applyAlignment="1" applyProtection="1">
      <alignment horizontal="center" vertical="center"/>
    </xf>
    <xf numFmtId="167" fontId="51" fillId="23" borderId="26" xfId="0" applyNumberFormat="1" applyFont="1" applyFill="1" applyBorder="1" applyAlignment="1" applyProtection="1">
      <alignment horizontal="center" vertical="center"/>
    </xf>
    <xf numFmtId="0" fontId="74" fillId="0" borderId="0" xfId="0" applyFont="1" applyFill="1" applyBorder="1" applyAlignment="1">
      <alignment horizontal="left"/>
    </xf>
  </cellXfs>
  <cellStyles count="44">
    <cellStyle name="20% - Cor1" xfId="1" builtinId="30" customBuiltin="1"/>
    <cellStyle name="20% - Cor2" xfId="2" builtinId="34" customBuiltin="1"/>
    <cellStyle name="20% - Cor3" xfId="3" builtinId="38" customBuiltin="1"/>
    <cellStyle name="20% - Cor4" xfId="4" builtinId="42" customBuiltin="1"/>
    <cellStyle name="20% - Cor5" xfId="5" builtinId="46" customBuiltin="1"/>
    <cellStyle name="20% - Cor6" xfId="6" builtinId="50" customBuiltin="1"/>
    <cellStyle name="40% - Cor1" xfId="7" builtinId="31" customBuiltin="1"/>
    <cellStyle name="40% - Cor2" xfId="8" builtinId="35" customBuiltin="1"/>
    <cellStyle name="40% - Cor3" xfId="9" builtinId="39" customBuiltin="1"/>
    <cellStyle name="40% - Cor4" xfId="10" builtinId="43" customBuiltin="1"/>
    <cellStyle name="40% - Cor5" xfId="11" builtinId="47" customBuiltin="1"/>
    <cellStyle name="40% - Cor6" xfId="12" builtinId="51" customBuiltin="1"/>
    <cellStyle name="60% - Cor1" xfId="13" builtinId="32" customBuiltin="1"/>
    <cellStyle name="60% - Cor2" xfId="14" builtinId="36" customBuiltin="1"/>
    <cellStyle name="60% - Cor3" xfId="15" builtinId="40" customBuiltin="1"/>
    <cellStyle name="60% - Cor4" xfId="16" builtinId="44" customBuiltin="1"/>
    <cellStyle name="60% - Cor5" xfId="17" builtinId="48" customBuiltin="1"/>
    <cellStyle name="60% - Cor6" xfId="18" builtinId="52" customBuiltin="1"/>
    <cellStyle name="Cabeçalho 1" xfId="30" builtinId="16" customBuiltin="1"/>
    <cellStyle name="Cabeçalho 2" xfId="31" builtinId="17" customBuiltin="1"/>
    <cellStyle name="Cabeçalho 3" xfId="32" builtinId="18" customBuiltin="1"/>
    <cellStyle name="Cabeçalho 4" xfId="33" builtinId="19" customBuiltin="1"/>
    <cellStyle name="Cálculo" xfId="26" builtinId="22" customBuiltin="1"/>
    <cellStyle name="Célula Ligada" xfId="36" builtinId="24" customBuiltin="1"/>
    <cellStyle name="Cor1" xfId="19" builtinId="29" customBuiltin="1"/>
    <cellStyle name="Cor2" xfId="20" builtinId="33" customBuiltin="1"/>
    <cellStyle name="Cor3" xfId="21" builtinId="37" customBuiltin="1"/>
    <cellStyle name="Cor4" xfId="22" builtinId="41" customBuiltin="1"/>
    <cellStyle name="Cor5" xfId="23" builtinId="45" customBuiltin="1"/>
    <cellStyle name="Cor6" xfId="24" builtinId="49" customBuiltin="1"/>
    <cellStyle name="Correto" xfId="29" builtinId="26" customBuiltin="1"/>
    <cellStyle name="Entrada" xfId="35" builtinId="20" customBuiltin="1"/>
    <cellStyle name="Hiperligação" xfId="34" builtinId="8"/>
    <cellStyle name="Incorreto" xfId="25" builtinId="27" customBuiltin="1"/>
    <cellStyle name="Neutro" xfId="37" builtinId="28" customBuiltin="1"/>
    <cellStyle name="Normal" xfId="0" builtinId="0"/>
    <cellStyle name="Nota" xfId="38" builtinId="10" customBuiltin="1"/>
    <cellStyle name="Percentagem" xfId="40" builtinId="5"/>
    <cellStyle name="Saída" xfId="39" builtinId="21" customBuiltin="1"/>
    <cellStyle name="Texto de Aviso" xfId="43" builtinId="11" customBuiltin="1"/>
    <cellStyle name="Texto Explicativo" xfId="28" builtinId="53" customBuiltin="1"/>
    <cellStyle name="Título" xfId="41" builtinId="15" customBuiltin="1"/>
    <cellStyle name="Total" xfId="42" builtinId="25" customBuiltin="1"/>
    <cellStyle name="Verificar Célula" xfId="27" builtinId="23" customBuiltin="1"/>
  </cellStyles>
  <dxfs count="4">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I$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8</xdr:col>
      <xdr:colOff>130175</xdr:colOff>
      <xdr:row>5</xdr:row>
      <xdr:rowOff>104775</xdr:rowOff>
    </xdr:from>
    <xdr:to>
      <xdr:col>27</xdr:col>
      <xdr:colOff>50800</xdr:colOff>
      <xdr:row>10</xdr:row>
      <xdr:rowOff>88612</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12700</xdr:colOff>
          <xdr:row>1</xdr:row>
          <xdr:rowOff>38100</xdr:rowOff>
        </xdr:from>
        <xdr:to>
          <xdr:col>28</xdr:col>
          <xdr:colOff>101600</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4648199</xdr:colOff>
      <xdr:row>0</xdr:row>
      <xdr:rowOff>0</xdr:rowOff>
    </xdr:from>
    <xdr:to>
      <xdr:col>1</xdr:col>
      <xdr:colOff>6029324</xdr:colOff>
      <xdr:row>0</xdr:row>
      <xdr:rowOff>310753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9674" y="0"/>
          <a:ext cx="1381125" cy="3107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ET47"/>
  <sheetViews>
    <sheetView showGridLines="0" tabSelected="1" zoomScale="150" zoomScaleNormal="150" workbookViewId="0">
      <pane ySplit="7" topLeftCell="A8" activePane="bottomLeft" state="frozen"/>
      <selection pane="bottomLeft" activeCell="H12" sqref="H12"/>
    </sheetView>
  </sheetViews>
  <sheetFormatPr baseColWidth="10" defaultColWidth="9.1640625" defaultRowHeight="13"/>
  <cols>
    <col min="1" max="1" width="5.83203125" style="35" customWidth="1"/>
    <col min="2" max="2" width="21.1640625" style="33" customWidth="1"/>
    <col min="3" max="3" width="8.5" style="33" customWidth="1"/>
    <col min="4" max="4" width="6.83203125" style="36" hidden="1" customWidth="1"/>
    <col min="5" max="6" width="12" style="33" customWidth="1"/>
    <col min="7" max="7" width="6" style="33" customWidth="1"/>
    <col min="8" max="8" width="6.6640625" style="33" customWidth="1"/>
    <col min="9" max="9" width="5.83203125" style="33" customWidth="1"/>
    <col min="10" max="10" width="5.6640625" style="33" customWidth="1"/>
    <col min="11" max="66" width="2.5" style="33" customWidth="1"/>
    <col min="67" max="16384" width="9.1640625" style="34"/>
  </cols>
  <sheetData>
    <row r="1" spans="1:150" s="66" customFormat="1" ht="33" customHeight="1">
      <c r="A1" s="154" t="s">
        <v>152</v>
      </c>
      <c r="B1" s="63"/>
      <c r="C1" s="63"/>
      <c r="D1" s="63"/>
      <c r="E1" s="63"/>
      <c r="F1" s="63"/>
      <c r="G1" s="182"/>
      <c r="H1" s="64"/>
      <c r="I1" s="64"/>
      <c r="J1" s="64"/>
      <c r="K1" s="65"/>
      <c r="L1" s="64"/>
      <c r="M1" s="64"/>
      <c r="N1" s="64"/>
      <c r="O1" s="64"/>
      <c r="P1" s="64"/>
      <c r="Q1" s="64"/>
      <c r="R1" s="64"/>
      <c r="S1" s="64"/>
      <c r="T1" s="64"/>
      <c r="U1" s="64"/>
      <c r="V1" s="64"/>
      <c r="W1" s="64"/>
      <c r="X1" s="64"/>
      <c r="Y1" s="64"/>
      <c r="Z1" s="64"/>
      <c r="AA1" s="64"/>
      <c r="AB1" s="64"/>
      <c r="AC1" s="64"/>
      <c r="AD1" s="232"/>
      <c r="AE1" s="232"/>
      <c r="AF1" s="232"/>
      <c r="AG1" s="232"/>
      <c r="AH1" s="232"/>
      <c r="AI1" s="232"/>
      <c r="AJ1" s="232"/>
      <c r="AK1" s="232"/>
      <c r="AL1" s="232"/>
      <c r="AM1" s="232"/>
      <c r="AN1" s="232"/>
      <c r="AO1" s="232"/>
      <c r="AP1" s="232"/>
      <c r="AQ1" s="232"/>
      <c r="AR1" s="232"/>
      <c r="AS1" s="64"/>
      <c r="AT1" s="64"/>
      <c r="AU1" s="64"/>
      <c r="AV1" s="64"/>
      <c r="AW1" s="64"/>
      <c r="AX1" s="64"/>
      <c r="AY1" s="64"/>
      <c r="AZ1" s="64"/>
      <c r="BA1" s="64"/>
      <c r="BB1" s="64"/>
      <c r="BC1" s="64"/>
      <c r="BD1" s="64"/>
      <c r="BE1" s="64"/>
      <c r="BF1" s="64"/>
      <c r="BG1" s="64"/>
      <c r="BH1" s="64"/>
      <c r="BI1" s="64"/>
      <c r="BJ1" s="64"/>
      <c r="BK1" s="64"/>
      <c r="BL1" s="64"/>
      <c r="BM1" s="64"/>
      <c r="BN1" s="64"/>
    </row>
    <row r="2" spans="1:150" s="88" customFormat="1" ht="21" customHeight="1">
      <c r="A2" s="148" t="s">
        <v>151</v>
      </c>
      <c r="B2" s="84"/>
      <c r="C2" s="84"/>
      <c r="D2" s="85"/>
      <c r="E2" s="86"/>
      <c r="F2" s="87"/>
    </row>
    <row r="3" spans="1:150" s="132" customFormat="1" ht="6.75" customHeight="1" thickBot="1">
      <c r="A3" s="127"/>
      <c r="B3" s="128"/>
      <c r="C3" s="128"/>
      <c r="D3" s="129"/>
      <c r="E3" s="130"/>
      <c r="F3" s="131"/>
      <c r="K3" s="151"/>
      <c r="L3" s="152"/>
      <c r="M3" s="152"/>
      <c r="N3" s="152"/>
      <c r="O3" s="152"/>
      <c r="P3" s="152"/>
      <c r="Q3" s="153"/>
      <c r="R3" s="151"/>
      <c r="S3" s="152"/>
      <c r="T3" s="152"/>
      <c r="U3" s="152"/>
      <c r="V3" s="152"/>
      <c r="W3" s="152"/>
      <c r="X3" s="153"/>
      <c r="Y3" s="151"/>
      <c r="Z3" s="152"/>
      <c r="AA3" s="152"/>
      <c r="AB3" s="152"/>
      <c r="AC3" s="152"/>
      <c r="AD3" s="152"/>
      <c r="AE3" s="153"/>
      <c r="AF3" s="151"/>
      <c r="AG3" s="152"/>
      <c r="AH3" s="152"/>
      <c r="AI3" s="152"/>
      <c r="AJ3" s="152"/>
      <c r="AK3" s="152"/>
      <c r="AL3" s="153"/>
      <c r="AM3" s="151"/>
      <c r="AN3" s="152"/>
      <c r="AO3" s="152"/>
      <c r="AP3" s="152"/>
      <c r="AQ3" s="152"/>
      <c r="AR3" s="152"/>
      <c r="AS3" s="153"/>
      <c r="AT3" s="151"/>
      <c r="AU3" s="152"/>
      <c r="AV3" s="152"/>
      <c r="AW3" s="152"/>
      <c r="AX3" s="152"/>
      <c r="AY3" s="152"/>
      <c r="AZ3" s="153"/>
      <c r="BA3" s="151"/>
      <c r="BB3" s="152"/>
      <c r="BC3" s="152"/>
      <c r="BD3" s="152"/>
      <c r="BE3" s="152"/>
      <c r="BF3" s="152"/>
      <c r="BG3" s="153"/>
      <c r="BH3" s="151"/>
      <c r="BI3" s="152"/>
      <c r="BJ3" s="152"/>
      <c r="BK3" s="152"/>
      <c r="BL3" s="152"/>
      <c r="BM3" s="152"/>
      <c r="BN3" s="153"/>
    </row>
    <row r="4" spans="1:150" s="144" customFormat="1" ht="19.5" customHeight="1" thickBot="1">
      <c r="A4" s="146"/>
      <c r="B4" s="149" t="s">
        <v>132</v>
      </c>
      <c r="C4" s="239">
        <v>43507</v>
      </c>
      <c r="D4" s="240"/>
      <c r="E4" s="241"/>
      <c r="H4" s="149" t="s">
        <v>74</v>
      </c>
      <c r="I4" s="150">
        <v>1</v>
      </c>
      <c r="K4" s="237" t="str">
        <f>"Week "&amp;(K6-($C$4-WEEKDAY($C$4,1)+2))/7+1</f>
        <v>Week 1</v>
      </c>
      <c r="L4" s="215"/>
      <c r="M4" s="215"/>
      <c r="N4" s="215"/>
      <c r="O4" s="215"/>
      <c r="P4" s="215"/>
      <c r="Q4" s="242"/>
      <c r="R4" s="237" t="str">
        <f>"Week "&amp;(R6-($C$4-WEEKDAY($C$4,1)+2))/7+1</f>
        <v>Week 2</v>
      </c>
      <c r="S4" s="215"/>
      <c r="T4" s="215"/>
      <c r="U4" s="215"/>
      <c r="V4" s="215"/>
      <c r="W4" s="215"/>
      <c r="X4" s="238"/>
      <c r="Y4" s="246" t="str">
        <f>"Week "&amp;(Y6-($C$4-WEEKDAY($C$4,1)+2))/7+1</f>
        <v>Week 3</v>
      </c>
      <c r="Z4" s="215"/>
      <c r="AA4" s="215"/>
      <c r="AB4" s="215"/>
      <c r="AC4" s="215"/>
      <c r="AD4" s="215"/>
      <c r="AE4" s="247"/>
      <c r="AF4" s="233" t="str">
        <f>"Week "&amp;(AF6-($C$4-WEEKDAY($C$4,1)+2))/7+1</f>
        <v>Week 4</v>
      </c>
      <c r="AG4" s="215"/>
      <c r="AH4" s="215"/>
      <c r="AI4" s="215"/>
      <c r="AJ4" s="215"/>
      <c r="AK4" s="215"/>
      <c r="AL4" s="234"/>
      <c r="AM4" s="226" t="str">
        <f>"Week "&amp;(AM6-($C$4-WEEKDAY($C$4,1)+2))/7+1</f>
        <v>Week 5</v>
      </c>
      <c r="AN4" s="215"/>
      <c r="AO4" s="215"/>
      <c r="AP4" s="215"/>
      <c r="AQ4" s="215"/>
      <c r="AR4" s="215"/>
      <c r="AS4" s="227"/>
      <c r="AT4" s="222" t="str">
        <f>"Week "&amp;(AT6-($C$4-WEEKDAY($C$4,1)+2))/7+1</f>
        <v>Week 6</v>
      </c>
      <c r="AU4" s="215"/>
      <c r="AV4" s="215"/>
      <c r="AW4" s="215"/>
      <c r="AX4" s="215"/>
      <c r="AY4" s="215"/>
      <c r="AZ4" s="223"/>
      <c r="BA4" s="228" t="str">
        <f>"Week "&amp;(BA6-($C$4-WEEKDAY($C$4,1)+2))/7+1</f>
        <v>Week 7</v>
      </c>
      <c r="BB4" s="215"/>
      <c r="BC4" s="215"/>
      <c r="BD4" s="215"/>
      <c r="BE4" s="215"/>
      <c r="BF4" s="215"/>
      <c r="BG4" s="229"/>
      <c r="BH4" s="214" t="str">
        <f>"Week "&amp;(BH6-($C$4-WEEKDAY($C$4,1)+2))/7+1</f>
        <v>Week 8</v>
      </c>
      <c r="BI4" s="215"/>
      <c r="BJ4" s="215"/>
      <c r="BK4" s="215"/>
      <c r="BL4" s="215"/>
      <c r="BM4" s="215"/>
      <c r="BN4" s="216"/>
    </row>
    <row r="5" spans="1:150" s="83" customFormat="1" ht="19.5" customHeight="1" thickBot="1">
      <c r="A5" s="147"/>
      <c r="B5" s="149" t="s">
        <v>75</v>
      </c>
      <c r="C5" s="239"/>
      <c r="D5" s="240"/>
      <c r="E5" s="241"/>
      <c r="F5" s="145"/>
      <c r="G5" s="145"/>
      <c r="H5" s="145"/>
      <c r="I5" s="145"/>
      <c r="J5" s="82"/>
      <c r="K5" s="243">
        <f>K6</f>
        <v>43507</v>
      </c>
      <c r="L5" s="218"/>
      <c r="M5" s="218"/>
      <c r="N5" s="218"/>
      <c r="O5" s="218"/>
      <c r="P5" s="218"/>
      <c r="Q5" s="245"/>
      <c r="R5" s="243">
        <f>R6</f>
        <v>43514</v>
      </c>
      <c r="S5" s="218"/>
      <c r="T5" s="218"/>
      <c r="U5" s="218"/>
      <c r="V5" s="218"/>
      <c r="W5" s="218"/>
      <c r="X5" s="244"/>
      <c r="Y5" s="248">
        <f>Y6</f>
        <v>43521</v>
      </c>
      <c r="Z5" s="218"/>
      <c r="AA5" s="218"/>
      <c r="AB5" s="218"/>
      <c r="AC5" s="218"/>
      <c r="AD5" s="218"/>
      <c r="AE5" s="249"/>
      <c r="AF5" s="235">
        <f>AF6</f>
        <v>43528</v>
      </c>
      <c r="AG5" s="218"/>
      <c r="AH5" s="218"/>
      <c r="AI5" s="218"/>
      <c r="AJ5" s="218"/>
      <c r="AK5" s="218"/>
      <c r="AL5" s="236"/>
      <c r="AM5" s="220">
        <f>AM6</f>
        <v>43535</v>
      </c>
      <c r="AN5" s="218"/>
      <c r="AO5" s="218"/>
      <c r="AP5" s="218"/>
      <c r="AQ5" s="218"/>
      <c r="AR5" s="218"/>
      <c r="AS5" s="221"/>
      <c r="AT5" s="224">
        <f>AT6</f>
        <v>43542</v>
      </c>
      <c r="AU5" s="218"/>
      <c r="AV5" s="218"/>
      <c r="AW5" s="218"/>
      <c r="AX5" s="218"/>
      <c r="AY5" s="218"/>
      <c r="AZ5" s="225"/>
      <c r="BA5" s="230">
        <f>BA6</f>
        <v>43549</v>
      </c>
      <c r="BB5" s="218"/>
      <c r="BC5" s="218"/>
      <c r="BD5" s="218"/>
      <c r="BE5" s="218"/>
      <c r="BF5" s="218"/>
      <c r="BG5" s="231"/>
      <c r="BH5" s="217">
        <f>BH6</f>
        <v>43556</v>
      </c>
      <c r="BI5" s="218"/>
      <c r="BJ5" s="218"/>
      <c r="BK5" s="218"/>
      <c r="BL5" s="218"/>
      <c r="BM5" s="218"/>
      <c r="BN5" s="219"/>
    </row>
    <row r="6" spans="1:150" s="81" customFormat="1" ht="14.25" customHeight="1">
      <c r="A6" s="77"/>
      <c r="B6" s="78"/>
      <c r="C6" s="78"/>
      <c r="D6" s="79"/>
      <c r="E6" s="78"/>
      <c r="F6" s="78"/>
      <c r="G6" s="78"/>
      <c r="H6" s="78"/>
      <c r="I6" s="78"/>
      <c r="J6" s="78"/>
      <c r="K6" s="93">
        <f>C4-WEEKDAY(C4,1)+2+7*(I4-1)</f>
        <v>43507</v>
      </c>
      <c r="L6" s="80">
        <f t="shared" ref="L6:AQ6" si="0">K6+1</f>
        <v>43508</v>
      </c>
      <c r="M6" s="80">
        <f t="shared" si="0"/>
        <v>43509</v>
      </c>
      <c r="N6" s="80">
        <f t="shared" si="0"/>
        <v>43510</v>
      </c>
      <c r="O6" s="80">
        <f t="shared" si="0"/>
        <v>43511</v>
      </c>
      <c r="P6" s="80">
        <f t="shared" si="0"/>
        <v>43512</v>
      </c>
      <c r="Q6" s="94">
        <f t="shared" si="0"/>
        <v>43513</v>
      </c>
      <c r="R6" s="93">
        <f t="shared" si="0"/>
        <v>43514</v>
      </c>
      <c r="S6" s="80">
        <f t="shared" si="0"/>
        <v>43515</v>
      </c>
      <c r="T6" s="80">
        <f t="shared" si="0"/>
        <v>43516</v>
      </c>
      <c r="U6" s="80">
        <f t="shared" ref="U6" si="1">T6+1</f>
        <v>43517</v>
      </c>
      <c r="V6" s="80">
        <f t="shared" ref="V6" si="2">U6+1</f>
        <v>43518</v>
      </c>
      <c r="W6" s="80">
        <f t="shared" ref="W6" si="3">V6+1</f>
        <v>43519</v>
      </c>
      <c r="X6" s="95">
        <f t="shared" si="0"/>
        <v>43520</v>
      </c>
      <c r="Y6" s="96">
        <f t="shared" si="0"/>
        <v>43521</v>
      </c>
      <c r="Z6" s="80">
        <f t="shared" si="0"/>
        <v>43522</v>
      </c>
      <c r="AA6" s="80">
        <f t="shared" si="0"/>
        <v>43523</v>
      </c>
      <c r="AB6" s="80">
        <f t="shared" si="0"/>
        <v>43524</v>
      </c>
      <c r="AC6" s="80">
        <f t="shared" si="0"/>
        <v>43525</v>
      </c>
      <c r="AD6" s="80">
        <f t="shared" si="0"/>
        <v>43526</v>
      </c>
      <c r="AE6" s="97">
        <f t="shared" si="0"/>
        <v>43527</v>
      </c>
      <c r="AF6" s="98">
        <f t="shared" si="0"/>
        <v>43528</v>
      </c>
      <c r="AG6" s="80">
        <f t="shared" si="0"/>
        <v>43529</v>
      </c>
      <c r="AH6" s="80">
        <f t="shared" si="0"/>
        <v>43530</v>
      </c>
      <c r="AI6" s="80">
        <f t="shared" si="0"/>
        <v>43531</v>
      </c>
      <c r="AJ6" s="80">
        <f t="shared" si="0"/>
        <v>43532</v>
      </c>
      <c r="AK6" s="80">
        <f t="shared" si="0"/>
        <v>43533</v>
      </c>
      <c r="AL6" s="99">
        <f t="shared" si="0"/>
        <v>43534</v>
      </c>
      <c r="AM6" s="100">
        <f t="shared" si="0"/>
        <v>43535</v>
      </c>
      <c r="AN6" s="80">
        <f t="shared" si="0"/>
        <v>43536</v>
      </c>
      <c r="AO6" s="80">
        <f t="shared" si="0"/>
        <v>43537</v>
      </c>
      <c r="AP6" s="80">
        <f t="shared" si="0"/>
        <v>43538</v>
      </c>
      <c r="AQ6" s="80">
        <f t="shared" si="0"/>
        <v>43539</v>
      </c>
      <c r="AR6" s="80">
        <f t="shared" ref="AR6:BN6" si="4">AQ6+1</f>
        <v>43540</v>
      </c>
      <c r="AS6" s="101">
        <f t="shared" si="4"/>
        <v>43541</v>
      </c>
      <c r="AT6" s="102">
        <f t="shared" si="4"/>
        <v>43542</v>
      </c>
      <c r="AU6" s="80">
        <f t="shared" si="4"/>
        <v>43543</v>
      </c>
      <c r="AV6" s="80">
        <f t="shared" si="4"/>
        <v>43544</v>
      </c>
      <c r="AW6" s="80">
        <f t="shared" si="4"/>
        <v>43545</v>
      </c>
      <c r="AX6" s="80">
        <f t="shared" si="4"/>
        <v>43546</v>
      </c>
      <c r="AY6" s="80">
        <f t="shared" si="4"/>
        <v>43547</v>
      </c>
      <c r="AZ6" s="103">
        <f t="shared" si="4"/>
        <v>43548</v>
      </c>
      <c r="BA6" s="104">
        <f t="shared" si="4"/>
        <v>43549</v>
      </c>
      <c r="BB6" s="80">
        <f t="shared" si="4"/>
        <v>43550</v>
      </c>
      <c r="BC6" s="80">
        <f t="shared" si="4"/>
        <v>43551</v>
      </c>
      <c r="BD6" s="80">
        <f t="shared" si="4"/>
        <v>43552</v>
      </c>
      <c r="BE6" s="80">
        <f t="shared" si="4"/>
        <v>43553</v>
      </c>
      <c r="BF6" s="80">
        <f t="shared" si="4"/>
        <v>43554</v>
      </c>
      <c r="BG6" s="105">
        <f t="shared" si="4"/>
        <v>43555</v>
      </c>
      <c r="BH6" s="106">
        <f t="shared" si="4"/>
        <v>43556</v>
      </c>
      <c r="BI6" s="80">
        <f t="shared" si="4"/>
        <v>43557</v>
      </c>
      <c r="BJ6" s="80">
        <f t="shared" si="4"/>
        <v>43558</v>
      </c>
      <c r="BK6" s="80">
        <f t="shared" si="4"/>
        <v>43559</v>
      </c>
      <c r="BL6" s="80">
        <f t="shared" si="4"/>
        <v>43560</v>
      </c>
      <c r="BM6" s="80">
        <f t="shared" si="4"/>
        <v>43561</v>
      </c>
      <c r="BN6" s="107">
        <f t="shared" si="4"/>
        <v>43562</v>
      </c>
    </row>
    <row r="7" spans="1:150" s="76" customFormat="1" ht="30" customHeight="1" thickBot="1">
      <c r="A7" s="69" t="s">
        <v>0</v>
      </c>
      <c r="B7" s="70" t="s">
        <v>66</v>
      </c>
      <c r="C7" s="71" t="s">
        <v>67</v>
      </c>
      <c r="D7" s="72" t="s">
        <v>73</v>
      </c>
      <c r="E7" s="73" t="s">
        <v>68</v>
      </c>
      <c r="F7" s="73" t="s">
        <v>69</v>
      </c>
      <c r="G7" s="71" t="s">
        <v>70</v>
      </c>
      <c r="H7" s="71" t="s">
        <v>71</v>
      </c>
      <c r="I7" s="111" t="s">
        <v>72</v>
      </c>
      <c r="J7" s="111" t="s">
        <v>153</v>
      </c>
      <c r="K7" s="90" t="str">
        <f t="shared" ref="K7:AP7" si="5">CHOOSE(WEEKDAY(K6,1),"S","M","T","W","T","F","S")</f>
        <v>M</v>
      </c>
      <c r="L7" s="74" t="str">
        <f t="shared" si="5"/>
        <v>T</v>
      </c>
      <c r="M7" s="74" t="str">
        <f t="shared" si="5"/>
        <v>W</v>
      </c>
      <c r="N7" s="74" t="str">
        <f t="shared" si="5"/>
        <v>T</v>
      </c>
      <c r="O7" s="74" t="str">
        <f t="shared" si="5"/>
        <v>F</v>
      </c>
      <c r="P7" s="74" t="str">
        <f t="shared" si="5"/>
        <v>S</v>
      </c>
      <c r="Q7" s="91" t="str">
        <f t="shared" si="5"/>
        <v>S</v>
      </c>
      <c r="R7" s="90" t="str">
        <f t="shared" si="5"/>
        <v>M</v>
      </c>
      <c r="S7" s="74" t="str">
        <f t="shared" si="5"/>
        <v>T</v>
      </c>
      <c r="T7" s="74" t="str">
        <f t="shared" si="5"/>
        <v>W</v>
      </c>
      <c r="U7" s="74" t="str">
        <f t="shared" ref="U7:W7" si="6">CHOOSE(WEEKDAY(U6,1),"S","M","T","W","T","F","S")</f>
        <v>T</v>
      </c>
      <c r="V7" s="74" t="str">
        <f t="shared" si="6"/>
        <v>F</v>
      </c>
      <c r="W7" s="74" t="str">
        <f t="shared" si="6"/>
        <v>S</v>
      </c>
      <c r="X7" s="91" t="str">
        <f t="shared" si="5"/>
        <v>S</v>
      </c>
      <c r="Y7" s="89" t="str">
        <f t="shared" si="5"/>
        <v>M</v>
      </c>
      <c r="Z7" s="74" t="str">
        <f t="shared" si="5"/>
        <v>T</v>
      </c>
      <c r="AA7" s="74" t="str">
        <f t="shared" si="5"/>
        <v>W</v>
      </c>
      <c r="AB7" s="74" t="str">
        <f t="shared" si="5"/>
        <v>T</v>
      </c>
      <c r="AC7" s="74" t="str">
        <f t="shared" si="5"/>
        <v>F</v>
      </c>
      <c r="AD7" s="74" t="str">
        <f t="shared" si="5"/>
        <v>S</v>
      </c>
      <c r="AE7" s="92" t="str">
        <f t="shared" si="5"/>
        <v>S</v>
      </c>
      <c r="AF7" s="90" t="str">
        <f t="shared" si="5"/>
        <v>M</v>
      </c>
      <c r="AG7" s="74" t="str">
        <f t="shared" si="5"/>
        <v>T</v>
      </c>
      <c r="AH7" s="74" t="str">
        <f t="shared" si="5"/>
        <v>W</v>
      </c>
      <c r="AI7" s="74" t="str">
        <f t="shared" si="5"/>
        <v>T</v>
      </c>
      <c r="AJ7" s="74" t="str">
        <f t="shared" si="5"/>
        <v>F</v>
      </c>
      <c r="AK7" s="74" t="str">
        <f t="shared" si="5"/>
        <v>S</v>
      </c>
      <c r="AL7" s="91" t="str">
        <f t="shared" si="5"/>
        <v>S</v>
      </c>
      <c r="AM7" s="90" t="str">
        <f t="shared" si="5"/>
        <v>M</v>
      </c>
      <c r="AN7" s="74" t="str">
        <f t="shared" si="5"/>
        <v>T</v>
      </c>
      <c r="AO7" s="74" t="str">
        <f t="shared" si="5"/>
        <v>W</v>
      </c>
      <c r="AP7" s="74" t="str">
        <f t="shared" si="5"/>
        <v>T</v>
      </c>
      <c r="AQ7" s="74" t="str">
        <f t="shared" ref="AQ7:BN7" si="7">CHOOSE(WEEKDAY(AQ6,1),"S","M","T","W","T","F","S")</f>
        <v>F</v>
      </c>
      <c r="AR7" s="74" t="str">
        <f t="shared" si="7"/>
        <v>S</v>
      </c>
      <c r="AS7" s="91" t="str">
        <f t="shared" si="7"/>
        <v>S</v>
      </c>
      <c r="AT7" s="90" t="str">
        <f t="shared" si="7"/>
        <v>M</v>
      </c>
      <c r="AU7" s="74" t="str">
        <f t="shared" si="7"/>
        <v>T</v>
      </c>
      <c r="AV7" s="74" t="str">
        <f t="shared" si="7"/>
        <v>W</v>
      </c>
      <c r="AW7" s="74" t="str">
        <f t="shared" si="7"/>
        <v>T</v>
      </c>
      <c r="AX7" s="74" t="str">
        <f t="shared" si="7"/>
        <v>F</v>
      </c>
      <c r="AY7" s="74" t="str">
        <f t="shared" si="7"/>
        <v>S</v>
      </c>
      <c r="AZ7" s="91" t="str">
        <f t="shared" si="7"/>
        <v>S</v>
      </c>
      <c r="BA7" s="90" t="str">
        <f t="shared" si="7"/>
        <v>M</v>
      </c>
      <c r="BB7" s="74" t="str">
        <f t="shared" si="7"/>
        <v>T</v>
      </c>
      <c r="BC7" s="74" t="str">
        <f t="shared" si="7"/>
        <v>W</v>
      </c>
      <c r="BD7" s="74" t="str">
        <f t="shared" si="7"/>
        <v>T</v>
      </c>
      <c r="BE7" s="74" t="str">
        <f t="shared" si="7"/>
        <v>F</v>
      </c>
      <c r="BF7" s="74" t="str">
        <f t="shared" si="7"/>
        <v>S</v>
      </c>
      <c r="BG7" s="91" t="str">
        <f t="shared" si="7"/>
        <v>S</v>
      </c>
      <c r="BH7" s="90" t="str">
        <f t="shared" si="7"/>
        <v>M</v>
      </c>
      <c r="BI7" s="74" t="str">
        <f t="shared" si="7"/>
        <v>T</v>
      </c>
      <c r="BJ7" s="74" t="str">
        <f t="shared" si="7"/>
        <v>W</v>
      </c>
      <c r="BK7" s="74" t="str">
        <f t="shared" si="7"/>
        <v>T</v>
      </c>
      <c r="BL7" s="74" t="str">
        <f t="shared" si="7"/>
        <v>F</v>
      </c>
      <c r="BM7" s="74" t="str">
        <f t="shared" si="7"/>
        <v>S</v>
      </c>
      <c r="BN7" s="91" t="str">
        <f t="shared" si="7"/>
        <v>S</v>
      </c>
      <c r="BO7" s="75"/>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75"/>
      <c r="CU7" s="75"/>
      <c r="CV7" s="75"/>
      <c r="CW7" s="75"/>
      <c r="CX7" s="75"/>
      <c r="CY7" s="75"/>
      <c r="CZ7" s="75"/>
      <c r="DA7" s="75"/>
      <c r="DB7" s="75"/>
      <c r="DC7" s="75"/>
      <c r="DD7" s="75"/>
      <c r="DE7" s="75"/>
      <c r="DF7" s="75"/>
      <c r="DG7" s="75"/>
      <c r="DH7" s="75"/>
      <c r="DI7" s="75"/>
      <c r="DJ7" s="75"/>
      <c r="DK7" s="75"/>
      <c r="DL7" s="75"/>
      <c r="DM7" s="75"/>
      <c r="DN7" s="75"/>
      <c r="DO7" s="75"/>
      <c r="DP7" s="75"/>
      <c r="DQ7" s="75"/>
      <c r="DR7" s="75"/>
      <c r="DS7" s="75"/>
      <c r="DT7" s="75"/>
      <c r="DU7" s="75"/>
      <c r="DV7" s="75"/>
      <c r="DW7" s="75"/>
      <c r="DX7" s="75"/>
      <c r="DY7" s="75"/>
      <c r="DZ7" s="75"/>
      <c r="EA7" s="75"/>
      <c r="EB7" s="75"/>
      <c r="EC7" s="75"/>
      <c r="ED7" s="75"/>
      <c r="EE7" s="75"/>
      <c r="EF7" s="75"/>
      <c r="EG7" s="75"/>
      <c r="EH7" s="75"/>
      <c r="EI7" s="75"/>
      <c r="EJ7" s="75"/>
      <c r="EK7" s="75"/>
      <c r="EL7" s="75"/>
      <c r="EM7" s="75"/>
      <c r="EN7" s="75"/>
      <c r="EO7" s="75"/>
      <c r="EP7" s="75"/>
      <c r="EQ7" s="75"/>
      <c r="ER7" s="75"/>
      <c r="ES7" s="75"/>
      <c r="ET7" s="75"/>
    </row>
    <row r="8" spans="1:150" s="37" customFormat="1" ht="19" thickTop="1">
      <c r="A8" s="120" t="str">
        <f>IF(ISERROR(VALUE(SUBSTITUTE(prevWBS,".",""))),"1",IF(ISERROR(FIND("`",SUBSTITUTE(prevWBS,".","`",1))),TEXT(VALUE(prevWBS)+1,"#"),TEXT(VALUE(LEFT(prevWBS,FIND("`",SUBSTITUTE(prevWBS,".","`",1))-1))+1,"#")))</f>
        <v>1</v>
      </c>
      <c r="B8" s="108" t="s">
        <v>134</v>
      </c>
      <c r="D8" s="38"/>
      <c r="E8" s="39"/>
      <c r="F8" s="39"/>
      <c r="G8" s="40"/>
      <c r="H8" s="41"/>
      <c r="I8" s="136"/>
      <c r="J8" s="123"/>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row>
    <row r="9" spans="1:150" s="45" customFormat="1">
      <c r="A9" s="121" t="str">
        <f t="shared" ref="A9:A14"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17" t="s">
        <v>135</v>
      </c>
      <c r="C9" s="118" t="s">
        <v>137</v>
      </c>
      <c r="D9" s="119"/>
      <c r="E9" s="116">
        <v>43515</v>
      </c>
      <c r="F9" s="112">
        <f>IF(ISBLANK(E9)," - ",IF(G9=0,E9,E9+G9-1))</f>
        <v>43516</v>
      </c>
      <c r="G9" s="67">
        <v>2</v>
      </c>
      <c r="H9" s="68">
        <v>1</v>
      </c>
      <c r="I9" s="134">
        <f>IF(OR(F9=0,E9=0),0,NETWORKDAYS(E9,F9))</f>
        <v>2</v>
      </c>
      <c r="J9" s="207" t="s">
        <v>155</v>
      </c>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row>
    <row r="10" spans="1:150" s="45" customFormat="1">
      <c r="A10" s="121" t="str">
        <f t="shared" si="8"/>
        <v>1.2</v>
      </c>
      <c r="B10" s="117" t="s">
        <v>136</v>
      </c>
      <c r="C10" s="118" t="s">
        <v>138</v>
      </c>
      <c r="D10" s="119"/>
      <c r="E10" s="116">
        <v>43516</v>
      </c>
      <c r="F10" s="112">
        <f>IF(ISBLANK(E10)," - ",IF(G10=0,E10,E10+G10-1))</f>
        <v>43517</v>
      </c>
      <c r="G10" s="67">
        <v>2</v>
      </c>
      <c r="H10" s="68">
        <v>1</v>
      </c>
      <c r="I10" s="134">
        <f t="shared" ref="I10:I16" si="9">IF(OR(F10=0,E10=0),0,NETWORKDAYS(E10,F10))</f>
        <v>2</v>
      </c>
      <c r="J10" s="67">
        <v>2</v>
      </c>
      <c r="K10" s="202"/>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row>
    <row r="11" spans="1:150" s="45" customFormat="1" ht="26">
      <c r="A11" s="121" t="str">
        <f t="shared" si="8"/>
        <v>1.3</v>
      </c>
      <c r="B11" s="117" t="s">
        <v>160</v>
      </c>
      <c r="C11" s="118" t="s">
        <v>137</v>
      </c>
      <c r="D11" s="119"/>
      <c r="E11" s="116">
        <v>43517</v>
      </c>
      <c r="F11" s="112">
        <f t="shared" ref="F11:F13" si="10">IF(ISBLANK(E11)," - ",IF(G11=0,E11,E11+G11-1))</f>
        <v>43517</v>
      </c>
      <c r="G11" s="67">
        <v>1</v>
      </c>
      <c r="H11" s="68">
        <v>1</v>
      </c>
      <c r="I11" s="134">
        <f t="shared" si="9"/>
        <v>1</v>
      </c>
      <c r="J11" s="67" t="s">
        <v>155</v>
      </c>
      <c r="K11" s="202"/>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row>
    <row r="12" spans="1:150" s="45" customFormat="1" ht="26">
      <c r="A12" s="121" t="str">
        <f t="shared" si="8"/>
        <v>1.4</v>
      </c>
      <c r="B12" s="117" t="s">
        <v>139</v>
      </c>
      <c r="C12" s="118" t="s">
        <v>141</v>
      </c>
      <c r="D12" s="119"/>
      <c r="E12" s="116"/>
      <c r="F12" s="112" t="str">
        <f t="shared" si="10"/>
        <v xml:space="preserve"> - </v>
      </c>
      <c r="G12" s="67">
        <v>0</v>
      </c>
      <c r="H12" s="68">
        <v>0</v>
      </c>
      <c r="I12" s="134">
        <f t="shared" si="9"/>
        <v>0</v>
      </c>
      <c r="J12" s="67"/>
      <c r="K12" s="202"/>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c r="BF12" s="47"/>
      <c r="BG12" s="47"/>
      <c r="BH12" s="47"/>
      <c r="BI12" s="47"/>
      <c r="BJ12" s="47"/>
      <c r="BK12" s="47"/>
      <c r="BL12" s="47"/>
      <c r="BM12" s="47"/>
      <c r="BN12" s="47"/>
    </row>
    <row r="13" spans="1:150" s="45" customFormat="1" ht="26">
      <c r="A13" s="121" t="str">
        <f t="shared" si="8"/>
        <v>1.5</v>
      </c>
      <c r="B13" s="117" t="s">
        <v>142</v>
      </c>
      <c r="C13" s="118" t="s">
        <v>141</v>
      </c>
      <c r="D13" s="119"/>
      <c r="E13" s="116"/>
      <c r="F13" s="112" t="str">
        <f t="shared" si="10"/>
        <v xml:space="preserve"> - </v>
      </c>
      <c r="G13" s="67">
        <v>0</v>
      </c>
      <c r="H13" s="68">
        <v>0</v>
      </c>
      <c r="I13" s="134">
        <f t="shared" si="9"/>
        <v>0</v>
      </c>
      <c r="J13" s="208"/>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47"/>
      <c r="BJ13" s="47"/>
      <c r="BK13" s="47"/>
      <c r="BL13" s="47"/>
      <c r="BM13" s="47"/>
      <c r="BN13" s="47"/>
    </row>
    <row r="14" spans="1:150" s="45" customFormat="1">
      <c r="A14" s="121" t="str">
        <f t="shared" si="8"/>
        <v>1.6</v>
      </c>
      <c r="B14" s="117" t="s">
        <v>143</v>
      </c>
      <c r="C14" s="118" t="s">
        <v>144</v>
      </c>
      <c r="D14" s="119"/>
      <c r="E14" s="116"/>
      <c r="F14" s="112" t="str">
        <f>IF(ISBLANK(E14)," - ",IF(G14=0,E14,E14+G14-1))</f>
        <v xml:space="preserve"> - </v>
      </c>
      <c r="G14" s="67">
        <v>0</v>
      </c>
      <c r="H14" s="68">
        <v>0</v>
      </c>
      <c r="I14" s="134">
        <f t="shared" si="9"/>
        <v>0</v>
      </c>
      <c r="J14" s="67"/>
      <c r="K14" s="202"/>
      <c r="L14" s="47"/>
      <c r="M14" s="47"/>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47"/>
      <c r="BI14" s="47"/>
      <c r="BJ14" s="47"/>
      <c r="BK14" s="47"/>
      <c r="BL14" s="47"/>
      <c r="BM14" s="47"/>
      <c r="BN14" s="47"/>
    </row>
    <row r="15" spans="1:150" s="45" customFormat="1" ht="12">
      <c r="A15" s="121" t="s">
        <v>145</v>
      </c>
      <c r="B15" s="188" t="s">
        <v>150</v>
      </c>
      <c r="C15" s="194" t="s">
        <v>144</v>
      </c>
      <c r="D15" s="183"/>
      <c r="E15" s="206"/>
      <c r="F15" s="184" t="str">
        <f>IF(ISBLANK(E15)," - ",IF(G15=0,E15,E15+G15-1))</f>
        <v xml:space="preserve"> - </v>
      </c>
      <c r="G15" s="185">
        <v>0</v>
      </c>
      <c r="H15" s="186">
        <v>0</v>
      </c>
      <c r="I15" s="187">
        <f t="shared" si="9"/>
        <v>0</v>
      </c>
      <c r="J15" s="209"/>
      <c r="K15" s="202"/>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47"/>
      <c r="BM15" s="47"/>
      <c r="BN15" s="47"/>
    </row>
    <row r="16" spans="1:150" s="45" customFormat="1" ht="12">
      <c r="A16" s="121" t="s">
        <v>146</v>
      </c>
      <c r="B16" s="196" t="s">
        <v>149</v>
      </c>
      <c r="C16" s="195" t="s">
        <v>138</v>
      </c>
      <c r="D16" s="183"/>
      <c r="E16" s="193">
        <v>43513</v>
      </c>
      <c r="F16" s="184">
        <f>IF(ISBLANK(E16)," - ",IF(G16=0,E16,E16+G16-1))</f>
        <v>43515</v>
      </c>
      <c r="G16" s="189">
        <v>3</v>
      </c>
      <c r="H16" s="190">
        <v>0.5</v>
      </c>
      <c r="I16" s="187">
        <f t="shared" si="9"/>
        <v>2</v>
      </c>
      <c r="J16" s="210" t="s">
        <v>155</v>
      </c>
      <c r="K16" s="202"/>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row>
    <row r="17" spans="1:66" s="45" customFormat="1" ht="26">
      <c r="A17" s="121" t="s">
        <v>147</v>
      </c>
      <c r="B17" s="198" t="s">
        <v>148</v>
      </c>
      <c r="C17" s="195" t="s">
        <v>140</v>
      </c>
      <c r="D17" s="183"/>
      <c r="E17" s="197"/>
      <c r="F17" s="184" t="str">
        <f>IF(ISBLANK(E17)," - ",IF(G17=0,E17,E17+G17-1))</f>
        <v xml:space="preserve"> - </v>
      </c>
      <c r="G17" s="199">
        <v>0</v>
      </c>
      <c r="H17" s="200">
        <v>0</v>
      </c>
      <c r="I17" s="187">
        <f>IF(OR(F17=0,E17=0),0,NETWORKDAYS(E17,F17))</f>
        <v>0</v>
      </c>
      <c r="J17" s="185"/>
      <c r="K17" s="202"/>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7"/>
      <c r="BD17" s="47"/>
      <c r="BE17" s="47"/>
      <c r="BF17" s="47"/>
      <c r="BG17" s="47"/>
      <c r="BH17" s="47"/>
      <c r="BI17" s="47"/>
      <c r="BJ17" s="47"/>
      <c r="BK17" s="47"/>
      <c r="BL17" s="47"/>
      <c r="BM17" s="47"/>
      <c r="BN17" s="47"/>
    </row>
    <row r="18" spans="1:66" s="45" customFormat="1">
      <c r="A18" s="121" t="s">
        <v>156</v>
      </c>
      <c r="B18" s="211" t="s">
        <v>157</v>
      </c>
      <c r="C18" s="212" t="s">
        <v>158</v>
      </c>
      <c r="D18" s="183"/>
      <c r="E18" s="213">
        <v>43515</v>
      </c>
      <c r="F18" s="184">
        <f>IF(ISBLANK(E18)," - ",IF(G18=0,E18,E18+G18-1))</f>
        <v>43517</v>
      </c>
      <c r="G18" s="185">
        <v>3</v>
      </c>
      <c r="H18" s="186">
        <v>0.2</v>
      </c>
      <c r="I18" s="187">
        <f>IF(OR(F18=0,E18=0),0,NETWORKDAYS(E18,F18))</f>
        <v>3</v>
      </c>
      <c r="J18" s="185" t="s">
        <v>159</v>
      </c>
      <c r="K18" s="47"/>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47"/>
      <c r="BM18" s="47"/>
      <c r="BN18" s="47"/>
    </row>
    <row r="19" spans="1:66" s="43" customFormat="1" ht="18">
      <c r="A19" s="122" t="str">
        <f>IF(ISERROR(VALUE(SUBSTITUTE(prevWBS,".",""))),"1",IF(ISERROR(FIND("`",SUBSTITUTE(prevWBS,".","`",1))),TEXT(VALUE(prevWBS)+1,"#"),TEXT(VALUE(LEFT(prevWBS,FIND("`",SUBSTITUTE(prevWBS,".","`",1))-1))+1,"#")))</f>
        <v>2</v>
      </c>
      <c r="B19" s="108" t="s">
        <v>154</v>
      </c>
      <c r="C19" s="37"/>
      <c r="D19" s="49"/>
      <c r="E19" s="191"/>
      <c r="F19" s="110"/>
      <c r="G19" s="40"/>
      <c r="H19" s="41"/>
      <c r="I19" s="135"/>
      <c r="J19" s="125"/>
      <c r="K19" s="52"/>
      <c r="L19" s="52"/>
      <c r="M19" s="52"/>
      <c r="N19" s="52"/>
      <c r="O19" s="52"/>
      <c r="P19" s="52"/>
      <c r="Q19" s="52"/>
      <c r="R19" s="52"/>
      <c r="S19" s="52"/>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c r="AR19" s="52"/>
      <c r="AS19" s="52"/>
      <c r="AT19" s="52"/>
      <c r="AU19" s="52"/>
      <c r="AV19" s="52"/>
      <c r="AW19" s="52"/>
      <c r="AX19" s="52"/>
      <c r="AY19" s="52"/>
      <c r="AZ19" s="52"/>
      <c r="BA19" s="52"/>
      <c r="BB19" s="52"/>
      <c r="BC19" s="52"/>
      <c r="BD19" s="52"/>
      <c r="BE19" s="52"/>
      <c r="BF19" s="52"/>
      <c r="BG19" s="52"/>
      <c r="BH19" s="52"/>
      <c r="BI19" s="52"/>
      <c r="BJ19" s="52"/>
      <c r="BK19" s="52"/>
      <c r="BL19" s="52"/>
      <c r="BM19" s="52"/>
      <c r="BN19" s="52"/>
    </row>
    <row r="20" spans="1:66" s="45" customFormat="1" ht="18">
      <c r="A20"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0" s="48" t="s">
        <v>7</v>
      </c>
      <c r="D20" s="46"/>
      <c r="E20" s="116">
        <v>43141</v>
      </c>
      <c r="F20" s="112">
        <f t="shared" ref="F20:F24" si="11">IF(ISBLANK(E20)," - ",IF(G20=0,E20,E20+G20-1))</f>
        <v>43144</v>
      </c>
      <c r="G20" s="67">
        <v>4</v>
      </c>
      <c r="H20" s="68">
        <v>0</v>
      </c>
      <c r="I20" s="134">
        <f>IF(OR(F20=0,E20=0),0,NETWORKDAYS(E20,F20))</f>
        <v>2</v>
      </c>
      <c r="J20" s="201"/>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row>
    <row r="21" spans="1:66" s="45" customFormat="1" ht="18">
      <c r="A21"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1" s="48" t="s">
        <v>7</v>
      </c>
      <c r="D21" s="46"/>
      <c r="E21" s="116">
        <v>43145</v>
      </c>
      <c r="F21" s="112">
        <f t="shared" si="11"/>
        <v>43147</v>
      </c>
      <c r="G21" s="67">
        <v>3</v>
      </c>
      <c r="H21" s="68">
        <v>0</v>
      </c>
      <c r="I21" s="134">
        <f>IF(OR(F21=0,E21=0),0,NETWORKDAYS(E21,F21))</f>
        <v>3</v>
      </c>
      <c r="J21" s="192"/>
      <c r="K21" s="202"/>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row>
    <row r="22" spans="1:66" s="45" customFormat="1" ht="18">
      <c r="A22"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2" s="48" t="s">
        <v>7</v>
      </c>
      <c r="D22" s="46"/>
      <c r="E22" s="116">
        <v>43145</v>
      </c>
      <c r="F22" s="112">
        <f t="shared" si="11"/>
        <v>43147</v>
      </c>
      <c r="G22" s="67">
        <v>3</v>
      </c>
      <c r="H22" s="68">
        <v>0</v>
      </c>
      <c r="I22" s="134">
        <f>IF(OR(F22=0,E22=0),0,NETWORKDAYS(E22,F22))</f>
        <v>3</v>
      </c>
      <c r="J22" s="192"/>
      <c r="K22" s="202"/>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row>
    <row r="23" spans="1:66" s="45" customFormat="1" ht="18">
      <c r="A23"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3" s="48" t="s">
        <v>7</v>
      </c>
      <c r="D23" s="46"/>
      <c r="E23" s="116">
        <v>43148</v>
      </c>
      <c r="F23" s="112">
        <f t="shared" si="11"/>
        <v>43153</v>
      </c>
      <c r="G23" s="67">
        <v>6</v>
      </c>
      <c r="H23" s="68">
        <v>0</v>
      </c>
      <c r="I23" s="134">
        <f>IF(OR(F23=0,E23=0),0,NETWORKDAYS(E23,F23))</f>
        <v>4</v>
      </c>
      <c r="J23" s="192"/>
      <c r="K23" s="202"/>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row>
    <row r="24" spans="1:66" s="45" customFormat="1" ht="18">
      <c r="A24"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4" s="48" t="s">
        <v>7</v>
      </c>
      <c r="D24" s="46"/>
      <c r="E24" s="116">
        <v>43154</v>
      </c>
      <c r="F24" s="112">
        <f t="shared" si="11"/>
        <v>43156</v>
      </c>
      <c r="G24" s="67">
        <v>3</v>
      </c>
      <c r="H24" s="68">
        <v>0</v>
      </c>
      <c r="I24" s="134">
        <f>IF(OR(F24=0,E24=0),0,NETWORKDAYS(E24,F24))</f>
        <v>1</v>
      </c>
      <c r="J24" s="192"/>
      <c r="K24" s="202"/>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47"/>
      <c r="BM24" s="47"/>
      <c r="BN24" s="47"/>
    </row>
    <row r="25" spans="1:66" s="43" customFormat="1" ht="18">
      <c r="A25" s="122" t="str">
        <f>IF(ISERROR(VALUE(SUBSTITUTE(prevWBS,".",""))),"1",IF(ISERROR(FIND("`",SUBSTITUTE(prevWBS,".","`",1))),TEXT(VALUE(prevWBS)+1,"#"),TEXT(VALUE(LEFT(prevWBS,FIND("`",SUBSTITUTE(prevWBS,".","`",1))-1))+1,"#")))</f>
        <v>3</v>
      </c>
      <c r="B25" s="109" t="s">
        <v>6</v>
      </c>
      <c r="D25" s="49"/>
      <c r="E25" s="113"/>
      <c r="F25" s="114"/>
      <c r="G25" s="50"/>
      <c r="H25" s="51"/>
      <c r="I25" s="135"/>
      <c r="J25" s="125"/>
      <c r="K25" s="52"/>
      <c r="L25" s="52"/>
      <c r="M25" s="52"/>
      <c r="N25" s="52"/>
      <c r="O25" s="52"/>
      <c r="P25" s="52"/>
      <c r="Q25" s="52"/>
      <c r="R25" s="52"/>
      <c r="S25" s="52"/>
      <c r="T25" s="52"/>
      <c r="U25" s="52"/>
      <c r="V25" s="52"/>
      <c r="W25" s="52"/>
      <c r="X25" s="52"/>
      <c r="Y25" s="52"/>
      <c r="Z25" s="52"/>
      <c r="AA25" s="52"/>
      <c r="AB25" s="52"/>
      <c r="AC25" s="52"/>
      <c r="AD25" s="52"/>
      <c r="AE25" s="52"/>
      <c r="AF25" s="52"/>
      <c r="AG25" s="52"/>
      <c r="AH25" s="52"/>
      <c r="AI25" s="52"/>
      <c r="AJ25" s="52"/>
      <c r="AK25" s="52"/>
      <c r="AL25" s="52"/>
      <c r="AM25" s="52"/>
      <c r="AN25" s="52"/>
      <c r="AO25" s="52"/>
      <c r="AP25" s="52"/>
      <c r="AQ25" s="52"/>
      <c r="AR25" s="52"/>
      <c r="AS25" s="52"/>
      <c r="AT25" s="52"/>
      <c r="AU25" s="52"/>
      <c r="AV25" s="52"/>
      <c r="AW25" s="52"/>
      <c r="AX25" s="52"/>
      <c r="AY25" s="52"/>
      <c r="AZ25" s="52"/>
      <c r="BA25" s="52"/>
      <c r="BB25" s="52"/>
      <c r="BC25" s="52"/>
      <c r="BD25" s="52"/>
      <c r="BE25" s="52"/>
      <c r="BF25" s="52"/>
      <c r="BG25" s="52"/>
      <c r="BH25" s="52"/>
      <c r="BI25" s="52"/>
      <c r="BJ25" s="52"/>
      <c r="BK25" s="52"/>
      <c r="BL25" s="52"/>
      <c r="BM25" s="52"/>
      <c r="BN25" s="52"/>
    </row>
    <row r="26" spans="1:66" s="45" customFormat="1" ht="18">
      <c r="A26"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6" s="48" t="s">
        <v>7</v>
      </c>
      <c r="D26" s="46"/>
      <c r="E26" s="116">
        <v>43141</v>
      </c>
      <c r="F26" s="112">
        <f t="shared" ref="F26:F30" si="12">IF(ISBLANK(E26)," - ",IF(G26=0,E26,E26+G26-1))</f>
        <v>43144</v>
      </c>
      <c r="G26" s="67">
        <v>4</v>
      </c>
      <c r="H26" s="68">
        <v>0</v>
      </c>
      <c r="I26" s="134">
        <f>IF(OR(F26=0,E26=0),0,NETWORKDAYS(E26,F26))</f>
        <v>2</v>
      </c>
      <c r="J26" s="192"/>
      <c r="K26" s="202"/>
      <c r="L26" s="47"/>
      <c r="M26" s="47"/>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c r="BH26" s="47"/>
      <c r="BI26" s="47"/>
      <c r="BJ26" s="47"/>
      <c r="BK26" s="47"/>
      <c r="BL26" s="47"/>
      <c r="BM26" s="47"/>
      <c r="BN26" s="47"/>
    </row>
    <row r="27" spans="1:66" s="45" customFormat="1" ht="18">
      <c r="A27"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7" s="48" t="s">
        <v>7</v>
      </c>
      <c r="D27" s="46"/>
      <c r="E27" s="116">
        <v>43145</v>
      </c>
      <c r="F27" s="112">
        <f t="shared" si="12"/>
        <v>43147</v>
      </c>
      <c r="G27" s="67">
        <v>3</v>
      </c>
      <c r="H27" s="68">
        <v>0</v>
      </c>
      <c r="I27" s="134">
        <f>IF(OR(F27=0,E27=0),0,NETWORKDAYS(E27,F27))</f>
        <v>3</v>
      </c>
      <c r="J27" s="203"/>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c r="BM27" s="47"/>
      <c r="BN27" s="47"/>
    </row>
    <row r="28" spans="1:66" s="45" customFormat="1" ht="18">
      <c r="A28"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8" s="48" t="s">
        <v>7</v>
      </c>
      <c r="D28" s="46"/>
      <c r="E28" s="116">
        <v>43145</v>
      </c>
      <c r="F28" s="112">
        <f t="shared" si="12"/>
        <v>43147</v>
      </c>
      <c r="G28" s="67">
        <v>3</v>
      </c>
      <c r="H28" s="68">
        <v>0</v>
      </c>
      <c r="I28" s="134">
        <f>IF(OR(F28=0,E28=0),0,NETWORKDAYS(E28,F28))</f>
        <v>3</v>
      </c>
      <c r="J28" s="203"/>
      <c r="K28" s="47"/>
      <c r="L28" s="47"/>
      <c r="M28" s="47"/>
      <c r="N28" s="47"/>
      <c r="O28" s="47"/>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c r="BH28" s="47"/>
      <c r="BI28" s="47"/>
      <c r="BJ28" s="47"/>
      <c r="BK28" s="47"/>
      <c r="BL28" s="47"/>
      <c r="BM28" s="47"/>
      <c r="BN28" s="47"/>
    </row>
    <row r="29" spans="1:66" s="45" customFormat="1" ht="18">
      <c r="A29"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9" s="48" t="s">
        <v>7</v>
      </c>
      <c r="D29" s="46"/>
      <c r="E29" s="116">
        <v>43148</v>
      </c>
      <c r="F29" s="112">
        <f t="shared" si="12"/>
        <v>43153</v>
      </c>
      <c r="G29" s="67">
        <v>6</v>
      </c>
      <c r="H29" s="68">
        <v>0</v>
      </c>
      <c r="I29" s="134">
        <f>IF(OR(F29=0,E29=0),0,NETWORKDAYS(E29,F29))</f>
        <v>4</v>
      </c>
      <c r="J29" s="203"/>
      <c r="K29" s="47"/>
      <c r="L29" s="47"/>
      <c r="M29" s="47"/>
      <c r="N29" s="47"/>
      <c r="O29" s="47"/>
      <c r="P29" s="47"/>
      <c r="Q29" s="47"/>
      <c r="R29" s="47"/>
      <c r="S29" s="47"/>
      <c r="T29" s="47"/>
      <c r="U29" s="47"/>
      <c r="V29" s="47"/>
      <c r="W29" s="47"/>
      <c r="X29" s="47"/>
      <c r="Y29" s="47"/>
      <c r="Z29" s="47"/>
      <c r="AA29" s="47"/>
      <c r="AB29" s="47"/>
      <c r="AC29" s="47"/>
      <c r="AD29" s="47"/>
      <c r="AE29" s="47"/>
      <c r="AF29" s="47"/>
      <c r="AG29" s="47"/>
      <c r="AH29" s="47"/>
      <c r="AI29" s="47"/>
      <c r="AJ29" s="47"/>
      <c r="AK29" s="47"/>
      <c r="AL29" s="47"/>
      <c r="AM29" s="47"/>
      <c r="AN29" s="47"/>
      <c r="AO29" s="47"/>
      <c r="AP29" s="47"/>
      <c r="AQ29" s="47"/>
      <c r="AR29" s="47"/>
      <c r="AS29" s="47"/>
      <c r="AT29" s="47"/>
      <c r="AU29" s="47"/>
      <c r="AV29" s="47"/>
      <c r="AW29" s="47"/>
      <c r="AX29" s="47"/>
      <c r="AY29" s="47"/>
      <c r="AZ29" s="47"/>
      <c r="BA29" s="47"/>
      <c r="BB29" s="47"/>
      <c r="BC29" s="47"/>
      <c r="BD29" s="47"/>
      <c r="BE29" s="47"/>
      <c r="BF29" s="47"/>
      <c r="BG29" s="47"/>
      <c r="BH29" s="47"/>
      <c r="BI29" s="47"/>
      <c r="BJ29" s="47"/>
      <c r="BK29" s="47"/>
      <c r="BL29" s="47"/>
      <c r="BM29" s="47"/>
      <c r="BN29" s="47"/>
    </row>
    <row r="30" spans="1:66" s="45" customFormat="1" ht="18">
      <c r="A30"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30" s="48" t="s">
        <v>7</v>
      </c>
      <c r="D30" s="46"/>
      <c r="E30" s="116">
        <v>43154</v>
      </c>
      <c r="F30" s="112">
        <f t="shared" si="12"/>
        <v>43156</v>
      </c>
      <c r="G30" s="67">
        <v>3</v>
      </c>
      <c r="H30" s="68">
        <v>0</v>
      </c>
      <c r="I30" s="134">
        <f>IF(OR(F30=0,E30=0),0,NETWORKDAYS(E30,F30))</f>
        <v>1</v>
      </c>
      <c r="J30" s="204"/>
      <c r="K30" s="47"/>
      <c r="L30" s="47"/>
      <c r="M30" s="47"/>
      <c r="N30" s="47"/>
      <c r="O30" s="47"/>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c r="BM30" s="47"/>
      <c r="BN30" s="47"/>
    </row>
    <row r="31" spans="1:66" s="43" customFormat="1" ht="18">
      <c r="A31" s="122" t="str">
        <f>IF(ISERROR(VALUE(SUBSTITUTE(prevWBS,".",""))),"1",IF(ISERROR(FIND("`",SUBSTITUTE(prevWBS,".","`",1))),TEXT(VALUE(prevWBS)+1,"#"),TEXT(VALUE(LEFT(prevWBS,FIND("`",SUBSTITUTE(prevWBS,".","`",1))-1))+1,"#")))</f>
        <v>4</v>
      </c>
      <c r="B31" s="109" t="s">
        <v>6</v>
      </c>
      <c r="D31" s="49"/>
      <c r="E31" s="113"/>
      <c r="F31" s="114"/>
      <c r="G31" s="50"/>
      <c r="H31" s="51"/>
      <c r="I31" s="135"/>
      <c r="J31" s="205"/>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c r="AR31" s="52"/>
      <c r="AS31" s="52"/>
      <c r="AT31" s="52"/>
      <c r="AU31" s="52"/>
      <c r="AV31" s="52"/>
      <c r="AW31" s="52"/>
      <c r="AX31" s="52"/>
      <c r="AY31" s="52"/>
      <c r="AZ31" s="52"/>
      <c r="BA31" s="52"/>
      <c r="BB31" s="52"/>
      <c r="BC31" s="52"/>
      <c r="BD31" s="52"/>
      <c r="BE31" s="52"/>
      <c r="BF31" s="52"/>
      <c r="BG31" s="52"/>
      <c r="BH31" s="52"/>
      <c r="BI31" s="52"/>
      <c r="BJ31" s="52"/>
      <c r="BK31" s="52"/>
      <c r="BL31" s="52"/>
      <c r="BM31" s="52"/>
      <c r="BN31" s="52"/>
    </row>
    <row r="32" spans="1:66" s="45" customFormat="1" ht="18">
      <c r="A32"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2" s="48" t="s">
        <v>7</v>
      </c>
      <c r="D32" s="46"/>
      <c r="E32" s="116">
        <v>43129</v>
      </c>
      <c r="F32" s="112">
        <f t="shared" ref="F32:F36" si="13">IF(ISBLANK(E32)," - ",IF(G32=0,E32,E32+G32-1))</f>
        <v>43129</v>
      </c>
      <c r="G32" s="67">
        <v>1</v>
      </c>
      <c r="H32" s="68">
        <v>0</v>
      </c>
      <c r="I32" s="134">
        <f>IF(OR(F32=0,E32=0),0,NETWORKDAYS(E32,F32))</f>
        <v>1</v>
      </c>
      <c r="J32" s="201"/>
      <c r="K32" s="47"/>
      <c r="L32" s="47"/>
      <c r="M32" s="47"/>
      <c r="N32" s="47"/>
      <c r="O32" s="47"/>
      <c r="P32" s="47"/>
      <c r="Q32" s="47"/>
      <c r="R32" s="47"/>
      <c r="S32" s="47"/>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47"/>
      <c r="BB32" s="47"/>
      <c r="BC32" s="47"/>
      <c r="BD32" s="47"/>
      <c r="BE32" s="47"/>
      <c r="BF32" s="47"/>
      <c r="BG32" s="47"/>
      <c r="BH32" s="47"/>
      <c r="BI32" s="47"/>
      <c r="BJ32" s="47"/>
      <c r="BK32" s="47"/>
      <c r="BL32" s="47"/>
      <c r="BM32" s="47"/>
      <c r="BN32" s="47"/>
    </row>
    <row r="33" spans="1:66" s="45" customFormat="1" ht="18">
      <c r="A33"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3" s="48" t="s">
        <v>7</v>
      </c>
      <c r="D33" s="46"/>
      <c r="E33" s="116">
        <v>43130</v>
      </c>
      <c r="F33" s="112">
        <f t="shared" si="13"/>
        <v>43130</v>
      </c>
      <c r="G33" s="67">
        <v>1</v>
      </c>
      <c r="H33" s="68">
        <v>0</v>
      </c>
      <c r="I33" s="134">
        <f>IF(OR(F33=0,E33=0),0,NETWORKDAYS(E33,F33))</f>
        <v>1</v>
      </c>
      <c r="J33" s="203"/>
      <c r="K33" s="47"/>
      <c r="L33" s="47"/>
      <c r="M33" s="47"/>
      <c r="N33" s="47"/>
      <c r="O33" s="47"/>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c r="BM33" s="47"/>
      <c r="BN33" s="47"/>
    </row>
    <row r="34" spans="1:66" s="45" customFormat="1" ht="18">
      <c r="A34"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4" s="48" t="s">
        <v>7</v>
      </c>
      <c r="D34" s="46"/>
      <c r="E34" s="116">
        <v>43131</v>
      </c>
      <c r="F34" s="112">
        <f t="shared" si="13"/>
        <v>43131</v>
      </c>
      <c r="G34" s="67">
        <v>1</v>
      </c>
      <c r="H34" s="68">
        <v>0</v>
      </c>
      <c r="I34" s="134">
        <f>IF(OR(F34=0,E34=0),0,NETWORKDAYS(E34,F34))</f>
        <v>1</v>
      </c>
      <c r="J34" s="203"/>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c r="BM34" s="47"/>
      <c r="BN34" s="47"/>
    </row>
    <row r="35" spans="1:66" s="45" customFormat="1" ht="18">
      <c r="A35"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5" s="48" t="s">
        <v>7</v>
      </c>
      <c r="D35" s="46"/>
      <c r="E35" s="116">
        <v>43132</v>
      </c>
      <c r="F35" s="112">
        <f t="shared" si="13"/>
        <v>43132</v>
      </c>
      <c r="G35" s="67">
        <v>1</v>
      </c>
      <c r="H35" s="68">
        <v>0</v>
      </c>
      <c r="I35" s="134">
        <f>IF(OR(F35=0,E35=0),0,NETWORKDAYS(E35,F35))</f>
        <v>1</v>
      </c>
      <c r="J35" s="203"/>
      <c r="K35" s="47"/>
      <c r="L35" s="47"/>
      <c r="M35" s="47"/>
      <c r="N35" s="47"/>
      <c r="O35" s="47"/>
      <c r="P35" s="47"/>
      <c r="Q35" s="47"/>
      <c r="R35" s="47"/>
      <c r="S35" s="47"/>
      <c r="T35" s="47"/>
      <c r="U35" s="47"/>
      <c r="V35" s="47"/>
      <c r="W35" s="47"/>
      <c r="X35" s="47"/>
      <c r="Y35" s="47"/>
      <c r="Z35" s="47"/>
      <c r="AA35" s="47"/>
      <c r="AB35" s="47"/>
      <c r="AC35" s="47"/>
      <c r="AD35" s="47"/>
      <c r="AE35" s="47"/>
      <c r="AF35" s="47"/>
      <c r="AG35" s="47"/>
      <c r="AH35" s="47"/>
      <c r="AI35" s="47"/>
      <c r="AJ35" s="47"/>
      <c r="AK35" s="47"/>
      <c r="AL35" s="47"/>
      <c r="AM35" s="47"/>
      <c r="AN35" s="47"/>
      <c r="AO35" s="47"/>
      <c r="AP35" s="47"/>
      <c r="AQ35" s="47"/>
      <c r="AR35" s="47"/>
      <c r="AS35" s="47"/>
      <c r="AT35" s="47"/>
      <c r="AU35" s="47"/>
      <c r="AV35" s="47"/>
      <c r="AW35" s="47"/>
      <c r="AX35" s="47"/>
      <c r="AY35" s="47"/>
      <c r="AZ35" s="47"/>
      <c r="BA35" s="47"/>
      <c r="BB35" s="47"/>
      <c r="BC35" s="47"/>
      <c r="BD35" s="47"/>
      <c r="BE35" s="47"/>
      <c r="BF35" s="47"/>
      <c r="BG35" s="47"/>
      <c r="BH35" s="47"/>
      <c r="BI35" s="47"/>
      <c r="BJ35" s="47"/>
      <c r="BK35" s="47"/>
      <c r="BL35" s="47"/>
      <c r="BM35" s="47"/>
      <c r="BN35" s="47"/>
    </row>
    <row r="36" spans="1:66" s="45" customFormat="1" ht="18">
      <c r="A36"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6" s="48" t="s">
        <v>7</v>
      </c>
      <c r="D36" s="46"/>
      <c r="E36" s="116">
        <v>43133</v>
      </c>
      <c r="F36" s="112">
        <f t="shared" si="13"/>
        <v>43133</v>
      </c>
      <c r="G36" s="67">
        <v>1</v>
      </c>
      <c r="H36" s="68">
        <v>0</v>
      </c>
      <c r="I36" s="134">
        <f>IF(OR(F36=0,E36=0),0,NETWORKDAYS(E36,F36))</f>
        <v>1</v>
      </c>
      <c r="J36" s="204"/>
      <c r="K36" s="47"/>
      <c r="L36" s="47"/>
      <c r="M36" s="47"/>
      <c r="N36" s="47"/>
      <c r="O36" s="47"/>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c r="AX36" s="47"/>
      <c r="AY36" s="47"/>
      <c r="AZ36" s="47"/>
      <c r="BA36" s="47"/>
      <c r="BB36" s="47"/>
      <c r="BC36" s="47"/>
      <c r="BD36" s="47"/>
      <c r="BE36" s="47"/>
      <c r="BF36" s="47"/>
      <c r="BG36" s="47"/>
      <c r="BH36" s="47"/>
      <c r="BI36" s="47"/>
      <c r="BJ36" s="47"/>
      <c r="BK36" s="47"/>
      <c r="BL36" s="47"/>
      <c r="BM36" s="47"/>
      <c r="BN36" s="47"/>
    </row>
    <row r="37" spans="1:66" s="57" customFormat="1" ht="18">
      <c r="A37" s="44"/>
      <c r="B37" s="53"/>
      <c r="C37" s="53"/>
      <c r="D37" s="54"/>
      <c r="E37" s="115"/>
      <c r="F37" s="115"/>
      <c r="G37" s="55"/>
      <c r="H37" s="56"/>
      <c r="I37" s="137"/>
      <c r="J37" s="126"/>
      <c r="K37" s="47"/>
      <c r="L37" s="47"/>
      <c r="M37" s="47"/>
      <c r="N37" s="47"/>
      <c r="O37" s="47"/>
      <c r="P37" s="47"/>
      <c r="Q37" s="47"/>
      <c r="R37" s="47"/>
      <c r="S37" s="47"/>
      <c r="T37" s="47"/>
      <c r="U37" s="47"/>
      <c r="V37" s="47"/>
      <c r="W37" s="47"/>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47"/>
      <c r="AV37" s="47"/>
      <c r="AW37" s="47"/>
      <c r="AX37" s="47"/>
      <c r="AY37" s="47"/>
      <c r="AZ37" s="47"/>
      <c r="BA37" s="47"/>
      <c r="BB37" s="47"/>
      <c r="BC37" s="47"/>
      <c r="BD37" s="47"/>
      <c r="BE37" s="47"/>
      <c r="BF37" s="47"/>
      <c r="BG37" s="47"/>
      <c r="BH37" s="47"/>
      <c r="BI37" s="47"/>
      <c r="BJ37" s="47"/>
      <c r="BK37" s="47"/>
      <c r="BL37" s="47"/>
      <c r="BM37" s="47"/>
      <c r="BN37" s="47"/>
    </row>
    <row r="38" spans="1:66" s="57" customFormat="1" ht="18">
      <c r="A38" s="44"/>
      <c r="B38" s="53"/>
      <c r="C38" s="53"/>
      <c r="D38" s="54"/>
      <c r="E38" s="115"/>
      <c r="F38" s="115"/>
      <c r="G38" s="55"/>
      <c r="H38" s="56"/>
      <c r="I38" s="137"/>
      <c r="J38" s="126"/>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7"/>
      <c r="BD38" s="47"/>
      <c r="BE38" s="47"/>
      <c r="BF38" s="47"/>
      <c r="BG38" s="47"/>
      <c r="BH38" s="47"/>
      <c r="BI38" s="47"/>
      <c r="BJ38" s="47"/>
      <c r="BK38" s="47"/>
      <c r="BL38" s="47"/>
      <c r="BM38" s="47"/>
      <c r="BN38" s="47"/>
    </row>
    <row r="39" spans="1:66" s="58" customFormat="1" ht="27" customHeight="1" thickBot="1">
      <c r="A39" s="138" t="s">
        <v>1</v>
      </c>
      <c r="B39" s="70"/>
      <c r="C39" s="70"/>
      <c r="D39" s="70"/>
      <c r="E39" s="70"/>
      <c r="F39" s="70"/>
      <c r="G39" s="70"/>
      <c r="H39" s="70"/>
      <c r="I39" s="70"/>
      <c r="J39" s="70"/>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7"/>
      <c r="BD39" s="47"/>
      <c r="BE39" s="47"/>
      <c r="BF39" s="47"/>
      <c r="BG39" s="47"/>
      <c r="BH39" s="47"/>
      <c r="BI39" s="47"/>
      <c r="BJ39" s="47"/>
      <c r="BK39" s="47"/>
      <c r="BL39" s="47"/>
      <c r="BM39" s="47"/>
      <c r="BN39" s="47"/>
    </row>
    <row r="40" spans="1:66" s="57" customFormat="1" ht="19" thickTop="1">
      <c r="A40" s="139" t="s">
        <v>76</v>
      </c>
      <c r="B40" s="140"/>
      <c r="C40" s="140"/>
      <c r="D40" s="140"/>
      <c r="E40" s="141"/>
      <c r="F40" s="141"/>
      <c r="G40" s="140"/>
      <c r="H40" s="140"/>
      <c r="I40" s="142"/>
      <c r="J40" s="143"/>
      <c r="K40" s="47"/>
      <c r="L40" s="47"/>
      <c r="M40" s="47"/>
      <c r="N40" s="47"/>
      <c r="O40" s="47"/>
      <c r="P40" s="47"/>
      <c r="Q40" s="47"/>
      <c r="R40" s="47"/>
      <c r="S40" s="47"/>
      <c r="T40" s="47"/>
      <c r="U40" s="47"/>
      <c r="V40" s="47"/>
      <c r="W40" s="47"/>
      <c r="X40" s="47"/>
      <c r="Y40" s="47"/>
      <c r="Z40" s="47"/>
      <c r="AA40" s="47"/>
      <c r="AB40" s="47"/>
      <c r="AC40" s="47"/>
      <c r="AD40" s="47"/>
      <c r="AE40" s="47"/>
      <c r="AF40" s="47"/>
      <c r="AG40" s="47"/>
      <c r="AH40" s="47"/>
      <c r="AI40" s="47"/>
      <c r="AJ40" s="47"/>
      <c r="AK40" s="47"/>
      <c r="AL40" s="47"/>
      <c r="AM40" s="47"/>
      <c r="AN40" s="47"/>
      <c r="AO40" s="47"/>
      <c r="AP40" s="47"/>
      <c r="AQ40" s="47"/>
      <c r="AR40" s="47"/>
      <c r="AS40" s="47"/>
      <c r="AT40" s="47"/>
      <c r="AU40" s="47"/>
      <c r="AV40" s="47"/>
      <c r="AW40" s="47"/>
      <c r="AX40" s="47"/>
      <c r="AY40" s="47"/>
      <c r="AZ40" s="47"/>
      <c r="BA40" s="47"/>
      <c r="BB40" s="47"/>
      <c r="BC40" s="47"/>
      <c r="BD40" s="47"/>
      <c r="BE40" s="47"/>
      <c r="BF40" s="47"/>
      <c r="BG40" s="47"/>
      <c r="BH40" s="47"/>
      <c r="BI40" s="47"/>
      <c r="BJ40" s="47"/>
      <c r="BK40" s="47"/>
      <c r="BL40" s="47"/>
      <c r="BM40" s="47"/>
      <c r="BN40" s="47"/>
    </row>
    <row r="41" spans="1:66" s="57" customFormat="1" ht="18">
      <c r="A41" s="122" t="str">
        <f>IF(ISERROR(VALUE(SUBSTITUTE(prevWBS,".",""))),"1",IF(ISERROR(FIND("`",SUBSTITUTE(prevWBS,".","`",1))),TEXT(VALUE(prevWBS)+1,"#"),TEXT(VALUE(LEFT(prevWBS,FIND("`",SUBSTITUTE(prevWBS,".","`",1))-1))+1,"#")))</f>
        <v>1</v>
      </c>
      <c r="B41" s="133" t="s">
        <v>62</v>
      </c>
      <c r="C41" s="43"/>
      <c r="D41" s="49"/>
      <c r="E41" s="113"/>
      <c r="F41" s="114"/>
      <c r="G41" s="50"/>
      <c r="H41" s="51"/>
      <c r="I41" s="135"/>
      <c r="J41" s="125"/>
      <c r="K41" s="47"/>
      <c r="L41" s="47"/>
      <c r="M41" s="47"/>
      <c r="N41" s="47"/>
      <c r="O41" s="47"/>
      <c r="P41" s="47"/>
      <c r="Q41" s="47"/>
      <c r="R41" s="47"/>
      <c r="S41" s="47"/>
      <c r="T41" s="47"/>
      <c r="U41" s="47"/>
      <c r="V41" s="47"/>
      <c r="W41" s="47"/>
      <c r="X41" s="47"/>
      <c r="Y41" s="47"/>
      <c r="Z41" s="47"/>
      <c r="AA41" s="47"/>
      <c r="AB41" s="47"/>
      <c r="AC41" s="47"/>
      <c r="AD41" s="47"/>
      <c r="AE41" s="47"/>
      <c r="AF41" s="47"/>
      <c r="AG41" s="47"/>
      <c r="AH41" s="47"/>
      <c r="AI41" s="47"/>
      <c r="AJ41" s="47"/>
      <c r="AK41" s="47"/>
      <c r="AL41" s="47"/>
      <c r="AM41" s="47"/>
      <c r="AN41" s="47"/>
      <c r="AO41" s="47"/>
      <c r="AP41" s="47"/>
      <c r="AQ41" s="47"/>
      <c r="AR41" s="47"/>
      <c r="AS41" s="47"/>
      <c r="AT41" s="47"/>
      <c r="AU41" s="47"/>
      <c r="AV41" s="47"/>
      <c r="AW41" s="47"/>
      <c r="AX41" s="47"/>
      <c r="AY41" s="47"/>
      <c r="AZ41" s="47"/>
      <c r="BA41" s="47"/>
      <c r="BB41" s="47"/>
      <c r="BC41" s="47"/>
      <c r="BD41" s="47"/>
      <c r="BE41" s="47"/>
      <c r="BF41" s="47"/>
      <c r="BG41" s="47"/>
      <c r="BH41" s="47"/>
      <c r="BI41" s="47"/>
      <c r="BJ41" s="47"/>
      <c r="BK41" s="47"/>
      <c r="BL41" s="47"/>
      <c r="BM41" s="47"/>
      <c r="BN41" s="47"/>
    </row>
    <row r="42" spans="1:66" s="57" customFormat="1" ht="18">
      <c r="A42"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2" s="48" t="s">
        <v>63</v>
      </c>
      <c r="C42" s="45"/>
      <c r="D42" s="46"/>
      <c r="E42" s="116"/>
      <c r="F42" s="112" t="str">
        <f>IF(ISBLANK(E42)," - ",IF(G42=0,E42,E42+G42-1))</f>
        <v xml:space="preserve"> - </v>
      </c>
      <c r="G42" s="67"/>
      <c r="H42" s="68">
        <v>0</v>
      </c>
      <c r="I42" s="134">
        <f>IF(OR(F42=0,E42=0),0,NETWORKDAYS(E42,F42))</f>
        <v>0</v>
      </c>
      <c r="J42" s="124"/>
      <c r="K42" s="47"/>
      <c r="L42" s="47"/>
      <c r="M42" s="47"/>
      <c r="N42" s="47"/>
      <c r="O42" s="47"/>
      <c r="P42" s="47"/>
      <c r="Q42" s="47"/>
      <c r="R42" s="47"/>
      <c r="S42" s="47"/>
      <c r="T42" s="47"/>
      <c r="U42" s="47"/>
      <c r="V42" s="47"/>
      <c r="W42" s="47"/>
      <c r="X42" s="47"/>
      <c r="Y42" s="47"/>
      <c r="Z42" s="47"/>
      <c r="AA42" s="47"/>
      <c r="AB42" s="47"/>
      <c r="AC42" s="47"/>
      <c r="AD42" s="47"/>
      <c r="AE42" s="47"/>
      <c r="AF42" s="47"/>
      <c r="AG42" s="47"/>
      <c r="AH42" s="47"/>
      <c r="AI42" s="47"/>
      <c r="AJ42" s="47"/>
      <c r="AK42" s="47"/>
      <c r="AL42" s="47"/>
      <c r="AM42" s="47"/>
      <c r="AN42" s="47"/>
      <c r="AO42" s="47"/>
      <c r="AP42" s="47"/>
      <c r="AQ42" s="47"/>
      <c r="AR42" s="47"/>
      <c r="AS42" s="47"/>
      <c r="AT42" s="47"/>
      <c r="AU42" s="47"/>
      <c r="AV42" s="47"/>
      <c r="AW42" s="47"/>
      <c r="AX42" s="47"/>
      <c r="AY42" s="47"/>
      <c r="AZ42" s="47"/>
      <c r="BA42" s="47"/>
      <c r="BB42" s="47"/>
      <c r="BC42" s="47"/>
      <c r="BD42" s="47"/>
      <c r="BE42" s="47"/>
      <c r="BF42" s="47"/>
      <c r="BG42" s="47"/>
      <c r="BH42" s="47"/>
      <c r="BI42" s="47"/>
      <c r="BJ42" s="47"/>
      <c r="BK42" s="47"/>
      <c r="BL42" s="47"/>
      <c r="BM42" s="47"/>
      <c r="BN42" s="47"/>
    </row>
    <row r="43" spans="1:66" s="57" customFormat="1" ht="18">
      <c r="A43" s="12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3" s="48" t="s">
        <v>64</v>
      </c>
      <c r="C43" s="45"/>
      <c r="D43" s="46"/>
      <c r="E43" s="116"/>
      <c r="F43" s="112" t="str">
        <f t="shared" ref="F43:F44" si="14">IF(ISBLANK(E43)," - ",IF(G43=0,E43,E43+G43-1))</f>
        <v xml:space="preserve"> - </v>
      </c>
      <c r="G43" s="67"/>
      <c r="H43" s="68">
        <v>0</v>
      </c>
      <c r="I43" s="134">
        <f t="shared" ref="I43:I44" si="15">IF(OR(F43=0,E43=0),0,NETWORKDAYS(E43,F43))</f>
        <v>0</v>
      </c>
      <c r="J43" s="124"/>
      <c r="K43" s="47"/>
      <c r="L43" s="47"/>
      <c r="M43" s="47"/>
      <c r="N43" s="47"/>
      <c r="O43" s="47"/>
      <c r="P43" s="47"/>
      <c r="Q43" s="47"/>
      <c r="R43" s="47"/>
      <c r="S43" s="47"/>
      <c r="T43" s="47"/>
      <c r="U43" s="47"/>
      <c r="V43" s="47"/>
      <c r="W43" s="47"/>
      <c r="X43" s="47"/>
      <c r="Y43" s="47"/>
      <c r="Z43" s="47"/>
      <c r="AA43" s="47"/>
      <c r="AB43" s="47"/>
      <c r="AC43" s="47"/>
      <c r="AD43" s="47"/>
      <c r="AE43" s="47"/>
      <c r="AF43" s="47"/>
      <c r="AG43" s="47"/>
      <c r="AH43" s="47"/>
      <c r="AI43" s="47"/>
      <c r="AJ43" s="47"/>
      <c r="AK43" s="47"/>
      <c r="AL43" s="47"/>
      <c r="AM43" s="47"/>
      <c r="AN43" s="47"/>
      <c r="AO43" s="47"/>
      <c r="AP43" s="47"/>
      <c r="AQ43" s="47"/>
      <c r="AR43" s="47"/>
      <c r="AS43" s="47"/>
      <c r="AT43" s="47"/>
      <c r="AU43" s="47"/>
      <c r="AV43" s="47"/>
      <c r="AW43" s="47"/>
      <c r="AX43" s="47"/>
      <c r="AY43" s="47"/>
      <c r="AZ43" s="47"/>
      <c r="BA43" s="47"/>
      <c r="BB43" s="47"/>
      <c r="BC43" s="47"/>
      <c r="BD43" s="47"/>
      <c r="BE43" s="47"/>
      <c r="BF43" s="47"/>
      <c r="BG43" s="47"/>
      <c r="BH43" s="47"/>
      <c r="BI43" s="47"/>
      <c r="BJ43" s="47"/>
      <c r="BK43" s="47"/>
      <c r="BL43" s="47"/>
      <c r="BM43" s="47"/>
      <c r="BN43" s="47"/>
    </row>
    <row r="44" spans="1:66" s="57" customFormat="1" ht="18">
      <c r="A44" s="121"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4" s="48" t="s">
        <v>65</v>
      </c>
      <c r="C44" s="45"/>
      <c r="D44" s="46"/>
      <c r="E44" s="116"/>
      <c r="F44" s="112" t="str">
        <f t="shared" si="14"/>
        <v xml:space="preserve"> - </v>
      </c>
      <c r="G44" s="67"/>
      <c r="H44" s="68">
        <v>0</v>
      </c>
      <c r="I44" s="134">
        <f t="shared" si="15"/>
        <v>0</v>
      </c>
      <c r="J44" s="124"/>
      <c r="K44" s="47"/>
      <c r="L44" s="47"/>
      <c r="M44" s="47"/>
      <c r="N44" s="47"/>
      <c r="O44" s="47"/>
      <c r="P44" s="47"/>
      <c r="Q44" s="47"/>
      <c r="R44" s="47"/>
      <c r="S44" s="47"/>
      <c r="T44" s="47"/>
      <c r="U44" s="47"/>
      <c r="V44" s="47"/>
      <c r="W44" s="47"/>
      <c r="X44" s="47"/>
      <c r="Y44" s="47"/>
      <c r="Z44" s="47"/>
      <c r="AA44" s="47"/>
      <c r="AB44" s="47"/>
      <c r="AC44" s="47"/>
      <c r="AD44" s="47"/>
      <c r="AE44" s="47"/>
      <c r="AF44" s="47"/>
      <c r="AG44" s="47"/>
      <c r="AH44" s="47"/>
      <c r="AI44" s="47"/>
      <c r="AJ44" s="47"/>
      <c r="AK44" s="47"/>
      <c r="AL44" s="47"/>
      <c r="AM44" s="47"/>
      <c r="AN44" s="47"/>
      <c r="AO44" s="47"/>
      <c r="AP44" s="47"/>
      <c r="AQ44" s="47"/>
      <c r="AR44" s="47"/>
      <c r="AS44" s="47"/>
      <c r="AT44" s="47"/>
      <c r="AU44" s="47"/>
      <c r="AV44" s="47"/>
      <c r="AW44" s="47"/>
      <c r="AX44" s="47"/>
      <c r="AY44" s="47"/>
      <c r="AZ44" s="47"/>
      <c r="BA44" s="47"/>
      <c r="BB44" s="47"/>
      <c r="BC44" s="47"/>
      <c r="BD44" s="47"/>
      <c r="BE44" s="47"/>
      <c r="BF44" s="47"/>
      <c r="BG44" s="47"/>
      <c r="BH44" s="47"/>
      <c r="BI44" s="47"/>
      <c r="BJ44" s="47"/>
      <c r="BK44" s="47"/>
      <c r="BL44" s="47"/>
      <c r="BM44" s="47"/>
      <c r="BN44" s="47"/>
    </row>
    <row r="45" spans="1:66" s="62" customFormat="1" ht="19.5" customHeight="1">
      <c r="A45" s="59"/>
      <c r="B45" s="60"/>
      <c r="C45" s="60"/>
      <c r="D45" s="61"/>
      <c r="E45" s="60"/>
      <c r="F45" s="60"/>
      <c r="G45" s="60"/>
      <c r="H45" s="60"/>
      <c r="I45" s="60"/>
      <c r="J45" s="60"/>
      <c r="K45" s="60"/>
      <c r="L45" s="60"/>
      <c r="M45" s="60"/>
      <c r="N45" s="60"/>
      <c r="O45" s="60"/>
      <c r="P45" s="60"/>
      <c r="Q45" s="60"/>
      <c r="R45" s="60"/>
      <c r="S45" s="60"/>
      <c r="T45" s="60"/>
      <c r="U45" s="60"/>
      <c r="V45" s="60"/>
      <c r="W45" s="60"/>
      <c r="X45" s="60"/>
      <c r="Y45" s="60"/>
      <c r="Z45" s="60"/>
      <c r="AA45" s="60"/>
      <c r="AB45" s="60"/>
      <c r="AC45" s="60"/>
      <c r="AD45" s="60"/>
      <c r="AE45" s="60"/>
      <c r="AF45" s="60"/>
      <c r="AG45" s="60"/>
      <c r="AH45" s="60"/>
      <c r="AI45" s="60"/>
      <c r="AJ45" s="60"/>
      <c r="AK45" s="60"/>
      <c r="AL45" s="60"/>
      <c r="AM45" s="60"/>
      <c r="AN45" s="60"/>
      <c r="AO45" s="60"/>
      <c r="AP45" s="60"/>
      <c r="AQ45" s="60"/>
      <c r="AR45" s="60"/>
      <c r="AS45" s="60"/>
      <c r="AT45" s="60"/>
      <c r="AU45" s="60"/>
      <c r="AV45" s="60"/>
      <c r="AW45" s="60"/>
      <c r="AX45" s="60"/>
      <c r="AY45" s="60"/>
      <c r="AZ45" s="60"/>
      <c r="BA45" s="60"/>
      <c r="BB45" s="60"/>
      <c r="BC45" s="60"/>
      <c r="BD45" s="60"/>
      <c r="BE45" s="60"/>
      <c r="BF45" s="60"/>
      <c r="BG45" s="60"/>
      <c r="BH45" s="60"/>
      <c r="BI45" s="60"/>
      <c r="BJ45" s="60"/>
      <c r="BK45" s="60"/>
      <c r="BL45" s="60"/>
      <c r="BM45" s="60"/>
      <c r="BN45" s="60"/>
    </row>
    <row r="46" spans="1:66" ht="19.5" customHeight="1"/>
    <row r="47" spans="1:66" ht="19.5" customHeight="1"/>
  </sheetData>
  <sheetProtection formatCells="0" formatColumns="0" formatRows="0" insertRows="0" deleteRows="0"/>
  <mergeCells count="19">
    <mergeCell ref="AD1:AR1"/>
    <mergeCell ref="AF4:AL4"/>
    <mergeCell ref="AF5:AL5"/>
    <mergeCell ref="R4:X4"/>
    <mergeCell ref="C5:E5"/>
    <mergeCell ref="K4:Q4"/>
    <mergeCell ref="C4:E4"/>
    <mergeCell ref="R5:X5"/>
    <mergeCell ref="K5:Q5"/>
    <mergeCell ref="Y4:AE4"/>
    <mergeCell ref="Y5:AE5"/>
    <mergeCell ref="BH4:BN4"/>
    <mergeCell ref="BH5:BN5"/>
    <mergeCell ref="AM5:AS5"/>
    <mergeCell ref="AT4:AZ4"/>
    <mergeCell ref="AT5:AZ5"/>
    <mergeCell ref="AM4:AS4"/>
    <mergeCell ref="BA4:BG4"/>
    <mergeCell ref="BA5:BG5"/>
  </mergeCells>
  <phoneticPr fontId="3" type="noConversion"/>
  <conditionalFormatting sqref="H40:H44 H8:H38">
    <cfRule type="dataBar" priority="9">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cfRule type="expression" dxfId="3" priority="46">
      <formula>K$6=TODAY()</formula>
    </cfRule>
  </conditionalFormatting>
  <conditionalFormatting sqref="K8:BN44">
    <cfRule type="expression" dxfId="2" priority="49">
      <formula>AND($E8&lt;=K$6,ROUNDDOWN(($F8-$E8+1)*$H8,0)+$E8-1&gt;=K$6)</formula>
    </cfRule>
    <cfRule type="expression" dxfId="1" priority="50">
      <formula>AND(NOT(ISBLANK($E8)),$E8&lt;=K$6,$F8&gt;=K$6)</formula>
    </cfRule>
  </conditionalFormatting>
  <conditionalFormatting sqref="K6:BN44">
    <cfRule type="expression" dxfId="0" priority="3">
      <formula>K$6=TODAY()</formula>
    </cfRule>
  </conditionalFormatting>
  <dataValidations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pageMargins left="0.25" right="0.25" top="0.5" bottom="0.5" header="0.5" footer="0.25"/>
  <pageSetup scale="61" fitToHeight="0" orientation="landscape" r:id="rId1"/>
  <headerFooter alignWithMargins="0"/>
  <ignoredErrors>
    <ignoredError sqref="A37:B38 B32 B33:B35 B26:B29 B20:B23 B40 B39 F19 F25 F31 E37:I40 I20 I13 I12 I11 I10 E43:E44 E41:I41 H32:I35 H26:I29 H21:I23 H19:I19 H25:I25 H31:I31" unlockedFormula="1"/>
    <ignoredError sqref="A31 A25 A19"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12700</xdr:colOff>
                    <xdr:row>1</xdr:row>
                    <xdr:rowOff>38100</xdr:rowOff>
                  </from>
                  <to>
                    <xdr:col>28</xdr:col>
                    <xdr:colOff>101600</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H40:H44 H8:H38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D93"/>
  <sheetViews>
    <sheetView showGridLines="0" workbookViewId="0">
      <selection activeCell="A3" sqref="A3"/>
    </sheetView>
  </sheetViews>
  <sheetFormatPr baseColWidth="10" defaultColWidth="8.83203125" defaultRowHeight="13"/>
  <cols>
    <col min="1" max="1" width="5.5" style="13" customWidth="1"/>
    <col min="2" max="2" width="90.5" style="13" customWidth="1"/>
    <col min="3" max="3" width="16.5" style="13" bestFit="1" customWidth="1"/>
    <col min="4" max="4" width="8.83203125" style="13"/>
    <col min="5" max="16384" width="8.83203125" style="1"/>
  </cols>
  <sheetData>
    <row r="1" spans="1:4" ht="30" customHeight="1">
      <c r="A1" s="26" t="s">
        <v>77</v>
      </c>
      <c r="B1" s="27"/>
      <c r="C1" s="28"/>
    </row>
    <row r="2" spans="1:4" ht="14">
      <c r="A2" s="155" t="s">
        <v>48</v>
      </c>
      <c r="B2" s="3"/>
      <c r="C2" s="2"/>
    </row>
    <row r="3" spans="1:4">
      <c r="A3" s="2"/>
      <c r="B3" s="3"/>
      <c r="C3" s="2"/>
    </row>
    <row r="4" spans="1:4" s="2" customFormat="1" ht="18">
      <c r="A4" s="156" t="s">
        <v>78</v>
      </c>
      <c r="B4" s="25"/>
    </row>
    <row r="5" spans="1:4" s="2" customFormat="1" ht="60">
      <c r="B5" s="157" t="s">
        <v>79</v>
      </c>
    </row>
    <row r="7" spans="1:4" ht="30">
      <c r="B7" s="157" t="s">
        <v>21</v>
      </c>
    </row>
    <row r="9" spans="1:4" ht="14">
      <c r="B9" s="155" t="s">
        <v>60</v>
      </c>
    </row>
    <row r="11" spans="1:4" ht="30">
      <c r="B11" s="158" t="s">
        <v>61</v>
      </c>
    </row>
    <row r="12" spans="1:4" s="13" customFormat="1"/>
    <row r="13" spans="1:4" ht="18">
      <c r="A13" s="250" t="s">
        <v>2</v>
      </c>
      <c r="B13" s="250"/>
    </row>
    <row r="14" spans="1:4" s="2" customFormat="1">
      <c r="A14" s="13"/>
      <c r="B14" s="13"/>
      <c r="C14" s="13"/>
      <c r="D14" s="13"/>
    </row>
    <row r="15" spans="1:4" s="2" customFormat="1" ht="18">
      <c r="A15" s="159"/>
      <c r="B15" s="160" t="s">
        <v>80</v>
      </c>
      <c r="C15" s="161"/>
      <c r="D15" s="161"/>
    </row>
    <row r="16" spans="1:4" ht="18">
      <c r="A16" s="159"/>
      <c r="B16" s="162" t="s">
        <v>81</v>
      </c>
      <c r="C16" s="161"/>
      <c r="D16" s="161"/>
    </row>
    <row r="17" spans="1:4" ht="18">
      <c r="A17" s="163"/>
      <c r="B17" s="162" t="s">
        <v>82</v>
      </c>
    </row>
    <row r="18" spans="1:4" ht="18">
      <c r="A18" s="163"/>
      <c r="B18" s="162" t="s">
        <v>83</v>
      </c>
    </row>
    <row r="19" spans="1:4" s="2" customFormat="1" ht="30">
      <c r="A19" s="164"/>
      <c r="B19" s="162" t="s">
        <v>133</v>
      </c>
      <c r="C19" s="28"/>
      <c r="D19" s="28"/>
    </row>
    <row r="20" spans="1:4" ht="18">
      <c r="A20" s="163"/>
      <c r="B20" s="162" t="s">
        <v>84</v>
      </c>
    </row>
    <row r="21" spans="1:4" s="2" customFormat="1" ht="18">
      <c r="A21" s="165"/>
      <c r="B21" s="166" t="s">
        <v>85</v>
      </c>
    </row>
    <row r="22" spans="1:4" s="2" customFormat="1" ht="18">
      <c r="A22" s="165"/>
      <c r="B22" s="4"/>
    </row>
    <row r="23" spans="1:4" ht="18">
      <c r="A23" s="250" t="s">
        <v>86</v>
      </c>
      <c r="B23" s="250"/>
      <c r="C23" s="2"/>
      <c r="D23" s="2"/>
    </row>
    <row r="24" spans="1:4" ht="45">
      <c r="A24" s="165"/>
      <c r="B24" s="162" t="s">
        <v>87</v>
      </c>
      <c r="C24" s="2"/>
      <c r="D24" s="2"/>
    </row>
    <row r="25" spans="1:4" ht="18">
      <c r="A25" s="165"/>
      <c r="B25" s="162"/>
      <c r="C25" s="2"/>
      <c r="D25" s="2"/>
    </row>
    <row r="26" spans="1:4" ht="18">
      <c r="A26" s="165"/>
      <c r="B26" s="167" t="s">
        <v>88</v>
      </c>
      <c r="C26" s="2"/>
      <c r="D26" s="2"/>
    </row>
    <row r="27" spans="1:4" ht="18">
      <c r="A27" s="165"/>
      <c r="B27" s="162" t="s">
        <v>89</v>
      </c>
      <c r="C27" s="2"/>
      <c r="D27" s="2"/>
    </row>
    <row r="28" spans="1:4" ht="30">
      <c r="A28" s="165"/>
      <c r="B28" s="162" t="s">
        <v>90</v>
      </c>
      <c r="C28" s="2"/>
      <c r="D28" s="2"/>
    </row>
    <row r="29" spans="1:4" ht="18">
      <c r="A29" s="165"/>
      <c r="B29" s="162"/>
      <c r="C29" s="2"/>
      <c r="D29" s="2"/>
    </row>
    <row r="30" spans="1:4" ht="18">
      <c r="A30" s="165"/>
      <c r="B30" s="167" t="s">
        <v>91</v>
      </c>
      <c r="C30" s="2"/>
      <c r="D30" s="2"/>
    </row>
    <row r="31" spans="1:4" ht="18">
      <c r="A31" s="165"/>
      <c r="B31" s="162" t="s">
        <v>92</v>
      </c>
      <c r="C31" s="2"/>
      <c r="D31" s="2"/>
    </row>
    <row r="32" spans="1:4" ht="18">
      <c r="A32" s="165"/>
      <c r="B32" s="162" t="s">
        <v>93</v>
      </c>
      <c r="C32" s="2"/>
      <c r="D32" s="2"/>
    </row>
    <row r="33" spans="1:4" ht="18">
      <c r="A33" s="165"/>
      <c r="B33" s="4"/>
      <c r="C33" s="2"/>
      <c r="D33" s="2"/>
    </row>
    <row r="34" spans="1:4" ht="30">
      <c r="A34" s="165"/>
      <c r="B34" s="162" t="s">
        <v>94</v>
      </c>
      <c r="C34" s="2"/>
      <c r="D34" s="2"/>
    </row>
    <row r="35" spans="1:4" ht="18">
      <c r="A35" s="165"/>
      <c r="B35" s="168" t="s">
        <v>95</v>
      </c>
      <c r="C35" s="2"/>
      <c r="D35" s="2"/>
    </row>
    <row r="36" spans="1:4" ht="18">
      <c r="A36" s="165"/>
      <c r="B36" s="4"/>
      <c r="C36" s="2"/>
      <c r="D36" s="2"/>
    </row>
    <row r="37" spans="1:4" ht="18">
      <c r="A37" s="250" t="s">
        <v>9</v>
      </c>
      <c r="B37" s="250"/>
    </row>
    <row r="38" spans="1:4" ht="30">
      <c r="B38" s="162" t="s">
        <v>96</v>
      </c>
    </row>
    <row r="40" spans="1:4" ht="15">
      <c r="B40" s="162" t="s">
        <v>97</v>
      </c>
    </row>
    <row r="42" spans="1:4" s="2" customFormat="1" ht="30">
      <c r="A42" s="13"/>
      <c r="B42" s="162" t="s">
        <v>98</v>
      </c>
      <c r="C42" s="13"/>
      <c r="D42" s="13"/>
    </row>
    <row r="44" spans="1:4" ht="30">
      <c r="B44" s="162" t="s">
        <v>99</v>
      </c>
    </row>
    <row r="45" spans="1:4">
      <c r="B45" s="14"/>
    </row>
    <row r="46" spans="1:4" ht="30">
      <c r="B46" s="162" t="s">
        <v>100</v>
      </c>
    </row>
    <row r="47" spans="1:4">
      <c r="B47" s="6"/>
    </row>
    <row r="48" spans="1:4" ht="18">
      <c r="A48" s="250" t="s">
        <v>5</v>
      </c>
      <c r="B48" s="250"/>
    </row>
    <row r="49" spans="1:2" ht="30">
      <c r="B49" s="162" t="s">
        <v>101</v>
      </c>
    </row>
    <row r="50" spans="1:2">
      <c r="B50" s="6"/>
    </row>
    <row r="51" spans="1:2" ht="15">
      <c r="A51" s="169" t="s">
        <v>10</v>
      </c>
      <c r="B51" s="162" t="s">
        <v>11</v>
      </c>
    </row>
    <row r="52" spans="1:2" ht="15">
      <c r="A52" s="169" t="s">
        <v>12</v>
      </c>
      <c r="B52" s="162" t="s">
        <v>13</v>
      </c>
    </row>
    <row r="53" spans="1:2" ht="15">
      <c r="A53" s="169" t="s">
        <v>14</v>
      </c>
      <c r="B53" s="162" t="s">
        <v>15</v>
      </c>
    </row>
    <row r="54" spans="1:2" ht="30">
      <c r="A54" s="158"/>
      <c r="B54" s="162" t="s">
        <v>102</v>
      </c>
    </row>
    <row r="55" spans="1:2" ht="30">
      <c r="A55" s="158"/>
      <c r="B55" s="162" t="s">
        <v>103</v>
      </c>
    </row>
    <row r="56" spans="1:2" ht="15">
      <c r="A56" s="169" t="s">
        <v>16</v>
      </c>
      <c r="B56" s="162" t="s">
        <v>17</v>
      </c>
    </row>
    <row r="57" spans="1:2" ht="15">
      <c r="A57" s="158"/>
      <c r="B57" s="162" t="s">
        <v>104</v>
      </c>
    </row>
    <row r="58" spans="1:2" s="13" customFormat="1" ht="15">
      <c r="A58" s="158"/>
      <c r="B58" s="162" t="s">
        <v>105</v>
      </c>
    </row>
    <row r="59" spans="1:2" s="13" customFormat="1" ht="15">
      <c r="A59" s="169" t="s">
        <v>18</v>
      </c>
      <c r="B59" s="162" t="s">
        <v>19</v>
      </c>
    </row>
    <row r="60" spans="1:2" s="13" customFormat="1" ht="30">
      <c r="A60" s="158"/>
      <c r="B60" s="162" t="s">
        <v>106</v>
      </c>
    </row>
    <row r="61" spans="1:2" ht="15">
      <c r="A61" s="169" t="s">
        <v>107</v>
      </c>
      <c r="B61" s="162" t="s">
        <v>108</v>
      </c>
    </row>
    <row r="62" spans="1:2" s="13" customFormat="1" ht="15">
      <c r="A62" s="170"/>
      <c r="B62" s="162" t="s">
        <v>109</v>
      </c>
    </row>
    <row r="63" spans="1:2" s="13" customFormat="1">
      <c r="B63" s="5"/>
    </row>
    <row r="64" spans="1:2" s="13" customFormat="1" ht="18">
      <c r="A64" s="250" t="s">
        <v>8</v>
      </c>
      <c r="B64" s="250"/>
    </row>
    <row r="65" spans="1:4" s="2" customFormat="1" ht="45">
      <c r="A65" s="13"/>
      <c r="B65" s="162" t="s">
        <v>110</v>
      </c>
      <c r="C65" s="13"/>
      <c r="D65" s="13"/>
    </row>
    <row r="66" spans="1:4" s="13" customFormat="1">
      <c r="B66" s="6"/>
    </row>
    <row r="67" spans="1:4" s="2" customFormat="1" ht="18">
      <c r="A67" s="250" t="s">
        <v>3</v>
      </c>
      <c r="B67" s="250"/>
    </row>
    <row r="68" spans="1:4" s="2" customFormat="1" ht="15">
      <c r="A68" s="171" t="s">
        <v>4</v>
      </c>
      <c r="B68" s="172" t="s">
        <v>111</v>
      </c>
      <c r="C68" s="13"/>
      <c r="D68" s="13"/>
    </row>
    <row r="69" spans="1:4" ht="30">
      <c r="A69" s="173"/>
      <c r="B69" s="174" t="s">
        <v>112</v>
      </c>
      <c r="C69" s="2"/>
      <c r="D69" s="2"/>
    </row>
    <row r="70" spans="1:4" s="2" customFormat="1" ht="14">
      <c r="A70" s="173"/>
      <c r="B70" s="175"/>
    </row>
    <row r="71" spans="1:4" s="2" customFormat="1" ht="15">
      <c r="A71" s="171" t="s">
        <v>4</v>
      </c>
      <c r="B71" s="172" t="s">
        <v>113</v>
      </c>
      <c r="C71" s="13"/>
      <c r="D71" s="13"/>
    </row>
    <row r="72" spans="1:4" s="2" customFormat="1" ht="30">
      <c r="A72" s="173"/>
      <c r="B72" s="174" t="s">
        <v>114</v>
      </c>
    </row>
    <row r="73" spans="1:4" s="2" customFormat="1" ht="14">
      <c r="A73" s="173"/>
      <c r="B73" s="175"/>
    </row>
    <row r="74" spans="1:4" ht="14">
      <c r="A74" s="171" t="s">
        <v>4</v>
      </c>
      <c r="B74" s="176" t="s">
        <v>115</v>
      </c>
    </row>
    <row r="75" spans="1:4" ht="30">
      <c r="A75" s="173"/>
      <c r="B75" s="157" t="s">
        <v>116</v>
      </c>
      <c r="C75" s="2"/>
      <c r="D75" s="2"/>
    </row>
    <row r="76" spans="1:4" s="2" customFormat="1" ht="14">
      <c r="A76" s="170"/>
      <c r="B76" s="170"/>
      <c r="C76" s="13"/>
      <c r="D76" s="13"/>
    </row>
    <row r="77" spans="1:4" s="2" customFormat="1" ht="14">
      <c r="A77" s="171" t="s">
        <v>4</v>
      </c>
      <c r="B77" s="176" t="s">
        <v>117</v>
      </c>
      <c r="C77" s="13"/>
      <c r="D77" s="13"/>
    </row>
    <row r="78" spans="1:4" s="2" customFormat="1" ht="30">
      <c r="A78" s="173"/>
      <c r="B78" s="157" t="s">
        <v>118</v>
      </c>
    </row>
    <row r="79" spans="1:4" ht="14">
      <c r="A79" s="170"/>
      <c r="B79" s="170"/>
    </row>
    <row r="80" spans="1:4" ht="14">
      <c r="A80" s="171" t="s">
        <v>4</v>
      </c>
      <c r="B80" s="176" t="s">
        <v>119</v>
      </c>
    </row>
    <row r="81" spans="1:4" s="2" customFormat="1" ht="15">
      <c r="A81" s="173"/>
      <c r="B81" s="177" t="s">
        <v>120</v>
      </c>
    </row>
    <row r="82" spans="1:4" s="2" customFormat="1" ht="15">
      <c r="A82" s="173"/>
      <c r="B82" s="177" t="s">
        <v>121</v>
      </c>
    </row>
    <row r="83" spans="1:4" s="2" customFormat="1" ht="15">
      <c r="A83" s="173"/>
      <c r="B83" s="177" t="s">
        <v>122</v>
      </c>
    </row>
    <row r="84" spans="1:4" ht="14">
      <c r="A84" s="170"/>
      <c r="B84" s="178"/>
    </row>
    <row r="85" spans="1:4" ht="14">
      <c r="A85" s="171" t="s">
        <v>4</v>
      </c>
      <c r="B85" s="176" t="s">
        <v>123</v>
      </c>
    </row>
    <row r="86" spans="1:4" ht="45">
      <c r="A86" s="173"/>
      <c r="B86" s="157" t="s">
        <v>124</v>
      </c>
      <c r="C86" s="2"/>
      <c r="D86" s="2"/>
    </row>
    <row r="87" spans="1:4" ht="15">
      <c r="A87" s="173"/>
      <c r="B87" s="179" t="s">
        <v>125</v>
      </c>
      <c r="C87" s="2"/>
      <c r="D87" s="2"/>
    </row>
    <row r="88" spans="1:4" ht="45">
      <c r="A88" s="173"/>
      <c r="B88" s="180" t="s">
        <v>126</v>
      </c>
      <c r="C88" s="2"/>
      <c r="D88" s="2"/>
    </row>
    <row r="89" spans="1:4" ht="14">
      <c r="A89" s="170"/>
      <c r="B89" s="170"/>
    </row>
    <row r="90" spans="1:4" ht="14">
      <c r="A90" s="171" t="s">
        <v>4</v>
      </c>
      <c r="B90" s="181" t="s">
        <v>127</v>
      </c>
    </row>
    <row r="91" spans="1:4" ht="30">
      <c r="A91" s="158"/>
      <c r="B91" s="177" t="s">
        <v>20</v>
      </c>
    </row>
    <row r="93" spans="1:4">
      <c r="A93" s="20" t="s">
        <v>53</v>
      </c>
    </row>
  </sheetData>
  <mergeCells count="6">
    <mergeCell ref="A67:B67"/>
    <mergeCell ref="A23:B23"/>
    <mergeCell ref="A13:B13"/>
    <mergeCell ref="A37:B37"/>
    <mergeCell ref="A48:B48"/>
    <mergeCell ref="A64:B64"/>
  </mergeCells>
  <phoneticPr fontId="3" type="noConversion"/>
  <hyperlinks>
    <hyperlink ref="B9" r:id="rId1" xr:uid="{00000000-0004-0000-0100-000000000000}"/>
    <hyperlink ref="A2" r:id="rId2" xr:uid="{00000000-0004-0000-0100-000001000000}"/>
    <hyperlink ref="B35" r:id="rId3" xr:uid="{00000000-0004-0000-0100-000002000000}"/>
  </hyperlinks>
  <pageMargins left="0.5" right="0.5" top="0.25" bottom="0.25" header="0.5" footer="0.5"/>
  <pageSetup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46"/>
  <sheetViews>
    <sheetView showGridLines="0" workbookViewId="0">
      <selection activeCell="A2" sqref="A2"/>
    </sheetView>
  </sheetViews>
  <sheetFormatPr baseColWidth="10" defaultColWidth="8.83203125" defaultRowHeight="13"/>
  <cols>
    <col min="1" max="1" width="5.5" style="9" customWidth="1"/>
    <col min="2" max="2" width="37.6640625" style="9" customWidth="1"/>
    <col min="3" max="3" width="55.1640625" style="9" customWidth="1"/>
    <col min="4" max="7" width="8.83203125" style="9"/>
  </cols>
  <sheetData>
    <row r="1" spans="1:3" ht="30" customHeight="1">
      <c r="A1" s="21" t="s">
        <v>22</v>
      </c>
    </row>
    <row r="4" spans="1:3">
      <c r="C4" s="15" t="s">
        <v>30</v>
      </c>
    </row>
    <row r="5" spans="1:3">
      <c r="C5" s="13" t="s">
        <v>31</v>
      </c>
    </row>
    <row r="6" spans="1:3">
      <c r="C6" s="13"/>
    </row>
    <row r="7" spans="1:3" ht="18">
      <c r="C7" s="16" t="s">
        <v>50</v>
      </c>
    </row>
    <row r="8" spans="1:3">
      <c r="C8" s="17" t="s">
        <v>48</v>
      </c>
    </row>
    <row r="10" spans="1:3">
      <c r="C10" s="13" t="s">
        <v>47</v>
      </c>
    </row>
    <row r="11" spans="1:3">
      <c r="C11" s="13" t="s">
        <v>46</v>
      </c>
    </row>
    <row r="13" spans="1:3" ht="18">
      <c r="C13" s="16" t="s">
        <v>45</v>
      </c>
    </row>
    <row r="16" spans="1:3" ht="16">
      <c r="A16" s="19" t="s">
        <v>24</v>
      </c>
    </row>
    <row r="17" spans="2:2" s="9" customFormat="1"/>
    <row r="18" spans="2:2" ht="14">
      <c r="B18" s="18" t="s">
        <v>35</v>
      </c>
    </row>
    <row r="19" spans="2:2">
      <c r="B19" s="13" t="s">
        <v>40</v>
      </c>
    </row>
    <row r="20" spans="2:2">
      <c r="B20" s="13" t="s">
        <v>41</v>
      </c>
    </row>
    <row r="22" spans="2:2" s="9" customFormat="1" ht="14">
      <c r="B22" s="18" t="s">
        <v>42</v>
      </c>
    </row>
    <row r="23" spans="2:2" s="9" customFormat="1">
      <c r="B23" s="13" t="s">
        <v>43</v>
      </c>
    </row>
    <row r="24" spans="2:2" s="9" customFormat="1">
      <c r="B24" s="13" t="s">
        <v>44</v>
      </c>
    </row>
    <row r="26" spans="2:2" s="9" customFormat="1" ht="14">
      <c r="B26" s="18" t="s">
        <v>32</v>
      </c>
    </row>
    <row r="27" spans="2:2" s="9" customFormat="1">
      <c r="B27" s="13" t="s">
        <v>36</v>
      </c>
    </row>
    <row r="28" spans="2:2" s="9" customFormat="1">
      <c r="B28" s="13" t="s">
        <v>37</v>
      </c>
    </row>
    <row r="29" spans="2:2">
      <c r="B29" s="13" t="s">
        <v>38</v>
      </c>
    </row>
    <row r="30" spans="2:2">
      <c r="B30" s="9" t="s">
        <v>25</v>
      </c>
    </row>
    <row r="31" spans="2:2">
      <c r="B31" s="9" t="s">
        <v>26</v>
      </c>
    </row>
    <row r="32" spans="2:2">
      <c r="B32" s="9" t="s">
        <v>27</v>
      </c>
    </row>
    <row r="34" spans="2:2" ht="14">
      <c r="B34" s="18" t="s">
        <v>28</v>
      </c>
    </row>
    <row r="35" spans="2:2">
      <c r="B35" s="13" t="s">
        <v>128</v>
      </c>
    </row>
    <row r="36" spans="2:2">
      <c r="B36" s="13" t="s">
        <v>129</v>
      </c>
    </row>
    <row r="37" spans="2:2">
      <c r="B37" s="13" t="s">
        <v>130</v>
      </c>
    </row>
    <row r="39" spans="2:2" ht="14">
      <c r="B39" s="18" t="s">
        <v>29</v>
      </c>
    </row>
    <row r="40" spans="2:2">
      <c r="B40" s="13" t="s">
        <v>39</v>
      </c>
    </row>
    <row r="42" spans="2:2" s="9" customFormat="1" ht="14">
      <c r="B42" s="18" t="s">
        <v>33</v>
      </c>
    </row>
    <row r="43" spans="2:2" s="9" customFormat="1">
      <c r="B43" s="13" t="s">
        <v>131</v>
      </c>
    </row>
    <row r="44" spans="2:2" s="9" customFormat="1">
      <c r="B44" s="13" t="s">
        <v>34</v>
      </c>
    </row>
    <row r="45" spans="2:2" s="9" customFormat="1"/>
    <row r="46" spans="2:2" ht="18">
      <c r="B46" s="16" t="s">
        <v>23</v>
      </c>
    </row>
  </sheetData>
  <hyperlinks>
    <hyperlink ref="C7" r:id="rId1" xr:uid="{00000000-0004-0000-0200-000000000000}"/>
    <hyperlink ref="C13" r:id="rId2" display="https://www.vertex42.com/blog/business/pm/new-gantt-chart-for-excel-online.html" xr:uid="{00000000-0004-0000-0200-000001000000}"/>
    <hyperlink ref="B46" r:id="rId3" tooltip="Go to Vertex42.com" display="https://www.vertex42.com/Links/go.php?urlid=GanttChartPro" xr:uid="{00000000-0004-0000-0200-000002000000}"/>
  </hyperlinks>
  <pageMargins left="0.7" right="0.7" top="0.75" bottom="0.75" header="0.3" footer="0.3"/>
  <pageSetup scale="93"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baseColWidth="10" defaultColWidth="8.83203125" defaultRowHeight="13"/>
  <cols>
    <col min="1" max="1" width="5.5" style="13" customWidth="1"/>
    <col min="2" max="2" width="82.1640625" style="13" customWidth="1"/>
    <col min="3" max="16384" width="8.83203125" style="9"/>
  </cols>
  <sheetData>
    <row r="1" spans="1:4" ht="30" customHeight="1">
      <c r="A1" s="26" t="s">
        <v>51</v>
      </c>
      <c r="B1" s="26"/>
      <c r="C1" s="31"/>
      <c r="D1" s="31"/>
    </row>
    <row r="2" spans="1:4" ht="16">
      <c r="A2" s="28"/>
      <c r="B2" s="32"/>
      <c r="C2" s="31"/>
      <c r="D2" s="31"/>
    </row>
    <row r="3" spans="1:4" ht="17">
      <c r="A3" s="29"/>
      <c r="B3" s="22" t="s">
        <v>52</v>
      </c>
      <c r="C3" s="30"/>
    </row>
    <row r="4" spans="1:4" ht="15">
      <c r="A4" s="7"/>
      <c r="B4" s="24" t="s">
        <v>48</v>
      </c>
      <c r="C4" s="8"/>
    </row>
    <row r="5" spans="1:4" ht="16">
      <c r="A5" s="7"/>
      <c r="B5" s="10"/>
      <c r="C5" s="8"/>
    </row>
    <row r="6" spans="1:4" ht="17">
      <c r="A6" s="7"/>
      <c r="B6" s="11" t="s">
        <v>53</v>
      </c>
      <c r="C6" s="8"/>
    </row>
    <row r="7" spans="1:4" ht="16">
      <c r="A7" s="7"/>
      <c r="B7" s="10"/>
      <c r="C7" s="8"/>
    </row>
    <row r="8" spans="1:4" ht="34">
      <c r="A8" s="7"/>
      <c r="B8" s="10" t="s">
        <v>54</v>
      </c>
      <c r="C8" s="8"/>
    </row>
    <row r="9" spans="1:4" ht="16">
      <c r="A9" s="7"/>
      <c r="B9" s="10"/>
      <c r="C9" s="8"/>
    </row>
    <row r="10" spans="1:4" ht="51">
      <c r="A10" s="7"/>
      <c r="B10" s="10" t="s">
        <v>55</v>
      </c>
      <c r="C10" s="8"/>
    </row>
    <row r="11" spans="1:4" ht="16">
      <c r="A11" s="7"/>
      <c r="B11" s="10"/>
      <c r="C11" s="8"/>
    </row>
    <row r="12" spans="1:4" ht="51">
      <c r="A12" s="7"/>
      <c r="B12" s="10" t="s">
        <v>56</v>
      </c>
      <c r="C12" s="8"/>
    </row>
    <row r="13" spans="1:4" ht="16">
      <c r="A13" s="7"/>
      <c r="B13" s="10"/>
      <c r="C13" s="8"/>
    </row>
    <row r="14" spans="1:4" ht="51">
      <c r="A14" s="7"/>
      <c r="B14" s="10" t="s">
        <v>57</v>
      </c>
      <c r="C14" s="8"/>
    </row>
    <row r="15" spans="1:4" ht="16">
      <c r="A15" s="7"/>
      <c r="B15" s="10"/>
      <c r="C15" s="8"/>
    </row>
    <row r="16" spans="1:4" ht="34">
      <c r="A16" s="7"/>
      <c r="B16" s="10" t="s">
        <v>58</v>
      </c>
      <c r="C16" s="8"/>
    </row>
    <row r="17" spans="1:3" ht="16">
      <c r="A17" s="7"/>
      <c r="B17" s="10"/>
      <c r="C17" s="8"/>
    </row>
    <row r="18" spans="1:3" ht="17">
      <c r="A18" s="7"/>
      <c r="B18" s="11" t="s">
        <v>59</v>
      </c>
      <c r="C18" s="8"/>
    </row>
    <row r="19" spans="1:3" ht="17">
      <c r="A19" s="7"/>
      <c r="B19" s="23" t="s">
        <v>49</v>
      </c>
      <c r="C19" s="8"/>
    </row>
    <row r="20" spans="1:3" ht="16">
      <c r="A20" s="7"/>
      <c r="B20" s="12"/>
      <c r="C20" s="8"/>
    </row>
    <row r="21" spans="1:3">
      <c r="A21" s="7"/>
      <c r="B21" s="7"/>
      <c r="C21" s="8"/>
    </row>
    <row r="22" spans="1:3">
      <c r="A22" s="7"/>
      <c r="B22" s="7"/>
      <c r="C22" s="8"/>
    </row>
    <row r="23" spans="1:3">
      <c r="A23" s="7"/>
      <c r="B23" s="7"/>
      <c r="C23" s="8"/>
    </row>
    <row r="24" spans="1:3">
      <c r="A24" s="7"/>
      <c r="B24" s="7"/>
      <c r="C24" s="8"/>
    </row>
    <row r="25" spans="1:3">
      <c r="A25" s="7"/>
      <c r="B25" s="7"/>
      <c r="C25" s="8"/>
    </row>
    <row r="26" spans="1:3">
      <c r="A26" s="7"/>
      <c r="B26" s="7"/>
      <c r="C26" s="8"/>
    </row>
    <row r="27" spans="1:3">
      <c r="A27" s="7"/>
      <c r="B27" s="7"/>
      <c r="C27" s="8"/>
    </row>
    <row r="28" spans="1:3">
      <c r="A28" s="7"/>
      <c r="B28" s="7"/>
      <c r="C28" s="8"/>
    </row>
    <row r="29" spans="1:3">
      <c r="A29" s="7"/>
      <c r="B29" s="7"/>
      <c r="C29" s="8"/>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Folhas de Cálculo</vt:lpstr>
      </vt:variant>
      <vt:variant>
        <vt:i4>4</vt:i4>
      </vt:variant>
      <vt:variant>
        <vt:lpstr>Intervalos com Nome</vt:lpstr>
      </vt:variant>
      <vt:variant>
        <vt:i4>4</vt:i4>
      </vt:variant>
    </vt:vector>
  </HeadingPairs>
  <TitlesOfParts>
    <vt:vector size="8" baseType="lpstr">
      <vt:lpstr>GanttChart</vt:lpstr>
      <vt:lpstr>Help</vt:lpstr>
      <vt:lpstr>GanttChartPro</vt:lpstr>
      <vt:lpstr>TermsOfUse</vt:lpstr>
      <vt:lpstr>GanttChart!Área_de_Impressão</vt:lpstr>
      <vt:lpstr>GanttChartPro!Área_de_Impressão</vt:lpstr>
      <vt:lpstr>GanttChart!prevWBS</vt:lpstr>
      <vt:lpstr>GanttChart!Títulos_de_Impressão</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Diogo Filipe Ribeiro Ferreira Braga</cp:lastModifiedBy>
  <cp:lastPrinted>2018-02-09T22:40:51Z</cp:lastPrinted>
  <dcterms:created xsi:type="dcterms:W3CDTF">2010-06-09T16:05:03Z</dcterms:created>
  <dcterms:modified xsi:type="dcterms:W3CDTF">2019-02-22T14:08:01Z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