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Meu Drive\TEP\Disciplinas\POII\2022.1\Aula_11\"/>
    </mc:Choice>
  </mc:AlternateContent>
  <xr:revisionPtr revIDLastSave="0" documentId="13_ncr:1_{B82EFE70-4FDB-4605-9075-D3BD9151FE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xo-Custo-Min" sheetId="1" r:id="rId1"/>
  </sheets>
  <definedNames>
    <definedName name="solver_adj" localSheetId="0" hidden="1">'Fluxo-Custo-Min'!$D$18:$D$24</definedName>
    <definedName name="solver_cvg" localSheetId="0" hidden="1">"0,0001"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'Fluxo-Custo-Min'!$D$18</definedName>
    <definedName name="solver_lhs2" localSheetId="0" hidden="1">'Fluxo-Custo-Min'!$D$22</definedName>
    <definedName name="solver_lhs3" localSheetId="0" hidden="1">'Fluxo-Custo-Min'!$L$18:$L$22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'Fluxo-Custo-Min'!$C$27</definedName>
    <definedName name="solver_pre" localSheetId="0" hidden="1">"0,000001"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hs1" localSheetId="0" hidden="1">'Fluxo-Custo-Min'!$F$18</definedName>
    <definedName name="solver_rhs2" localSheetId="0" hidden="1">'Fluxo-Custo-Min'!$F$22</definedName>
    <definedName name="solver_rhs3" localSheetId="0" hidden="1">'Fluxo-Custo-Min'!$N$18:$N$22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K18" i="1"/>
  <c r="K19" i="1"/>
  <c r="K20" i="1"/>
  <c r="K21" i="1"/>
  <c r="K22" i="1"/>
  <c r="J19" i="1"/>
  <c r="J20" i="1"/>
  <c r="L20" i="1" s="1"/>
  <c r="J21" i="1"/>
  <c r="L21" i="1" s="1"/>
  <c r="J22" i="1"/>
  <c r="L22" i="1" s="1"/>
  <c r="J18" i="1"/>
  <c r="L19" i="1" l="1"/>
  <c r="L18" i="1"/>
</calcChain>
</file>

<file path=xl/sharedStrings.xml><?xml version="1.0" encoding="utf-8"?>
<sst xmlns="http://schemas.openxmlformats.org/spreadsheetml/2006/main" count="36" uniqueCount="17">
  <si>
    <t>De</t>
  </si>
  <si>
    <t>Para</t>
  </si>
  <si>
    <t>A</t>
  </si>
  <si>
    <t>B</t>
  </si>
  <si>
    <t>D</t>
  </si>
  <si>
    <t>C</t>
  </si>
  <si>
    <t>E</t>
  </si>
  <si>
    <t>cij</t>
  </si>
  <si>
    <t>xij</t>
  </si>
  <si>
    <t>uij</t>
  </si>
  <si>
    <t>Vértice</t>
  </si>
  <si>
    <t>&lt;=</t>
  </si>
  <si>
    <t>Sai</t>
  </si>
  <si>
    <t>Entra</t>
  </si>
  <si>
    <t>Fluxo Líquido</t>
  </si>
  <si>
    <t>=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</si>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</sst>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542925</xdr:colOff>
      <xdr:row>13</xdr:row>
      <xdr:rowOff>120620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7C3AC-BC35-42A0-BA9A-073C247FE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838574" cy="2597120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>
    <xdr:from>
      <xdr:col>6</xdr:col>
      <xdr:colOff>400050</xdr:colOff>
      <xdr:row>0</xdr:row>
      <xdr:rowOff>123824</xdr:rowOff>
    </xdr:from>
    <xdr:to>
      <xdr:col>12</xdr:col>
      <xdr:colOff>438150</xdr:colOff>
      <xdr:row>13</xdr:row>
      <xdr:rowOff>133350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43CE39E-E332-4171-9747-94ADACCC30C5}"/>
            </a:ext>
          </a:extLst>
        </xdr:cNvPr>
        <xdr:cNvGrpSpPr/>
      </xdr:nvGrpSpPr>
      <xdr:grpSpPr>
        <a:xfrm>
          <a:off x="4305300" y="123824"/>
          <a:ext cx="3933825" cy="2486026"/>
          <a:chOff x="74659" y="3130177"/>
          <a:chExt cx="4930576" cy="257034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64F9A81-4A4E-43A9-8596-7DD72E6D4A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9407" y="3495302"/>
            <a:ext cx="4785396" cy="2205223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E420F65-F865-4538-A60F-33E4697A7B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4659" y="3130177"/>
            <a:ext cx="4930576" cy="29882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N27"/>
  <sheetViews>
    <sheetView tabSelected="1" workbookViewId="0">
      <selection activeCell="J27" sqref="J27"/>
    </sheetView>
  </sheetViews>
  <sheetFormatPr defaultRowHeight="15" x14ac:dyDescent="0.25"/>
  <cols>
    <col min="2" max="2" width="12.85546875" bestFit="1" customWidth="1"/>
    <col min="12" max="12" width="12.7109375" bestFit="1" customWidth="1"/>
  </cols>
  <sheetData>
    <row r="17" spans="1:14" x14ac:dyDescent="0.25">
      <c r="A17" t="s">
        <v>7</v>
      </c>
      <c r="B17" t="s">
        <v>0</v>
      </c>
      <c r="C17" t="s">
        <v>1</v>
      </c>
      <c r="D17" t="s">
        <v>8</v>
      </c>
      <c r="F17" t="s">
        <v>9</v>
      </c>
      <c r="I17" t="s">
        <v>10</v>
      </c>
      <c r="J17" t="s">
        <v>12</v>
      </c>
      <c r="K17" t="s">
        <v>13</v>
      </c>
      <c r="L17" t="s">
        <v>14</v>
      </c>
    </row>
    <row r="18" spans="1:14" x14ac:dyDescent="0.25">
      <c r="A18">
        <v>2</v>
      </c>
      <c r="B18" t="s">
        <v>2</v>
      </c>
      <c r="C18" t="s">
        <v>3</v>
      </c>
      <c r="D18" s="1">
        <v>0</v>
      </c>
      <c r="E18" s="2" t="s">
        <v>11</v>
      </c>
      <c r="F18" s="2">
        <v>10</v>
      </c>
      <c r="I18" t="s">
        <v>2</v>
      </c>
      <c r="J18">
        <f>SUMIF(B$18:B$24,$I18,$D$18:$D$24)</f>
        <v>50</v>
      </c>
      <c r="K18">
        <f>SUMIF(C$18:C$24,$I18,$D$18:$D$24)</f>
        <v>0</v>
      </c>
      <c r="L18">
        <f>J18-K18</f>
        <v>50</v>
      </c>
      <c r="M18" s="2" t="s">
        <v>15</v>
      </c>
      <c r="N18" s="2">
        <v>50</v>
      </c>
    </row>
    <row r="19" spans="1:14" x14ac:dyDescent="0.25">
      <c r="A19">
        <v>9</v>
      </c>
      <c r="B19" t="s">
        <v>2</v>
      </c>
      <c r="C19" t="s">
        <v>4</v>
      </c>
      <c r="D19" s="1">
        <v>10</v>
      </c>
      <c r="I19" t="s">
        <v>3</v>
      </c>
      <c r="J19">
        <f t="shared" ref="J19:K22" si="0">SUMIF(B$18:B$24,$I19,$D$18:$D$24)</f>
        <v>40</v>
      </c>
      <c r="K19">
        <f t="shared" si="0"/>
        <v>0</v>
      </c>
      <c r="L19">
        <f t="shared" ref="L19:L22" si="1">J19-K19</f>
        <v>40</v>
      </c>
      <c r="M19" s="2" t="s">
        <v>15</v>
      </c>
      <c r="N19" s="2">
        <v>40</v>
      </c>
    </row>
    <row r="20" spans="1:14" x14ac:dyDescent="0.25">
      <c r="A20">
        <v>4</v>
      </c>
      <c r="B20" t="s">
        <v>2</v>
      </c>
      <c r="C20" t="s">
        <v>5</v>
      </c>
      <c r="D20" s="1">
        <v>40</v>
      </c>
      <c r="I20" t="s">
        <v>5</v>
      </c>
      <c r="J20">
        <f t="shared" si="0"/>
        <v>80</v>
      </c>
      <c r="K20">
        <f t="shared" si="0"/>
        <v>80</v>
      </c>
      <c r="L20">
        <f t="shared" si="1"/>
        <v>0</v>
      </c>
      <c r="M20" s="2" t="s">
        <v>15</v>
      </c>
      <c r="N20" s="2">
        <v>0</v>
      </c>
    </row>
    <row r="21" spans="1:14" x14ac:dyDescent="0.25">
      <c r="A21">
        <v>3</v>
      </c>
      <c r="B21" t="s">
        <v>3</v>
      </c>
      <c r="C21" t="s">
        <v>5</v>
      </c>
      <c r="D21" s="1">
        <v>40</v>
      </c>
      <c r="I21" t="s">
        <v>4</v>
      </c>
      <c r="J21">
        <f t="shared" si="0"/>
        <v>0</v>
      </c>
      <c r="K21">
        <f t="shared" si="0"/>
        <v>30</v>
      </c>
      <c r="L21">
        <f t="shared" si="1"/>
        <v>-30</v>
      </c>
      <c r="M21" s="2" t="s">
        <v>15</v>
      </c>
      <c r="N21" s="2">
        <v>-30</v>
      </c>
    </row>
    <row r="22" spans="1:14" x14ac:dyDescent="0.25">
      <c r="A22">
        <v>1</v>
      </c>
      <c r="B22" t="s">
        <v>5</v>
      </c>
      <c r="C22" t="s">
        <v>6</v>
      </c>
      <c r="D22" s="1">
        <v>80</v>
      </c>
      <c r="E22" s="2" t="s">
        <v>11</v>
      </c>
      <c r="F22" s="2">
        <v>80</v>
      </c>
      <c r="I22" t="s">
        <v>6</v>
      </c>
      <c r="J22">
        <f t="shared" si="0"/>
        <v>20</v>
      </c>
      <c r="K22">
        <f t="shared" si="0"/>
        <v>80</v>
      </c>
      <c r="L22">
        <f t="shared" si="1"/>
        <v>-60</v>
      </c>
      <c r="M22" s="2" t="s">
        <v>15</v>
      </c>
      <c r="N22" s="2">
        <v>-60</v>
      </c>
    </row>
    <row r="23" spans="1:14" x14ac:dyDescent="0.25">
      <c r="A23">
        <v>3</v>
      </c>
      <c r="B23" t="s">
        <v>4</v>
      </c>
      <c r="C23" t="s">
        <v>6</v>
      </c>
      <c r="D23" s="1">
        <v>0</v>
      </c>
    </row>
    <row r="24" spans="1:14" x14ac:dyDescent="0.25">
      <c r="A24">
        <v>2</v>
      </c>
      <c r="B24" t="s">
        <v>6</v>
      </c>
      <c r="C24" t="s">
        <v>4</v>
      </c>
      <c r="D24" s="1">
        <v>20</v>
      </c>
    </row>
    <row r="27" spans="1:14" x14ac:dyDescent="0.25">
      <c r="B27" t="s">
        <v>16</v>
      </c>
      <c r="C27" s="3">
        <f>SUMPRODUCT(A18:A24,D18:D24)</f>
        <v>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Fluxo-Custo-Min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Ferreira</dc:creator>
  <cp:lastModifiedBy>Diogo Ferreira</cp:lastModifiedBy>
  <dcterms:created xsi:type="dcterms:W3CDTF">2015-06-05T18:17:20Z</dcterms:created>
  <dcterms:modified xsi:type="dcterms:W3CDTF">2022-05-11T17:36:47Z</dcterms:modified>
</cp:coreProperties>
</file>