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 ano\2 semestre\CAL\Projeto\feup-cal-proj\"/>
    </mc:Choice>
  </mc:AlternateContent>
  <xr:revisionPtr revIDLastSave="0" documentId="13_ncr:1_{66E9193D-4EE6-4DB8-89DE-BAFB99B30043}" xr6:coauthVersionLast="46" xr6:coauthVersionMax="46" xr10:uidLastSave="{00000000-0000-0000-0000-000000000000}"/>
  <bookViews>
    <workbookView xWindow="-108" yWindow="-108" windowWidth="23256" windowHeight="12576" xr2:uid="{E2191EC9-5E49-4047-8E7F-8FB4B450290D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0" i="1" l="1"/>
  <c r="L59" i="1"/>
  <c r="L58" i="1"/>
  <c r="L57" i="1"/>
  <c r="L56" i="1"/>
  <c r="L55" i="1"/>
  <c r="G59" i="1"/>
  <c r="F59" i="1"/>
  <c r="E59" i="1"/>
  <c r="D59" i="1"/>
  <c r="C59" i="1"/>
  <c r="B59" i="1"/>
  <c r="L48" i="1"/>
  <c r="L47" i="1"/>
  <c r="L46" i="1"/>
  <c r="L45" i="1"/>
  <c r="L44" i="1"/>
  <c r="L43" i="1"/>
  <c r="F48" i="1"/>
  <c r="E48" i="1"/>
  <c r="D48" i="1"/>
  <c r="C48" i="1"/>
  <c r="G48" i="1"/>
  <c r="B48" i="1"/>
  <c r="G34" i="1"/>
  <c r="F34" i="1"/>
  <c r="E34" i="1"/>
  <c r="D34" i="1"/>
  <c r="C34" i="1"/>
  <c r="B34" i="1"/>
  <c r="E9" i="1"/>
  <c r="E8" i="1"/>
  <c r="E7" i="1"/>
  <c r="E6" i="1"/>
  <c r="E5" i="1"/>
  <c r="E4" i="1"/>
  <c r="E18" i="1"/>
  <c r="E19" i="1"/>
  <c r="E16" i="1"/>
  <c r="E17" i="1"/>
  <c r="E15" i="1"/>
  <c r="E14" i="1"/>
  <c r="E20" i="1"/>
</calcChain>
</file>

<file path=xl/sharedStrings.xml><?xml version="1.0" encoding="utf-8"?>
<sst xmlns="http://schemas.openxmlformats.org/spreadsheetml/2006/main" count="73" uniqueCount="26">
  <si>
    <t>Nodes</t>
  </si>
  <si>
    <t>Edges</t>
  </si>
  <si>
    <t>Espinho</t>
  </si>
  <si>
    <t>Porto</t>
  </si>
  <si>
    <t>Portugal</t>
  </si>
  <si>
    <t>Place</t>
  </si>
  <si>
    <t>Penafiel</t>
  </si>
  <si>
    <t>Time(ms)</t>
  </si>
  <si>
    <t>KOSARAJU</t>
  </si>
  <si>
    <t>DFS</t>
  </si>
  <si>
    <t>sum(N, E)</t>
  </si>
  <si>
    <t>PenafielScc</t>
  </si>
  <si>
    <t>EspinhoScc</t>
  </si>
  <si>
    <t>PortoScc</t>
  </si>
  <si>
    <t>PenafielScc:</t>
  </si>
  <si>
    <t>MEDIA:</t>
  </si>
  <si>
    <t>EspinhoScc:</t>
  </si>
  <si>
    <t>Penafiel:</t>
  </si>
  <si>
    <t>Espinho:</t>
  </si>
  <si>
    <t>PortoScc:</t>
  </si>
  <si>
    <t>Porto:</t>
  </si>
  <si>
    <t>BFS:</t>
  </si>
  <si>
    <t>BFS</t>
  </si>
  <si>
    <t>MSDijkstra:</t>
  </si>
  <si>
    <t>Media:</t>
  </si>
  <si>
    <t>MSDijkstra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</si>
</sst>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A9B7C6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Folha1!$E$14:$E$19</c:f>
              <c:numCache>
                <c:formatCode>General</c:formatCode>
                <c:ptCount val="6"/>
                <c:pt idx="0">
                  <c:v>8201</c:v>
                </c:pt>
                <c:pt idx="1">
                  <c:v>15046</c:v>
                </c:pt>
                <c:pt idx="2">
                  <c:v>21281</c:v>
                </c:pt>
                <c:pt idx="3">
                  <c:v>37032</c:v>
                </c:pt>
                <c:pt idx="4">
                  <c:v>55586</c:v>
                </c:pt>
                <c:pt idx="5">
                  <c:v>113147</c:v>
                </c:pt>
              </c:numCache>
            </c:numRef>
          </c:xVal>
          <c:yVal>
            <c:numRef>
              <c:f>Folha1!$F$14:$F$19</c:f>
              <c:numCache>
                <c:formatCode>General</c:formatCode>
                <c:ptCount val="6"/>
                <c:pt idx="0">
                  <c:v>2.7947799999999998</c:v>
                </c:pt>
                <c:pt idx="1">
                  <c:v>5.28911</c:v>
                </c:pt>
                <c:pt idx="2">
                  <c:v>6.9728000000000003</c:v>
                </c:pt>
                <c:pt idx="3">
                  <c:v>12.178000000000001</c:v>
                </c:pt>
                <c:pt idx="4">
                  <c:v>18.901299999999999</c:v>
                </c:pt>
                <c:pt idx="5">
                  <c:v>41.7423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6-4CDF-A7A2-A88314A5C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419167"/>
        <c:axId val="1520418751"/>
      </c:scatterChart>
      <c:valAx>
        <c:axId val="152041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|V|+|E|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0418751"/>
        <c:crosses val="autoZero"/>
        <c:crossBetween val="midCat"/>
      </c:valAx>
      <c:valAx>
        <c:axId val="152041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041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Kosaraju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8.301436557071587E-2"/>
          <c:y val="9.9227771805277101E-2"/>
          <c:w val="0.8648635170603674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Folha1!$E$4:$E$9</c:f>
              <c:numCache>
                <c:formatCode>General</c:formatCode>
                <c:ptCount val="6"/>
                <c:pt idx="0">
                  <c:v>8201</c:v>
                </c:pt>
                <c:pt idx="1">
                  <c:v>15046</c:v>
                </c:pt>
                <c:pt idx="2">
                  <c:v>21281</c:v>
                </c:pt>
                <c:pt idx="3">
                  <c:v>37032</c:v>
                </c:pt>
                <c:pt idx="4">
                  <c:v>55586</c:v>
                </c:pt>
                <c:pt idx="5">
                  <c:v>113147</c:v>
                </c:pt>
              </c:numCache>
            </c:numRef>
          </c:xVal>
          <c:yVal>
            <c:numRef>
              <c:f>Folha1!$F$4:$F$9</c:f>
              <c:numCache>
                <c:formatCode>General</c:formatCode>
                <c:ptCount val="6"/>
                <c:pt idx="0">
                  <c:v>4.8850600000000002</c:v>
                </c:pt>
                <c:pt idx="1">
                  <c:v>8.6807499999999997</c:v>
                </c:pt>
                <c:pt idx="2">
                  <c:v>11.56696</c:v>
                </c:pt>
                <c:pt idx="3">
                  <c:v>22.4968</c:v>
                </c:pt>
                <c:pt idx="4">
                  <c:v>36.766950000000001</c:v>
                </c:pt>
                <c:pt idx="5">
                  <c:v>77.122699999999995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42E-9465-B62E7ABF7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616367"/>
        <c:axId val="1643616783"/>
      </c:scatterChart>
      <c:valAx>
        <c:axId val="164361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|V|+|E|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43616783"/>
        <c:crosses val="autoZero"/>
        <c:crossBetween val="midCat"/>
      </c:valAx>
      <c:valAx>
        <c:axId val="164361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Time(ms)</a:t>
                </a:r>
              </a:p>
              <a:p>
                <a:pPr>
                  <a:defRPr/>
                </a:pP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4361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Folha1!$L$43:$L$48</c:f>
              <c:numCache>
                <c:formatCode>General</c:formatCode>
                <c:ptCount val="6"/>
                <c:pt idx="0">
                  <c:v>8201</c:v>
                </c:pt>
                <c:pt idx="1">
                  <c:v>15046</c:v>
                </c:pt>
                <c:pt idx="2">
                  <c:v>21281</c:v>
                </c:pt>
                <c:pt idx="3">
                  <c:v>37032</c:v>
                </c:pt>
                <c:pt idx="4">
                  <c:v>55586</c:v>
                </c:pt>
                <c:pt idx="5">
                  <c:v>113147</c:v>
                </c:pt>
              </c:numCache>
            </c:numRef>
          </c:xVal>
          <c:yVal>
            <c:numRef>
              <c:f>Folha1!$M$43:$M$48</c:f>
              <c:numCache>
                <c:formatCode>General</c:formatCode>
                <c:ptCount val="6"/>
                <c:pt idx="0">
                  <c:v>2.0870799999999998</c:v>
                </c:pt>
                <c:pt idx="1">
                  <c:v>3.85608</c:v>
                </c:pt>
                <c:pt idx="2">
                  <c:v>4.0934200000000001</c:v>
                </c:pt>
                <c:pt idx="3">
                  <c:v>7.8831699999999998</c:v>
                </c:pt>
                <c:pt idx="4">
                  <c:v>15.07222</c:v>
                </c:pt>
                <c:pt idx="5">
                  <c:v>26.09581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19-4D8A-A540-D13377E18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282767"/>
        <c:axId val="1644286511"/>
      </c:scatterChart>
      <c:valAx>
        <c:axId val="164428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|V|+|E|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44286511"/>
        <c:crosses val="autoZero"/>
        <c:crossBetween val="midCat"/>
      </c:valAx>
      <c:valAx>
        <c:axId val="164428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4428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MSDijkstra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Folha1!$L$55:$L$60</c:f>
              <c:numCache>
                <c:formatCode>General</c:formatCode>
                <c:ptCount val="6"/>
                <c:pt idx="0">
                  <c:v>8201</c:v>
                </c:pt>
                <c:pt idx="1">
                  <c:v>15046</c:v>
                </c:pt>
                <c:pt idx="2">
                  <c:v>21281</c:v>
                </c:pt>
                <c:pt idx="3">
                  <c:v>37032</c:v>
                </c:pt>
                <c:pt idx="4">
                  <c:v>55586</c:v>
                </c:pt>
                <c:pt idx="5">
                  <c:v>113147</c:v>
                </c:pt>
              </c:numCache>
            </c:numRef>
          </c:xVal>
          <c:yVal>
            <c:numRef>
              <c:f>Folha1!$M$55:$M$60</c:f>
              <c:numCache>
                <c:formatCode>General</c:formatCode>
                <c:ptCount val="6"/>
                <c:pt idx="0">
                  <c:v>25.341719999999999</c:v>
                </c:pt>
                <c:pt idx="1">
                  <c:v>103.0466</c:v>
                </c:pt>
                <c:pt idx="2">
                  <c:v>23.539459999999998</c:v>
                </c:pt>
                <c:pt idx="3">
                  <c:v>139.45509999999999</c:v>
                </c:pt>
                <c:pt idx="4">
                  <c:v>3879.8620000000001</c:v>
                </c:pt>
                <c:pt idx="5">
                  <c:v>3221.5520000000001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D-4B11-AC41-E9BFDBB9B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449711"/>
        <c:axId val="1431448463"/>
      </c:scatterChart>
      <c:valAx>
        <c:axId val="143144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|V|+|E|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31448463"/>
        <c:crosses val="autoZero"/>
        <c:crossBetween val="midCat"/>
      </c:valAx>
      <c:valAx>
        <c:axId val="143144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3144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</xdr:colOff>
      <xdr:row>3</xdr:row>
      <xdr:rowOff>3810</xdr:rowOff>
    </xdr:from>
    <xdr:to>
      <xdr:col>23</xdr:col>
      <xdr:colOff>30480</xdr:colOff>
      <xdr:row>19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BE2EDE-C89B-4AA2-B6DF-F718B72A0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388620</xdr:colOff>
      <xdr:row>2</xdr:row>
      <xdr:rowOff>171450</xdr:rowOff>
    </xdr:from>
    <xdr:to>
      <xdr:col>14</xdr:col>
      <xdr:colOff>502920</xdr:colOff>
      <xdr:row>19</xdr:row>
      <xdr:rowOff>160020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BBA1C32-A1C0-468F-93D3-8D8D6019D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22</xdr:row>
      <xdr:rowOff>3810</xdr:rowOff>
    </xdr:from>
    <xdr:to>
      <xdr:col>15</xdr:col>
      <xdr:colOff>304800</xdr:colOff>
      <xdr:row>37</xdr:row>
      <xdr:rowOff>3810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1D75A23-5B19-462E-8B46-0EF5C6988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483870</xdr:colOff>
      <xdr:row>62</xdr:row>
      <xdr:rowOff>11430</xdr:rowOff>
    </xdr:from>
    <xdr:to>
      <xdr:col>8</xdr:col>
      <xdr:colOff>179070</xdr:colOff>
      <xdr:row>77</xdr:row>
      <xdr:rowOff>11430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125C1AE-5861-434C-83B2-9232A4393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995E-CD29-4310-804D-26025364E289}">
  <dimension ref="A2:M60"/>
  <sheetViews>
    <sheetView tabSelected="1" topLeftCell="A50" zoomScaleNormal="100" workbookViewId="0">
      <selection activeCell="K65" sqref="K65"/>
    </sheetView>
  </sheetViews>
  <sheetFormatPr defaultRowHeight="14.4"/>
  <sheetData>
    <row r="2" spans="2:9">
      <c r="B2" t="s">
        <v>8</v>
      </c>
    </row>
    <row r="3" spans="2:9">
      <c r="B3" t="s">
        <v>5</v>
      </c>
      <c r="C3" t="s">
        <v>0</v>
      </c>
      <c r="D3" t="s">
        <v>1</v>
      </c>
      <c r="E3" t="s">
        <v>10</v>
      </c>
      <c r="F3" t="s">
        <v>7</v>
      </c>
    </row>
    <row r="4" spans="2:9">
      <c r="B4" t="s">
        <v>11</v>
      </c>
      <c r="C4" s="1">
        <v>3964</v>
      </c>
      <c r="D4" s="1">
        <v>4237</v>
      </c>
      <c r="E4">
        <f t="shared" ref="E4:E5" si="0">C4+D4</f>
        <v>8201</v>
      </c>
      <c r="F4">
        <v>4.8850600000000002</v>
      </c>
      <c r="G4" s="2"/>
      <c r="H4" s="1"/>
      <c r="I4" s="1"/>
    </row>
    <row r="5" spans="2:9">
      <c r="B5" t="s">
        <v>12</v>
      </c>
      <c r="C5" s="1">
        <v>7108</v>
      </c>
      <c r="D5" s="1">
        <v>7938</v>
      </c>
      <c r="E5">
        <f t="shared" si="0"/>
        <v>15046</v>
      </c>
      <c r="F5">
        <v>8.6807499999999997</v>
      </c>
      <c r="G5" s="2"/>
      <c r="H5" s="1"/>
      <c r="I5" s="1"/>
    </row>
    <row r="6" spans="2:9">
      <c r="B6" t="s">
        <v>6</v>
      </c>
      <c r="C6" s="1">
        <v>10365</v>
      </c>
      <c r="D6" s="1">
        <v>10916</v>
      </c>
      <c r="E6">
        <f>C6+D6</f>
        <v>21281</v>
      </c>
      <c r="F6">
        <v>11.56696</v>
      </c>
      <c r="G6" s="2"/>
    </row>
    <row r="7" spans="2:9">
      <c r="B7" t="s">
        <v>2</v>
      </c>
      <c r="C7" s="1">
        <v>17772</v>
      </c>
      <c r="D7" s="1">
        <v>19260</v>
      </c>
      <c r="E7">
        <f t="shared" ref="E7:E9" si="1">C7+D7</f>
        <v>37032</v>
      </c>
      <c r="F7">
        <v>22.4968</v>
      </c>
      <c r="G7" s="2"/>
    </row>
    <row r="8" spans="2:9">
      <c r="B8" t="s">
        <v>13</v>
      </c>
      <c r="C8" s="1">
        <v>26098</v>
      </c>
      <c r="D8" s="1">
        <v>29488</v>
      </c>
      <c r="E8">
        <f t="shared" si="1"/>
        <v>55586</v>
      </c>
      <c r="F8">
        <v>36.766950000000001</v>
      </c>
    </row>
    <row r="9" spans="2:9">
      <c r="B9" t="s">
        <v>3</v>
      </c>
      <c r="C9" s="1">
        <v>53621</v>
      </c>
      <c r="D9" s="1">
        <v>59526</v>
      </c>
      <c r="E9">
        <f t="shared" si="1"/>
        <v>113147</v>
      </c>
      <c r="F9">
        <v>77.122699999999995</v>
      </c>
    </row>
    <row r="12" spans="2:9">
      <c r="B12" t="s">
        <v>9</v>
      </c>
    </row>
    <row r="13" spans="2:9">
      <c r="B13" t="s">
        <v>5</v>
      </c>
      <c r="C13" t="s">
        <v>0</v>
      </c>
      <c r="D13" t="s">
        <v>1</v>
      </c>
      <c r="E13" t="s">
        <v>10</v>
      </c>
      <c r="F13" t="s">
        <v>7</v>
      </c>
    </row>
    <row r="14" spans="2:9">
      <c r="B14" t="s">
        <v>11</v>
      </c>
      <c r="C14" s="1">
        <v>3964</v>
      </c>
      <c r="D14" s="1">
        <v>4237</v>
      </c>
      <c r="E14">
        <f t="shared" ref="E14:E15" si="2">C14+D14</f>
        <v>8201</v>
      </c>
      <c r="F14">
        <v>2.7947799999999998</v>
      </c>
    </row>
    <row r="15" spans="2:9">
      <c r="B15" t="s">
        <v>12</v>
      </c>
      <c r="C15" s="1">
        <v>7108</v>
      </c>
      <c r="D15" s="1">
        <v>7938</v>
      </c>
      <c r="E15">
        <f t="shared" si="2"/>
        <v>15046</v>
      </c>
      <c r="F15">
        <v>5.28911</v>
      </c>
    </row>
    <row r="16" spans="2:9">
      <c r="B16" t="s">
        <v>6</v>
      </c>
      <c r="C16" s="1">
        <v>10365</v>
      </c>
      <c r="D16" s="1">
        <v>10916</v>
      </c>
      <c r="E16">
        <f>C16+D16</f>
        <v>21281</v>
      </c>
      <c r="F16">
        <v>6.9728000000000003</v>
      </c>
    </row>
    <row r="17" spans="1:10">
      <c r="B17" t="s">
        <v>2</v>
      </c>
      <c r="C17" s="1">
        <v>17772</v>
      </c>
      <c r="D17" s="1">
        <v>19260</v>
      </c>
      <c r="E17">
        <f t="shared" ref="E17:E18" si="3">C17+D17</f>
        <v>37032</v>
      </c>
      <c r="F17">
        <v>12.178000000000001</v>
      </c>
    </row>
    <row r="18" spans="1:10">
      <c r="B18" t="s">
        <v>13</v>
      </c>
      <c r="C18" s="1">
        <v>26098</v>
      </c>
      <c r="D18" s="1">
        <v>29488</v>
      </c>
      <c r="E18">
        <f t="shared" si="3"/>
        <v>55586</v>
      </c>
      <c r="F18">
        <v>18.901299999999999</v>
      </c>
    </row>
    <row r="19" spans="1:10">
      <c r="B19" t="s">
        <v>3</v>
      </c>
      <c r="C19" s="1">
        <v>53621</v>
      </c>
      <c r="D19" s="1">
        <v>59526</v>
      </c>
      <c r="E19">
        <f t="shared" ref="E19" si="4">C19+D19</f>
        <v>113147</v>
      </c>
      <c r="F19">
        <v>41.7423</v>
      </c>
    </row>
    <row r="20" spans="1:10">
      <c r="B20" t="s">
        <v>4</v>
      </c>
      <c r="C20">
        <v>1803214</v>
      </c>
      <c r="D20">
        <v>1874296</v>
      </c>
      <c r="E20">
        <f t="shared" ref="E15:E20" si="5">C20+D20</f>
        <v>3677510</v>
      </c>
    </row>
    <row r="23" spans="1:10">
      <c r="A23" t="s">
        <v>8</v>
      </c>
      <c r="B23" t="s">
        <v>14</v>
      </c>
      <c r="C23" s="1" t="s">
        <v>16</v>
      </c>
      <c r="D23" s="1" t="s">
        <v>17</v>
      </c>
      <c r="E23" t="s">
        <v>18</v>
      </c>
      <c r="F23" t="s">
        <v>19</v>
      </c>
      <c r="G23" t="s">
        <v>20</v>
      </c>
      <c r="I23" s="1"/>
      <c r="J23" s="1"/>
    </row>
    <row r="24" spans="1:10">
      <c r="B24">
        <v>4.9851000000000001</v>
      </c>
      <c r="C24">
        <v>9.0083000000000002</v>
      </c>
      <c r="D24">
        <v>12.929</v>
      </c>
      <c r="E24">
        <v>22.928599999999999</v>
      </c>
      <c r="F24">
        <v>38.964500000000001</v>
      </c>
      <c r="G24">
        <v>77.263000000000005</v>
      </c>
    </row>
    <row r="25" spans="1:10">
      <c r="B25">
        <v>4.9859999999999998</v>
      </c>
      <c r="C25" s="1">
        <v>8.9657999999999998</v>
      </c>
      <c r="D25" s="1">
        <v>11.000999999999999</v>
      </c>
      <c r="E25">
        <v>21.943100000000001</v>
      </c>
      <c r="F25">
        <v>41.858400000000003</v>
      </c>
      <c r="G25">
        <v>79.674499999999995</v>
      </c>
      <c r="I25" s="1"/>
      <c r="J25" s="1"/>
    </row>
    <row r="26" spans="1:10">
      <c r="B26">
        <v>5.0115999999999996</v>
      </c>
      <c r="C26">
        <v>10.0543</v>
      </c>
      <c r="D26">
        <v>10.970700000000001</v>
      </c>
      <c r="E26">
        <v>24.9605</v>
      </c>
      <c r="F26">
        <v>37.8977</v>
      </c>
      <c r="G26">
        <v>76.008700000000005</v>
      </c>
    </row>
    <row r="27" spans="1:10">
      <c r="B27">
        <v>4.9867999999999997</v>
      </c>
      <c r="C27">
        <v>9.0089000000000006</v>
      </c>
      <c r="D27">
        <v>10.971</v>
      </c>
      <c r="E27">
        <v>19.959499999999998</v>
      </c>
      <c r="F27">
        <v>36.933199999999999</v>
      </c>
      <c r="G27">
        <v>74.773099999999999</v>
      </c>
    </row>
    <row r="28" spans="1:10">
      <c r="B28">
        <v>3.9893000000000001</v>
      </c>
      <c r="C28">
        <v>9.9764999999999997</v>
      </c>
      <c r="D28">
        <v>12.965999999999999</v>
      </c>
      <c r="E28">
        <v>20.9466</v>
      </c>
      <c r="F28">
        <v>36.901699999999998</v>
      </c>
      <c r="G28">
        <v>79.378600000000006</v>
      </c>
    </row>
    <row r="29" spans="1:10">
      <c r="B29">
        <v>4.9744000000000002</v>
      </c>
      <c r="C29">
        <v>7.9875999999999996</v>
      </c>
      <c r="D29">
        <v>10.972899999999999</v>
      </c>
      <c r="E29">
        <v>22.938600000000001</v>
      </c>
      <c r="F29">
        <v>36.469799999999999</v>
      </c>
      <c r="G29">
        <v>77.791600000000003</v>
      </c>
    </row>
    <row r="30" spans="1:10">
      <c r="B30">
        <v>4.9558</v>
      </c>
      <c r="C30">
        <v>8.9446999999999992</v>
      </c>
      <c r="D30">
        <v>11.970800000000001</v>
      </c>
      <c r="E30">
        <v>22.497699999999998</v>
      </c>
      <c r="F30">
        <v>34.417000000000002</v>
      </c>
      <c r="G30">
        <v>78.775099999999995</v>
      </c>
    </row>
    <row r="31" spans="1:10">
      <c r="B31">
        <v>4.9870999999999999</v>
      </c>
      <c r="C31">
        <v>7.9481000000000002</v>
      </c>
      <c r="D31">
        <v>11.977499999999999</v>
      </c>
      <c r="E31">
        <v>19.9496</v>
      </c>
      <c r="F31">
        <v>33.909500000000001</v>
      </c>
      <c r="G31">
        <v>80.784000000000006</v>
      </c>
    </row>
    <row r="32" spans="1:10">
      <c r="B32">
        <v>4.9874999999999998</v>
      </c>
      <c r="C32">
        <v>6.9459</v>
      </c>
      <c r="D32">
        <v>10.970700000000001</v>
      </c>
      <c r="E32">
        <v>25.905200000000001</v>
      </c>
      <c r="F32">
        <v>36.408000000000001</v>
      </c>
      <c r="G32">
        <v>73.772800000000004</v>
      </c>
    </row>
    <row r="33" spans="1:13">
      <c r="B33">
        <v>4.9870000000000001</v>
      </c>
      <c r="C33">
        <v>7.9673999999999996</v>
      </c>
      <c r="D33">
        <v>10.94</v>
      </c>
      <c r="E33">
        <v>22.938600000000001</v>
      </c>
      <c r="F33">
        <v>33.909700000000001</v>
      </c>
      <c r="G33">
        <v>73.005600000000001</v>
      </c>
    </row>
    <row r="34" spans="1:13">
      <c r="A34" t="s">
        <v>15</v>
      </c>
      <c r="B34">
        <f>SUM(B24:B33)/10</f>
        <v>4.8850599999999993</v>
      </c>
      <c r="C34">
        <f>SUM(C24:C33)/10</f>
        <v>8.6807499999999997</v>
      </c>
      <c r="D34">
        <f>SUM(D24:D33)/10</f>
        <v>11.56696</v>
      </c>
      <c r="E34">
        <f>SUM(E24:E33)/10</f>
        <v>22.4968</v>
      </c>
      <c r="F34">
        <f>SUM(F24:F33)/10</f>
        <v>36.766949999999994</v>
      </c>
      <c r="G34">
        <f>SUM(G24:G33)/10</f>
        <v>77.12269999999998</v>
      </c>
    </row>
    <row r="37" spans="1:13">
      <c r="A37" t="s">
        <v>21</v>
      </c>
      <c r="B37" t="s">
        <v>14</v>
      </c>
      <c r="C37" s="1" t="s">
        <v>16</v>
      </c>
      <c r="D37" s="1" t="s">
        <v>17</v>
      </c>
      <c r="E37" t="s">
        <v>18</v>
      </c>
      <c r="F37" t="s">
        <v>19</v>
      </c>
      <c r="G37" t="s">
        <v>20</v>
      </c>
    </row>
    <row r="38" spans="1:13">
      <c r="B38">
        <v>2.9851000000000001</v>
      </c>
      <c r="C38">
        <v>4.0209999999999999</v>
      </c>
      <c r="D38">
        <v>3.9893000000000001</v>
      </c>
      <c r="E38">
        <v>7.9790000000000001</v>
      </c>
      <c r="F38">
        <v>14.992100000000001</v>
      </c>
      <c r="G38">
        <v>25.923200000000001</v>
      </c>
    </row>
    <row r="39" spans="1:13">
      <c r="B39">
        <v>1.9946999999999999</v>
      </c>
      <c r="C39">
        <v>3.0023</v>
      </c>
      <c r="D39">
        <v>3.9925000000000002</v>
      </c>
      <c r="E39">
        <v>7.9066000000000001</v>
      </c>
      <c r="F39">
        <v>14.951000000000001</v>
      </c>
      <c r="G39">
        <v>24.9331</v>
      </c>
    </row>
    <row r="40" spans="1:13">
      <c r="B40">
        <v>1.9775</v>
      </c>
      <c r="C40">
        <v>5.0202</v>
      </c>
      <c r="D40">
        <v>4.9865000000000004</v>
      </c>
      <c r="E40">
        <v>7.9932999999999996</v>
      </c>
      <c r="F40">
        <v>15.960800000000001</v>
      </c>
      <c r="G40">
        <v>28.599699999999999</v>
      </c>
    </row>
    <row r="41" spans="1:13">
      <c r="B41">
        <v>1.9955000000000001</v>
      </c>
      <c r="C41">
        <v>4.0236000000000001</v>
      </c>
      <c r="D41">
        <v>3.988</v>
      </c>
      <c r="E41">
        <v>6.9776999999999996</v>
      </c>
      <c r="F41">
        <v>13.957700000000001</v>
      </c>
      <c r="G41">
        <v>25.933</v>
      </c>
      <c r="I41" t="s">
        <v>22</v>
      </c>
    </row>
    <row r="42" spans="1:13">
      <c r="B42">
        <v>1.9916</v>
      </c>
      <c r="C42">
        <v>2.9910999999999999</v>
      </c>
      <c r="D42">
        <v>3.9895</v>
      </c>
      <c r="E42">
        <v>7.9846000000000004</v>
      </c>
      <c r="F42">
        <v>13.959</v>
      </c>
      <c r="G42">
        <v>26.9283</v>
      </c>
      <c r="I42" t="s">
        <v>5</v>
      </c>
      <c r="J42" t="s">
        <v>0</v>
      </c>
      <c r="K42" t="s">
        <v>1</v>
      </c>
      <c r="L42" t="s">
        <v>10</v>
      </c>
      <c r="M42" t="s">
        <v>7</v>
      </c>
    </row>
    <row r="43" spans="1:13">
      <c r="B43">
        <v>1.9945999999999999</v>
      </c>
      <c r="C43">
        <v>3.9691999999999998</v>
      </c>
      <c r="D43">
        <v>4.0285000000000002</v>
      </c>
      <c r="E43">
        <v>7.9805000000000001</v>
      </c>
      <c r="F43">
        <v>16.988600000000002</v>
      </c>
      <c r="G43">
        <v>23.905899999999999</v>
      </c>
      <c r="I43" t="s">
        <v>11</v>
      </c>
      <c r="J43" s="1">
        <v>3964</v>
      </c>
      <c r="K43" s="1">
        <v>4237</v>
      </c>
      <c r="L43">
        <f t="shared" ref="L43:L44" si="6">J43+K43</f>
        <v>8201</v>
      </c>
      <c r="M43">
        <v>2.0870799999999998</v>
      </c>
    </row>
    <row r="44" spans="1:13">
      <c r="B44">
        <v>1.9945999999999999</v>
      </c>
      <c r="C44">
        <v>3.5661</v>
      </c>
      <c r="D44">
        <v>3.9906000000000001</v>
      </c>
      <c r="E44">
        <v>7.9843999999999999</v>
      </c>
      <c r="F44">
        <v>13.975099999999999</v>
      </c>
      <c r="G44">
        <v>25.928699999999999</v>
      </c>
      <c r="I44" t="s">
        <v>12</v>
      </c>
      <c r="J44" s="1">
        <v>7108</v>
      </c>
      <c r="K44" s="1">
        <v>7938</v>
      </c>
      <c r="L44">
        <f t="shared" si="6"/>
        <v>15046</v>
      </c>
      <c r="M44">
        <v>3.85608</v>
      </c>
    </row>
    <row r="45" spans="1:13">
      <c r="B45">
        <v>1.9946999999999999</v>
      </c>
      <c r="C45">
        <v>3.9889999999999999</v>
      </c>
      <c r="D45">
        <v>3.9893000000000001</v>
      </c>
      <c r="E45">
        <v>8.0949000000000009</v>
      </c>
      <c r="F45">
        <v>15.957000000000001</v>
      </c>
      <c r="G45">
        <v>24.957599999999999</v>
      </c>
      <c r="I45" t="s">
        <v>6</v>
      </c>
      <c r="J45" s="1">
        <v>10365</v>
      </c>
      <c r="K45" s="1">
        <v>10916</v>
      </c>
      <c r="L45">
        <f>J45+K45</f>
        <v>21281</v>
      </c>
      <c r="M45">
        <v>4.0934200000000001</v>
      </c>
    </row>
    <row r="46" spans="1:13">
      <c r="B46">
        <v>1.9702999999999999</v>
      </c>
      <c r="C46">
        <v>3.9889000000000001</v>
      </c>
      <c r="D46">
        <v>3.9891000000000001</v>
      </c>
      <c r="E46">
        <v>7.9831000000000003</v>
      </c>
      <c r="F46">
        <v>14.023999999999999</v>
      </c>
      <c r="G46">
        <v>27.924900000000001</v>
      </c>
      <c r="I46" t="s">
        <v>2</v>
      </c>
      <c r="J46" s="1">
        <v>17772</v>
      </c>
      <c r="K46" s="1">
        <v>19260</v>
      </c>
      <c r="L46">
        <f t="shared" ref="L46:L48" si="7">J46+K46</f>
        <v>37032</v>
      </c>
      <c r="M46">
        <v>7.8831699999999998</v>
      </c>
    </row>
    <row r="47" spans="1:13">
      <c r="B47">
        <v>1.9722</v>
      </c>
      <c r="C47">
        <v>3.9893999999999998</v>
      </c>
      <c r="D47">
        <v>3.9908999999999999</v>
      </c>
      <c r="E47">
        <v>7.9476000000000004</v>
      </c>
      <c r="F47">
        <v>15.956899999999999</v>
      </c>
      <c r="G47">
        <v>25.9237</v>
      </c>
      <c r="I47" t="s">
        <v>13</v>
      </c>
      <c r="J47" s="1">
        <v>26098</v>
      </c>
      <c r="K47" s="1">
        <v>29488</v>
      </c>
      <c r="L47">
        <f t="shared" si="7"/>
        <v>55586</v>
      </c>
      <c r="M47">
        <v>15.07222</v>
      </c>
    </row>
    <row r="48" spans="1:13">
      <c r="A48" t="s">
        <v>15</v>
      </c>
      <c r="B48">
        <f>SUM(B38:B47)/10</f>
        <v>2.0870800000000003</v>
      </c>
      <c r="C48">
        <f>SUM(C38:C47)/10</f>
        <v>3.85608</v>
      </c>
      <c r="D48">
        <f>SUM(D38:D47)/10</f>
        <v>4.0934200000000001</v>
      </c>
      <c r="E48">
        <f>SUM(E38:E47)/10</f>
        <v>7.8831699999999998</v>
      </c>
      <c r="F48">
        <f>SUM(F38:F47)/10</f>
        <v>15.072219999999998</v>
      </c>
      <c r="G48">
        <f>SUM(G38:G47)/10</f>
        <v>26.095810000000007</v>
      </c>
      <c r="I48" t="s">
        <v>3</v>
      </c>
      <c r="J48" s="1">
        <v>53621</v>
      </c>
      <c r="K48" s="1">
        <v>59526</v>
      </c>
      <c r="L48">
        <f t="shared" si="7"/>
        <v>113147</v>
      </c>
      <c r="M48">
        <v>26.09581</v>
      </c>
    </row>
    <row r="53" spans="1:13">
      <c r="A53" t="s">
        <v>23</v>
      </c>
      <c r="B53" t="s">
        <v>14</v>
      </c>
      <c r="C53" s="1" t="s">
        <v>16</v>
      </c>
      <c r="D53" s="1" t="s">
        <v>17</v>
      </c>
      <c r="E53" t="s">
        <v>18</v>
      </c>
      <c r="F53" t="s">
        <v>19</v>
      </c>
      <c r="G53" t="s">
        <v>20</v>
      </c>
      <c r="I53" t="s">
        <v>25</v>
      </c>
    </row>
    <row r="54" spans="1:13">
      <c r="B54">
        <v>19.959</v>
      </c>
      <c r="C54">
        <v>114.732</v>
      </c>
      <c r="D54">
        <v>30.884699999999999</v>
      </c>
      <c r="E54">
        <v>96.261200000000002</v>
      </c>
      <c r="F54">
        <v>3693.31</v>
      </c>
      <c r="G54">
        <v>2478.59</v>
      </c>
      <c r="I54" t="s">
        <v>5</v>
      </c>
      <c r="J54" t="s">
        <v>0</v>
      </c>
      <c r="K54" t="s">
        <v>1</v>
      </c>
      <c r="L54" t="s">
        <v>10</v>
      </c>
      <c r="M54" t="s">
        <v>7</v>
      </c>
    </row>
    <row r="55" spans="1:13">
      <c r="B55">
        <v>28.923999999999999</v>
      </c>
      <c r="C55">
        <v>84.806899999999999</v>
      </c>
      <c r="D55">
        <v>24.933199999999999</v>
      </c>
      <c r="E55">
        <v>286.90800000000002</v>
      </c>
      <c r="F55">
        <v>3638.23</v>
      </c>
      <c r="G55">
        <v>3857.6</v>
      </c>
      <c r="I55" t="s">
        <v>11</v>
      </c>
      <c r="J55" s="1">
        <v>3964</v>
      </c>
      <c r="K55" s="1">
        <v>4237</v>
      </c>
      <c r="L55">
        <f t="shared" ref="L55:L56" si="8">J55+K55</f>
        <v>8201</v>
      </c>
      <c r="M55">
        <v>25.341719999999999</v>
      </c>
    </row>
    <row r="56" spans="1:13">
      <c r="B56">
        <v>22.9391</v>
      </c>
      <c r="C56">
        <v>103.42700000000001</v>
      </c>
      <c r="D56">
        <v>19.947600000000001</v>
      </c>
      <c r="E56">
        <v>101.904</v>
      </c>
      <c r="F56">
        <v>3307.27</v>
      </c>
      <c r="G56">
        <v>2505.56</v>
      </c>
      <c r="I56" t="s">
        <v>12</v>
      </c>
      <c r="J56" s="1">
        <v>7108</v>
      </c>
      <c r="K56" s="1">
        <v>7938</v>
      </c>
      <c r="L56">
        <f t="shared" si="8"/>
        <v>15046</v>
      </c>
      <c r="M56">
        <v>103.0466</v>
      </c>
    </row>
    <row r="57" spans="1:13">
      <c r="B57">
        <v>24.932400000000001</v>
      </c>
      <c r="C57">
        <v>101.52800000000001</v>
      </c>
      <c r="D57">
        <v>24.965800000000002</v>
      </c>
      <c r="E57">
        <v>124.667</v>
      </c>
      <c r="F57">
        <v>4043.88</v>
      </c>
      <c r="G57">
        <v>3041.3</v>
      </c>
      <c r="I57" t="s">
        <v>6</v>
      </c>
      <c r="J57" s="1">
        <v>10365</v>
      </c>
      <c r="K57" s="1">
        <v>10916</v>
      </c>
      <c r="L57">
        <f>J57+K57</f>
        <v>21281</v>
      </c>
      <c r="M57">
        <v>23.539459999999998</v>
      </c>
    </row>
    <row r="58" spans="1:13">
      <c r="B58">
        <v>29.9541</v>
      </c>
      <c r="C58">
        <v>110.739</v>
      </c>
      <c r="D58">
        <v>16.966000000000001</v>
      </c>
      <c r="E58">
        <v>87.535300000000007</v>
      </c>
      <c r="F58">
        <v>4716.62</v>
      </c>
      <c r="G58">
        <v>4224.71</v>
      </c>
      <c r="I58" t="s">
        <v>2</v>
      </c>
      <c r="J58" s="1">
        <v>17772</v>
      </c>
      <c r="K58" s="1">
        <v>19260</v>
      </c>
      <c r="L58">
        <f t="shared" ref="L58:L60" si="9">J58+K58</f>
        <v>37032</v>
      </c>
      <c r="M58">
        <v>139.45509999999999</v>
      </c>
    </row>
    <row r="59" spans="1:13">
      <c r="A59" t="s">
        <v>24</v>
      </c>
      <c r="B59">
        <f>SUM(B54:B58)/5</f>
        <v>25.341719999999999</v>
      </c>
      <c r="C59">
        <f>SUM(C54:C58)/5</f>
        <v>103.04658000000002</v>
      </c>
      <c r="D59">
        <f>SUM(D54:D58)/5</f>
        <v>23.539460000000002</v>
      </c>
      <c r="E59">
        <f>SUM(E54:E58)/5</f>
        <v>139.45510000000002</v>
      </c>
      <c r="F59">
        <f>SUM(F54:F58)/5</f>
        <v>3879.8619999999996</v>
      </c>
      <c r="G59">
        <f>SUM(G54:G58)/5</f>
        <v>3221.5519999999997</v>
      </c>
      <c r="I59" t="s">
        <v>13</v>
      </c>
      <c r="J59" s="1">
        <v>26098</v>
      </c>
      <c r="K59" s="1">
        <v>29488</v>
      </c>
      <c r="L59">
        <f t="shared" si="9"/>
        <v>55586</v>
      </c>
      <c r="M59">
        <v>3879.8620000000001</v>
      </c>
    </row>
    <row r="60" spans="1:13">
      <c r="I60" t="s">
        <v>3</v>
      </c>
      <c r="J60" s="1">
        <v>53621</v>
      </c>
      <c r="K60" s="1">
        <v>59526</v>
      </c>
      <c r="L60">
        <f t="shared" si="9"/>
        <v>113147</v>
      </c>
      <c r="M60">
        <v>3221.5520000000001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Alves</dc:creator>
  <cp:lastModifiedBy>Rui Alves</cp:lastModifiedBy>
  <dcterms:created xsi:type="dcterms:W3CDTF">2021-05-13T11:05:42Z</dcterms:created>
  <dcterms:modified xsi:type="dcterms:W3CDTF">2021-05-21T10:58:34Z</dcterms:modified>
</cp:coreProperties>
</file>