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35" windowWidth="19320" windowHeight="12075" activeTab="2"/>
  </bookViews>
  <sheets>
    <sheet name="N8" sheetId="16" r:id="rId1"/>
    <sheet name="N12" sheetId="19" r:id="rId2"/>
    <sheet name="N16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C10" i="16"/>
  <c r="D10"/>
  <c r="E10"/>
  <c r="F10"/>
  <c r="G10"/>
  <c r="H10"/>
  <c r="I10"/>
  <c r="C20"/>
  <c r="D20"/>
  <c r="E20"/>
  <c r="F20"/>
  <c r="G20"/>
  <c r="H20"/>
  <c r="I20"/>
  <c r="E39" i="20" l="1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F39" s="1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C40" l="1"/>
  <c r="E40"/>
  <c r="F37"/>
  <c r="D40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F40"/>
  <c r="D40"/>
  <c r="E44" i="19"/>
  <c r="E43"/>
  <c r="E45" i="20"/>
  <c r="E43"/>
  <c r="E45" i="19"/>
  <c r="E44" i="20"/>
  <c r="F7" i="6" l="1"/>
  <c r="E7"/>
  <c r="F6"/>
  <c r="E6"/>
  <c r="D6"/>
  <c r="D7"/>
  <c r="C43" i="16"/>
  <c r="C5" i="6" s="1"/>
  <c r="D44" i="16"/>
  <c r="D43"/>
  <c r="D45"/>
  <c r="E44"/>
  <c r="E43"/>
  <c r="E45"/>
  <c r="G6" i="6" l="1"/>
  <c r="G7"/>
  <c r="F5"/>
  <c r="E5"/>
  <c r="D5"/>
  <c r="G5" l="1"/>
  <c r="I5" s="1"/>
  <c r="I7" l="1"/>
  <c r="I6"/>
  <c r="D11"/>
  <c r="F11"/>
  <c r="B11"/>
  <c r="E11"/>
  <c r="G11"/>
  <c r="C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<sst xmlns="http://schemas.openxmlformats.org/spreadsheetml/2006/main" count="197" uniqueCount="26">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</sst>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21688</v>
      </c>
      <c r="D4" s="11">
        <v>1078</v>
      </c>
      <c r="E4" s="11">
        <v>399</v>
      </c>
      <c r="F4" s="6">
        <v>1477</v>
      </c>
      <c r="G4" s="11">
        <v>200</v>
      </c>
      <c r="H4" s="11">
        <v>635</v>
      </c>
      <c r="I4" s="7">
        <v>835</v>
      </c>
    </row>
    <row r="5" spans="2:9">
      <c r="B5" s="4" t="s">
        <v>2</v>
      </c>
      <c r="C5" s="11">
        <v>22536</v>
      </c>
      <c r="D5" s="11">
        <v>88</v>
      </c>
      <c r="E5" s="11">
        <v>570</v>
      </c>
      <c r="F5" s="6">
        <v>658</v>
      </c>
      <c r="G5" s="11">
        <v>78</v>
      </c>
      <c r="H5" s="11">
        <v>728</v>
      </c>
      <c r="I5" s="7">
        <v>806</v>
      </c>
    </row>
    <row r="6" spans="2:9">
      <c r="B6" s="4" t="s">
        <v>3</v>
      </c>
      <c r="C6" s="11">
        <v>21623</v>
      </c>
      <c r="D6" s="11">
        <v>1279</v>
      </c>
      <c r="E6" s="11">
        <v>341</v>
      </c>
      <c r="F6" s="6">
        <v>1620</v>
      </c>
      <c r="G6" s="11">
        <v>108</v>
      </c>
      <c r="H6" s="11">
        <v>649</v>
      </c>
      <c r="I6" s="7">
        <v>757</v>
      </c>
    </row>
    <row r="7" spans="2:9">
      <c r="B7" s="4" t="s">
        <v>4</v>
      </c>
      <c r="C7" s="11">
        <v>22491</v>
      </c>
      <c r="D7" s="11">
        <v>329</v>
      </c>
      <c r="E7" s="11">
        <v>392</v>
      </c>
      <c r="F7" s="6">
        <v>721</v>
      </c>
      <c r="G7" s="11">
        <v>87</v>
      </c>
      <c r="H7" s="11">
        <v>701</v>
      </c>
      <c r="I7" s="7">
        <v>788</v>
      </c>
    </row>
    <row r="8" spans="2:9">
      <c r="B8" s="4" t="s">
        <v>5</v>
      </c>
      <c r="C8" s="11">
        <v>22273</v>
      </c>
      <c r="D8" s="11">
        <v>401</v>
      </c>
      <c r="E8" s="11">
        <v>501</v>
      </c>
      <c r="F8" s="6">
        <v>902</v>
      </c>
      <c r="G8" s="11">
        <v>138</v>
      </c>
      <c r="H8" s="11">
        <v>687</v>
      </c>
      <c r="I8" s="7">
        <v>825</v>
      </c>
    </row>
    <row r="9" spans="2:9">
      <c r="B9" s="4" t="s">
        <v>6</v>
      </c>
      <c r="C9" s="11">
        <v>22987</v>
      </c>
      <c r="D9" s="11">
        <v>132</v>
      </c>
      <c r="E9" s="11">
        <v>163</v>
      </c>
      <c r="F9" s="6">
        <v>295</v>
      </c>
      <c r="G9" s="11">
        <v>107</v>
      </c>
      <c r="H9" s="11">
        <v>611</v>
      </c>
      <c r="I9" s="7">
        <v>718</v>
      </c>
    </row>
    <row r="10" spans="2:9">
      <c r="B10" s="6" t="s">
        <v>7</v>
      </c>
      <c r="C10" s="7">
        <f t="shared" ref="C10:E10" si="0">AVERAGE(C4:C9)</f>
        <v>22266.333333333332</v>
      </c>
      <c r="D10" s="7">
        <f t="shared" si="0"/>
        <v>551.16666666666663</v>
      </c>
      <c r="E10" s="7">
        <f t="shared" si="0"/>
        <v>394.33333333333331</v>
      </c>
      <c r="F10" s="7">
        <f>AVERAGE(F4:F9)</f>
        <v>945.5</v>
      </c>
      <c r="G10" s="7">
        <f>AVERAGE(G4:G9)</f>
        <v>119.66666666666667</v>
      </c>
      <c r="H10" s="7">
        <f>AVERAGE(H4:H9)</f>
        <v>668.5</v>
      </c>
      <c r="I10" s="7">
        <f>AVERAGE(I4:I9)</f>
        <v>788.16666666666663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22857</v>
      </c>
      <c r="D14" s="11">
        <v>428</v>
      </c>
      <c r="E14" s="11">
        <v>366</v>
      </c>
      <c r="F14" s="6">
        <v>794</v>
      </c>
      <c r="G14" s="11">
        <v>215</v>
      </c>
      <c r="H14" s="11">
        <v>134</v>
      </c>
      <c r="I14" s="7">
        <v>349</v>
      </c>
    </row>
    <row r="15" spans="2:9">
      <c r="B15" s="4" t="s">
        <v>2</v>
      </c>
      <c r="C15" s="11">
        <v>23076</v>
      </c>
      <c r="D15" s="11">
        <v>103</v>
      </c>
      <c r="E15" s="11">
        <v>470</v>
      </c>
      <c r="F15" s="6">
        <v>573</v>
      </c>
      <c r="G15" s="11">
        <v>137</v>
      </c>
      <c r="H15" s="11">
        <v>214</v>
      </c>
      <c r="I15" s="7">
        <v>351</v>
      </c>
    </row>
    <row r="16" spans="2:9">
      <c r="B16" s="4" t="s">
        <v>3</v>
      </c>
      <c r="C16" s="11">
        <v>22778</v>
      </c>
      <c r="D16" s="11">
        <v>532</v>
      </c>
      <c r="E16" s="11">
        <v>369</v>
      </c>
      <c r="F16" s="6">
        <v>901</v>
      </c>
      <c r="G16" s="11">
        <v>121</v>
      </c>
      <c r="H16" s="11">
        <v>200</v>
      </c>
      <c r="I16" s="7">
        <v>321</v>
      </c>
    </row>
    <row r="17" spans="2:10">
      <c r="B17" s="4" t="s">
        <v>4</v>
      </c>
      <c r="C17" s="11">
        <v>23032</v>
      </c>
      <c r="D17" s="11">
        <v>285</v>
      </c>
      <c r="E17" s="11">
        <v>396</v>
      </c>
      <c r="F17" s="6">
        <v>681</v>
      </c>
      <c r="G17" s="11">
        <v>108</v>
      </c>
      <c r="H17" s="11">
        <v>179</v>
      </c>
      <c r="I17" s="7">
        <v>287</v>
      </c>
    </row>
    <row r="18" spans="2:10">
      <c r="B18" s="4" t="s">
        <v>5</v>
      </c>
      <c r="C18" s="11">
        <v>22651</v>
      </c>
      <c r="D18" s="11">
        <v>489</v>
      </c>
      <c r="E18" s="11">
        <v>409</v>
      </c>
      <c r="F18" s="6">
        <v>898</v>
      </c>
      <c r="G18" s="11">
        <v>265</v>
      </c>
      <c r="H18" s="11">
        <v>186</v>
      </c>
      <c r="I18" s="7">
        <v>451</v>
      </c>
    </row>
    <row r="19" spans="2:10">
      <c r="B19" s="4" t="s">
        <v>6</v>
      </c>
      <c r="C19" s="11">
        <v>23402</v>
      </c>
      <c r="D19" s="11">
        <v>154</v>
      </c>
      <c r="E19" s="11">
        <v>170</v>
      </c>
      <c r="F19" s="6">
        <v>324</v>
      </c>
      <c r="G19" s="11">
        <v>152</v>
      </c>
      <c r="H19" s="11">
        <v>122</v>
      </c>
      <c r="I19" s="7">
        <v>274</v>
      </c>
    </row>
    <row r="20" spans="2:10">
      <c r="B20" s="6" t="s">
        <v>7</v>
      </c>
      <c r="C20" s="7">
        <f t="shared" ref="C20:E20" si="1">AVERAGE(C14:C19)</f>
        <v>22966</v>
      </c>
      <c r="D20" s="7">
        <f t="shared" si="1"/>
        <v>331.83333333333331</v>
      </c>
      <c r="E20" s="7">
        <f t="shared" si="1"/>
        <v>363.33333333333331</v>
      </c>
      <c r="F20" s="7">
        <f>AVERAGE(F14:F19)</f>
        <v>695.16666666666663</v>
      </c>
      <c r="G20" s="7">
        <f>AVERAGE(G14:G19)</f>
        <v>166.33333333333334</v>
      </c>
      <c r="H20" s="7">
        <f>AVERAGE(H14:H19)</f>
        <v>172.5</v>
      </c>
      <c r="I20" s="7">
        <f>AVERAGE(I14:I19)</f>
        <v>338.83333333333331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22075</v>
      </c>
      <c r="D24" s="11">
        <v>1055</v>
      </c>
      <c r="E24" s="11">
        <v>321</v>
      </c>
      <c r="F24" s="6">
        <v>1376</v>
      </c>
      <c r="G24" s="11">
        <v>204</v>
      </c>
      <c r="H24" s="11">
        <v>345</v>
      </c>
      <c r="I24" s="7">
        <v>549</v>
      </c>
    </row>
    <row r="25" spans="2:10">
      <c r="B25" s="4" t="s">
        <v>2</v>
      </c>
      <c r="C25" s="11">
        <v>22956</v>
      </c>
      <c r="D25" s="11">
        <v>94</v>
      </c>
      <c r="E25" s="11">
        <v>406</v>
      </c>
      <c r="F25" s="6">
        <v>500</v>
      </c>
      <c r="G25" s="11">
        <v>111</v>
      </c>
      <c r="H25" s="11">
        <v>433</v>
      </c>
      <c r="I25" s="7">
        <v>544</v>
      </c>
    </row>
    <row r="26" spans="2:10">
      <c r="B26" s="4" t="s">
        <v>3</v>
      </c>
      <c r="C26" s="11">
        <v>21975</v>
      </c>
      <c r="D26" s="11">
        <v>1206</v>
      </c>
      <c r="E26" s="11">
        <v>276</v>
      </c>
      <c r="F26" s="6">
        <v>1482</v>
      </c>
      <c r="G26" s="11">
        <v>149</v>
      </c>
      <c r="H26" s="11">
        <v>394</v>
      </c>
      <c r="I26" s="7">
        <v>543</v>
      </c>
    </row>
    <row r="27" spans="2:10">
      <c r="B27" s="4" t="s">
        <v>4</v>
      </c>
      <c r="C27" s="11">
        <v>23045</v>
      </c>
      <c r="D27" s="11">
        <v>145</v>
      </c>
      <c r="E27" s="11">
        <v>322</v>
      </c>
      <c r="F27" s="6">
        <v>467</v>
      </c>
      <c r="G27" s="11">
        <v>84</v>
      </c>
      <c r="H27" s="11">
        <v>404</v>
      </c>
      <c r="I27" s="7">
        <v>488</v>
      </c>
    </row>
    <row r="28" spans="2:10">
      <c r="B28" s="4" t="s">
        <v>5</v>
      </c>
      <c r="C28" s="11">
        <v>22356</v>
      </c>
      <c r="D28" s="11">
        <v>511</v>
      </c>
      <c r="E28" s="11">
        <v>429</v>
      </c>
      <c r="F28" s="6">
        <v>940</v>
      </c>
      <c r="G28" s="11">
        <v>283</v>
      </c>
      <c r="H28" s="11">
        <v>421</v>
      </c>
      <c r="I28" s="7">
        <v>704</v>
      </c>
    </row>
    <row r="29" spans="2:10">
      <c r="B29" s="4" t="s">
        <v>6</v>
      </c>
      <c r="C29" s="11">
        <v>23248</v>
      </c>
      <c r="D29" s="11">
        <v>129</v>
      </c>
      <c r="E29" s="11">
        <v>127</v>
      </c>
      <c r="F29" s="6">
        <v>256</v>
      </c>
      <c r="G29" s="11">
        <v>137</v>
      </c>
      <c r="H29" s="11">
        <v>359</v>
      </c>
      <c r="I29" s="7">
        <v>496</v>
      </c>
    </row>
    <row r="30" spans="2:10">
      <c r="B30" s="6" t="s">
        <v>7</v>
      </c>
      <c r="C30" s="7">
        <f t="shared" ref="C30:E30" si="2">AVERAGE(C24:C29)</f>
        <v>22609.166666666668</v>
      </c>
      <c r="D30" s="7">
        <f t="shared" si="2"/>
        <v>523.33333333333337</v>
      </c>
      <c r="E30" s="7">
        <f t="shared" si="2"/>
        <v>313.5</v>
      </c>
      <c r="F30" s="7">
        <f>AVERAGE(F24:F29)</f>
        <v>836.83333333333337</v>
      </c>
      <c r="G30" s="7">
        <f>AVERAGE(G24:G29)</f>
        <v>161.33333333333334</v>
      </c>
      <c r="H30" s="7">
        <f>AVERAGE(H24:H29)</f>
        <v>392.66666666666669</v>
      </c>
      <c r="I30" s="7">
        <f>AVERAGE(I24:I29)</f>
        <v>554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22206.666666666668</v>
      </c>
      <c r="D34" s="5">
        <f>AVERAGE(F4,F14,F24)</f>
        <v>1215.6666666666667</v>
      </c>
      <c r="E34" s="5">
        <f>AVERAGE(I4,I14,I24)</f>
        <v>577.66666666666663</v>
      </c>
      <c r="F34" s="5">
        <f>SUM(D34:E34)</f>
        <v>1793.3333333333335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22856</v>
      </c>
      <c r="D35" s="5">
        <f t="shared" ref="D35:D39" si="4">AVERAGE(F5,F15,F25)</f>
        <v>577</v>
      </c>
      <c r="E35" s="5">
        <f t="shared" ref="E35:E39" si="5">AVERAGE(I5,I15,I25)</f>
        <v>567</v>
      </c>
      <c r="F35" s="5">
        <f t="shared" ref="F35:F39" si="6">SUM(D35:E35)</f>
        <v>1144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22125.333333333332</v>
      </c>
      <c r="D36" s="5">
        <f t="shared" si="4"/>
        <v>1334.3333333333333</v>
      </c>
      <c r="E36" s="5">
        <f t="shared" si="5"/>
        <v>540.33333333333337</v>
      </c>
      <c r="F36" s="5">
        <f t="shared" si="6"/>
        <v>1874.6666666666665</v>
      </c>
      <c r="G36" s="15" t="str">
        <f t="shared" ca="1" si="7"/>
        <v/>
      </c>
    </row>
    <row r="37" spans="2:7">
      <c r="B37" s="4" t="s">
        <v>4</v>
      </c>
      <c r="C37" s="5">
        <f t="shared" si="3"/>
        <v>22856</v>
      </c>
      <c r="D37" s="5">
        <f t="shared" si="4"/>
        <v>623</v>
      </c>
      <c r="E37" s="5">
        <f t="shared" si="5"/>
        <v>521</v>
      </c>
      <c r="F37" s="5">
        <f t="shared" si="6"/>
        <v>1144</v>
      </c>
      <c r="G37" s="15" t="str">
        <f t="shared" ca="1" si="7"/>
        <v/>
      </c>
    </row>
    <row r="38" spans="2:7">
      <c r="B38" s="4" t="s">
        <v>5</v>
      </c>
      <c r="C38" s="5">
        <f t="shared" si="3"/>
        <v>22426.666666666668</v>
      </c>
      <c r="D38" s="5">
        <f t="shared" si="4"/>
        <v>913.33333333333337</v>
      </c>
      <c r="E38" s="5">
        <f t="shared" si="5"/>
        <v>660</v>
      </c>
      <c r="F38" s="5">
        <f t="shared" si="6"/>
        <v>1573.3333333333335</v>
      </c>
      <c r="G38" s="15" t="str">
        <f t="shared" ca="1" si="7"/>
        <v/>
      </c>
    </row>
    <row r="39" spans="2:7">
      <c r="B39" s="4" t="s">
        <v>6</v>
      </c>
      <c r="C39" s="5">
        <f t="shared" si="3"/>
        <v>23212.333333333332</v>
      </c>
      <c r="D39" s="5">
        <f t="shared" si="4"/>
        <v>291.66666666666669</v>
      </c>
      <c r="E39" s="5">
        <f t="shared" si="5"/>
        <v>496</v>
      </c>
      <c r="F39" s="5">
        <f t="shared" si="6"/>
        <v>787.66666666666674</v>
      </c>
      <c r="G39" s="15">
        <f t="shared" ca="1" si="7"/>
        <v>39</v>
      </c>
    </row>
    <row r="40" spans="2:7">
      <c r="B40" s="8" t="s">
        <v>7</v>
      </c>
      <c r="C40" s="9">
        <f>AVERAGE(C34:C39)</f>
        <v>22613.833333333332</v>
      </c>
      <c r="D40" s="9">
        <f>AVERAGE(D34:D39)</f>
        <v>825.83333333333337</v>
      </c>
      <c r="E40" s="9">
        <f>AVERAGE(E34:E39)</f>
        <v>560.33333333333337</v>
      </c>
      <c r="F40" s="9">
        <f>AVERAGE(F34:F39)</f>
        <v>1386.1666666666667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23212.333333333332</v>
      </c>
    </row>
    <row r="44" spans="2:7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291.66666666666669</v>
      </c>
    </row>
    <row r="45" spans="2:7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496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21878</v>
      </c>
      <c r="D4" s="11">
        <v>1300</v>
      </c>
      <c r="E4" s="11">
        <v>120</v>
      </c>
      <c r="F4" s="6">
        <v>1420</v>
      </c>
      <c r="G4" s="11">
        <v>121</v>
      </c>
      <c r="H4" s="11">
        <v>581</v>
      </c>
      <c r="I4" s="7">
        <v>702</v>
      </c>
    </row>
    <row r="5" spans="2:9">
      <c r="B5" s="4" t="s">
        <v>2</v>
      </c>
      <c r="C5" s="11">
        <v>21889</v>
      </c>
      <c r="D5" s="11">
        <v>1328</v>
      </c>
      <c r="E5" s="11">
        <v>95</v>
      </c>
      <c r="F5" s="6">
        <v>1423</v>
      </c>
      <c r="G5" s="11">
        <v>128</v>
      </c>
      <c r="H5" s="11">
        <v>560</v>
      </c>
      <c r="I5" s="7">
        <v>688</v>
      </c>
    </row>
    <row r="6" spans="2:9">
      <c r="B6" s="4" t="s">
        <v>3</v>
      </c>
      <c r="C6" s="11">
        <v>23024</v>
      </c>
      <c r="D6" s="11">
        <v>222</v>
      </c>
      <c r="E6" s="11">
        <v>48</v>
      </c>
      <c r="F6" s="6">
        <v>270</v>
      </c>
      <c r="G6" s="11">
        <v>91</v>
      </c>
      <c r="H6" s="11">
        <v>615</v>
      </c>
      <c r="I6" s="7">
        <v>706</v>
      </c>
    </row>
    <row r="7" spans="2:9">
      <c r="B7" s="4" t="s">
        <v>4</v>
      </c>
      <c r="C7" s="11">
        <v>22008</v>
      </c>
      <c r="D7" s="11">
        <v>857</v>
      </c>
      <c r="E7" s="11">
        <v>343</v>
      </c>
      <c r="F7" s="6">
        <v>1200</v>
      </c>
      <c r="G7" s="11">
        <v>84</v>
      </c>
      <c r="H7" s="11">
        <v>708</v>
      </c>
      <c r="I7" s="7">
        <v>792</v>
      </c>
    </row>
    <row r="8" spans="2:9">
      <c r="B8" s="4" t="s">
        <v>5</v>
      </c>
      <c r="C8" s="11">
        <v>22048</v>
      </c>
      <c r="D8" s="11">
        <v>1184</v>
      </c>
      <c r="E8" s="11">
        <v>98</v>
      </c>
      <c r="F8" s="6">
        <v>1282</v>
      </c>
      <c r="G8" s="11">
        <v>102</v>
      </c>
      <c r="H8" s="11">
        <v>568</v>
      </c>
      <c r="I8" s="7">
        <v>670</v>
      </c>
    </row>
    <row r="9" spans="2:9">
      <c r="B9" s="4" t="s">
        <v>6</v>
      </c>
      <c r="C9" s="11">
        <v>22864</v>
      </c>
      <c r="D9" s="11">
        <v>156</v>
      </c>
      <c r="E9" s="11">
        <v>319</v>
      </c>
      <c r="F9" s="6">
        <v>475</v>
      </c>
      <c r="G9" s="11">
        <v>77</v>
      </c>
      <c r="H9" s="11">
        <v>584</v>
      </c>
      <c r="I9" s="7">
        <v>661</v>
      </c>
    </row>
    <row r="10" spans="2:9">
      <c r="B10" s="6" t="s">
        <v>7</v>
      </c>
      <c r="C10" s="7">
        <f t="shared" ref="C10:E10" si="0">AVERAGE(C4:C9)</f>
        <v>22285.166666666668</v>
      </c>
      <c r="D10" s="7">
        <f t="shared" si="0"/>
        <v>841.16666666666663</v>
      </c>
      <c r="E10" s="7">
        <f t="shared" si="0"/>
        <v>170.5</v>
      </c>
      <c r="F10" s="7">
        <f>AVERAGE(F4:F9)</f>
        <v>1011.6666666666666</v>
      </c>
      <c r="G10" s="7">
        <f>AVERAGE(G4:G9)</f>
        <v>100.5</v>
      </c>
      <c r="H10" s="7">
        <f>AVERAGE(H4:H9)</f>
        <v>602.66666666666663</v>
      </c>
      <c r="I10" s="7">
        <f>AVERAGE(I4:I9)</f>
        <v>703.16666666666663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22825</v>
      </c>
      <c r="D14" s="11">
        <v>785</v>
      </c>
      <c r="E14" s="11">
        <v>101</v>
      </c>
      <c r="F14" s="6">
        <v>886</v>
      </c>
      <c r="G14" s="11">
        <v>206</v>
      </c>
      <c r="H14" s="11">
        <v>83</v>
      </c>
      <c r="I14" s="7">
        <v>289</v>
      </c>
    </row>
    <row r="15" spans="2:9">
      <c r="B15" s="4" t="s">
        <v>2</v>
      </c>
      <c r="C15" s="11">
        <v>23199</v>
      </c>
      <c r="D15" s="11">
        <v>394</v>
      </c>
      <c r="E15" s="11">
        <v>112</v>
      </c>
      <c r="F15" s="6">
        <v>506</v>
      </c>
      <c r="G15" s="11">
        <v>199</v>
      </c>
      <c r="H15" s="11">
        <v>96</v>
      </c>
      <c r="I15" s="7">
        <v>295</v>
      </c>
    </row>
    <row r="16" spans="2:9">
      <c r="B16" s="4" t="s">
        <v>3</v>
      </c>
      <c r="C16" s="11">
        <v>23438</v>
      </c>
      <c r="D16" s="11">
        <v>194</v>
      </c>
      <c r="E16" s="11">
        <v>53</v>
      </c>
      <c r="F16" s="6">
        <v>247</v>
      </c>
      <c r="G16" s="11">
        <v>154</v>
      </c>
      <c r="H16" s="11">
        <v>161</v>
      </c>
      <c r="I16" s="7">
        <v>315</v>
      </c>
    </row>
    <row r="17" spans="2:10">
      <c r="B17" s="4" t="s">
        <v>4</v>
      </c>
      <c r="C17" s="11">
        <v>22981</v>
      </c>
      <c r="D17" s="11">
        <v>349</v>
      </c>
      <c r="E17" s="11">
        <v>316</v>
      </c>
      <c r="F17" s="6">
        <v>665</v>
      </c>
      <c r="G17" s="11">
        <v>169</v>
      </c>
      <c r="H17" s="11">
        <v>185</v>
      </c>
      <c r="I17" s="7">
        <v>354</v>
      </c>
    </row>
    <row r="18" spans="2:10">
      <c r="B18" s="4" t="s">
        <v>5</v>
      </c>
      <c r="C18" s="11">
        <v>23179</v>
      </c>
      <c r="D18" s="11">
        <v>476</v>
      </c>
      <c r="E18" s="11">
        <v>116</v>
      </c>
      <c r="F18" s="6">
        <v>592</v>
      </c>
      <c r="G18" s="11">
        <v>106</v>
      </c>
      <c r="H18" s="11">
        <v>123</v>
      </c>
      <c r="I18" s="7">
        <v>229</v>
      </c>
    </row>
    <row r="19" spans="2:10">
      <c r="B19" s="4" t="s">
        <v>6</v>
      </c>
      <c r="C19" s="11">
        <v>23242</v>
      </c>
      <c r="D19" s="11">
        <v>165</v>
      </c>
      <c r="E19" s="11">
        <v>308</v>
      </c>
      <c r="F19" s="6">
        <v>473</v>
      </c>
      <c r="G19" s="11">
        <v>174</v>
      </c>
      <c r="H19" s="11">
        <v>111</v>
      </c>
      <c r="I19" s="7">
        <v>285</v>
      </c>
    </row>
    <row r="20" spans="2:10">
      <c r="B20" s="6" t="s">
        <v>7</v>
      </c>
      <c r="C20" s="7">
        <f t="shared" ref="C20:E20" si="1">AVERAGE(C14:C19)</f>
        <v>23144</v>
      </c>
      <c r="D20" s="7">
        <f t="shared" si="1"/>
        <v>393.83333333333331</v>
      </c>
      <c r="E20" s="7">
        <f t="shared" si="1"/>
        <v>167.66666666666666</v>
      </c>
      <c r="F20" s="7">
        <f>AVERAGE(F14:F19)</f>
        <v>561.5</v>
      </c>
      <c r="G20" s="7">
        <f>AVERAGE(G14:G19)</f>
        <v>168</v>
      </c>
      <c r="H20" s="7">
        <f>AVERAGE(H14:H19)</f>
        <v>126.5</v>
      </c>
      <c r="I20" s="7">
        <f>AVERAGE(I14:I19)</f>
        <v>294.5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22178</v>
      </c>
      <c r="D24" s="11">
        <v>1239</v>
      </c>
      <c r="E24" s="11">
        <v>73</v>
      </c>
      <c r="F24" s="6">
        <v>1312</v>
      </c>
      <c r="G24" s="11">
        <v>202</v>
      </c>
      <c r="H24" s="11">
        <v>308</v>
      </c>
      <c r="I24" s="7">
        <v>510</v>
      </c>
    </row>
    <row r="25" spans="2:10">
      <c r="B25" s="4" t="s">
        <v>2</v>
      </c>
      <c r="C25" s="11">
        <v>22161</v>
      </c>
      <c r="D25" s="11">
        <v>1293</v>
      </c>
      <c r="E25" s="11">
        <v>77</v>
      </c>
      <c r="F25" s="6">
        <v>1370</v>
      </c>
      <c r="G25" s="11">
        <v>202</v>
      </c>
      <c r="H25" s="11">
        <v>267</v>
      </c>
      <c r="I25" s="7">
        <v>469</v>
      </c>
    </row>
    <row r="26" spans="2:10">
      <c r="B26" s="4" t="s">
        <v>3</v>
      </c>
      <c r="C26" s="11">
        <v>23303</v>
      </c>
      <c r="D26" s="11">
        <v>216</v>
      </c>
      <c r="E26" s="11">
        <v>44</v>
      </c>
      <c r="F26" s="6">
        <v>260</v>
      </c>
      <c r="G26" s="11">
        <v>124</v>
      </c>
      <c r="H26" s="11">
        <v>313</v>
      </c>
      <c r="I26" s="7">
        <v>437</v>
      </c>
    </row>
    <row r="27" spans="2:10">
      <c r="B27" s="4" t="s">
        <v>4</v>
      </c>
      <c r="C27" s="11">
        <v>22379</v>
      </c>
      <c r="D27" s="11">
        <v>759</v>
      </c>
      <c r="E27" s="11">
        <v>276</v>
      </c>
      <c r="F27" s="6">
        <v>1035</v>
      </c>
      <c r="G27" s="11">
        <v>159</v>
      </c>
      <c r="H27" s="11">
        <v>427</v>
      </c>
      <c r="I27" s="7">
        <v>586</v>
      </c>
    </row>
    <row r="28" spans="2:10">
      <c r="B28" s="4" t="s">
        <v>5</v>
      </c>
      <c r="C28" s="11">
        <v>22486</v>
      </c>
      <c r="D28" s="11">
        <v>1001</v>
      </c>
      <c r="E28" s="11">
        <v>127</v>
      </c>
      <c r="F28" s="6">
        <v>1128</v>
      </c>
      <c r="G28" s="11">
        <v>128</v>
      </c>
      <c r="H28" s="11">
        <v>258</v>
      </c>
      <c r="I28" s="7">
        <v>386</v>
      </c>
    </row>
    <row r="29" spans="2:10">
      <c r="B29" s="4" t="s">
        <v>6</v>
      </c>
      <c r="C29" s="11">
        <v>23119</v>
      </c>
      <c r="D29" s="11">
        <v>163</v>
      </c>
      <c r="E29" s="11">
        <v>288</v>
      </c>
      <c r="F29" s="6">
        <v>451</v>
      </c>
      <c r="G29" s="11">
        <v>128</v>
      </c>
      <c r="H29" s="11">
        <v>302</v>
      </c>
      <c r="I29" s="7">
        <v>430</v>
      </c>
    </row>
    <row r="30" spans="2:10">
      <c r="B30" s="6" t="s">
        <v>7</v>
      </c>
      <c r="C30" s="7">
        <f t="shared" ref="C30:E30" si="2">AVERAGE(C24:C29)</f>
        <v>22604.333333333332</v>
      </c>
      <c r="D30" s="7">
        <f t="shared" si="2"/>
        <v>778.5</v>
      </c>
      <c r="E30" s="7">
        <f t="shared" si="2"/>
        <v>147.5</v>
      </c>
      <c r="F30" s="7">
        <f>AVERAGE(F24:F29)</f>
        <v>926</v>
      </c>
      <c r="G30" s="7">
        <f>AVERAGE(G24:G29)</f>
        <v>157.16666666666666</v>
      </c>
      <c r="H30" s="7">
        <f>AVERAGE(H24:H29)</f>
        <v>312.5</v>
      </c>
      <c r="I30" s="7">
        <f>AVERAGE(I24:I29)</f>
        <v>469.66666666666669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22293.666666666668</v>
      </c>
      <c r="D34" s="5">
        <f>AVERAGE(F4,F14,F24)</f>
        <v>1206</v>
      </c>
      <c r="E34" s="5">
        <f>AVERAGE(I4,I14,I24)</f>
        <v>500.33333333333331</v>
      </c>
      <c r="F34" s="5">
        <f>SUM(D34:E34)</f>
        <v>1706.3333333333333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22416.333333333332</v>
      </c>
      <c r="D35" s="5">
        <f t="shared" ref="D35:D39" si="4">AVERAGE(F5,F15,F25)</f>
        <v>1099.6666666666667</v>
      </c>
      <c r="E35" s="5">
        <f t="shared" ref="E35:E39" si="5">AVERAGE(I5,I15,I25)</f>
        <v>484</v>
      </c>
      <c r="F35" s="5">
        <f t="shared" ref="F35:F39" si="6">SUM(D35:E35)</f>
        <v>1583.6666666666667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23255</v>
      </c>
      <c r="D36" s="5">
        <f t="shared" si="4"/>
        <v>259</v>
      </c>
      <c r="E36" s="5">
        <f t="shared" si="5"/>
        <v>486</v>
      </c>
      <c r="F36" s="5">
        <f t="shared" si="6"/>
        <v>745</v>
      </c>
      <c r="G36" s="15">
        <f t="shared" ca="1" si="7"/>
        <v>36</v>
      </c>
    </row>
    <row r="37" spans="2:7">
      <c r="B37" s="4" t="s">
        <v>4</v>
      </c>
      <c r="C37" s="5">
        <f t="shared" si="3"/>
        <v>22456</v>
      </c>
      <c r="D37" s="5">
        <f t="shared" si="4"/>
        <v>966.66666666666663</v>
      </c>
      <c r="E37" s="5">
        <f t="shared" si="5"/>
        <v>577.33333333333337</v>
      </c>
      <c r="F37" s="5">
        <f t="shared" si="6"/>
        <v>1544</v>
      </c>
      <c r="G37" s="15" t="str">
        <f t="shared" ca="1" si="7"/>
        <v/>
      </c>
    </row>
    <row r="38" spans="2:7">
      <c r="B38" s="4" t="s">
        <v>5</v>
      </c>
      <c r="C38" s="5">
        <f t="shared" si="3"/>
        <v>22571</v>
      </c>
      <c r="D38" s="5">
        <f t="shared" si="4"/>
        <v>1000.6666666666666</v>
      </c>
      <c r="E38" s="5">
        <f t="shared" si="5"/>
        <v>428.33333333333331</v>
      </c>
      <c r="F38" s="5">
        <f t="shared" si="6"/>
        <v>1429</v>
      </c>
      <c r="G38" s="15" t="str">
        <f t="shared" ca="1" si="7"/>
        <v/>
      </c>
    </row>
    <row r="39" spans="2:7">
      <c r="B39" s="4" t="s">
        <v>6</v>
      </c>
      <c r="C39" s="5">
        <f t="shared" si="3"/>
        <v>23075</v>
      </c>
      <c r="D39" s="5">
        <f t="shared" si="4"/>
        <v>466.33333333333331</v>
      </c>
      <c r="E39" s="5">
        <f t="shared" si="5"/>
        <v>458.66666666666669</v>
      </c>
      <c r="F39" s="5">
        <f t="shared" si="6"/>
        <v>925</v>
      </c>
      <c r="G39" s="15" t="str">
        <f t="shared" ca="1" si="7"/>
        <v/>
      </c>
    </row>
    <row r="40" spans="2:7">
      <c r="B40" s="8" t="s">
        <v>7</v>
      </c>
      <c r="C40" s="9">
        <f>AVERAGE(C34:C39)</f>
        <v>22677.833333333332</v>
      </c>
      <c r="D40" s="9">
        <f>AVERAGE(D34:D39)</f>
        <v>833.05555555555554</v>
      </c>
      <c r="E40" s="9">
        <f>AVERAGE(E34:E39)</f>
        <v>489.11111111111109</v>
      </c>
      <c r="F40" s="9">
        <f>AVERAGE(F34:F39)</f>
        <v>1322.1666666666667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23255</v>
      </c>
    </row>
    <row r="44" spans="2:7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259</v>
      </c>
    </row>
    <row r="45" spans="2:7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486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23188</v>
      </c>
      <c r="D4" s="11">
        <v>87</v>
      </c>
      <c r="E4" s="11">
        <v>65</v>
      </c>
      <c r="F4" s="6">
        <v>152</v>
      </c>
      <c r="G4" s="11">
        <v>87</v>
      </c>
      <c r="H4" s="11">
        <v>573</v>
      </c>
      <c r="I4" s="7">
        <v>660</v>
      </c>
    </row>
    <row r="5" spans="2:9">
      <c r="B5" s="4" t="s">
        <v>2</v>
      </c>
      <c r="C5" s="11">
        <v>21594</v>
      </c>
      <c r="D5" s="11">
        <v>1346</v>
      </c>
      <c r="E5" s="11">
        <v>63</v>
      </c>
      <c r="F5" s="6">
        <v>1409</v>
      </c>
      <c r="G5" s="11">
        <v>234</v>
      </c>
      <c r="H5" s="11">
        <v>763</v>
      </c>
      <c r="I5" s="7">
        <v>997</v>
      </c>
    </row>
    <row r="6" spans="2:9">
      <c r="B6" s="4" t="s">
        <v>3</v>
      </c>
      <c r="C6" s="11">
        <v>23004</v>
      </c>
      <c r="D6" s="11">
        <v>112</v>
      </c>
      <c r="E6" s="11">
        <v>225</v>
      </c>
      <c r="F6" s="6">
        <v>337</v>
      </c>
      <c r="G6" s="11">
        <v>31</v>
      </c>
      <c r="H6" s="11">
        <v>628</v>
      </c>
      <c r="I6" s="7">
        <v>659</v>
      </c>
    </row>
    <row r="7" spans="2:9">
      <c r="B7" s="4" t="s">
        <v>4</v>
      </c>
      <c r="C7" s="11">
        <v>22958</v>
      </c>
      <c r="D7" s="11">
        <v>84</v>
      </c>
      <c r="E7" s="11">
        <v>104</v>
      </c>
      <c r="F7" s="6">
        <v>188</v>
      </c>
      <c r="G7" s="11">
        <v>67</v>
      </c>
      <c r="H7" s="11">
        <v>787</v>
      </c>
      <c r="I7" s="7">
        <v>854</v>
      </c>
    </row>
    <row r="8" spans="2:9">
      <c r="B8" s="4" t="s">
        <v>5</v>
      </c>
      <c r="C8" s="11">
        <v>21367</v>
      </c>
      <c r="D8" s="11">
        <v>1181</v>
      </c>
      <c r="E8" s="11">
        <v>607</v>
      </c>
      <c r="F8" s="6">
        <v>1788</v>
      </c>
      <c r="G8" s="11">
        <v>174</v>
      </c>
      <c r="H8" s="11">
        <v>671</v>
      </c>
      <c r="I8" s="7">
        <v>845</v>
      </c>
    </row>
    <row r="9" spans="2:9">
      <c r="B9" s="4" t="s">
        <v>6</v>
      </c>
      <c r="C9" s="11">
        <v>23265</v>
      </c>
      <c r="D9" s="11">
        <v>40</v>
      </c>
      <c r="E9" s="11">
        <v>24</v>
      </c>
      <c r="F9" s="6">
        <v>64</v>
      </c>
      <c r="G9" s="11">
        <v>65</v>
      </c>
      <c r="H9" s="11">
        <v>606</v>
      </c>
      <c r="I9" s="7">
        <v>671</v>
      </c>
    </row>
    <row r="10" spans="2:9">
      <c r="B10" s="6" t="s">
        <v>7</v>
      </c>
      <c r="C10" s="7">
        <f t="shared" ref="C10:E10" si="0">AVERAGE(C4:C9)</f>
        <v>22562.666666666668</v>
      </c>
      <c r="D10" s="7">
        <f t="shared" si="0"/>
        <v>475</v>
      </c>
      <c r="E10" s="7">
        <f t="shared" si="0"/>
        <v>181.33333333333334</v>
      </c>
      <c r="F10" s="7">
        <f>AVERAGE(F4:F9)</f>
        <v>656.33333333333337</v>
      </c>
      <c r="G10" s="7">
        <f>AVERAGE(G4:G9)</f>
        <v>109.66666666666667</v>
      </c>
      <c r="H10" s="7">
        <f>AVERAGE(H4:H9)</f>
        <v>671.33333333333337</v>
      </c>
      <c r="I10" s="7">
        <f>AVERAGE(I4:I9)</f>
        <v>781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23592</v>
      </c>
      <c r="D14" s="11">
        <v>57</v>
      </c>
      <c r="E14" s="11">
        <v>78</v>
      </c>
      <c r="F14" s="6">
        <v>135</v>
      </c>
      <c r="G14" s="11">
        <v>147</v>
      </c>
      <c r="H14" s="11">
        <v>126</v>
      </c>
      <c r="I14" s="7">
        <v>273</v>
      </c>
    </row>
    <row r="15" spans="2:9">
      <c r="B15" s="4" t="s">
        <v>2</v>
      </c>
      <c r="C15" s="11">
        <v>22844</v>
      </c>
      <c r="D15" s="11">
        <v>562</v>
      </c>
      <c r="E15" s="11">
        <v>69</v>
      </c>
      <c r="F15" s="6">
        <v>631</v>
      </c>
      <c r="G15" s="11">
        <v>255</v>
      </c>
      <c r="H15" s="11">
        <v>270</v>
      </c>
      <c r="I15" s="7">
        <v>525</v>
      </c>
    </row>
    <row r="16" spans="2:9">
      <c r="B16" s="4" t="s">
        <v>3</v>
      </c>
      <c r="C16" s="11">
        <v>23421</v>
      </c>
      <c r="D16" s="11">
        <v>137</v>
      </c>
      <c r="E16" s="11">
        <v>232</v>
      </c>
      <c r="F16" s="6">
        <v>369</v>
      </c>
      <c r="G16" s="11">
        <v>75</v>
      </c>
      <c r="H16" s="11">
        <v>135</v>
      </c>
      <c r="I16" s="7">
        <v>210</v>
      </c>
    </row>
    <row r="17" spans="2:10">
      <c r="B17" s="4" t="s">
        <v>4</v>
      </c>
      <c r="C17" s="11">
        <v>23437</v>
      </c>
      <c r="D17" s="11">
        <v>93</v>
      </c>
      <c r="E17" s="11">
        <v>117</v>
      </c>
      <c r="F17" s="6">
        <v>210</v>
      </c>
      <c r="G17" s="11">
        <v>138</v>
      </c>
      <c r="H17" s="11">
        <v>215</v>
      </c>
      <c r="I17" s="7">
        <v>353</v>
      </c>
    </row>
    <row r="18" spans="2:10">
      <c r="B18" s="4" t="s">
        <v>5</v>
      </c>
      <c r="C18" s="11">
        <v>22225</v>
      </c>
      <c r="D18" s="11">
        <v>839</v>
      </c>
      <c r="E18" s="11">
        <v>513</v>
      </c>
      <c r="F18" s="6">
        <v>1352</v>
      </c>
      <c r="G18" s="11">
        <v>220</v>
      </c>
      <c r="H18" s="11">
        <v>203</v>
      </c>
      <c r="I18" s="7">
        <v>423</v>
      </c>
    </row>
    <row r="19" spans="2:10">
      <c r="B19" s="4" t="s">
        <v>6</v>
      </c>
      <c r="C19" s="11">
        <v>23486</v>
      </c>
      <c r="D19" s="11">
        <v>190</v>
      </c>
      <c r="E19" s="11">
        <v>24</v>
      </c>
      <c r="F19" s="6">
        <v>214</v>
      </c>
      <c r="G19" s="11">
        <v>126</v>
      </c>
      <c r="H19" s="11">
        <v>174</v>
      </c>
      <c r="I19" s="7">
        <v>300</v>
      </c>
    </row>
    <row r="20" spans="2:10">
      <c r="B20" s="6" t="s">
        <v>7</v>
      </c>
      <c r="C20" s="7">
        <f t="shared" ref="C20:E20" si="1">AVERAGE(C14:C19)</f>
        <v>23167.5</v>
      </c>
      <c r="D20" s="7">
        <f t="shared" si="1"/>
        <v>313</v>
      </c>
      <c r="E20" s="7">
        <f t="shared" si="1"/>
        <v>172.16666666666666</v>
      </c>
      <c r="F20" s="7">
        <f>AVERAGE(F14:F19)</f>
        <v>485.16666666666669</v>
      </c>
      <c r="G20" s="7">
        <f>AVERAGE(G14:G19)</f>
        <v>160.16666666666666</v>
      </c>
      <c r="H20" s="7">
        <f>AVERAGE(H14:H19)</f>
        <v>187.16666666666666</v>
      </c>
      <c r="I20" s="7">
        <f>AVERAGE(I14:I19)</f>
        <v>347.33333333333331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23510</v>
      </c>
      <c r="D24" s="11">
        <v>58</v>
      </c>
      <c r="E24" s="11">
        <v>56</v>
      </c>
      <c r="F24" s="6">
        <v>114</v>
      </c>
      <c r="G24" s="11">
        <v>106</v>
      </c>
      <c r="H24" s="11">
        <v>270</v>
      </c>
      <c r="I24" s="7">
        <v>376</v>
      </c>
    </row>
    <row r="25" spans="2:10">
      <c r="B25" s="4" t="s">
        <v>2</v>
      </c>
      <c r="C25" s="11">
        <v>22033</v>
      </c>
      <c r="D25" s="11">
        <v>1186</v>
      </c>
      <c r="E25" s="11">
        <v>45</v>
      </c>
      <c r="F25" s="6">
        <v>1231</v>
      </c>
      <c r="G25" s="11">
        <v>249</v>
      </c>
      <c r="H25" s="11">
        <v>487</v>
      </c>
      <c r="I25" s="7">
        <v>736</v>
      </c>
    </row>
    <row r="26" spans="2:10">
      <c r="B26" s="4" t="s">
        <v>3</v>
      </c>
      <c r="C26" s="11">
        <v>23322</v>
      </c>
      <c r="D26" s="11">
        <v>80</v>
      </c>
      <c r="E26" s="11">
        <v>207</v>
      </c>
      <c r="F26" s="6">
        <v>287</v>
      </c>
      <c r="G26" s="11">
        <v>57</v>
      </c>
      <c r="H26" s="11">
        <v>334</v>
      </c>
      <c r="I26" s="7">
        <v>391</v>
      </c>
    </row>
    <row r="27" spans="2:10">
      <c r="B27" s="4" t="s">
        <v>4</v>
      </c>
      <c r="C27" s="11">
        <v>23151</v>
      </c>
      <c r="D27" s="11">
        <v>84</v>
      </c>
      <c r="E27" s="11">
        <v>79</v>
      </c>
      <c r="F27" s="6">
        <v>163</v>
      </c>
      <c r="G27" s="11">
        <v>103</v>
      </c>
      <c r="H27" s="11">
        <v>583</v>
      </c>
      <c r="I27" s="7">
        <v>686</v>
      </c>
    </row>
    <row r="28" spans="2:10">
      <c r="B28" s="4" t="s">
        <v>5</v>
      </c>
      <c r="C28" s="11">
        <v>21584</v>
      </c>
      <c r="D28" s="11">
        <v>1212</v>
      </c>
      <c r="E28" s="11">
        <v>568</v>
      </c>
      <c r="F28" s="6">
        <v>1780</v>
      </c>
      <c r="G28" s="11">
        <v>223</v>
      </c>
      <c r="H28" s="11">
        <v>413</v>
      </c>
      <c r="I28" s="7">
        <v>636</v>
      </c>
    </row>
    <row r="29" spans="2:10">
      <c r="B29" s="4" t="s">
        <v>6</v>
      </c>
      <c r="C29" s="11">
        <v>23507</v>
      </c>
      <c r="D29" s="11">
        <v>71</v>
      </c>
      <c r="E29" s="11">
        <v>32</v>
      </c>
      <c r="F29" s="6">
        <v>103</v>
      </c>
      <c r="G29" s="11">
        <v>90</v>
      </c>
      <c r="H29" s="11">
        <v>300</v>
      </c>
      <c r="I29" s="7">
        <v>390</v>
      </c>
    </row>
    <row r="30" spans="2:10">
      <c r="B30" s="6" t="s">
        <v>7</v>
      </c>
      <c r="C30" s="7">
        <f t="shared" ref="C30:E30" si="2">AVERAGE(C24:C29)</f>
        <v>22851.166666666668</v>
      </c>
      <c r="D30" s="7">
        <f t="shared" si="2"/>
        <v>448.5</v>
      </c>
      <c r="E30" s="7">
        <f t="shared" si="2"/>
        <v>164.5</v>
      </c>
      <c r="F30" s="7">
        <f>AVERAGE(F24:F29)</f>
        <v>613</v>
      </c>
      <c r="G30" s="7">
        <f>AVERAGE(G24:G29)</f>
        <v>138</v>
      </c>
      <c r="H30" s="7">
        <f>AVERAGE(H24:H29)</f>
        <v>397.83333333333331</v>
      </c>
      <c r="I30" s="7">
        <f>AVERAGE(I24:I29)</f>
        <v>535.83333333333337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23430</v>
      </c>
      <c r="D34" s="5">
        <f>AVERAGE(F4,F14,F24)</f>
        <v>133.66666666666666</v>
      </c>
      <c r="E34" s="5">
        <f>AVERAGE(I4,I14,I24)</f>
        <v>436.33333333333331</v>
      </c>
      <c r="F34" s="5">
        <f>SUM(D34:E34)</f>
        <v>570</v>
      </c>
      <c r="G34" s="15">
        <f ca="1">IF(AND(F34=MIN($F$34:$F$39),F34&lt;&gt;0),CELL("lin",F34),"")</f>
        <v>34</v>
      </c>
    </row>
    <row r="35" spans="2:7">
      <c r="B35" s="4" t="s">
        <v>2</v>
      </c>
      <c r="C35" s="5">
        <f t="shared" ref="C35:C39" si="3">AVERAGE(C5,C15,C25)</f>
        <v>22157</v>
      </c>
      <c r="D35" s="5">
        <f t="shared" ref="D35:D39" si="4">AVERAGE(F5,F15,F25)</f>
        <v>1090.3333333333333</v>
      </c>
      <c r="E35" s="5">
        <f t="shared" ref="E35:E39" si="5">AVERAGE(I5,I15,I25)</f>
        <v>752.66666666666663</v>
      </c>
      <c r="F35" s="5">
        <f t="shared" ref="F35:F39" si="6">SUM(D35:E35)</f>
        <v>1843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23249</v>
      </c>
      <c r="D36" s="5">
        <f t="shared" si="4"/>
        <v>331</v>
      </c>
      <c r="E36" s="5">
        <f t="shared" si="5"/>
        <v>420</v>
      </c>
      <c r="F36" s="5">
        <f t="shared" si="6"/>
        <v>751</v>
      </c>
      <c r="G36" s="15" t="str">
        <f t="shared" ca="1" si="7"/>
        <v/>
      </c>
    </row>
    <row r="37" spans="2:7">
      <c r="B37" s="4" t="s">
        <v>4</v>
      </c>
      <c r="C37" s="5">
        <f t="shared" si="3"/>
        <v>23182</v>
      </c>
      <c r="D37" s="5">
        <f t="shared" si="4"/>
        <v>187</v>
      </c>
      <c r="E37" s="5">
        <f t="shared" si="5"/>
        <v>631</v>
      </c>
      <c r="F37" s="5">
        <f t="shared" si="6"/>
        <v>818</v>
      </c>
      <c r="G37" s="15" t="str">
        <f t="shared" ca="1" si="7"/>
        <v/>
      </c>
    </row>
    <row r="38" spans="2:7">
      <c r="B38" s="4" t="s">
        <v>5</v>
      </c>
      <c r="C38" s="5">
        <f t="shared" si="3"/>
        <v>21725.333333333332</v>
      </c>
      <c r="D38" s="5">
        <f t="shared" si="4"/>
        <v>1640</v>
      </c>
      <c r="E38" s="5">
        <f t="shared" si="5"/>
        <v>634.66666666666663</v>
      </c>
      <c r="F38" s="5">
        <f t="shared" si="6"/>
        <v>2274.6666666666665</v>
      </c>
      <c r="G38" s="15" t="str">
        <f t="shared" ca="1" si="7"/>
        <v/>
      </c>
    </row>
    <row r="39" spans="2:7">
      <c r="B39" s="4" t="s">
        <v>6</v>
      </c>
      <c r="C39" s="5">
        <f t="shared" si="3"/>
        <v>23419.333333333332</v>
      </c>
      <c r="D39" s="5">
        <f t="shared" si="4"/>
        <v>127</v>
      </c>
      <c r="E39" s="5">
        <f t="shared" si="5"/>
        <v>453.66666666666669</v>
      </c>
      <c r="F39" s="5">
        <f t="shared" si="6"/>
        <v>580.66666666666674</v>
      </c>
      <c r="G39" s="15" t="str">
        <f t="shared" ca="1" si="7"/>
        <v/>
      </c>
    </row>
    <row r="40" spans="2:7">
      <c r="B40" s="8" t="s">
        <v>7</v>
      </c>
      <c r="C40" s="9">
        <f>AVERAGE(C34:C39)</f>
        <v>22860.444444444442</v>
      </c>
      <c r="D40" s="9">
        <f>AVERAGE(D34:D39)</f>
        <v>584.83333333333337</v>
      </c>
      <c r="E40" s="9">
        <f>AVERAGE(E34:E39)</f>
        <v>554.72222222222217</v>
      </c>
      <c r="F40" s="9">
        <f>AVERAGE(F34:F39)</f>
        <v>1139.5555555555554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1</v>
      </c>
      <c r="D43" s="11" t="str">
        <f ca="1">IF(SUM($G$34:$G$39) &lt;&gt; 0, CONCATENATE("$C$",SUM($G$34:$G$39)), "" )</f>
        <v>$C$34</v>
      </c>
      <c r="E43" s="11">
        <f ca="1">INDIRECT(D43)</f>
        <v>23430</v>
      </c>
    </row>
    <row r="44" spans="2:7">
      <c r="B44" s="27"/>
      <c r="C44" s="28"/>
      <c r="D44" s="11" t="str">
        <f ca="1">IF(SUM($G$34:$G$39) &lt;&gt; 0, CONCATENATE("$D$",SUM($G$34:$G$39)), "" )</f>
        <v>$D$34</v>
      </c>
      <c r="E44" s="11">
        <f ca="1">INDIRECT(D44)</f>
        <v>133.66666666666666</v>
      </c>
    </row>
    <row r="45" spans="2:7">
      <c r="B45" s="27"/>
      <c r="C45" s="28"/>
      <c r="D45" s="11" t="str">
        <f ca="1">IF(SUM($G$34:$G$39) &lt;&gt; 0, CONCATENATE("$E$",SUM($G$34:$G$39)), "" )</f>
        <v>$E$34</v>
      </c>
      <c r="E45" s="11">
        <f ca="1">INDIRECT(D45)</f>
        <v>436.33333333333331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G5" sqref="G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8</v>
      </c>
      <c r="C5" s="11">
        <f ca="1">'N8'!C43</f>
        <v>6</v>
      </c>
      <c r="D5" s="11">
        <f ca="1">'N8'!$E43</f>
        <v>23212.333333333332</v>
      </c>
      <c r="E5" s="11">
        <f ca="1">'N8'!$E44</f>
        <v>291.66666666666669</v>
      </c>
      <c r="F5" s="11">
        <f ca="1">'N8'!$E45</f>
        <v>496</v>
      </c>
      <c r="G5" s="11">
        <f ca="1">SUM(E5:F5)</f>
        <v>787.66666666666674</v>
      </c>
      <c r="I5" s="15" t="str">
        <f ca="1">IF(G5=MIN($G$5:$G$7),CELL("lin",G5),"")</f>
        <v/>
      </c>
    </row>
    <row r="6" spans="2:9">
      <c r="B6" s="16">
        <v>12</v>
      </c>
      <c r="C6" s="11">
        <f ca="1">'N12'!C43</f>
        <v>3</v>
      </c>
      <c r="D6" s="11">
        <f ca="1">'N12'!$E43</f>
        <v>23255</v>
      </c>
      <c r="E6" s="11">
        <f ca="1">'N12'!$E44</f>
        <v>259</v>
      </c>
      <c r="F6" s="11">
        <f ca="1">'N12'!$E45</f>
        <v>486</v>
      </c>
      <c r="G6" s="11">
        <f t="shared" ref="G6:G7" ca="1" si="0">SUM(E6:F6)</f>
        <v>745</v>
      </c>
      <c r="I6" s="15" t="str">
        <f t="shared" ref="I6:I7" ca="1" si="1">IF(G6=MIN($G$5:$G$7),CELL("lin",G6),"")</f>
        <v/>
      </c>
    </row>
    <row r="7" spans="2:9">
      <c r="B7" s="16">
        <v>16</v>
      </c>
      <c r="C7" s="11">
        <f ca="1">'N16'!C43</f>
        <v>1</v>
      </c>
      <c r="D7" s="11">
        <f ca="1">'N16'!E43</f>
        <v>23430</v>
      </c>
      <c r="E7" s="11">
        <f ca="1">'N16'!E44</f>
        <v>133.66666666666666</v>
      </c>
      <c r="F7" s="11">
        <f ca="1">'N16'!E45</f>
        <v>436.33333333333331</v>
      </c>
      <c r="G7" s="11">
        <f t="shared" ca="1" si="0"/>
        <v>570</v>
      </c>
      <c r="I7" s="15">
        <f t="shared" ca="1" si="1"/>
        <v>7</v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16</v>
      </c>
      <c r="C11" s="11">
        <f ca="1">INDIRECT(CONCATENATE("$C$",SUM($I$5:$I$7)))</f>
        <v>1</v>
      </c>
      <c r="D11" s="11">
        <f ca="1">INDIRECT(CONCATENATE("$D$",SUM($I$5:$I$7)))</f>
        <v>23430</v>
      </c>
      <c r="E11" s="11">
        <f ca="1">INDIRECT(CONCATENATE("$E$",SUM($I$5:$I$7)))</f>
        <v>133.66666666666666</v>
      </c>
      <c r="F11" s="11">
        <f ca="1">INDIRECT(CONCATENATE("$F$",SUM($I$5:$I$7)))</f>
        <v>436.33333333333331</v>
      </c>
      <c r="G11" s="11">
        <f ca="1">INDIRECT(CONCATENATE("$G$",SUM($I$5:$I$7)))</f>
        <v>570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N8</vt:lpstr>
      <vt:lpstr>N12</vt:lpstr>
      <vt:lpstr>N16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2010-08-20T12:38:02Z</dcterms:modified>
</cp:coreProperties>
</file>