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35" windowWidth="19320" windowHeight="12075" activeTab="2"/>
  </bookViews>
  <sheets>
    <sheet name="N8" sheetId="16" r:id="rId1"/>
    <sheet name="N12" sheetId="19" r:id="rId2"/>
    <sheet name="N16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C10" i="16"/>
  <c r="D10"/>
  <c r="E10"/>
  <c r="F10"/>
  <c r="G10"/>
  <c r="H10"/>
  <c r="I10"/>
  <c r="C20"/>
  <c r="D20"/>
  <c r="E20"/>
  <c r="F20"/>
  <c r="G20"/>
  <c r="H20"/>
  <c r="I20"/>
  <c r="E39" i="20" l="1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F39" s="1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C40" l="1"/>
  <c r="E40"/>
  <c r="F37"/>
  <c r="D40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F40"/>
  <c r="D40"/>
  <c r="E45" i="20"/>
  <c r="E45" i="19"/>
  <c r="E44" i="20"/>
  <c r="E43"/>
  <c r="E43" i="19"/>
  <c r="E44"/>
  <c r="F7" i="6" l="1"/>
  <c r="E7"/>
  <c r="F6"/>
  <c r="E6"/>
  <c r="D6"/>
  <c r="D7"/>
  <c r="C43" i="16"/>
  <c r="C5" i="6" s="1"/>
  <c r="D44" i="16"/>
  <c r="D43"/>
  <c r="D45"/>
  <c r="E44"/>
  <c r="E43"/>
  <c r="E45"/>
  <c r="G6" i="6" l="1"/>
  <c r="G7"/>
  <c r="F5"/>
  <c r="E5"/>
  <c r="D5"/>
  <c r="G5" l="1"/>
  <c r="I5" s="1"/>
  <c r="I7" l="1"/>
  <c r="I6"/>
  <c r="D11"/>
  <c r="G11"/>
  <c r="C11"/>
  <c r="F11"/>
  <c r="E11"/>
  <c r="B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<sst xmlns="http://schemas.openxmlformats.org/spreadsheetml/2006/main" count="197" uniqueCount="26">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</sst>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23091</v>
      </c>
      <c r="D4" s="11">
        <v>279</v>
      </c>
      <c r="E4" s="11">
        <v>92</v>
      </c>
      <c r="F4" s="6">
        <v>371</v>
      </c>
      <c r="G4" s="11">
        <v>335</v>
      </c>
      <c r="H4" s="11">
        <v>203</v>
      </c>
      <c r="I4" s="7">
        <v>538</v>
      </c>
    </row>
    <row r="5" spans="2:9">
      <c r="B5" s="4" t="s">
        <v>2</v>
      </c>
      <c r="C5" s="11">
        <v>23310</v>
      </c>
      <c r="D5" s="11">
        <v>71</v>
      </c>
      <c r="E5" s="11">
        <v>116</v>
      </c>
      <c r="F5" s="6">
        <v>187</v>
      </c>
      <c r="G5" s="11">
        <v>212</v>
      </c>
      <c r="H5" s="11">
        <v>291</v>
      </c>
      <c r="I5" s="7">
        <v>503</v>
      </c>
    </row>
    <row r="6" spans="2:9">
      <c r="B6" s="4" t="s">
        <v>3</v>
      </c>
      <c r="C6" s="11">
        <v>23126</v>
      </c>
      <c r="D6" s="11">
        <v>218</v>
      </c>
      <c r="E6" s="11">
        <v>88</v>
      </c>
      <c r="F6" s="6">
        <v>306</v>
      </c>
      <c r="G6" s="11">
        <v>359</v>
      </c>
      <c r="H6" s="11">
        <v>209</v>
      </c>
      <c r="I6" s="7">
        <v>568</v>
      </c>
    </row>
    <row r="7" spans="2:9">
      <c r="B7" s="4" t="s">
        <v>4</v>
      </c>
      <c r="C7" s="11">
        <v>23155</v>
      </c>
      <c r="D7" s="11">
        <v>276</v>
      </c>
      <c r="E7" s="11">
        <v>57</v>
      </c>
      <c r="F7" s="6">
        <v>333</v>
      </c>
      <c r="G7" s="11">
        <v>310</v>
      </c>
      <c r="H7" s="11">
        <v>202</v>
      </c>
      <c r="I7" s="7">
        <v>512</v>
      </c>
    </row>
    <row r="8" spans="2:9">
      <c r="B8" s="4" t="s">
        <v>5</v>
      </c>
      <c r="C8" s="11">
        <v>17449</v>
      </c>
      <c r="D8" s="11">
        <v>2900</v>
      </c>
      <c r="E8" s="11">
        <v>311</v>
      </c>
      <c r="F8" s="6">
        <v>3211</v>
      </c>
      <c r="G8" s="11">
        <v>3105</v>
      </c>
      <c r="H8" s="11">
        <v>235</v>
      </c>
      <c r="I8" s="7">
        <v>3340</v>
      </c>
    </row>
    <row r="9" spans="2:9">
      <c r="B9" s="4" t="s">
        <v>6</v>
      </c>
      <c r="C9" s="11">
        <v>22973</v>
      </c>
      <c r="D9" s="11">
        <v>301</v>
      </c>
      <c r="E9" s="11">
        <v>257</v>
      </c>
      <c r="F9" s="6">
        <v>558</v>
      </c>
      <c r="G9" s="11">
        <v>272</v>
      </c>
      <c r="H9" s="11">
        <v>197</v>
      </c>
      <c r="I9" s="7">
        <v>469</v>
      </c>
    </row>
    <row r="10" spans="2:9">
      <c r="B10" s="6" t="s">
        <v>7</v>
      </c>
      <c r="C10" s="7">
        <f t="shared" ref="C10:E10" si="0">AVERAGE(C4:C9)</f>
        <v>22184</v>
      </c>
      <c r="D10" s="7">
        <f t="shared" si="0"/>
        <v>674.16666666666663</v>
      </c>
      <c r="E10" s="7">
        <f t="shared" si="0"/>
        <v>153.5</v>
      </c>
      <c r="F10" s="7">
        <f>AVERAGE(F4:F9)</f>
        <v>827.66666666666663</v>
      </c>
      <c r="G10" s="7">
        <f>AVERAGE(G4:G9)</f>
        <v>765.5</v>
      </c>
      <c r="H10" s="7">
        <f>AVERAGE(H4:H9)</f>
        <v>222.83333333333334</v>
      </c>
      <c r="I10" s="7">
        <f>AVERAGE(I4:I9)</f>
        <v>988.33333333333337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22856</v>
      </c>
      <c r="D14" s="11">
        <v>271</v>
      </c>
      <c r="E14" s="11">
        <v>466</v>
      </c>
      <c r="F14" s="6">
        <v>737</v>
      </c>
      <c r="G14" s="11">
        <v>198</v>
      </c>
      <c r="H14" s="11">
        <v>209</v>
      </c>
      <c r="I14" s="7">
        <v>407</v>
      </c>
    </row>
    <row r="15" spans="2:9">
      <c r="B15" s="4" t="s">
        <v>2</v>
      </c>
      <c r="C15" s="11">
        <v>23316</v>
      </c>
      <c r="D15" s="11">
        <v>74</v>
      </c>
      <c r="E15" s="11">
        <v>155</v>
      </c>
      <c r="F15" s="6">
        <v>229</v>
      </c>
      <c r="G15" s="11">
        <v>173</v>
      </c>
      <c r="H15" s="11">
        <v>282</v>
      </c>
      <c r="I15" s="7">
        <v>455</v>
      </c>
    </row>
    <row r="16" spans="2:9">
      <c r="B16" s="4" t="s">
        <v>3</v>
      </c>
      <c r="C16" s="11">
        <v>22926</v>
      </c>
      <c r="D16" s="11">
        <v>198</v>
      </c>
      <c r="E16" s="11">
        <v>468</v>
      </c>
      <c r="F16" s="6">
        <v>666</v>
      </c>
      <c r="G16" s="11">
        <v>194</v>
      </c>
      <c r="H16" s="11">
        <v>214</v>
      </c>
      <c r="I16" s="7">
        <v>408</v>
      </c>
    </row>
    <row r="17" spans="2:10">
      <c r="B17" s="4" t="s">
        <v>4</v>
      </c>
      <c r="C17" s="11">
        <v>22893</v>
      </c>
      <c r="D17" s="11">
        <v>277</v>
      </c>
      <c r="E17" s="11">
        <v>455</v>
      </c>
      <c r="F17" s="6">
        <v>732</v>
      </c>
      <c r="G17" s="11">
        <v>172</v>
      </c>
      <c r="H17" s="11">
        <v>203</v>
      </c>
      <c r="I17" s="7">
        <v>375</v>
      </c>
    </row>
    <row r="18" spans="2:10">
      <c r="B18" s="4" t="s">
        <v>5</v>
      </c>
      <c r="C18" s="11">
        <v>15972</v>
      </c>
      <c r="D18" s="11">
        <v>3345</v>
      </c>
      <c r="E18" s="11">
        <v>613</v>
      </c>
      <c r="F18" s="6">
        <v>3958</v>
      </c>
      <c r="G18" s="11">
        <v>3827</v>
      </c>
      <c r="H18" s="11">
        <v>243</v>
      </c>
      <c r="I18" s="7">
        <v>4070</v>
      </c>
    </row>
    <row r="19" spans="2:10">
      <c r="B19" s="4" t="s">
        <v>6</v>
      </c>
      <c r="C19" s="11">
        <v>22705</v>
      </c>
      <c r="D19" s="11">
        <v>280</v>
      </c>
      <c r="E19" s="11">
        <v>583</v>
      </c>
      <c r="F19" s="6">
        <v>863</v>
      </c>
      <c r="G19" s="11">
        <v>209</v>
      </c>
      <c r="H19" s="11">
        <v>223</v>
      </c>
      <c r="I19" s="7">
        <v>432</v>
      </c>
    </row>
    <row r="20" spans="2:10">
      <c r="B20" s="6" t="s">
        <v>7</v>
      </c>
      <c r="C20" s="7">
        <f t="shared" ref="C20:E20" si="1">AVERAGE(C14:C19)</f>
        <v>21778</v>
      </c>
      <c r="D20" s="7">
        <f t="shared" si="1"/>
        <v>740.83333333333337</v>
      </c>
      <c r="E20" s="7">
        <f t="shared" si="1"/>
        <v>456.66666666666669</v>
      </c>
      <c r="F20" s="7">
        <f>AVERAGE(F14:F19)</f>
        <v>1197.5</v>
      </c>
      <c r="G20" s="7">
        <f>AVERAGE(G14:G19)</f>
        <v>795.5</v>
      </c>
      <c r="H20" s="7">
        <f>AVERAGE(H14:H19)</f>
        <v>229</v>
      </c>
      <c r="I20" s="7">
        <f>AVERAGE(I14:I19)</f>
        <v>1024.5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22948</v>
      </c>
      <c r="D24" s="11">
        <v>266</v>
      </c>
      <c r="E24" s="11">
        <v>162</v>
      </c>
      <c r="F24" s="6">
        <v>428</v>
      </c>
      <c r="G24" s="11">
        <v>404</v>
      </c>
      <c r="H24" s="11">
        <v>220</v>
      </c>
      <c r="I24" s="7">
        <v>624</v>
      </c>
    </row>
    <row r="25" spans="2:10">
      <c r="B25" s="4" t="s">
        <v>2</v>
      </c>
      <c r="C25" s="11">
        <v>23293</v>
      </c>
      <c r="D25" s="11">
        <v>85</v>
      </c>
      <c r="E25" s="11">
        <v>102</v>
      </c>
      <c r="F25" s="6">
        <v>187</v>
      </c>
      <c r="G25" s="11">
        <v>188</v>
      </c>
      <c r="H25" s="11">
        <v>332</v>
      </c>
      <c r="I25" s="7">
        <v>520</v>
      </c>
    </row>
    <row r="26" spans="2:10">
      <c r="B26" s="4" t="s">
        <v>3</v>
      </c>
      <c r="C26" s="11">
        <v>22967</v>
      </c>
      <c r="D26" s="11">
        <v>201</v>
      </c>
      <c r="E26" s="11">
        <v>181</v>
      </c>
      <c r="F26" s="6">
        <v>382</v>
      </c>
      <c r="G26" s="11">
        <v>435</v>
      </c>
      <c r="H26" s="11">
        <v>216</v>
      </c>
      <c r="I26" s="7">
        <v>651</v>
      </c>
    </row>
    <row r="27" spans="2:10">
      <c r="B27" s="4" t="s">
        <v>4</v>
      </c>
      <c r="C27" s="11">
        <v>22934</v>
      </c>
      <c r="D27" s="11">
        <v>266</v>
      </c>
      <c r="E27" s="11">
        <v>280</v>
      </c>
      <c r="F27" s="6">
        <v>546</v>
      </c>
      <c r="G27" s="11">
        <v>330</v>
      </c>
      <c r="H27" s="11">
        <v>190</v>
      </c>
      <c r="I27" s="7">
        <v>520</v>
      </c>
    </row>
    <row r="28" spans="2:10">
      <c r="B28" s="4" t="s">
        <v>5</v>
      </c>
      <c r="C28" s="11">
        <v>17870</v>
      </c>
      <c r="D28" s="11">
        <v>2322</v>
      </c>
      <c r="E28" s="11">
        <v>321</v>
      </c>
      <c r="F28" s="6">
        <v>2643</v>
      </c>
      <c r="G28" s="11">
        <v>3231</v>
      </c>
      <c r="H28" s="11">
        <v>256</v>
      </c>
      <c r="I28" s="7">
        <v>3487</v>
      </c>
    </row>
    <row r="29" spans="2:10">
      <c r="B29" s="4" t="s">
        <v>6</v>
      </c>
      <c r="C29" s="11">
        <v>22874</v>
      </c>
      <c r="D29" s="11">
        <v>270</v>
      </c>
      <c r="E29" s="11">
        <v>289</v>
      </c>
      <c r="F29" s="6">
        <v>559</v>
      </c>
      <c r="G29" s="11">
        <v>338</v>
      </c>
      <c r="H29" s="11">
        <v>229</v>
      </c>
      <c r="I29" s="7">
        <v>567</v>
      </c>
    </row>
    <row r="30" spans="2:10">
      <c r="B30" s="6" t="s">
        <v>7</v>
      </c>
      <c r="C30" s="7">
        <f t="shared" ref="C30:E30" si="2">AVERAGE(C24:C29)</f>
        <v>22147.666666666668</v>
      </c>
      <c r="D30" s="7">
        <f t="shared" si="2"/>
        <v>568.33333333333337</v>
      </c>
      <c r="E30" s="7">
        <f t="shared" si="2"/>
        <v>222.5</v>
      </c>
      <c r="F30" s="7">
        <f>AVERAGE(F24:F29)</f>
        <v>790.83333333333337</v>
      </c>
      <c r="G30" s="7">
        <f>AVERAGE(G24:G29)</f>
        <v>821</v>
      </c>
      <c r="H30" s="7">
        <f>AVERAGE(H24:H29)</f>
        <v>240.5</v>
      </c>
      <c r="I30" s="7">
        <f>AVERAGE(I24:I29)</f>
        <v>1061.5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22965</v>
      </c>
      <c r="D34" s="5">
        <f>AVERAGE(F4,F14,F24)</f>
        <v>512</v>
      </c>
      <c r="E34" s="5">
        <f>AVERAGE(I4,I14,I24)</f>
        <v>523</v>
      </c>
      <c r="F34" s="5">
        <f>SUM(D34:E34)</f>
        <v>1035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23306.333333333332</v>
      </c>
      <c r="D35" s="5">
        <f t="shared" ref="D35:D39" si="4">AVERAGE(F5,F15,F25)</f>
        <v>201</v>
      </c>
      <c r="E35" s="5">
        <f t="shared" ref="E35:E39" si="5">AVERAGE(I5,I15,I25)</f>
        <v>492.66666666666669</v>
      </c>
      <c r="F35" s="5">
        <f t="shared" ref="F35:F39" si="6">SUM(D35:E35)</f>
        <v>693.66666666666674</v>
      </c>
      <c r="G35" s="15">
        <f t="shared" ref="G35:G39" ca="1" si="7">IF(AND(F35=MIN($F$34:$F$39),F35&lt;&gt;0),CELL("lin",F35),"")</f>
        <v>35</v>
      </c>
    </row>
    <row r="36" spans="2:7">
      <c r="B36" s="4" t="s">
        <v>3</v>
      </c>
      <c r="C36" s="5">
        <f t="shared" si="3"/>
        <v>23006.333333333332</v>
      </c>
      <c r="D36" s="5">
        <f t="shared" si="4"/>
        <v>451.33333333333331</v>
      </c>
      <c r="E36" s="5">
        <f t="shared" si="5"/>
        <v>542.33333333333337</v>
      </c>
      <c r="F36" s="5">
        <f t="shared" si="6"/>
        <v>993.66666666666674</v>
      </c>
      <c r="G36" s="15" t="str">
        <f t="shared" ca="1" si="7"/>
        <v/>
      </c>
    </row>
    <row r="37" spans="2:7">
      <c r="B37" s="4" t="s">
        <v>4</v>
      </c>
      <c r="C37" s="5">
        <f t="shared" si="3"/>
        <v>22994</v>
      </c>
      <c r="D37" s="5">
        <f t="shared" si="4"/>
        <v>537</v>
      </c>
      <c r="E37" s="5">
        <f t="shared" si="5"/>
        <v>469</v>
      </c>
      <c r="F37" s="5">
        <f t="shared" si="6"/>
        <v>1006</v>
      </c>
      <c r="G37" s="15" t="str">
        <f t="shared" ca="1" si="7"/>
        <v/>
      </c>
    </row>
    <row r="38" spans="2:7">
      <c r="B38" s="4" t="s">
        <v>5</v>
      </c>
      <c r="C38" s="5">
        <f t="shared" si="3"/>
        <v>17097</v>
      </c>
      <c r="D38" s="5">
        <f t="shared" si="4"/>
        <v>3270.6666666666665</v>
      </c>
      <c r="E38" s="5">
        <f t="shared" si="5"/>
        <v>3632.3333333333335</v>
      </c>
      <c r="F38" s="5">
        <f t="shared" si="6"/>
        <v>6903</v>
      </c>
      <c r="G38" s="15" t="str">
        <f t="shared" ca="1" si="7"/>
        <v/>
      </c>
    </row>
    <row r="39" spans="2:7">
      <c r="B39" s="4" t="s">
        <v>6</v>
      </c>
      <c r="C39" s="5">
        <f t="shared" si="3"/>
        <v>22850.666666666668</v>
      </c>
      <c r="D39" s="5">
        <f t="shared" si="4"/>
        <v>660</v>
      </c>
      <c r="E39" s="5">
        <f t="shared" si="5"/>
        <v>489.33333333333331</v>
      </c>
      <c r="F39" s="5">
        <f t="shared" si="6"/>
        <v>1149.3333333333333</v>
      </c>
      <c r="G39" s="15" t="str">
        <f t="shared" ca="1" si="7"/>
        <v/>
      </c>
    </row>
    <row r="40" spans="2:7">
      <c r="B40" s="8" t="s">
        <v>7</v>
      </c>
      <c r="C40" s="9">
        <f>AVERAGE(C34:C39)</f>
        <v>22036.555555555551</v>
      </c>
      <c r="D40" s="9">
        <f>AVERAGE(D34:D39)</f>
        <v>938.66666666666663</v>
      </c>
      <c r="E40" s="9">
        <f>AVERAGE(E34:E39)</f>
        <v>1024.7777777777778</v>
      </c>
      <c r="F40" s="9">
        <f>AVERAGE(F34:F39)</f>
        <v>1963.4444444444446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2</v>
      </c>
      <c r="D43" s="11" t="str">
        <f ca="1">IF(SUM($G$34:$G$39) &lt;&gt; 0, CONCATENATE("$C$",SUM($G$34:$G$39)), "" )</f>
        <v>$C$35</v>
      </c>
      <c r="E43" s="11">
        <f ca="1">INDIRECT(D43)</f>
        <v>23306.333333333332</v>
      </c>
    </row>
    <row r="44" spans="2:7">
      <c r="B44" s="27"/>
      <c r="C44" s="28"/>
      <c r="D44" s="11" t="str">
        <f ca="1">IF(SUM($G$34:$G$39) &lt;&gt; 0, CONCATENATE("$D$",SUM($G$34:$G$39)), "" )</f>
        <v>$D$35</v>
      </c>
      <c r="E44" s="11">
        <f ca="1">INDIRECT(D44)</f>
        <v>201</v>
      </c>
    </row>
    <row r="45" spans="2:7">
      <c r="B45" s="27"/>
      <c r="C45" s="28"/>
      <c r="D45" s="11" t="str">
        <f ca="1">IF(SUM($G$34:$G$39) &lt;&gt; 0, CONCATENATE("$E$",SUM($G$34:$G$39)), "" )</f>
        <v>$E$35</v>
      </c>
      <c r="E45" s="11">
        <f ca="1">INDIRECT(D45)</f>
        <v>492.66666666666669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23321</v>
      </c>
      <c r="D4" s="11">
        <v>14</v>
      </c>
      <c r="E4" s="11">
        <v>152</v>
      </c>
      <c r="F4" s="6">
        <v>166</v>
      </c>
      <c r="G4" s="11">
        <v>324</v>
      </c>
      <c r="H4" s="11">
        <v>189</v>
      </c>
      <c r="I4" s="7">
        <v>513</v>
      </c>
    </row>
    <row r="5" spans="2:9">
      <c r="B5" s="4" t="s">
        <v>2</v>
      </c>
      <c r="C5" s="11">
        <v>23215</v>
      </c>
      <c r="D5" s="11">
        <v>93</v>
      </c>
      <c r="E5" s="11">
        <v>125</v>
      </c>
      <c r="F5" s="6">
        <v>218</v>
      </c>
      <c r="G5" s="11">
        <v>372</v>
      </c>
      <c r="H5" s="11">
        <v>195</v>
      </c>
      <c r="I5" s="7">
        <v>567</v>
      </c>
    </row>
    <row r="6" spans="2:9">
      <c r="B6" s="4" t="s">
        <v>3</v>
      </c>
      <c r="C6" s="11">
        <v>18267</v>
      </c>
      <c r="D6" s="11">
        <v>2619</v>
      </c>
      <c r="E6" s="11">
        <v>84</v>
      </c>
      <c r="F6" s="6">
        <v>2703</v>
      </c>
      <c r="G6" s="11">
        <v>2831</v>
      </c>
      <c r="H6" s="11">
        <v>199</v>
      </c>
      <c r="I6" s="7">
        <v>3030</v>
      </c>
    </row>
    <row r="7" spans="2:9">
      <c r="B7" s="4" t="s">
        <v>4</v>
      </c>
      <c r="C7" s="11">
        <v>23351</v>
      </c>
      <c r="D7" s="11">
        <v>43</v>
      </c>
      <c r="E7" s="11">
        <v>154</v>
      </c>
      <c r="F7" s="6">
        <v>197</v>
      </c>
      <c r="G7" s="11">
        <v>239</v>
      </c>
      <c r="H7" s="11">
        <v>213</v>
      </c>
      <c r="I7" s="7">
        <v>452</v>
      </c>
    </row>
    <row r="8" spans="2:9">
      <c r="B8" s="4" t="s">
        <v>5</v>
      </c>
      <c r="C8" s="11">
        <v>23053</v>
      </c>
      <c r="D8" s="11">
        <v>193</v>
      </c>
      <c r="E8" s="11">
        <v>81</v>
      </c>
      <c r="F8" s="6">
        <v>274</v>
      </c>
      <c r="G8" s="11">
        <v>438</v>
      </c>
      <c r="H8" s="11">
        <v>235</v>
      </c>
      <c r="I8" s="7">
        <v>673</v>
      </c>
    </row>
    <row r="9" spans="2:9">
      <c r="B9" s="4" t="s">
        <v>6</v>
      </c>
      <c r="C9" s="11">
        <v>19911</v>
      </c>
      <c r="D9" s="11">
        <v>1935</v>
      </c>
      <c r="E9" s="11">
        <v>153</v>
      </c>
      <c r="F9" s="6">
        <v>2088</v>
      </c>
      <c r="G9" s="11">
        <v>1803</v>
      </c>
      <c r="H9" s="11">
        <v>198</v>
      </c>
      <c r="I9" s="7">
        <v>2001</v>
      </c>
    </row>
    <row r="10" spans="2:9">
      <c r="B10" s="6" t="s">
        <v>7</v>
      </c>
      <c r="C10" s="7">
        <f t="shared" ref="C10:E10" si="0">AVERAGE(C4:C9)</f>
        <v>21853</v>
      </c>
      <c r="D10" s="7">
        <f t="shared" si="0"/>
        <v>816.16666666666663</v>
      </c>
      <c r="E10" s="7">
        <f t="shared" si="0"/>
        <v>124.83333333333333</v>
      </c>
      <c r="F10" s="7">
        <f>AVERAGE(F4:F9)</f>
        <v>941</v>
      </c>
      <c r="G10" s="7">
        <f>AVERAGE(G4:G9)</f>
        <v>1001.1666666666666</v>
      </c>
      <c r="H10" s="7">
        <f>AVERAGE(H4:H9)</f>
        <v>204.83333333333334</v>
      </c>
      <c r="I10" s="7">
        <f>AVERAGE(I4:I9)</f>
        <v>1206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23064</v>
      </c>
      <c r="D14" s="11">
        <v>35</v>
      </c>
      <c r="E14" s="11">
        <v>467</v>
      </c>
      <c r="F14" s="6">
        <v>502</v>
      </c>
      <c r="G14" s="11">
        <v>227</v>
      </c>
      <c r="H14" s="11">
        <v>207</v>
      </c>
      <c r="I14" s="7">
        <v>434</v>
      </c>
    </row>
    <row r="15" spans="2:9">
      <c r="B15" s="4" t="s">
        <v>2</v>
      </c>
      <c r="C15" s="11">
        <v>23024</v>
      </c>
      <c r="D15" s="11">
        <v>110</v>
      </c>
      <c r="E15" s="11">
        <v>460</v>
      </c>
      <c r="F15" s="6">
        <v>570</v>
      </c>
      <c r="G15" s="11">
        <v>195</v>
      </c>
      <c r="H15" s="11">
        <v>211</v>
      </c>
      <c r="I15" s="7">
        <v>406</v>
      </c>
    </row>
    <row r="16" spans="2:9">
      <c r="B16" s="4" t="s">
        <v>3</v>
      </c>
      <c r="C16" s="11">
        <v>16275</v>
      </c>
      <c r="D16" s="11">
        <v>3789</v>
      </c>
      <c r="E16" s="11">
        <v>467</v>
      </c>
      <c r="F16" s="6">
        <v>4256</v>
      </c>
      <c r="G16" s="11">
        <v>3272</v>
      </c>
      <c r="H16" s="11">
        <v>197</v>
      </c>
      <c r="I16" s="7">
        <v>3469</v>
      </c>
    </row>
    <row r="17" spans="2:10">
      <c r="B17" s="4" t="s">
        <v>4</v>
      </c>
      <c r="C17" s="11">
        <v>23133</v>
      </c>
      <c r="D17" s="11">
        <v>33</v>
      </c>
      <c r="E17" s="11">
        <v>462</v>
      </c>
      <c r="F17" s="6">
        <v>495</v>
      </c>
      <c r="G17" s="11">
        <v>169</v>
      </c>
      <c r="H17" s="11">
        <v>203</v>
      </c>
      <c r="I17" s="7">
        <v>372</v>
      </c>
    </row>
    <row r="18" spans="2:10">
      <c r="B18" s="4" t="s">
        <v>5</v>
      </c>
      <c r="C18" s="11">
        <v>22870</v>
      </c>
      <c r="D18" s="11">
        <v>180</v>
      </c>
      <c r="E18" s="11">
        <v>462</v>
      </c>
      <c r="F18" s="6">
        <v>642</v>
      </c>
      <c r="G18" s="11">
        <v>248</v>
      </c>
      <c r="H18" s="11">
        <v>240</v>
      </c>
      <c r="I18" s="7">
        <v>488</v>
      </c>
    </row>
    <row r="19" spans="2:10">
      <c r="B19" s="4" t="s">
        <v>6</v>
      </c>
      <c r="C19" s="11">
        <v>18684</v>
      </c>
      <c r="D19" s="11">
        <v>2764</v>
      </c>
      <c r="E19" s="11">
        <v>468</v>
      </c>
      <c r="F19" s="6">
        <v>3232</v>
      </c>
      <c r="G19" s="11">
        <v>1886</v>
      </c>
      <c r="H19" s="11">
        <v>198</v>
      </c>
      <c r="I19" s="7">
        <v>2084</v>
      </c>
    </row>
    <row r="20" spans="2:10">
      <c r="B20" s="6" t="s">
        <v>7</v>
      </c>
      <c r="C20" s="7">
        <f t="shared" ref="C20:E20" si="1">AVERAGE(C14:C19)</f>
        <v>21175</v>
      </c>
      <c r="D20" s="7">
        <f t="shared" si="1"/>
        <v>1151.8333333333333</v>
      </c>
      <c r="E20" s="7">
        <f t="shared" si="1"/>
        <v>464.33333333333331</v>
      </c>
      <c r="F20" s="7">
        <f>AVERAGE(F14:F19)</f>
        <v>1616.1666666666667</v>
      </c>
      <c r="G20" s="7">
        <f>AVERAGE(G14:G19)</f>
        <v>999.5</v>
      </c>
      <c r="H20" s="7">
        <f>AVERAGE(H14:H19)</f>
        <v>209.33333333333334</v>
      </c>
      <c r="I20" s="7">
        <f>AVERAGE(I14:I19)</f>
        <v>1208.8333333333333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23072</v>
      </c>
      <c r="D24" s="11">
        <v>26</v>
      </c>
      <c r="E24" s="11">
        <v>379</v>
      </c>
      <c r="F24" s="6">
        <v>405</v>
      </c>
      <c r="G24" s="11">
        <v>320</v>
      </c>
      <c r="H24" s="11">
        <v>203</v>
      </c>
      <c r="I24" s="7">
        <v>523</v>
      </c>
    </row>
    <row r="25" spans="2:10">
      <c r="B25" s="4" t="s">
        <v>2</v>
      </c>
      <c r="C25" s="11">
        <v>23102</v>
      </c>
      <c r="D25" s="11">
        <v>92</v>
      </c>
      <c r="E25" s="11">
        <v>186</v>
      </c>
      <c r="F25" s="6">
        <v>278</v>
      </c>
      <c r="G25" s="11">
        <v>420</v>
      </c>
      <c r="H25" s="11">
        <v>200</v>
      </c>
      <c r="I25" s="7">
        <v>620</v>
      </c>
    </row>
    <row r="26" spans="2:10">
      <c r="B26" s="4" t="s">
        <v>3</v>
      </c>
      <c r="C26" s="11">
        <v>18386</v>
      </c>
      <c r="D26" s="11">
        <v>2344</v>
      </c>
      <c r="E26" s="11">
        <v>190</v>
      </c>
      <c r="F26" s="6">
        <v>2534</v>
      </c>
      <c r="G26" s="11">
        <v>2876</v>
      </c>
      <c r="H26" s="11">
        <v>204</v>
      </c>
      <c r="I26" s="7">
        <v>3080</v>
      </c>
    </row>
    <row r="27" spans="2:10">
      <c r="B27" s="4" t="s">
        <v>4</v>
      </c>
      <c r="C27" s="11">
        <v>23307</v>
      </c>
      <c r="D27" s="11">
        <v>67</v>
      </c>
      <c r="E27" s="11">
        <v>189</v>
      </c>
      <c r="F27" s="6">
        <v>256</v>
      </c>
      <c r="G27" s="11">
        <v>234</v>
      </c>
      <c r="H27" s="11">
        <v>203</v>
      </c>
      <c r="I27" s="7">
        <v>437</v>
      </c>
    </row>
    <row r="28" spans="2:10">
      <c r="B28" s="4" t="s">
        <v>5</v>
      </c>
      <c r="C28" s="11">
        <v>23012</v>
      </c>
      <c r="D28" s="11">
        <v>175</v>
      </c>
      <c r="E28" s="11">
        <v>154</v>
      </c>
      <c r="F28" s="6">
        <v>329</v>
      </c>
      <c r="G28" s="11">
        <v>432</v>
      </c>
      <c r="H28" s="11">
        <v>227</v>
      </c>
      <c r="I28" s="7">
        <v>659</v>
      </c>
    </row>
    <row r="29" spans="2:10">
      <c r="B29" s="4" t="s">
        <v>6</v>
      </c>
      <c r="C29" s="11">
        <v>20160</v>
      </c>
      <c r="D29" s="11">
        <v>1406</v>
      </c>
      <c r="E29" s="11">
        <v>193</v>
      </c>
      <c r="F29" s="6">
        <v>1599</v>
      </c>
      <c r="G29" s="11">
        <v>2045</v>
      </c>
      <c r="H29" s="11">
        <v>196</v>
      </c>
      <c r="I29" s="7">
        <v>2241</v>
      </c>
    </row>
    <row r="30" spans="2:10">
      <c r="B30" s="6" t="s">
        <v>7</v>
      </c>
      <c r="C30" s="7">
        <f t="shared" ref="C30:E30" si="2">AVERAGE(C24:C29)</f>
        <v>21839.833333333332</v>
      </c>
      <c r="D30" s="7">
        <f t="shared" si="2"/>
        <v>685</v>
      </c>
      <c r="E30" s="7">
        <f t="shared" si="2"/>
        <v>215.16666666666666</v>
      </c>
      <c r="F30" s="7">
        <f>AVERAGE(F24:F29)</f>
        <v>900.16666666666663</v>
      </c>
      <c r="G30" s="7">
        <f>AVERAGE(G24:G29)</f>
        <v>1054.5</v>
      </c>
      <c r="H30" s="7">
        <f>AVERAGE(H24:H29)</f>
        <v>205.5</v>
      </c>
      <c r="I30" s="7">
        <f>AVERAGE(I24:I29)</f>
        <v>1260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23152.333333333332</v>
      </c>
      <c r="D34" s="5">
        <f>AVERAGE(F4,F14,F24)</f>
        <v>357.66666666666669</v>
      </c>
      <c r="E34" s="5">
        <f>AVERAGE(I4,I14,I24)</f>
        <v>490</v>
      </c>
      <c r="F34" s="5">
        <f>SUM(D34:E34)</f>
        <v>847.66666666666674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23113.666666666668</v>
      </c>
      <c r="D35" s="5">
        <f t="shared" ref="D35:D39" si="4">AVERAGE(F5,F15,F25)</f>
        <v>355.33333333333331</v>
      </c>
      <c r="E35" s="5">
        <f t="shared" ref="E35:E39" si="5">AVERAGE(I5,I15,I25)</f>
        <v>531</v>
      </c>
      <c r="F35" s="5">
        <f t="shared" ref="F35:F39" si="6">SUM(D35:E35)</f>
        <v>886.33333333333326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17642.666666666668</v>
      </c>
      <c r="D36" s="5">
        <f t="shared" si="4"/>
        <v>3164.3333333333335</v>
      </c>
      <c r="E36" s="5">
        <f t="shared" si="5"/>
        <v>3193</v>
      </c>
      <c r="F36" s="5">
        <f t="shared" si="6"/>
        <v>6357.3333333333339</v>
      </c>
      <c r="G36" s="15" t="str">
        <f t="shared" ca="1" si="7"/>
        <v/>
      </c>
    </row>
    <row r="37" spans="2:7">
      <c r="B37" s="4" t="s">
        <v>4</v>
      </c>
      <c r="C37" s="5">
        <f t="shared" si="3"/>
        <v>23263.666666666668</v>
      </c>
      <c r="D37" s="5">
        <f t="shared" si="4"/>
        <v>316</v>
      </c>
      <c r="E37" s="5">
        <f t="shared" si="5"/>
        <v>420.33333333333331</v>
      </c>
      <c r="F37" s="5">
        <f t="shared" si="6"/>
        <v>736.33333333333326</v>
      </c>
      <c r="G37" s="15">
        <f t="shared" ca="1" si="7"/>
        <v>37</v>
      </c>
    </row>
    <row r="38" spans="2:7">
      <c r="B38" s="4" t="s">
        <v>5</v>
      </c>
      <c r="C38" s="5">
        <f t="shared" si="3"/>
        <v>22978.333333333332</v>
      </c>
      <c r="D38" s="5">
        <f t="shared" si="4"/>
        <v>415</v>
      </c>
      <c r="E38" s="5">
        <f t="shared" si="5"/>
        <v>606.66666666666663</v>
      </c>
      <c r="F38" s="5">
        <f t="shared" si="6"/>
        <v>1021.6666666666666</v>
      </c>
      <c r="G38" s="15" t="str">
        <f t="shared" ca="1" si="7"/>
        <v/>
      </c>
    </row>
    <row r="39" spans="2:7">
      <c r="B39" s="4" t="s">
        <v>6</v>
      </c>
      <c r="C39" s="5">
        <f t="shared" si="3"/>
        <v>19585</v>
      </c>
      <c r="D39" s="5">
        <f t="shared" si="4"/>
        <v>2306.3333333333335</v>
      </c>
      <c r="E39" s="5">
        <f t="shared" si="5"/>
        <v>2108.6666666666665</v>
      </c>
      <c r="F39" s="5">
        <f t="shared" si="6"/>
        <v>4415</v>
      </c>
      <c r="G39" s="15" t="str">
        <f t="shared" ca="1" si="7"/>
        <v/>
      </c>
    </row>
    <row r="40" spans="2:7">
      <c r="B40" s="8" t="s">
        <v>7</v>
      </c>
      <c r="C40" s="9">
        <f>AVERAGE(C34:C39)</f>
        <v>21622.611111111113</v>
      </c>
      <c r="D40" s="9">
        <f>AVERAGE(D34:D39)</f>
        <v>1152.4444444444446</v>
      </c>
      <c r="E40" s="9">
        <f>AVERAGE(E34:E39)</f>
        <v>1224.9444444444443</v>
      </c>
      <c r="F40" s="9">
        <f>AVERAGE(F34:F39)</f>
        <v>2377.3888888888891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4</v>
      </c>
      <c r="D43" s="11" t="str">
        <f ca="1">IF(SUM($G$34:$G$39) &lt;&gt; 0, CONCATENATE("$C$",SUM($G$34:$G$39)), "" )</f>
        <v>$C$37</v>
      </c>
      <c r="E43" s="11">
        <f ca="1">INDIRECT(D43)</f>
        <v>23263.666666666668</v>
      </c>
    </row>
    <row r="44" spans="2:7">
      <c r="B44" s="27"/>
      <c r="C44" s="28"/>
      <c r="D44" s="11" t="str">
        <f ca="1">IF(SUM($G$34:$G$39) &lt;&gt; 0, CONCATENATE("$D$",SUM($G$34:$G$39)), "" )</f>
        <v>$D$37</v>
      </c>
      <c r="E44" s="11">
        <f ca="1">INDIRECT(D44)</f>
        <v>316</v>
      </c>
    </row>
    <row r="45" spans="2:7">
      <c r="B45" s="27"/>
      <c r="C45" s="28"/>
      <c r="D45" s="11" t="str">
        <f ca="1">IF(SUM($G$34:$G$39) &lt;&gt; 0, CONCATENATE("$E$",SUM($G$34:$G$39)), "" )</f>
        <v>$E$37</v>
      </c>
      <c r="E45" s="11">
        <f ca="1">INDIRECT(D45)</f>
        <v>420.33333333333331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22901</v>
      </c>
      <c r="D4" s="11">
        <v>253</v>
      </c>
      <c r="E4" s="11">
        <v>183</v>
      </c>
      <c r="F4" s="6">
        <v>436</v>
      </c>
      <c r="G4" s="11">
        <v>439</v>
      </c>
      <c r="H4" s="11">
        <v>224</v>
      </c>
      <c r="I4" s="7">
        <v>663</v>
      </c>
    </row>
    <row r="5" spans="2:9">
      <c r="B5" s="4" t="s">
        <v>2</v>
      </c>
      <c r="C5" s="11">
        <v>22880</v>
      </c>
      <c r="D5" s="11">
        <v>362</v>
      </c>
      <c r="E5" s="11">
        <v>191</v>
      </c>
      <c r="F5" s="6">
        <v>553</v>
      </c>
      <c r="G5" s="11">
        <v>366</v>
      </c>
      <c r="H5" s="11">
        <v>201</v>
      </c>
      <c r="I5" s="7">
        <v>567</v>
      </c>
    </row>
    <row r="6" spans="2:9">
      <c r="B6" s="4" t="s">
        <v>3</v>
      </c>
      <c r="C6" s="11">
        <v>22714</v>
      </c>
      <c r="D6" s="11">
        <v>283</v>
      </c>
      <c r="E6" s="11">
        <v>397</v>
      </c>
      <c r="F6" s="6">
        <v>680</v>
      </c>
      <c r="G6" s="11">
        <v>390</v>
      </c>
      <c r="H6" s="11">
        <v>216</v>
      </c>
      <c r="I6" s="7">
        <v>606</v>
      </c>
    </row>
    <row r="7" spans="2:9">
      <c r="B7" s="4" t="s">
        <v>4</v>
      </c>
      <c r="C7" s="11">
        <v>22702</v>
      </c>
      <c r="D7" s="11">
        <v>374</v>
      </c>
      <c r="E7" s="11">
        <v>148</v>
      </c>
      <c r="F7" s="6">
        <v>522</v>
      </c>
      <c r="G7" s="11">
        <v>561</v>
      </c>
      <c r="H7" s="11">
        <v>215</v>
      </c>
      <c r="I7" s="7">
        <v>776</v>
      </c>
    </row>
    <row r="8" spans="2:9">
      <c r="B8" s="4" t="s">
        <v>5</v>
      </c>
      <c r="C8" s="11">
        <v>22950</v>
      </c>
      <c r="D8" s="11">
        <v>323</v>
      </c>
      <c r="E8" s="11">
        <v>107</v>
      </c>
      <c r="F8" s="6">
        <v>430</v>
      </c>
      <c r="G8" s="11">
        <v>415</v>
      </c>
      <c r="H8" s="11">
        <v>205</v>
      </c>
      <c r="I8" s="7">
        <v>620</v>
      </c>
    </row>
    <row r="9" spans="2:9">
      <c r="B9" s="4" t="s">
        <v>6</v>
      </c>
      <c r="C9" s="11">
        <v>23273</v>
      </c>
      <c r="D9" s="11">
        <v>72</v>
      </c>
      <c r="E9" s="11">
        <v>98</v>
      </c>
      <c r="F9" s="6">
        <v>170</v>
      </c>
      <c r="G9" s="11">
        <v>352</v>
      </c>
      <c r="H9" s="11">
        <v>205</v>
      </c>
      <c r="I9" s="7">
        <v>557</v>
      </c>
    </row>
    <row r="10" spans="2:9">
      <c r="B10" s="6" t="s">
        <v>7</v>
      </c>
      <c r="C10" s="7">
        <f t="shared" ref="C10:E10" si="0">AVERAGE(C4:C9)</f>
        <v>22903.333333333332</v>
      </c>
      <c r="D10" s="7">
        <f t="shared" si="0"/>
        <v>277.83333333333331</v>
      </c>
      <c r="E10" s="7">
        <f t="shared" si="0"/>
        <v>187.33333333333334</v>
      </c>
      <c r="F10" s="7">
        <f>AVERAGE(F4:F9)</f>
        <v>465.16666666666669</v>
      </c>
      <c r="G10" s="7">
        <f>AVERAGE(G4:G9)</f>
        <v>420.5</v>
      </c>
      <c r="H10" s="7">
        <f>AVERAGE(H4:H9)</f>
        <v>211</v>
      </c>
      <c r="I10" s="7">
        <f>AVERAGE(I4:I9)</f>
        <v>631.5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22811</v>
      </c>
      <c r="D14" s="11">
        <v>224</v>
      </c>
      <c r="E14" s="11">
        <v>477</v>
      </c>
      <c r="F14" s="6">
        <v>701</v>
      </c>
      <c r="G14" s="11">
        <v>252</v>
      </c>
      <c r="H14" s="11">
        <v>236</v>
      </c>
      <c r="I14" s="7">
        <v>488</v>
      </c>
    </row>
    <row r="15" spans="2:9">
      <c r="B15" s="4" t="s">
        <v>2</v>
      </c>
      <c r="C15" s="11">
        <v>22811</v>
      </c>
      <c r="D15" s="11">
        <v>283</v>
      </c>
      <c r="E15" s="11">
        <v>470</v>
      </c>
      <c r="F15" s="6">
        <v>753</v>
      </c>
      <c r="G15" s="11">
        <v>226</v>
      </c>
      <c r="H15" s="11">
        <v>210</v>
      </c>
      <c r="I15" s="7">
        <v>436</v>
      </c>
    </row>
    <row r="16" spans="2:9">
      <c r="B16" s="4" t="s">
        <v>3</v>
      </c>
      <c r="C16" s="11">
        <v>22632</v>
      </c>
      <c r="D16" s="11">
        <v>256</v>
      </c>
      <c r="E16" s="11">
        <v>581</v>
      </c>
      <c r="F16" s="6">
        <v>837</v>
      </c>
      <c r="G16" s="11">
        <v>187</v>
      </c>
      <c r="H16" s="11">
        <v>344</v>
      </c>
      <c r="I16" s="7">
        <v>531</v>
      </c>
    </row>
    <row r="17" spans="2:10">
      <c r="B17" s="4" t="s">
        <v>4</v>
      </c>
      <c r="C17" s="11">
        <v>22695</v>
      </c>
      <c r="D17" s="11">
        <v>325</v>
      </c>
      <c r="E17" s="11">
        <v>472</v>
      </c>
      <c r="F17" s="6">
        <v>797</v>
      </c>
      <c r="G17" s="11">
        <v>291</v>
      </c>
      <c r="H17" s="11">
        <v>217</v>
      </c>
      <c r="I17" s="7">
        <v>508</v>
      </c>
    </row>
    <row r="18" spans="2:10">
      <c r="B18" s="4" t="s">
        <v>5</v>
      </c>
      <c r="C18" s="11">
        <v>22837</v>
      </c>
      <c r="D18" s="11">
        <v>280</v>
      </c>
      <c r="E18" s="11">
        <v>461</v>
      </c>
      <c r="F18" s="6">
        <v>741</v>
      </c>
      <c r="G18" s="11">
        <v>212</v>
      </c>
      <c r="H18" s="11">
        <v>210</v>
      </c>
      <c r="I18" s="7">
        <v>422</v>
      </c>
    </row>
    <row r="19" spans="2:10">
      <c r="B19" s="4" t="s">
        <v>6</v>
      </c>
      <c r="C19" s="11">
        <v>23043</v>
      </c>
      <c r="D19" s="11">
        <v>80</v>
      </c>
      <c r="E19" s="11">
        <v>448</v>
      </c>
      <c r="F19" s="6">
        <v>528</v>
      </c>
      <c r="G19" s="11">
        <v>219</v>
      </c>
      <c r="H19" s="11">
        <v>210</v>
      </c>
      <c r="I19" s="7">
        <v>429</v>
      </c>
    </row>
    <row r="20" spans="2:10">
      <c r="B20" s="6" t="s">
        <v>7</v>
      </c>
      <c r="C20" s="7">
        <f t="shared" ref="C20:E20" si="1">AVERAGE(C14:C19)</f>
        <v>22804.833333333332</v>
      </c>
      <c r="D20" s="7">
        <f t="shared" si="1"/>
        <v>241.33333333333334</v>
      </c>
      <c r="E20" s="7">
        <f t="shared" si="1"/>
        <v>484.83333333333331</v>
      </c>
      <c r="F20" s="7">
        <f>AVERAGE(F14:F19)</f>
        <v>726.16666666666663</v>
      </c>
      <c r="G20" s="7">
        <f>AVERAGE(G14:G19)</f>
        <v>231.16666666666666</v>
      </c>
      <c r="H20" s="7">
        <f>AVERAGE(H14:H19)</f>
        <v>237.83333333333334</v>
      </c>
      <c r="I20" s="7">
        <f>AVERAGE(I14:I19)</f>
        <v>469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22860</v>
      </c>
      <c r="D24" s="11">
        <v>246</v>
      </c>
      <c r="E24" s="11">
        <v>151</v>
      </c>
      <c r="F24" s="6">
        <v>397</v>
      </c>
      <c r="G24" s="11">
        <v>501</v>
      </c>
      <c r="H24" s="11">
        <v>242</v>
      </c>
      <c r="I24" s="7">
        <v>743</v>
      </c>
    </row>
    <row r="25" spans="2:10">
      <c r="B25" s="4" t="s">
        <v>2</v>
      </c>
      <c r="C25" s="11">
        <v>22504</v>
      </c>
      <c r="D25" s="11">
        <v>481</v>
      </c>
      <c r="E25" s="11">
        <v>375</v>
      </c>
      <c r="F25" s="6">
        <v>856</v>
      </c>
      <c r="G25" s="11">
        <v>443</v>
      </c>
      <c r="H25" s="11">
        <v>197</v>
      </c>
      <c r="I25" s="7">
        <v>640</v>
      </c>
    </row>
    <row r="26" spans="2:10">
      <c r="B26" s="4" t="s">
        <v>3</v>
      </c>
      <c r="C26" s="11">
        <v>22789</v>
      </c>
      <c r="D26" s="11">
        <v>251</v>
      </c>
      <c r="E26" s="11">
        <v>244</v>
      </c>
      <c r="F26" s="6">
        <v>495</v>
      </c>
      <c r="G26" s="11">
        <v>443</v>
      </c>
      <c r="H26" s="11">
        <v>273</v>
      </c>
      <c r="I26" s="7">
        <v>716</v>
      </c>
    </row>
    <row r="27" spans="2:10">
      <c r="B27" s="4" t="s">
        <v>4</v>
      </c>
      <c r="C27" s="11">
        <v>22590</v>
      </c>
      <c r="D27" s="11">
        <v>243</v>
      </c>
      <c r="E27" s="11">
        <v>290</v>
      </c>
      <c r="F27" s="6">
        <v>533</v>
      </c>
      <c r="G27" s="11">
        <v>672</v>
      </c>
      <c r="H27" s="11">
        <v>205</v>
      </c>
      <c r="I27" s="7">
        <v>877</v>
      </c>
    </row>
    <row r="28" spans="2:10">
      <c r="B28" s="4" t="s">
        <v>5</v>
      </c>
      <c r="C28" s="11">
        <v>22742</v>
      </c>
      <c r="D28" s="11">
        <v>325</v>
      </c>
      <c r="E28" s="11">
        <v>154</v>
      </c>
      <c r="F28" s="6">
        <v>479</v>
      </c>
      <c r="G28" s="11">
        <v>565</v>
      </c>
      <c r="H28" s="11">
        <v>214</v>
      </c>
      <c r="I28" s="7">
        <v>779</v>
      </c>
    </row>
    <row r="29" spans="2:10">
      <c r="B29" s="4" t="s">
        <v>6</v>
      </c>
      <c r="C29" s="11">
        <v>23037</v>
      </c>
      <c r="D29" s="11">
        <v>112</v>
      </c>
      <c r="E29" s="11">
        <v>256</v>
      </c>
      <c r="F29" s="6">
        <v>368</v>
      </c>
      <c r="G29" s="11">
        <v>385</v>
      </c>
      <c r="H29" s="11">
        <v>210</v>
      </c>
      <c r="I29" s="7">
        <v>595</v>
      </c>
    </row>
    <row r="30" spans="2:10">
      <c r="B30" s="6" t="s">
        <v>7</v>
      </c>
      <c r="C30" s="7">
        <f t="shared" ref="C30:E30" si="2">AVERAGE(C24:C29)</f>
        <v>22753.666666666668</v>
      </c>
      <c r="D30" s="7">
        <f t="shared" si="2"/>
        <v>276.33333333333331</v>
      </c>
      <c r="E30" s="7">
        <f t="shared" si="2"/>
        <v>245</v>
      </c>
      <c r="F30" s="7">
        <f>AVERAGE(F24:F29)</f>
        <v>521.33333333333337</v>
      </c>
      <c r="G30" s="7">
        <f>AVERAGE(G24:G29)</f>
        <v>501.5</v>
      </c>
      <c r="H30" s="7">
        <f>AVERAGE(H24:H29)</f>
        <v>223.5</v>
      </c>
      <c r="I30" s="7">
        <f>AVERAGE(I24:I29)</f>
        <v>725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22857.333333333332</v>
      </c>
      <c r="D34" s="5">
        <f>AVERAGE(F4,F14,F24)</f>
        <v>511.33333333333331</v>
      </c>
      <c r="E34" s="5">
        <f>AVERAGE(I4,I14,I24)</f>
        <v>631.33333333333337</v>
      </c>
      <c r="F34" s="5">
        <f>SUM(D34:E34)</f>
        <v>1142.6666666666667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22731.666666666668</v>
      </c>
      <c r="D35" s="5">
        <f t="shared" ref="D35:D39" si="4">AVERAGE(F5,F15,F25)</f>
        <v>720.66666666666663</v>
      </c>
      <c r="E35" s="5">
        <f t="shared" ref="E35:E39" si="5">AVERAGE(I5,I15,I25)</f>
        <v>547.66666666666663</v>
      </c>
      <c r="F35" s="5">
        <f t="shared" ref="F35:F39" si="6">SUM(D35:E35)</f>
        <v>1268.3333333333333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22711.666666666668</v>
      </c>
      <c r="D36" s="5">
        <f t="shared" si="4"/>
        <v>670.66666666666663</v>
      </c>
      <c r="E36" s="5">
        <f t="shared" si="5"/>
        <v>617.66666666666663</v>
      </c>
      <c r="F36" s="5">
        <f t="shared" si="6"/>
        <v>1288.3333333333333</v>
      </c>
      <c r="G36" s="15" t="str">
        <f t="shared" ca="1" si="7"/>
        <v/>
      </c>
    </row>
    <row r="37" spans="2:7">
      <c r="B37" s="4" t="s">
        <v>4</v>
      </c>
      <c r="C37" s="5">
        <f t="shared" si="3"/>
        <v>22662.333333333332</v>
      </c>
      <c r="D37" s="5">
        <f t="shared" si="4"/>
        <v>617.33333333333337</v>
      </c>
      <c r="E37" s="5">
        <f t="shared" si="5"/>
        <v>720.33333333333337</v>
      </c>
      <c r="F37" s="5">
        <f t="shared" si="6"/>
        <v>1337.6666666666667</v>
      </c>
      <c r="G37" s="15" t="str">
        <f t="shared" ca="1" si="7"/>
        <v/>
      </c>
    </row>
    <row r="38" spans="2:7">
      <c r="B38" s="4" t="s">
        <v>5</v>
      </c>
      <c r="C38" s="5">
        <f t="shared" si="3"/>
        <v>22843</v>
      </c>
      <c r="D38" s="5">
        <f t="shared" si="4"/>
        <v>550</v>
      </c>
      <c r="E38" s="5">
        <f t="shared" si="5"/>
        <v>607</v>
      </c>
      <c r="F38" s="5">
        <f t="shared" si="6"/>
        <v>1157</v>
      </c>
      <c r="G38" s="15" t="str">
        <f t="shared" ca="1" si="7"/>
        <v/>
      </c>
    </row>
    <row r="39" spans="2:7">
      <c r="B39" s="4" t="s">
        <v>6</v>
      </c>
      <c r="C39" s="5">
        <f t="shared" si="3"/>
        <v>23117.666666666668</v>
      </c>
      <c r="D39" s="5">
        <f t="shared" si="4"/>
        <v>355.33333333333331</v>
      </c>
      <c r="E39" s="5">
        <f t="shared" si="5"/>
        <v>527</v>
      </c>
      <c r="F39" s="5">
        <f t="shared" si="6"/>
        <v>882.33333333333326</v>
      </c>
      <c r="G39" s="15">
        <f t="shared" ca="1" si="7"/>
        <v>39</v>
      </c>
    </row>
    <row r="40" spans="2:7">
      <c r="B40" s="8" t="s">
        <v>7</v>
      </c>
      <c r="C40" s="9">
        <f>AVERAGE(C34:C39)</f>
        <v>22820.611111111109</v>
      </c>
      <c r="D40" s="9">
        <f>AVERAGE(D34:D39)</f>
        <v>570.88888888888891</v>
      </c>
      <c r="E40" s="9">
        <f>AVERAGE(E34:E39)</f>
        <v>608.5</v>
      </c>
      <c r="F40" s="9">
        <f>AVERAGE(F34:F39)</f>
        <v>1179.3888888888889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23117.666666666668</v>
      </c>
    </row>
    <row r="44" spans="2:7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355.33333333333331</v>
      </c>
    </row>
    <row r="45" spans="2:7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527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G5" sqref="G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8</v>
      </c>
      <c r="C5" s="11">
        <f ca="1">'N8'!C43</f>
        <v>2</v>
      </c>
      <c r="D5" s="11">
        <f ca="1">'N8'!$E43</f>
        <v>23306.333333333332</v>
      </c>
      <c r="E5" s="11">
        <f ca="1">'N8'!$E44</f>
        <v>201</v>
      </c>
      <c r="F5" s="11">
        <f ca="1">'N8'!$E45</f>
        <v>492.66666666666669</v>
      </c>
      <c r="G5" s="11">
        <f ca="1">SUM(E5:F5)</f>
        <v>693.66666666666674</v>
      </c>
      <c r="I5" s="15">
        <f ca="1">IF(G5=MIN($G$5:$G$7),CELL("lin",G5),"")</f>
        <v>5</v>
      </c>
    </row>
    <row r="6" spans="2:9">
      <c r="B6" s="16">
        <v>12</v>
      </c>
      <c r="C6" s="11">
        <f ca="1">'N12'!C43</f>
        <v>4</v>
      </c>
      <c r="D6" s="11">
        <f ca="1">'N12'!$E43</f>
        <v>23263.666666666668</v>
      </c>
      <c r="E6" s="11">
        <f ca="1">'N12'!$E44</f>
        <v>316</v>
      </c>
      <c r="F6" s="11">
        <f ca="1">'N12'!$E45</f>
        <v>420.33333333333331</v>
      </c>
      <c r="G6" s="11">
        <f t="shared" ref="G6:G7" ca="1" si="0">SUM(E6:F6)</f>
        <v>736.33333333333326</v>
      </c>
      <c r="I6" s="15" t="str">
        <f t="shared" ref="I6:I7" ca="1" si="1">IF(G6=MIN($G$5:$G$7),CELL("lin",G6),"")</f>
        <v/>
      </c>
    </row>
    <row r="7" spans="2:9">
      <c r="B7" s="16">
        <v>16</v>
      </c>
      <c r="C7" s="11">
        <f ca="1">'N16'!C43</f>
        <v>6</v>
      </c>
      <c r="D7" s="11">
        <f ca="1">'N16'!E43</f>
        <v>23117.666666666668</v>
      </c>
      <c r="E7" s="11">
        <f ca="1">'N16'!E44</f>
        <v>355.33333333333331</v>
      </c>
      <c r="F7" s="11">
        <f ca="1">'N16'!E45</f>
        <v>527</v>
      </c>
      <c r="G7" s="11">
        <f t="shared" ca="1" si="0"/>
        <v>882.33333333333326</v>
      </c>
      <c r="I7" s="15" t="str">
        <f t="shared" ca="1" si="1"/>
        <v/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8</v>
      </c>
      <c r="C11" s="11">
        <f ca="1">INDIRECT(CONCATENATE("$C$",SUM($I$5:$I$7)))</f>
        <v>2</v>
      </c>
      <c r="D11" s="11">
        <f ca="1">INDIRECT(CONCATENATE("$D$",SUM($I$5:$I$7)))</f>
        <v>23306.333333333332</v>
      </c>
      <c r="E11" s="11">
        <f ca="1">INDIRECT(CONCATENATE("$E$",SUM($I$5:$I$7)))</f>
        <v>201</v>
      </c>
      <c r="F11" s="11">
        <f ca="1">INDIRECT(CONCATENATE("$F$",SUM($I$5:$I$7)))</f>
        <v>492.66666666666669</v>
      </c>
      <c r="G11" s="11">
        <f ca="1">INDIRECT(CONCATENATE("$G$",SUM($I$5:$I$7)))</f>
        <v>693.66666666666674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N8</vt:lpstr>
      <vt:lpstr>N12</vt:lpstr>
      <vt:lpstr>N16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2010-08-21T01:09:12Z</dcterms:modified>
</cp:coreProperties>
</file>