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35" windowWidth="19320" windowHeight="12075" activeTab="2"/>
  </bookViews>
  <sheets>
    <sheet name="N14" sheetId="16" r:id="rId1"/>
    <sheet name="N18" sheetId="19" r:id="rId2"/>
    <sheet name="N22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E39" i="20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F39" s="1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C40" l="1"/>
  <c r="E40"/>
  <c r="F37"/>
  <c r="D40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H20"/>
  <c r="G20"/>
  <c r="E20"/>
  <c r="D20"/>
  <c r="C20"/>
  <c r="I20"/>
  <c r="F20"/>
  <c r="D10"/>
  <c r="E10"/>
  <c r="F1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H10"/>
  <c r="G10"/>
  <c r="C1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I10"/>
  <c r="F40"/>
  <c r="D40"/>
  <c r="E45" i="20"/>
  <c r="E44" i="19"/>
  <c r="E45"/>
  <c r="E44" i="20"/>
  <c r="E43"/>
  <c r="E43" i="19"/>
  <c r="F7" i="6" l="1"/>
  <c r="E7"/>
  <c r="F6"/>
  <c r="E6"/>
  <c r="D6"/>
  <c r="D7"/>
  <c r="C43" i="16"/>
  <c r="C5" i="6" s="1"/>
  <c r="D44" i="16"/>
  <c r="D43"/>
  <c r="D45"/>
  <c r="E43"/>
  <c r="E44"/>
  <c r="E45"/>
  <c r="G6" i="6" l="1"/>
  <c r="G7"/>
  <c r="F5"/>
  <c r="E5"/>
  <c r="D5"/>
  <c r="G5" l="1"/>
  <c r="I5" s="1"/>
  <c r="I6" l="1"/>
  <c r="I7"/>
  <c r="F11"/>
  <c r="G11"/>
  <c r="C11"/>
  <c r="B11"/>
  <c r="D11"/>
  <c r="E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<sst xmlns="http://schemas.openxmlformats.org/spreadsheetml/2006/main" count="197" uniqueCount="26">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</sst>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23378</v>
      </c>
      <c r="D4" s="11">
        <v>105</v>
      </c>
      <c r="E4" s="11">
        <v>140</v>
      </c>
      <c r="F4" s="6">
        <v>245</v>
      </c>
      <c r="G4" s="11">
        <v>267</v>
      </c>
      <c r="H4" s="11">
        <v>110</v>
      </c>
      <c r="I4" s="7">
        <v>377</v>
      </c>
    </row>
    <row r="5" spans="2:9">
      <c r="B5" s="4" t="s">
        <v>2</v>
      </c>
      <c r="C5" s="11">
        <v>23351</v>
      </c>
      <c r="D5" s="11">
        <v>157</v>
      </c>
      <c r="E5" s="11">
        <v>143</v>
      </c>
      <c r="F5" s="6">
        <v>300</v>
      </c>
      <c r="G5" s="11">
        <v>241</v>
      </c>
      <c r="H5" s="11">
        <v>108</v>
      </c>
      <c r="I5" s="7">
        <v>349</v>
      </c>
    </row>
    <row r="6" spans="2:9">
      <c r="B6" s="4" t="s">
        <v>3</v>
      </c>
      <c r="C6" s="11">
        <v>23312</v>
      </c>
      <c r="D6" s="11">
        <v>123</v>
      </c>
      <c r="E6" s="11">
        <v>128</v>
      </c>
      <c r="F6" s="6">
        <v>251</v>
      </c>
      <c r="G6" s="11">
        <v>273</v>
      </c>
      <c r="H6" s="11">
        <v>164</v>
      </c>
      <c r="I6" s="7">
        <v>437</v>
      </c>
    </row>
    <row r="7" spans="2:9">
      <c r="B7" s="4" t="s">
        <v>4</v>
      </c>
      <c r="C7" s="11">
        <v>23200</v>
      </c>
      <c r="D7" s="11">
        <v>131</v>
      </c>
      <c r="E7" s="11">
        <v>288</v>
      </c>
      <c r="F7" s="6">
        <v>419</v>
      </c>
      <c r="G7" s="11">
        <v>183</v>
      </c>
      <c r="H7" s="11">
        <v>198</v>
      </c>
      <c r="I7" s="7">
        <v>381</v>
      </c>
    </row>
    <row r="8" spans="2:9">
      <c r="B8" s="4" t="s">
        <v>5</v>
      </c>
      <c r="C8" s="11">
        <v>23425</v>
      </c>
      <c r="D8" s="11">
        <v>134</v>
      </c>
      <c r="E8" s="11">
        <v>153</v>
      </c>
      <c r="F8" s="6">
        <v>287</v>
      </c>
      <c r="G8" s="11">
        <v>180</v>
      </c>
      <c r="H8" s="11">
        <v>108</v>
      </c>
      <c r="I8" s="7">
        <v>288</v>
      </c>
    </row>
    <row r="9" spans="2:9">
      <c r="B9" s="4" t="s">
        <v>6</v>
      </c>
      <c r="C9" s="11">
        <v>23350</v>
      </c>
      <c r="D9" s="11">
        <v>166</v>
      </c>
      <c r="E9" s="11">
        <v>135</v>
      </c>
      <c r="F9" s="6">
        <v>301</v>
      </c>
      <c r="G9" s="11">
        <v>240</v>
      </c>
      <c r="H9" s="11">
        <v>109</v>
      </c>
      <c r="I9" s="7">
        <v>349</v>
      </c>
    </row>
    <row r="10" spans="2:9">
      <c r="B10" s="6" t="s">
        <v>7</v>
      </c>
      <c r="C10" s="7">
        <f t="shared" ref="C10:E10" si="0">AVERAGE(C4:C9)</f>
        <v>23336</v>
      </c>
      <c r="D10" s="7">
        <f t="shared" si="0"/>
        <v>136</v>
      </c>
      <c r="E10" s="7">
        <f t="shared" si="0"/>
        <v>164.5</v>
      </c>
      <c r="F10" s="7">
        <f>AVERAGE(F4:F9)</f>
        <v>300.5</v>
      </c>
      <c r="G10" s="7">
        <f>AVERAGE(G4:G9)</f>
        <v>230.66666666666666</v>
      </c>
      <c r="H10" s="7">
        <f>AVERAGE(H4:H9)</f>
        <v>132.83333333333334</v>
      </c>
      <c r="I10" s="7">
        <f>AVERAGE(I4:I9)</f>
        <v>363.5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23114</v>
      </c>
      <c r="D14" s="11">
        <v>117</v>
      </c>
      <c r="E14" s="11">
        <v>500</v>
      </c>
      <c r="F14" s="6">
        <v>617</v>
      </c>
      <c r="G14" s="11">
        <v>131</v>
      </c>
      <c r="H14" s="11">
        <v>138</v>
      </c>
      <c r="I14" s="7">
        <v>269</v>
      </c>
    </row>
    <row r="15" spans="2:9">
      <c r="B15" s="4" t="s">
        <v>2</v>
      </c>
      <c r="C15" s="11">
        <v>23097</v>
      </c>
      <c r="D15" s="11">
        <v>154</v>
      </c>
      <c r="E15" s="11">
        <v>504</v>
      </c>
      <c r="F15" s="6">
        <v>658</v>
      </c>
      <c r="G15" s="11">
        <v>117</v>
      </c>
      <c r="H15" s="11">
        <v>128</v>
      </c>
      <c r="I15" s="7">
        <v>245</v>
      </c>
    </row>
    <row r="16" spans="2:9">
      <c r="B16" s="4" t="s">
        <v>3</v>
      </c>
      <c r="C16" s="11">
        <v>23022</v>
      </c>
      <c r="D16" s="11">
        <v>131</v>
      </c>
      <c r="E16" s="11">
        <v>485</v>
      </c>
      <c r="F16" s="6">
        <v>616</v>
      </c>
      <c r="G16" s="11">
        <v>174</v>
      </c>
      <c r="H16" s="11">
        <v>188</v>
      </c>
      <c r="I16" s="7">
        <v>362</v>
      </c>
    </row>
    <row r="17" spans="2:10">
      <c r="B17" s="4" t="s">
        <v>4</v>
      </c>
      <c r="C17" s="11">
        <v>23096</v>
      </c>
      <c r="D17" s="11">
        <v>129</v>
      </c>
      <c r="E17" s="11">
        <v>481</v>
      </c>
      <c r="F17" s="6">
        <v>610</v>
      </c>
      <c r="G17" s="11">
        <v>104</v>
      </c>
      <c r="H17" s="11">
        <v>190</v>
      </c>
      <c r="I17" s="7">
        <v>294</v>
      </c>
    </row>
    <row r="18" spans="2:10">
      <c r="B18" s="4" t="s">
        <v>5</v>
      </c>
      <c r="C18" s="11">
        <v>23130</v>
      </c>
      <c r="D18" s="11">
        <v>129</v>
      </c>
      <c r="E18" s="11">
        <v>514</v>
      </c>
      <c r="F18" s="6">
        <v>643</v>
      </c>
      <c r="G18" s="11">
        <v>114</v>
      </c>
      <c r="H18" s="11">
        <v>113</v>
      </c>
      <c r="I18" s="7">
        <v>227</v>
      </c>
    </row>
    <row r="19" spans="2:10">
      <c r="B19" s="4" t="s">
        <v>6</v>
      </c>
      <c r="C19" s="11">
        <v>23093</v>
      </c>
      <c r="D19" s="11">
        <v>155</v>
      </c>
      <c r="E19" s="11">
        <v>499</v>
      </c>
      <c r="F19" s="6">
        <v>654</v>
      </c>
      <c r="G19" s="11">
        <v>119</v>
      </c>
      <c r="H19" s="11">
        <v>134</v>
      </c>
      <c r="I19" s="7">
        <v>253</v>
      </c>
    </row>
    <row r="20" spans="2:10">
      <c r="B20" s="6" t="s">
        <v>7</v>
      </c>
      <c r="C20" s="7">
        <f t="shared" ref="C20:E20" si="1">AVERAGE(C14:C19)</f>
        <v>23092</v>
      </c>
      <c r="D20" s="7">
        <f t="shared" si="1"/>
        <v>135.83333333333334</v>
      </c>
      <c r="E20" s="7">
        <f t="shared" si="1"/>
        <v>497.16666666666669</v>
      </c>
      <c r="F20" s="7">
        <f>AVERAGE(F14:F19)</f>
        <v>633</v>
      </c>
      <c r="G20" s="7">
        <f>AVERAGE(G14:G19)</f>
        <v>126.5</v>
      </c>
      <c r="H20" s="7">
        <f>AVERAGE(H14:H19)</f>
        <v>148.5</v>
      </c>
      <c r="I20" s="7">
        <f>AVERAGE(I14:I19)</f>
        <v>275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23218</v>
      </c>
      <c r="D24" s="11">
        <v>118</v>
      </c>
      <c r="E24" s="11">
        <v>161</v>
      </c>
      <c r="F24" s="6">
        <v>279</v>
      </c>
      <c r="G24" s="11">
        <v>350</v>
      </c>
      <c r="H24" s="11">
        <v>153</v>
      </c>
      <c r="I24" s="7">
        <v>503</v>
      </c>
    </row>
    <row r="25" spans="2:10">
      <c r="B25" s="4" t="s">
        <v>2</v>
      </c>
      <c r="C25" s="11">
        <v>23288</v>
      </c>
      <c r="D25" s="11">
        <v>145</v>
      </c>
      <c r="E25" s="11">
        <v>191</v>
      </c>
      <c r="F25" s="6">
        <v>336</v>
      </c>
      <c r="G25" s="11">
        <v>242</v>
      </c>
      <c r="H25" s="11">
        <v>134</v>
      </c>
      <c r="I25" s="7">
        <v>376</v>
      </c>
    </row>
    <row r="26" spans="2:10">
      <c r="B26" s="4" t="s">
        <v>3</v>
      </c>
      <c r="C26" s="11">
        <v>23212</v>
      </c>
      <c r="D26" s="11">
        <v>115</v>
      </c>
      <c r="E26" s="11">
        <v>161</v>
      </c>
      <c r="F26" s="6">
        <v>276</v>
      </c>
      <c r="G26" s="11">
        <v>327</v>
      </c>
      <c r="H26" s="11">
        <v>185</v>
      </c>
      <c r="I26" s="7">
        <v>512</v>
      </c>
    </row>
    <row r="27" spans="2:10">
      <c r="B27" s="4" t="s">
        <v>4</v>
      </c>
      <c r="C27" s="11">
        <v>23312</v>
      </c>
      <c r="D27" s="11">
        <v>126</v>
      </c>
      <c r="E27" s="11">
        <v>223</v>
      </c>
      <c r="F27" s="6">
        <v>349</v>
      </c>
      <c r="G27" s="11">
        <v>133</v>
      </c>
      <c r="H27" s="11">
        <v>206</v>
      </c>
      <c r="I27" s="7">
        <v>339</v>
      </c>
    </row>
    <row r="28" spans="2:10">
      <c r="B28" s="4" t="s">
        <v>5</v>
      </c>
      <c r="C28" s="11">
        <v>23386</v>
      </c>
      <c r="D28" s="11">
        <v>124</v>
      </c>
      <c r="E28" s="11">
        <v>203</v>
      </c>
      <c r="F28" s="6">
        <v>327</v>
      </c>
      <c r="G28" s="11">
        <v>170</v>
      </c>
      <c r="H28" s="11">
        <v>117</v>
      </c>
      <c r="I28" s="7">
        <v>287</v>
      </c>
    </row>
    <row r="29" spans="2:10">
      <c r="B29" s="4" t="s">
        <v>6</v>
      </c>
      <c r="C29" s="11">
        <v>23255</v>
      </c>
      <c r="D29" s="11">
        <v>134</v>
      </c>
      <c r="E29" s="11">
        <v>178</v>
      </c>
      <c r="F29" s="6">
        <v>312</v>
      </c>
      <c r="G29" s="11">
        <v>298</v>
      </c>
      <c r="H29" s="11">
        <v>135</v>
      </c>
      <c r="I29" s="7">
        <v>433</v>
      </c>
    </row>
    <row r="30" spans="2:10">
      <c r="B30" s="6" t="s">
        <v>7</v>
      </c>
      <c r="C30" s="7">
        <f t="shared" ref="C30:E30" si="2">AVERAGE(C24:C29)</f>
        <v>23278.5</v>
      </c>
      <c r="D30" s="7">
        <f t="shared" si="2"/>
        <v>127</v>
      </c>
      <c r="E30" s="7">
        <f t="shared" si="2"/>
        <v>186.16666666666666</v>
      </c>
      <c r="F30" s="7">
        <f>AVERAGE(F24:F29)</f>
        <v>313.16666666666669</v>
      </c>
      <c r="G30" s="7">
        <f>AVERAGE(G24:G29)</f>
        <v>253.33333333333334</v>
      </c>
      <c r="H30" s="7">
        <f>AVERAGE(H24:H29)</f>
        <v>155</v>
      </c>
      <c r="I30" s="7">
        <f>AVERAGE(I24:I29)</f>
        <v>408.33333333333331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23236.666666666668</v>
      </c>
      <c r="D34" s="5">
        <f>AVERAGE(F4,F14,F24)</f>
        <v>380.33333333333331</v>
      </c>
      <c r="E34" s="5">
        <f>AVERAGE(I4,I14,I24)</f>
        <v>383</v>
      </c>
      <c r="F34" s="5">
        <f>SUM(D34:E34)</f>
        <v>763.33333333333326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23245.333333333332</v>
      </c>
      <c r="D35" s="5">
        <f t="shared" ref="D35:D39" si="4">AVERAGE(F5,F15,F25)</f>
        <v>431.33333333333331</v>
      </c>
      <c r="E35" s="5">
        <f t="shared" ref="E35:E39" si="5">AVERAGE(I5,I15,I25)</f>
        <v>323.33333333333331</v>
      </c>
      <c r="F35" s="5">
        <f t="shared" ref="F35:F39" si="6">SUM(D35:E35)</f>
        <v>754.66666666666663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23182</v>
      </c>
      <c r="D36" s="5">
        <f t="shared" si="4"/>
        <v>381</v>
      </c>
      <c r="E36" s="5">
        <f t="shared" si="5"/>
        <v>437</v>
      </c>
      <c r="F36" s="5">
        <f t="shared" si="6"/>
        <v>818</v>
      </c>
      <c r="G36" s="15" t="str">
        <f t="shared" ca="1" si="7"/>
        <v/>
      </c>
    </row>
    <row r="37" spans="2:7">
      <c r="B37" s="4" t="s">
        <v>4</v>
      </c>
      <c r="C37" s="5">
        <f t="shared" si="3"/>
        <v>23202.666666666668</v>
      </c>
      <c r="D37" s="5">
        <f t="shared" si="4"/>
        <v>459.33333333333331</v>
      </c>
      <c r="E37" s="5">
        <f t="shared" si="5"/>
        <v>338</v>
      </c>
      <c r="F37" s="5">
        <f t="shared" si="6"/>
        <v>797.33333333333326</v>
      </c>
      <c r="G37" s="15" t="str">
        <f t="shared" ca="1" si="7"/>
        <v/>
      </c>
    </row>
    <row r="38" spans="2:7">
      <c r="B38" s="4" t="s">
        <v>5</v>
      </c>
      <c r="C38" s="5">
        <f t="shared" si="3"/>
        <v>23313.666666666668</v>
      </c>
      <c r="D38" s="5">
        <f t="shared" si="4"/>
        <v>419</v>
      </c>
      <c r="E38" s="5">
        <f t="shared" si="5"/>
        <v>267.33333333333331</v>
      </c>
      <c r="F38" s="5">
        <f t="shared" si="6"/>
        <v>686.33333333333326</v>
      </c>
      <c r="G38" s="15">
        <f t="shared" ca="1" si="7"/>
        <v>38</v>
      </c>
    </row>
    <row r="39" spans="2:7">
      <c r="B39" s="4" t="s">
        <v>6</v>
      </c>
      <c r="C39" s="5">
        <f t="shared" si="3"/>
        <v>23232.666666666668</v>
      </c>
      <c r="D39" s="5">
        <f t="shared" si="4"/>
        <v>422.33333333333331</v>
      </c>
      <c r="E39" s="5">
        <f t="shared" si="5"/>
        <v>345</v>
      </c>
      <c r="F39" s="5">
        <f t="shared" si="6"/>
        <v>767.33333333333326</v>
      </c>
      <c r="G39" s="15" t="str">
        <f t="shared" ca="1" si="7"/>
        <v/>
      </c>
    </row>
    <row r="40" spans="2:7">
      <c r="B40" s="8" t="s">
        <v>7</v>
      </c>
      <c r="C40" s="9">
        <f>AVERAGE(C34:C39)</f>
        <v>23235.5</v>
      </c>
      <c r="D40" s="9">
        <f>AVERAGE(D34:D39)</f>
        <v>415.5555555555556</v>
      </c>
      <c r="E40" s="9">
        <f>AVERAGE(E34:E39)</f>
        <v>348.9444444444444</v>
      </c>
      <c r="F40" s="9">
        <f>AVERAGE(F34:F39)</f>
        <v>764.49999999999989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5</v>
      </c>
      <c r="D43" s="11" t="str">
        <f ca="1">IF(SUM($G$34:$G$39) &lt;&gt; 0, CONCATENATE("$C$",SUM($G$34:$G$39)), "" )</f>
        <v>$C$38</v>
      </c>
      <c r="E43" s="11">
        <f ca="1">INDIRECT(D43)</f>
        <v>23313.666666666668</v>
      </c>
    </row>
    <row r="44" spans="2:7">
      <c r="B44" s="27"/>
      <c r="C44" s="28"/>
      <c r="D44" s="11" t="str">
        <f ca="1">IF(SUM($G$34:$G$39) &lt;&gt; 0, CONCATENATE("$D$",SUM($G$34:$G$39)), "" )</f>
        <v>$D$38</v>
      </c>
      <c r="E44" s="11">
        <f ca="1">INDIRECT(D44)</f>
        <v>419</v>
      </c>
    </row>
    <row r="45" spans="2:7">
      <c r="B45" s="27"/>
      <c r="C45" s="28"/>
      <c r="D45" s="11" t="str">
        <f ca="1">IF(SUM($G$34:$G$39) &lt;&gt; 0, CONCATENATE("$E$",SUM($G$34:$G$39)), "" )</f>
        <v>$E$38</v>
      </c>
      <c r="E45" s="11">
        <f ca="1">INDIRECT(D45)</f>
        <v>267.33333333333331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23349</v>
      </c>
      <c r="D4" s="11">
        <v>109</v>
      </c>
      <c r="E4" s="11">
        <v>122</v>
      </c>
      <c r="F4" s="6">
        <v>231</v>
      </c>
      <c r="G4" s="11">
        <v>275</v>
      </c>
      <c r="H4" s="11">
        <v>145</v>
      </c>
      <c r="I4" s="7">
        <v>420</v>
      </c>
    </row>
    <row r="5" spans="2:9">
      <c r="B5" s="4" t="s">
        <v>2</v>
      </c>
      <c r="C5" s="11">
        <v>23056</v>
      </c>
      <c r="D5" s="11">
        <v>141</v>
      </c>
      <c r="E5" s="11">
        <v>351</v>
      </c>
      <c r="F5" s="6">
        <v>492</v>
      </c>
      <c r="G5" s="11">
        <v>201</v>
      </c>
      <c r="H5" s="11">
        <v>251</v>
      </c>
      <c r="I5" s="7">
        <v>452</v>
      </c>
    </row>
    <row r="6" spans="2:9">
      <c r="B6" s="4" t="s">
        <v>3</v>
      </c>
      <c r="C6" s="11">
        <v>23230</v>
      </c>
      <c r="D6" s="11">
        <v>51</v>
      </c>
      <c r="E6" s="11">
        <v>146</v>
      </c>
      <c r="F6" s="6">
        <v>197</v>
      </c>
      <c r="G6" s="11">
        <v>441</v>
      </c>
      <c r="H6" s="11">
        <v>132</v>
      </c>
      <c r="I6" s="7">
        <v>573</v>
      </c>
    </row>
    <row r="7" spans="2:9">
      <c r="B7" s="4" t="s">
        <v>4</v>
      </c>
      <c r="C7" s="11">
        <v>23111</v>
      </c>
      <c r="D7" s="11">
        <v>112</v>
      </c>
      <c r="E7" s="11">
        <v>319</v>
      </c>
      <c r="F7" s="6">
        <v>431</v>
      </c>
      <c r="G7" s="11">
        <v>296</v>
      </c>
      <c r="H7" s="11">
        <v>162</v>
      </c>
      <c r="I7" s="7">
        <v>458</v>
      </c>
    </row>
    <row r="8" spans="2:9">
      <c r="B8" s="4" t="s">
        <v>5</v>
      </c>
      <c r="C8" s="11">
        <v>23117</v>
      </c>
      <c r="D8" s="11">
        <v>181</v>
      </c>
      <c r="E8" s="11">
        <v>114</v>
      </c>
      <c r="F8" s="6">
        <v>295</v>
      </c>
      <c r="G8" s="11">
        <v>439</v>
      </c>
      <c r="H8" s="11">
        <v>149</v>
      </c>
      <c r="I8" s="7">
        <v>588</v>
      </c>
    </row>
    <row r="9" spans="2:9">
      <c r="B9" s="4" t="s">
        <v>6</v>
      </c>
      <c r="C9" s="11">
        <v>23420</v>
      </c>
      <c r="D9" s="11">
        <v>54</v>
      </c>
      <c r="E9" s="11">
        <v>139</v>
      </c>
      <c r="F9" s="6">
        <v>193</v>
      </c>
      <c r="G9" s="11">
        <v>260</v>
      </c>
      <c r="H9" s="11">
        <v>127</v>
      </c>
      <c r="I9" s="7">
        <v>387</v>
      </c>
    </row>
    <row r="10" spans="2:9">
      <c r="B10" s="6" t="s">
        <v>7</v>
      </c>
      <c r="C10" s="7">
        <f t="shared" ref="C10:E10" si="0">AVERAGE(C4:C9)</f>
        <v>23213.833333333332</v>
      </c>
      <c r="D10" s="7">
        <f t="shared" si="0"/>
        <v>108</v>
      </c>
      <c r="E10" s="7">
        <f t="shared" si="0"/>
        <v>198.5</v>
      </c>
      <c r="F10" s="7">
        <f>AVERAGE(F4:F9)</f>
        <v>306.5</v>
      </c>
      <c r="G10" s="7">
        <f>AVERAGE(G4:G9)</f>
        <v>318.66666666666669</v>
      </c>
      <c r="H10" s="7">
        <f>AVERAGE(H4:H9)</f>
        <v>161</v>
      </c>
      <c r="I10" s="7">
        <f>AVERAGE(I4:I9)</f>
        <v>479.66666666666669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23058</v>
      </c>
      <c r="D14" s="11">
        <v>101</v>
      </c>
      <c r="E14" s="11">
        <v>486</v>
      </c>
      <c r="F14" s="6">
        <v>587</v>
      </c>
      <c r="G14" s="11">
        <v>170</v>
      </c>
      <c r="H14" s="11">
        <v>185</v>
      </c>
      <c r="I14" s="7">
        <v>355</v>
      </c>
    </row>
    <row r="15" spans="2:9">
      <c r="B15" s="4" t="s">
        <v>2</v>
      </c>
      <c r="C15" s="11">
        <v>22840</v>
      </c>
      <c r="D15" s="11">
        <v>134</v>
      </c>
      <c r="E15" s="11">
        <v>576</v>
      </c>
      <c r="F15" s="6">
        <v>710</v>
      </c>
      <c r="G15" s="11">
        <v>135</v>
      </c>
      <c r="H15" s="11">
        <v>315</v>
      </c>
      <c r="I15" s="7">
        <v>450</v>
      </c>
    </row>
    <row r="16" spans="2:9">
      <c r="B16" s="4" t="s">
        <v>3</v>
      </c>
      <c r="C16" s="11">
        <v>23050</v>
      </c>
      <c r="D16" s="11">
        <v>64</v>
      </c>
      <c r="E16" s="11">
        <v>504</v>
      </c>
      <c r="F16" s="6">
        <v>568</v>
      </c>
      <c r="G16" s="11">
        <v>249</v>
      </c>
      <c r="H16" s="11">
        <v>133</v>
      </c>
      <c r="I16" s="7">
        <v>382</v>
      </c>
    </row>
    <row r="17" spans="2:10">
      <c r="B17" s="4" t="s">
        <v>4</v>
      </c>
      <c r="C17" s="11">
        <v>22973</v>
      </c>
      <c r="D17" s="11">
        <v>106</v>
      </c>
      <c r="E17" s="11">
        <v>522</v>
      </c>
      <c r="F17" s="6">
        <v>628</v>
      </c>
      <c r="G17" s="11">
        <v>169</v>
      </c>
      <c r="H17" s="11">
        <v>230</v>
      </c>
      <c r="I17" s="7">
        <v>399</v>
      </c>
    </row>
    <row r="18" spans="2:10">
      <c r="B18" s="4" t="s">
        <v>5</v>
      </c>
      <c r="C18" s="11">
        <v>22876</v>
      </c>
      <c r="D18" s="11">
        <v>184</v>
      </c>
      <c r="E18" s="11">
        <v>478</v>
      </c>
      <c r="F18" s="6">
        <v>662</v>
      </c>
      <c r="G18" s="11">
        <v>282</v>
      </c>
      <c r="H18" s="11">
        <v>180</v>
      </c>
      <c r="I18" s="7">
        <v>462</v>
      </c>
    </row>
    <row r="19" spans="2:10">
      <c r="B19" s="4" t="s">
        <v>6</v>
      </c>
      <c r="C19" s="11">
        <v>23102</v>
      </c>
      <c r="D19" s="11">
        <v>63</v>
      </c>
      <c r="E19" s="11">
        <v>497</v>
      </c>
      <c r="F19" s="6">
        <v>560</v>
      </c>
      <c r="G19" s="11">
        <v>186</v>
      </c>
      <c r="H19" s="11">
        <v>152</v>
      </c>
      <c r="I19" s="7">
        <v>338</v>
      </c>
    </row>
    <row r="20" spans="2:10">
      <c r="B20" s="6" t="s">
        <v>7</v>
      </c>
      <c r="C20" s="7">
        <f t="shared" ref="C20:E20" si="1">AVERAGE(C14:C19)</f>
        <v>22983.166666666668</v>
      </c>
      <c r="D20" s="7">
        <f t="shared" si="1"/>
        <v>108.66666666666667</v>
      </c>
      <c r="E20" s="7">
        <f t="shared" si="1"/>
        <v>510.5</v>
      </c>
      <c r="F20" s="7">
        <f>AVERAGE(F14:F19)</f>
        <v>619.16666666666663</v>
      </c>
      <c r="G20" s="7">
        <f>AVERAGE(G14:G19)</f>
        <v>198.5</v>
      </c>
      <c r="H20" s="7">
        <f>AVERAGE(H14:H19)</f>
        <v>199.16666666666666</v>
      </c>
      <c r="I20" s="7">
        <f>AVERAGE(I14:I19)</f>
        <v>397.66666666666669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23231</v>
      </c>
      <c r="D24" s="11">
        <v>96</v>
      </c>
      <c r="E24" s="11">
        <v>157</v>
      </c>
      <c r="F24" s="6">
        <v>253</v>
      </c>
      <c r="G24" s="11">
        <v>326</v>
      </c>
      <c r="H24" s="11">
        <v>190</v>
      </c>
      <c r="I24" s="7">
        <v>516</v>
      </c>
    </row>
    <row r="25" spans="2:10">
      <c r="B25" s="4" t="s">
        <v>2</v>
      </c>
      <c r="C25" s="11">
        <v>23008</v>
      </c>
      <c r="D25" s="11">
        <v>131</v>
      </c>
      <c r="E25" s="11">
        <v>307</v>
      </c>
      <c r="F25" s="6">
        <v>438</v>
      </c>
      <c r="G25" s="11">
        <v>262</v>
      </c>
      <c r="H25" s="11">
        <v>292</v>
      </c>
      <c r="I25" s="7">
        <v>554</v>
      </c>
    </row>
    <row r="26" spans="2:10">
      <c r="B26" s="4" t="s">
        <v>3</v>
      </c>
      <c r="C26" s="11">
        <v>23135</v>
      </c>
      <c r="D26" s="11">
        <v>84</v>
      </c>
      <c r="E26" s="11">
        <v>176</v>
      </c>
      <c r="F26" s="6">
        <v>260</v>
      </c>
      <c r="G26" s="11">
        <v>466</v>
      </c>
      <c r="H26" s="11">
        <v>139</v>
      </c>
      <c r="I26" s="7">
        <v>605</v>
      </c>
    </row>
    <row r="27" spans="2:10">
      <c r="B27" s="4" t="s">
        <v>4</v>
      </c>
      <c r="C27" s="11">
        <v>22947</v>
      </c>
      <c r="D27" s="11">
        <v>92</v>
      </c>
      <c r="E27" s="11">
        <v>374</v>
      </c>
      <c r="F27" s="6">
        <v>466</v>
      </c>
      <c r="G27" s="11">
        <v>359</v>
      </c>
      <c r="H27" s="11">
        <v>228</v>
      </c>
      <c r="I27" s="7">
        <v>587</v>
      </c>
    </row>
    <row r="28" spans="2:10">
      <c r="B28" s="4" t="s">
        <v>5</v>
      </c>
      <c r="C28" s="11">
        <v>22968</v>
      </c>
      <c r="D28" s="11">
        <v>180</v>
      </c>
      <c r="E28" s="11">
        <v>79</v>
      </c>
      <c r="F28" s="6">
        <v>259</v>
      </c>
      <c r="G28" s="11">
        <v>586</v>
      </c>
      <c r="H28" s="11">
        <v>187</v>
      </c>
      <c r="I28" s="7">
        <v>773</v>
      </c>
    </row>
    <row r="29" spans="2:10">
      <c r="B29" s="4" t="s">
        <v>6</v>
      </c>
      <c r="C29" s="11">
        <v>23326</v>
      </c>
      <c r="D29" s="11">
        <v>68</v>
      </c>
      <c r="E29" s="11">
        <v>192</v>
      </c>
      <c r="F29" s="6">
        <v>260</v>
      </c>
      <c r="G29" s="11">
        <v>270</v>
      </c>
      <c r="H29" s="11">
        <v>144</v>
      </c>
      <c r="I29" s="7">
        <v>414</v>
      </c>
    </row>
    <row r="30" spans="2:10">
      <c r="B30" s="6" t="s">
        <v>7</v>
      </c>
      <c r="C30" s="7">
        <f t="shared" ref="C30:E30" si="2">AVERAGE(C24:C29)</f>
        <v>23102.5</v>
      </c>
      <c r="D30" s="7">
        <f t="shared" si="2"/>
        <v>108.5</v>
      </c>
      <c r="E30" s="7">
        <f t="shared" si="2"/>
        <v>214.16666666666666</v>
      </c>
      <c r="F30" s="7">
        <f>AVERAGE(F24:F29)</f>
        <v>322.66666666666669</v>
      </c>
      <c r="G30" s="7">
        <f>AVERAGE(G24:G29)</f>
        <v>378.16666666666669</v>
      </c>
      <c r="H30" s="7">
        <f>AVERAGE(H24:H29)</f>
        <v>196.66666666666666</v>
      </c>
      <c r="I30" s="7">
        <f>AVERAGE(I24:I29)</f>
        <v>574.83333333333337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23212.666666666668</v>
      </c>
      <c r="D34" s="5">
        <f>AVERAGE(F4,F14,F24)</f>
        <v>357</v>
      </c>
      <c r="E34" s="5">
        <f>AVERAGE(I4,I14,I24)</f>
        <v>430.33333333333331</v>
      </c>
      <c r="F34" s="5">
        <f>SUM(D34:E34)</f>
        <v>787.33333333333326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22968</v>
      </c>
      <c r="D35" s="5">
        <f t="shared" ref="D35:D39" si="4">AVERAGE(F5,F15,F25)</f>
        <v>546.66666666666663</v>
      </c>
      <c r="E35" s="5">
        <f t="shared" ref="E35:E39" si="5">AVERAGE(I5,I15,I25)</f>
        <v>485.33333333333331</v>
      </c>
      <c r="F35" s="5">
        <f t="shared" ref="F35:F39" si="6">SUM(D35:E35)</f>
        <v>1032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23138.333333333332</v>
      </c>
      <c r="D36" s="5">
        <f t="shared" si="4"/>
        <v>341.66666666666669</v>
      </c>
      <c r="E36" s="5">
        <f t="shared" si="5"/>
        <v>520</v>
      </c>
      <c r="F36" s="5">
        <f t="shared" si="6"/>
        <v>861.66666666666674</v>
      </c>
      <c r="G36" s="15" t="str">
        <f t="shared" ca="1" si="7"/>
        <v/>
      </c>
    </row>
    <row r="37" spans="2:7">
      <c r="B37" s="4" t="s">
        <v>4</v>
      </c>
      <c r="C37" s="5">
        <f t="shared" si="3"/>
        <v>23010.333333333332</v>
      </c>
      <c r="D37" s="5">
        <f t="shared" si="4"/>
        <v>508.33333333333331</v>
      </c>
      <c r="E37" s="5">
        <f t="shared" si="5"/>
        <v>481.33333333333331</v>
      </c>
      <c r="F37" s="5">
        <f t="shared" si="6"/>
        <v>989.66666666666663</v>
      </c>
      <c r="G37" s="15" t="str">
        <f t="shared" ca="1" si="7"/>
        <v/>
      </c>
    </row>
    <row r="38" spans="2:7">
      <c r="B38" s="4" t="s">
        <v>5</v>
      </c>
      <c r="C38" s="5">
        <f t="shared" si="3"/>
        <v>22987</v>
      </c>
      <c r="D38" s="5">
        <f t="shared" si="4"/>
        <v>405.33333333333331</v>
      </c>
      <c r="E38" s="5">
        <f t="shared" si="5"/>
        <v>607.66666666666663</v>
      </c>
      <c r="F38" s="5">
        <f t="shared" si="6"/>
        <v>1013</v>
      </c>
      <c r="G38" s="15" t="str">
        <f t="shared" ca="1" si="7"/>
        <v/>
      </c>
    </row>
    <row r="39" spans="2:7">
      <c r="B39" s="4" t="s">
        <v>6</v>
      </c>
      <c r="C39" s="5">
        <f t="shared" si="3"/>
        <v>23282.666666666668</v>
      </c>
      <c r="D39" s="5">
        <f t="shared" si="4"/>
        <v>337.66666666666669</v>
      </c>
      <c r="E39" s="5">
        <f t="shared" si="5"/>
        <v>379.66666666666669</v>
      </c>
      <c r="F39" s="5">
        <f t="shared" si="6"/>
        <v>717.33333333333337</v>
      </c>
      <c r="G39" s="15">
        <f t="shared" ca="1" si="7"/>
        <v>39</v>
      </c>
    </row>
    <row r="40" spans="2:7">
      <c r="B40" s="8" t="s">
        <v>7</v>
      </c>
      <c r="C40" s="9">
        <f>AVERAGE(C34:C39)</f>
        <v>23099.833333333332</v>
      </c>
      <c r="D40" s="9">
        <f>AVERAGE(D34:D39)</f>
        <v>416.11111111111109</v>
      </c>
      <c r="E40" s="9">
        <f>AVERAGE(E34:E39)</f>
        <v>484.05555555555549</v>
      </c>
      <c r="F40" s="9">
        <f>AVERAGE(F34:F39)</f>
        <v>900.16666666666652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23282.666666666668</v>
      </c>
    </row>
    <row r="44" spans="2:7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337.66666666666669</v>
      </c>
    </row>
    <row r="45" spans="2:7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379.66666666666669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22550</v>
      </c>
      <c r="D4" s="11">
        <v>412</v>
      </c>
      <c r="E4" s="11">
        <v>166</v>
      </c>
      <c r="F4" s="6">
        <v>578</v>
      </c>
      <c r="G4" s="11">
        <v>715</v>
      </c>
      <c r="H4" s="11">
        <v>157</v>
      </c>
      <c r="I4" s="7">
        <v>872</v>
      </c>
    </row>
    <row r="5" spans="2:9">
      <c r="B5" s="4" t="s">
        <v>2</v>
      </c>
      <c r="C5" s="11">
        <v>22976</v>
      </c>
      <c r="D5" s="11">
        <v>218</v>
      </c>
      <c r="E5" s="11">
        <v>322</v>
      </c>
      <c r="F5" s="6">
        <v>540</v>
      </c>
      <c r="G5" s="11">
        <v>318</v>
      </c>
      <c r="H5" s="11">
        <v>166</v>
      </c>
      <c r="I5" s="7">
        <v>484</v>
      </c>
    </row>
    <row r="6" spans="2:9">
      <c r="B6" s="4" t="s">
        <v>3</v>
      </c>
      <c r="C6" s="11">
        <v>23160</v>
      </c>
      <c r="D6" s="11">
        <v>120</v>
      </c>
      <c r="E6" s="11">
        <v>124</v>
      </c>
      <c r="F6" s="6">
        <v>244</v>
      </c>
      <c r="G6" s="11">
        <v>455</v>
      </c>
      <c r="H6" s="11">
        <v>141</v>
      </c>
      <c r="I6" s="7">
        <v>596</v>
      </c>
    </row>
    <row r="7" spans="2:9">
      <c r="B7" s="4" t="s">
        <v>4</v>
      </c>
      <c r="C7" s="11">
        <v>23359</v>
      </c>
      <c r="D7" s="11">
        <v>118</v>
      </c>
      <c r="E7" s="11">
        <v>129</v>
      </c>
      <c r="F7" s="6">
        <v>247</v>
      </c>
      <c r="G7" s="11">
        <v>222</v>
      </c>
      <c r="H7" s="11">
        <v>172</v>
      </c>
      <c r="I7" s="7">
        <v>394</v>
      </c>
    </row>
    <row r="8" spans="2:9">
      <c r="B8" s="4" t="s">
        <v>5</v>
      </c>
      <c r="C8" s="11">
        <v>23217</v>
      </c>
      <c r="D8" s="11">
        <v>114</v>
      </c>
      <c r="E8" s="11">
        <v>195</v>
      </c>
      <c r="F8" s="6">
        <v>309</v>
      </c>
      <c r="G8" s="11">
        <v>283</v>
      </c>
      <c r="H8" s="11">
        <v>191</v>
      </c>
      <c r="I8" s="7">
        <v>474</v>
      </c>
    </row>
    <row r="9" spans="2:9">
      <c r="B9" s="4" t="s">
        <v>6</v>
      </c>
      <c r="C9" s="11">
        <v>22771</v>
      </c>
      <c r="D9" s="11">
        <v>104</v>
      </c>
      <c r="E9" s="11">
        <v>407</v>
      </c>
      <c r="F9" s="6">
        <v>511</v>
      </c>
      <c r="G9" s="11">
        <v>395</v>
      </c>
      <c r="H9" s="11">
        <v>323</v>
      </c>
      <c r="I9" s="7">
        <v>718</v>
      </c>
    </row>
    <row r="10" spans="2:9">
      <c r="B10" s="6" t="s">
        <v>7</v>
      </c>
      <c r="C10" s="7">
        <f t="shared" ref="C10:E10" si="0">AVERAGE(C4:C9)</f>
        <v>23005.5</v>
      </c>
      <c r="D10" s="7">
        <f t="shared" si="0"/>
        <v>181</v>
      </c>
      <c r="E10" s="7">
        <f t="shared" si="0"/>
        <v>223.83333333333334</v>
      </c>
      <c r="F10" s="7">
        <f>AVERAGE(F4:F9)</f>
        <v>404.83333333333331</v>
      </c>
      <c r="G10" s="7">
        <f>AVERAGE(G4:G9)</f>
        <v>398</v>
      </c>
      <c r="H10" s="7">
        <f>AVERAGE(H4:H9)</f>
        <v>191.66666666666666</v>
      </c>
      <c r="I10" s="7">
        <f>AVERAGE(I4:I9)</f>
        <v>589.66666666666663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22565</v>
      </c>
      <c r="D14" s="11">
        <v>307</v>
      </c>
      <c r="E14" s="11">
        <v>497</v>
      </c>
      <c r="F14" s="6">
        <v>804</v>
      </c>
      <c r="G14" s="11">
        <v>458</v>
      </c>
      <c r="H14" s="11">
        <v>173</v>
      </c>
      <c r="I14" s="7">
        <v>631</v>
      </c>
    </row>
    <row r="15" spans="2:9">
      <c r="B15" s="4" t="s">
        <v>2</v>
      </c>
      <c r="C15" s="11">
        <v>22903</v>
      </c>
      <c r="D15" s="11">
        <v>132</v>
      </c>
      <c r="E15" s="11">
        <v>568</v>
      </c>
      <c r="F15" s="6">
        <v>700</v>
      </c>
      <c r="G15" s="11">
        <v>181</v>
      </c>
      <c r="H15" s="11">
        <v>216</v>
      </c>
      <c r="I15" s="7">
        <v>397</v>
      </c>
    </row>
    <row r="16" spans="2:9">
      <c r="B16" s="4" t="s">
        <v>3</v>
      </c>
      <c r="C16" s="11">
        <v>23033</v>
      </c>
      <c r="D16" s="11">
        <v>140</v>
      </c>
      <c r="E16" s="11">
        <v>480</v>
      </c>
      <c r="F16" s="6">
        <v>620</v>
      </c>
      <c r="G16" s="11">
        <v>182</v>
      </c>
      <c r="H16" s="11">
        <v>165</v>
      </c>
      <c r="I16" s="7">
        <v>347</v>
      </c>
    </row>
    <row r="17" spans="2:10">
      <c r="B17" s="4" t="s">
        <v>4</v>
      </c>
      <c r="C17" s="11">
        <v>23060</v>
      </c>
      <c r="D17" s="11">
        <v>115</v>
      </c>
      <c r="E17" s="11">
        <v>481</v>
      </c>
      <c r="F17" s="6">
        <v>596</v>
      </c>
      <c r="G17" s="11">
        <v>147</v>
      </c>
      <c r="H17" s="11">
        <v>197</v>
      </c>
      <c r="I17" s="7">
        <v>344</v>
      </c>
    </row>
    <row r="18" spans="2:10">
      <c r="B18" s="4" t="s">
        <v>5</v>
      </c>
      <c r="C18" s="11">
        <v>23068</v>
      </c>
      <c r="D18" s="11">
        <v>110</v>
      </c>
      <c r="E18" s="11">
        <v>445</v>
      </c>
      <c r="F18" s="6">
        <v>555</v>
      </c>
      <c r="G18" s="11">
        <v>157</v>
      </c>
      <c r="H18" s="11">
        <v>220</v>
      </c>
      <c r="I18" s="7">
        <v>377</v>
      </c>
    </row>
    <row r="19" spans="2:10">
      <c r="B19" s="4" t="s">
        <v>6</v>
      </c>
      <c r="C19" s="11">
        <v>22814</v>
      </c>
      <c r="D19" s="11">
        <v>95</v>
      </c>
      <c r="E19" s="11">
        <v>417</v>
      </c>
      <c r="F19" s="6">
        <v>512</v>
      </c>
      <c r="G19" s="11">
        <v>268</v>
      </c>
      <c r="H19" s="11">
        <v>406</v>
      </c>
      <c r="I19" s="7">
        <v>674</v>
      </c>
    </row>
    <row r="20" spans="2:10">
      <c r="B20" s="6" t="s">
        <v>7</v>
      </c>
      <c r="C20" s="7">
        <f t="shared" ref="C20:E20" si="1">AVERAGE(C14:C19)</f>
        <v>22907.166666666668</v>
      </c>
      <c r="D20" s="7">
        <f t="shared" si="1"/>
        <v>149.83333333333334</v>
      </c>
      <c r="E20" s="7">
        <f t="shared" si="1"/>
        <v>481.33333333333331</v>
      </c>
      <c r="F20" s="7">
        <f>AVERAGE(F14:F19)</f>
        <v>631.16666666666663</v>
      </c>
      <c r="G20" s="7">
        <f>AVERAGE(G14:G19)</f>
        <v>232.16666666666666</v>
      </c>
      <c r="H20" s="7">
        <f>AVERAGE(H14:H19)</f>
        <v>229.5</v>
      </c>
      <c r="I20" s="7">
        <f>AVERAGE(I14:I19)</f>
        <v>461.66666666666669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22196</v>
      </c>
      <c r="D24" s="11">
        <v>470</v>
      </c>
      <c r="E24" s="11">
        <v>156</v>
      </c>
      <c r="F24" s="6">
        <v>626</v>
      </c>
      <c r="G24" s="11">
        <v>990</v>
      </c>
      <c r="H24" s="11">
        <v>188</v>
      </c>
      <c r="I24" s="7">
        <v>1178</v>
      </c>
    </row>
    <row r="25" spans="2:10">
      <c r="B25" s="4" t="s">
        <v>2</v>
      </c>
      <c r="C25" s="11">
        <v>22897</v>
      </c>
      <c r="D25" s="11">
        <v>231</v>
      </c>
      <c r="E25" s="11">
        <v>242</v>
      </c>
      <c r="F25" s="6">
        <v>473</v>
      </c>
      <c r="G25" s="11">
        <v>405</v>
      </c>
      <c r="H25" s="11">
        <v>225</v>
      </c>
      <c r="I25" s="7">
        <v>630</v>
      </c>
    </row>
    <row r="26" spans="2:10">
      <c r="B26" s="4" t="s">
        <v>3</v>
      </c>
      <c r="C26" s="11">
        <v>23161</v>
      </c>
      <c r="D26" s="11">
        <v>134</v>
      </c>
      <c r="E26" s="11">
        <v>184</v>
      </c>
      <c r="F26" s="6">
        <v>318</v>
      </c>
      <c r="G26" s="11">
        <v>365</v>
      </c>
      <c r="H26" s="11">
        <v>156</v>
      </c>
      <c r="I26" s="7">
        <v>521</v>
      </c>
    </row>
    <row r="27" spans="2:10">
      <c r="B27" s="4" t="s">
        <v>4</v>
      </c>
      <c r="C27" s="11">
        <v>23161</v>
      </c>
      <c r="D27" s="11">
        <v>115</v>
      </c>
      <c r="E27" s="11">
        <v>274</v>
      </c>
      <c r="F27" s="6">
        <v>389</v>
      </c>
      <c r="G27" s="11">
        <v>255</v>
      </c>
      <c r="H27" s="11">
        <v>195</v>
      </c>
      <c r="I27" s="7">
        <v>450</v>
      </c>
    </row>
    <row r="28" spans="2:10">
      <c r="B28" s="4" t="s">
        <v>5</v>
      </c>
      <c r="C28" s="11">
        <v>22971</v>
      </c>
      <c r="D28" s="11">
        <v>99</v>
      </c>
      <c r="E28" s="11">
        <v>114</v>
      </c>
      <c r="F28" s="6">
        <v>213</v>
      </c>
      <c r="G28" s="11">
        <v>510</v>
      </c>
      <c r="H28" s="11">
        <v>306</v>
      </c>
      <c r="I28" s="7">
        <v>816</v>
      </c>
    </row>
    <row r="29" spans="2:10">
      <c r="B29" s="4" t="s">
        <v>6</v>
      </c>
      <c r="C29" s="11">
        <v>22565</v>
      </c>
      <c r="D29" s="11">
        <v>95</v>
      </c>
      <c r="E29" s="11">
        <v>498</v>
      </c>
      <c r="F29" s="6">
        <v>593</v>
      </c>
      <c r="G29" s="11">
        <v>351</v>
      </c>
      <c r="H29" s="11">
        <v>491</v>
      </c>
      <c r="I29" s="7">
        <v>842</v>
      </c>
    </row>
    <row r="30" spans="2:10">
      <c r="B30" s="6" t="s">
        <v>7</v>
      </c>
      <c r="C30" s="7">
        <f t="shared" ref="C30:E30" si="2">AVERAGE(C24:C29)</f>
        <v>22825.166666666668</v>
      </c>
      <c r="D30" s="7">
        <f t="shared" si="2"/>
        <v>190.66666666666666</v>
      </c>
      <c r="E30" s="7">
        <f t="shared" si="2"/>
        <v>244.66666666666666</v>
      </c>
      <c r="F30" s="7">
        <f>AVERAGE(F24:F29)</f>
        <v>435.33333333333331</v>
      </c>
      <c r="G30" s="7">
        <f>AVERAGE(G24:G29)</f>
        <v>479.33333333333331</v>
      </c>
      <c r="H30" s="7">
        <f>AVERAGE(H24:H29)</f>
        <v>260.16666666666669</v>
      </c>
      <c r="I30" s="7">
        <f>AVERAGE(I24:I29)</f>
        <v>739.5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22437</v>
      </c>
      <c r="D34" s="5">
        <f>AVERAGE(F4,F14,F24)</f>
        <v>669.33333333333337</v>
      </c>
      <c r="E34" s="5">
        <f>AVERAGE(I4,I14,I24)</f>
        <v>893.66666666666663</v>
      </c>
      <c r="F34" s="5">
        <f>SUM(D34:E34)</f>
        <v>1563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22925.333333333332</v>
      </c>
      <c r="D35" s="5">
        <f t="shared" ref="D35:D39" si="4">AVERAGE(F5,F15,F25)</f>
        <v>571</v>
      </c>
      <c r="E35" s="5">
        <f t="shared" ref="E35:E39" si="5">AVERAGE(I5,I15,I25)</f>
        <v>503.66666666666669</v>
      </c>
      <c r="F35" s="5">
        <f t="shared" ref="F35:F39" si="6">SUM(D35:E35)</f>
        <v>1074.6666666666667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23118</v>
      </c>
      <c r="D36" s="5">
        <f t="shared" si="4"/>
        <v>394</v>
      </c>
      <c r="E36" s="5">
        <f t="shared" si="5"/>
        <v>488</v>
      </c>
      <c r="F36" s="5">
        <f t="shared" si="6"/>
        <v>882</v>
      </c>
      <c r="G36" s="15" t="str">
        <f t="shared" ca="1" si="7"/>
        <v/>
      </c>
    </row>
    <row r="37" spans="2:7">
      <c r="B37" s="4" t="s">
        <v>4</v>
      </c>
      <c r="C37" s="5">
        <f t="shared" si="3"/>
        <v>23193.333333333332</v>
      </c>
      <c r="D37" s="5">
        <f t="shared" si="4"/>
        <v>410.66666666666669</v>
      </c>
      <c r="E37" s="5">
        <f t="shared" si="5"/>
        <v>396</v>
      </c>
      <c r="F37" s="5">
        <f t="shared" si="6"/>
        <v>806.66666666666674</v>
      </c>
      <c r="G37" s="15">
        <f t="shared" ca="1" si="7"/>
        <v>37</v>
      </c>
    </row>
    <row r="38" spans="2:7">
      <c r="B38" s="4" t="s">
        <v>5</v>
      </c>
      <c r="C38" s="5">
        <f t="shared" si="3"/>
        <v>23085.333333333332</v>
      </c>
      <c r="D38" s="5">
        <f t="shared" si="4"/>
        <v>359</v>
      </c>
      <c r="E38" s="5">
        <f t="shared" si="5"/>
        <v>555.66666666666663</v>
      </c>
      <c r="F38" s="5">
        <f t="shared" si="6"/>
        <v>914.66666666666663</v>
      </c>
      <c r="G38" s="15" t="str">
        <f t="shared" ca="1" si="7"/>
        <v/>
      </c>
    </row>
    <row r="39" spans="2:7">
      <c r="B39" s="4" t="s">
        <v>6</v>
      </c>
      <c r="C39" s="5">
        <f t="shared" si="3"/>
        <v>22716.666666666668</v>
      </c>
      <c r="D39" s="5">
        <f t="shared" si="4"/>
        <v>538.66666666666663</v>
      </c>
      <c r="E39" s="5">
        <f t="shared" si="5"/>
        <v>744.66666666666663</v>
      </c>
      <c r="F39" s="5">
        <f t="shared" si="6"/>
        <v>1283.3333333333333</v>
      </c>
      <c r="G39" s="15" t="str">
        <f t="shared" ca="1" si="7"/>
        <v/>
      </c>
    </row>
    <row r="40" spans="2:7">
      <c r="B40" s="8" t="s">
        <v>7</v>
      </c>
      <c r="C40" s="9">
        <f>AVERAGE(C34:C39)</f>
        <v>22912.611111111109</v>
      </c>
      <c r="D40" s="9">
        <f>AVERAGE(D34:D39)</f>
        <v>490.4444444444444</v>
      </c>
      <c r="E40" s="9">
        <f>AVERAGE(E34:E39)</f>
        <v>596.94444444444434</v>
      </c>
      <c r="F40" s="9">
        <f>AVERAGE(F34:F39)</f>
        <v>1087.3888888888889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4</v>
      </c>
      <c r="D43" s="11" t="str">
        <f ca="1">IF(SUM($G$34:$G$39) &lt;&gt; 0, CONCATENATE("$C$",SUM($G$34:$G$39)), "" )</f>
        <v>$C$37</v>
      </c>
      <c r="E43" s="11">
        <f ca="1">INDIRECT(D43)</f>
        <v>23193.333333333332</v>
      </c>
    </row>
    <row r="44" spans="2:7">
      <c r="B44" s="27"/>
      <c r="C44" s="28"/>
      <c r="D44" s="11" t="str">
        <f ca="1">IF(SUM($G$34:$G$39) &lt;&gt; 0, CONCATENATE("$D$",SUM($G$34:$G$39)), "" )</f>
        <v>$D$37</v>
      </c>
      <c r="E44" s="11">
        <f ca="1">INDIRECT(D44)</f>
        <v>410.66666666666669</v>
      </c>
    </row>
    <row r="45" spans="2:7">
      <c r="B45" s="27"/>
      <c r="C45" s="28"/>
      <c r="D45" s="11" t="str">
        <f ca="1">IF(SUM($G$34:$G$39) &lt;&gt; 0, CONCATENATE("$E$",SUM($G$34:$G$39)), "" )</f>
        <v>$E$37</v>
      </c>
      <c r="E45" s="11">
        <f ca="1">INDIRECT(D45)</f>
        <v>396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E15" sqref="E1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14</v>
      </c>
      <c r="C5" s="11">
        <f ca="1">'N14'!C43</f>
        <v>5</v>
      </c>
      <c r="D5" s="11">
        <f ca="1">'N14'!$E43</f>
        <v>23313.666666666668</v>
      </c>
      <c r="E5" s="11">
        <f ca="1">'N14'!$E44</f>
        <v>419</v>
      </c>
      <c r="F5" s="11">
        <f ca="1">'N14'!$E45</f>
        <v>267.33333333333331</v>
      </c>
      <c r="G5" s="11">
        <f ca="1">SUM(E5:F5)</f>
        <v>686.33333333333326</v>
      </c>
      <c r="I5" s="15">
        <f ca="1">IF(G5=MIN($G$5:$G$7),CELL("lin",G5),"")</f>
        <v>5</v>
      </c>
    </row>
    <row r="6" spans="2:9">
      <c r="B6" s="16">
        <v>18</v>
      </c>
      <c r="C6" s="11">
        <f ca="1">'N18'!C43</f>
        <v>6</v>
      </c>
      <c r="D6" s="11">
        <f ca="1">'N18'!$E43</f>
        <v>23282.666666666668</v>
      </c>
      <c r="E6" s="11">
        <f ca="1">'N18'!$E44</f>
        <v>337.66666666666669</v>
      </c>
      <c r="F6" s="11">
        <f ca="1">'N18'!$E45</f>
        <v>379.66666666666669</v>
      </c>
      <c r="G6" s="11">
        <f ca="1">SUM(E6:F6)</f>
        <v>717.33333333333337</v>
      </c>
      <c r="I6" s="15" t="str">
        <f t="shared" ref="I6:I7" ca="1" si="0">IF(G6=MIN($G$5:$G$7),CELL("lin",G6),"")</f>
        <v/>
      </c>
    </row>
    <row r="7" spans="2:9">
      <c r="B7" s="16">
        <v>22</v>
      </c>
      <c r="C7" s="11">
        <f ca="1">'N22'!C43</f>
        <v>4</v>
      </c>
      <c r="D7" s="11">
        <f ca="1">'N22'!E43</f>
        <v>23193.333333333332</v>
      </c>
      <c r="E7" s="11">
        <f ca="1">'N22'!E44</f>
        <v>410.66666666666669</v>
      </c>
      <c r="F7" s="11">
        <f ca="1">'N22'!E45</f>
        <v>396</v>
      </c>
      <c r="G7" s="11">
        <f ca="1">SUM(E7:F7)</f>
        <v>806.66666666666674</v>
      </c>
      <c r="I7" s="15" t="str">
        <f t="shared" ca="1" si="0"/>
        <v/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14</v>
      </c>
      <c r="C11" s="11">
        <f ca="1">INDIRECT(CONCATENATE("$C$",SUM($I$5:$I$7)))</f>
        <v>5</v>
      </c>
      <c r="D11" s="11">
        <f ca="1">INDIRECT(CONCATENATE("$D$",SUM($I$5:$I$7)))</f>
        <v>23313.666666666668</v>
      </c>
      <c r="E11" s="11">
        <f ca="1">INDIRECT(CONCATENATE("$E$",SUM($I$5:$I$7)))</f>
        <v>419</v>
      </c>
      <c r="F11" s="11">
        <f ca="1">INDIRECT(CONCATENATE("$F$",SUM($I$5:$I$7)))</f>
        <v>267.33333333333331</v>
      </c>
      <c r="G11" s="11">
        <f ca="1">INDIRECT(CONCATENATE("$G$",SUM($I$5:$I$7)))</f>
        <v>686.33333333333326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N14</vt:lpstr>
      <vt:lpstr>N18</vt:lpstr>
      <vt:lpstr>N22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2010-08-21T01:10:56Z</dcterms:modified>
</cp:coreProperties>
</file>