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95" windowWidth="19320" windowHeight="12015" activeTab="2"/>
  </bookViews>
  <sheets>
    <sheet name="N20" sheetId="16" r:id="rId1"/>
    <sheet name="N24" sheetId="19" r:id="rId2"/>
    <sheet name="N28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E39" i="20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F37" l="1"/>
  <c r="C40"/>
  <c r="E40"/>
  <c r="F39"/>
  <c r="D40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H20"/>
  <c r="G20"/>
  <c r="E20"/>
  <c r="D20"/>
  <c r="C20"/>
  <c r="I20"/>
  <c r="F20"/>
  <c r="D10"/>
  <c r="E10"/>
  <c r="F1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H10"/>
  <c r="G10"/>
  <c r="C1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I10"/>
  <c r="F40"/>
  <c r="D40"/>
  <c r="E43" i="20"/>
  <c r="E44" i="19"/>
  <c r="E45"/>
  <c r="E45" i="20"/>
  <c r="E44"/>
  <c r="E43" i="19"/>
  <c r="F7" i="6" l="1"/>
  <c r="E7"/>
  <c r="F6"/>
  <c r="E6"/>
  <c r="D6"/>
  <c r="D7"/>
  <c r="C43" i="16"/>
  <c r="C5" i="6" s="1"/>
  <c r="D44" i="16"/>
  <c r="D43"/>
  <c r="D45"/>
  <c r="E44"/>
  <c r="E43"/>
  <c r="E45"/>
  <c r="G6" i="6" l="1"/>
  <c r="G7"/>
  <c r="F5"/>
  <c r="E5"/>
  <c r="D5"/>
  <c r="G5" l="1"/>
  <c r="I5" s="1"/>
  <c r="I6" l="1"/>
  <c r="I7"/>
  <c r="G11"/>
  <c r="B11"/>
  <c r="F11"/>
  <c r="D11"/>
  <c r="C11"/>
  <c r="E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<sst xmlns="http://schemas.openxmlformats.org/spreadsheetml/2006/main" count="197" uniqueCount="26">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</sst>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22794</v>
      </c>
      <c r="D4" s="11">
        <v>246</v>
      </c>
      <c r="E4" s="11">
        <v>211</v>
      </c>
      <c r="F4" s="6">
        <v>457</v>
      </c>
      <c r="G4" s="11">
        <v>560</v>
      </c>
      <c r="H4" s="11">
        <v>189</v>
      </c>
      <c r="I4" s="7">
        <v>749</v>
      </c>
    </row>
    <row r="5" spans="2:9">
      <c r="B5" s="4" t="s">
        <v>2</v>
      </c>
      <c r="C5" s="11">
        <v>22797</v>
      </c>
      <c r="D5" s="11">
        <v>150</v>
      </c>
      <c r="E5" s="11">
        <v>416</v>
      </c>
      <c r="F5" s="6">
        <v>566</v>
      </c>
      <c r="G5" s="11">
        <v>298</v>
      </c>
      <c r="H5" s="11">
        <v>339</v>
      </c>
      <c r="I5" s="7">
        <v>637</v>
      </c>
    </row>
    <row r="6" spans="2:9">
      <c r="B6" s="4" t="s">
        <v>3</v>
      </c>
      <c r="C6" s="11">
        <v>23434</v>
      </c>
      <c r="D6" s="11">
        <v>93</v>
      </c>
      <c r="E6" s="11">
        <v>109</v>
      </c>
      <c r="F6" s="6">
        <v>202</v>
      </c>
      <c r="G6" s="11">
        <v>227</v>
      </c>
      <c r="H6" s="11">
        <v>137</v>
      </c>
      <c r="I6" s="7">
        <v>364</v>
      </c>
    </row>
    <row r="7" spans="2:9">
      <c r="B7" s="4" t="s">
        <v>4</v>
      </c>
      <c r="C7" s="11">
        <v>23236</v>
      </c>
      <c r="D7" s="11">
        <v>122</v>
      </c>
      <c r="E7" s="11">
        <v>237</v>
      </c>
      <c r="F7" s="6">
        <v>359</v>
      </c>
      <c r="G7" s="11">
        <v>283</v>
      </c>
      <c r="H7" s="11">
        <v>122</v>
      </c>
      <c r="I7" s="7">
        <v>405</v>
      </c>
    </row>
    <row r="8" spans="2:9">
      <c r="B8" s="4" t="s">
        <v>5</v>
      </c>
      <c r="C8" s="11">
        <v>23248</v>
      </c>
      <c r="D8" s="11">
        <v>147</v>
      </c>
      <c r="E8" s="11">
        <v>165</v>
      </c>
      <c r="F8" s="6">
        <v>312</v>
      </c>
      <c r="G8" s="11">
        <v>299</v>
      </c>
      <c r="H8" s="11">
        <v>141</v>
      </c>
      <c r="I8" s="7">
        <v>440</v>
      </c>
    </row>
    <row r="9" spans="2:9">
      <c r="B9" s="4" t="s">
        <v>6</v>
      </c>
      <c r="C9" s="11">
        <v>23167</v>
      </c>
      <c r="D9" s="11">
        <v>128</v>
      </c>
      <c r="E9" s="11">
        <v>287</v>
      </c>
      <c r="F9" s="6">
        <v>415</v>
      </c>
      <c r="G9" s="11">
        <v>219</v>
      </c>
      <c r="H9" s="11">
        <v>199</v>
      </c>
      <c r="I9" s="7">
        <v>418</v>
      </c>
    </row>
    <row r="10" spans="2:9">
      <c r="B10" s="6" t="s">
        <v>7</v>
      </c>
      <c r="C10" s="7">
        <f t="shared" ref="C10:E10" si="0">AVERAGE(C4:C9)</f>
        <v>23112.666666666668</v>
      </c>
      <c r="D10" s="7">
        <f t="shared" si="0"/>
        <v>147.66666666666666</v>
      </c>
      <c r="E10" s="7">
        <f t="shared" si="0"/>
        <v>237.5</v>
      </c>
      <c r="F10" s="7">
        <f>AVERAGE(F4:F9)</f>
        <v>385.16666666666669</v>
      </c>
      <c r="G10" s="7">
        <f>AVERAGE(G4:G9)</f>
        <v>314.33333333333331</v>
      </c>
      <c r="H10" s="7">
        <f>AVERAGE(H4:H9)</f>
        <v>187.83333333333334</v>
      </c>
      <c r="I10" s="7">
        <f>AVERAGE(I4:I9)</f>
        <v>502.16666666666669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22679</v>
      </c>
      <c r="D14" s="11">
        <v>233</v>
      </c>
      <c r="E14" s="11">
        <v>502</v>
      </c>
      <c r="F14" s="6">
        <v>735</v>
      </c>
      <c r="G14" s="11">
        <v>294</v>
      </c>
      <c r="H14" s="11">
        <v>292</v>
      </c>
      <c r="I14" s="7">
        <v>586</v>
      </c>
    </row>
    <row r="15" spans="2:9">
      <c r="B15" s="4" t="s">
        <v>2</v>
      </c>
      <c r="C15" s="11">
        <v>22772</v>
      </c>
      <c r="D15" s="11">
        <v>149</v>
      </c>
      <c r="E15" s="11">
        <v>548</v>
      </c>
      <c r="F15" s="6">
        <v>697</v>
      </c>
      <c r="G15" s="11">
        <v>177</v>
      </c>
      <c r="H15" s="11">
        <v>354</v>
      </c>
      <c r="I15" s="7">
        <v>531</v>
      </c>
    </row>
    <row r="16" spans="2:9">
      <c r="B16" s="4" t="s">
        <v>3</v>
      </c>
      <c r="C16" s="11">
        <v>23115</v>
      </c>
      <c r="D16" s="11">
        <v>96</v>
      </c>
      <c r="E16" s="11">
        <v>475</v>
      </c>
      <c r="F16" s="6">
        <v>571</v>
      </c>
      <c r="G16" s="11">
        <v>144</v>
      </c>
      <c r="H16" s="11">
        <v>170</v>
      </c>
      <c r="I16" s="7">
        <v>314</v>
      </c>
    </row>
    <row r="17" spans="2:10">
      <c r="B17" s="4" t="s">
        <v>4</v>
      </c>
      <c r="C17" s="11">
        <v>23027</v>
      </c>
      <c r="D17" s="11">
        <v>117</v>
      </c>
      <c r="E17" s="11">
        <v>535</v>
      </c>
      <c r="F17" s="6">
        <v>652</v>
      </c>
      <c r="G17" s="11">
        <v>167</v>
      </c>
      <c r="H17" s="11">
        <v>154</v>
      </c>
      <c r="I17" s="7">
        <v>321</v>
      </c>
    </row>
    <row r="18" spans="2:10">
      <c r="B18" s="4" t="s">
        <v>5</v>
      </c>
      <c r="C18" s="11">
        <v>23003</v>
      </c>
      <c r="D18" s="11">
        <v>148</v>
      </c>
      <c r="E18" s="11">
        <v>522</v>
      </c>
      <c r="F18" s="6">
        <v>670</v>
      </c>
      <c r="G18" s="11">
        <v>152</v>
      </c>
      <c r="H18" s="11">
        <v>175</v>
      </c>
      <c r="I18" s="7">
        <v>327</v>
      </c>
    </row>
    <row r="19" spans="2:10">
      <c r="B19" s="4" t="s">
        <v>6</v>
      </c>
      <c r="C19" s="11">
        <v>22952</v>
      </c>
      <c r="D19" s="11">
        <v>124</v>
      </c>
      <c r="E19" s="11">
        <v>525</v>
      </c>
      <c r="F19" s="6">
        <v>649</v>
      </c>
      <c r="G19" s="11">
        <v>131</v>
      </c>
      <c r="H19" s="11">
        <v>268</v>
      </c>
      <c r="I19" s="7">
        <v>399</v>
      </c>
    </row>
    <row r="20" spans="2:10">
      <c r="B20" s="6" t="s">
        <v>7</v>
      </c>
      <c r="C20" s="7">
        <f t="shared" ref="C20:E20" si="1">AVERAGE(C14:C19)</f>
        <v>22924.666666666668</v>
      </c>
      <c r="D20" s="7">
        <f t="shared" si="1"/>
        <v>144.5</v>
      </c>
      <c r="E20" s="7">
        <f t="shared" si="1"/>
        <v>517.83333333333337</v>
      </c>
      <c r="F20" s="7">
        <f>AVERAGE(F14:F19)</f>
        <v>662.33333333333337</v>
      </c>
      <c r="G20" s="7">
        <f>AVERAGE(G14:G19)</f>
        <v>177.5</v>
      </c>
      <c r="H20" s="7">
        <f>AVERAGE(H14:H19)</f>
        <v>235.5</v>
      </c>
      <c r="I20" s="7">
        <f>AVERAGE(I14:I19)</f>
        <v>413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22790</v>
      </c>
      <c r="D24" s="11">
        <v>222</v>
      </c>
      <c r="E24" s="11">
        <v>130</v>
      </c>
      <c r="F24" s="6">
        <v>352</v>
      </c>
      <c r="G24" s="11">
        <v>590</v>
      </c>
      <c r="H24" s="11">
        <v>268</v>
      </c>
      <c r="I24" s="7">
        <v>858</v>
      </c>
    </row>
    <row r="25" spans="2:10">
      <c r="B25" s="4" t="s">
        <v>2</v>
      </c>
      <c r="C25" s="11">
        <v>22841</v>
      </c>
      <c r="D25" s="11">
        <v>125</v>
      </c>
      <c r="E25" s="11">
        <v>391</v>
      </c>
      <c r="F25" s="6">
        <v>516</v>
      </c>
      <c r="G25" s="11">
        <v>318</v>
      </c>
      <c r="H25" s="11">
        <v>325</v>
      </c>
      <c r="I25" s="7">
        <v>643</v>
      </c>
    </row>
    <row r="26" spans="2:10">
      <c r="B26" s="4" t="s">
        <v>3</v>
      </c>
      <c r="C26" s="11">
        <v>23402</v>
      </c>
      <c r="D26" s="11">
        <v>81</v>
      </c>
      <c r="E26" s="11">
        <v>120</v>
      </c>
      <c r="F26" s="6">
        <v>201</v>
      </c>
      <c r="G26" s="11">
        <v>228</v>
      </c>
      <c r="H26" s="11">
        <v>169</v>
      </c>
      <c r="I26" s="7">
        <v>397</v>
      </c>
    </row>
    <row r="27" spans="2:10">
      <c r="B27" s="4" t="s">
        <v>4</v>
      </c>
      <c r="C27" s="11">
        <v>23196</v>
      </c>
      <c r="D27" s="11">
        <v>99</v>
      </c>
      <c r="E27" s="11">
        <v>142</v>
      </c>
      <c r="F27" s="6">
        <v>241</v>
      </c>
      <c r="G27" s="11">
        <v>329</v>
      </c>
      <c r="H27" s="11">
        <v>234</v>
      </c>
      <c r="I27" s="7">
        <v>563</v>
      </c>
    </row>
    <row r="28" spans="2:10">
      <c r="B28" s="4" t="s">
        <v>5</v>
      </c>
      <c r="C28" s="11">
        <v>23183</v>
      </c>
      <c r="D28" s="11">
        <v>141</v>
      </c>
      <c r="E28" s="11">
        <v>198</v>
      </c>
      <c r="F28" s="6">
        <v>339</v>
      </c>
      <c r="G28" s="11">
        <v>311</v>
      </c>
      <c r="H28" s="11">
        <v>167</v>
      </c>
      <c r="I28" s="7">
        <v>478</v>
      </c>
    </row>
    <row r="29" spans="2:10">
      <c r="B29" s="4" t="s">
        <v>6</v>
      </c>
      <c r="C29" s="11">
        <v>23159</v>
      </c>
      <c r="D29" s="11">
        <v>112</v>
      </c>
      <c r="E29" s="11">
        <v>150</v>
      </c>
      <c r="F29" s="6">
        <v>262</v>
      </c>
      <c r="G29" s="11">
        <v>301</v>
      </c>
      <c r="H29" s="11">
        <v>278</v>
      </c>
      <c r="I29" s="7">
        <v>579</v>
      </c>
    </row>
    <row r="30" spans="2:10">
      <c r="B30" s="6" t="s">
        <v>7</v>
      </c>
      <c r="C30" s="7">
        <f t="shared" ref="C30:E30" si="2">AVERAGE(C24:C29)</f>
        <v>23095.166666666668</v>
      </c>
      <c r="D30" s="7">
        <f t="shared" si="2"/>
        <v>130</v>
      </c>
      <c r="E30" s="7">
        <f t="shared" si="2"/>
        <v>188.5</v>
      </c>
      <c r="F30" s="7">
        <f>AVERAGE(F24:F29)</f>
        <v>318.5</v>
      </c>
      <c r="G30" s="7">
        <f>AVERAGE(G24:G29)</f>
        <v>346.16666666666669</v>
      </c>
      <c r="H30" s="7">
        <f>AVERAGE(H24:H29)</f>
        <v>240.16666666666666</v>
      </c>
      <c r="I30" s="7">
        <f>AVERAGE(I24:I29)</f>
        <v>586.33333333333337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22754.333333333332</v>
      </c>
      <c r="D34" s="5">
        <f>AVERAGE(F4,F14,F24)</f>
        <v>514.66666666666663</v>
      </c>
      <c r="E34" s="5">
        <f>AVERAGE(I4,I14,I24)</f>
        <v>731</v>
      </c>
      <c r="F34" s="5">
        <f>SUM(D34:E34)</f>
        <v>1245.6666666666665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22803.333333333332</v>
      </c>
      <c r="D35" s="5">
        <f t="shared" ref="D35:D39" si="4">AVERAGE(F5,F15,F25)</f>
        <v>593</v>
      </c>
      <c r="E35" s="5">
        <f t="shared" ref="E35:E39" si="5">AVERAGE(I5,I15,I25)</f>
        <v>603.66666666666663</v>
      </c>
      <c r="F35" s="5">
        <f t="shared" ref="F35:F39" si="6">SUM(D35:E35)</f>
        <v>1196.6666666666665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23317</v>
      </c>
      <c r="D36" s="5">
        <f t="shared" si="4"/>
        <v>324.66666666666669</v>
      </c>
      <c r="E36" s="5">
        <f t="shared" si="5"/>
        <v>358.33333333333331</v>
      </c>
      <c r="F36" s="5">
        <f t="shared" si="6"/>
        <v>683</v>
      </c>
      <c r="G36" s="15">
        <f t="shared" ca="1" si="7"/>
        <v>36</v>
      </c>
    </row>
    <row r="37" spans="2:7">
      <c r="B37" s="4" t="s">
        <v>4</v>
      </c>
      <c r="C37" s="5">
        <f t="shared" si="3"/>
        <v>23153</v>
      </c>
      <c r="D37" s="5">
        <f t="shared" si="4"/>
        <v>417.33333333333331</v>
      </c>
      <c r="E37" s="5">
        <f t="shared" si="5"/>
        <v>429.66666666666669</v>
      </c>
      <c r="F37" s="5">
        <f t="shared" si="6"/>
        <v>847</v>
      </c>
      <c r="G37" s="15" t="str">
        <f t="shared" ca="1" si="7"/>
        <v/>
      </c>
    </row>
    <row r="38" spans="2:7">
      <c r="B38" s="4" t="s">
        <v>5</v>
      </c>
      <c r="C38" s="5">
        <f t="shared" si="3"/>
        <v>23144.666666666668</v>
      </c>
      <c r="D38" s="5">
        <f t="shared" si="4"/>
        <v>440.33333333333331</v>
      </c>
      <c r="E38" s="5">
        <f t="shared" si="5"/>
        <v>415</v>
      </c>
      <c r="F38" s="5">
        <f t="shared" si="6"/>
        <v>855.33333333333326</v>
      </c>
      <c r="G38" s="15" t="str">
        <f t="shared" ca="1" si="7"/>
        <v/>
      </c>
    </row>
    <row r="39" spans="2:7">
      <c r="B39" s="4" t="s">
        <v>6</v>
      </c>
      <c r="C39" s="5">
        <f t="shared" si="3"/>
        <v>23092.666666666668</v>
      </c>
      <c r="D39" s="5">
        <f t="shared" si="4"/>
        <v>442</v>
      </c>
      <c r="E39" s="5">
        <f t="shared" si="5"/>
        <v>465.33333333333331</v>
      </c>
      <c r="F39" s="5">
        <f t="shared" si="6"/>
        <v>907.33333333333326</v>
      </c>
      <c r="G39" s="15" t="str">
        <f t="shared" ca="1" si="7"/>
        <v/>
      </c>
    </row>
    <row r="40" spans="2:7">
      <c r="B40" s="8" t="s">
        <v>7</v>
      </c>
      <c r="C40" s="9">
        <f>AVERAGE(C34:C39)</f>
        <v>23044.166666666668</v>
      </c>
      <c r="D40" s="9">
        <f>AVERAGE(D34:D39)</f>
        <v>455.33333333333331</v>
      </c>
      <c r="E40" s="9">
        <f>AVERAGE(E34:E39)</f>
        <v>500.5</v>
      </c>
      <c r="F40" s="9">
        <f>AVERAGE(F34:F39)</f>
        <v>955.83333333333314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23317</v>
      </c>
    </row>
    <row r="44" spans="2:7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324.66666666666669</v>
      </c>
    </row>
    <row r="45" spans="2:7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358.33333333333331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22713</v>
      </c>
      <c r="D4" s="11">
        <v>174</v>
      </c>
      <c r="E4" s="11">
        <v>238</v>
      </c>
      <c r="F4" s="6">
        <v>412</v>
      </c>
      <c r="G4" s="11">
        <v>629</v>
      </c>
      <c r="H4" s="11">
        <v>246</v>
      </c>
      <c r="I4" s="7">
        <v>875</v>
      </c>
    </row>
    <row r="5" spans="2:9">
      <c r="B5" s="4" t="s">
        <v>2</v>
      </c>
      <c r="C5" s="11">
        <v>22968</v>
      </c>
      <c r="D5" s="11">
        <v>138</v>
      </c>
      <c r="E5" s="11">
        <v>317</v>
      </c>
      <c r="F5" s="6">
        <v>455</v>
      </c>
      <c r="G5" s="11">
        <v>417</v>
      </c>
      <c r="H5" s="11">
        <v>160</v>
      </c>
      <c r="I5" s="7">
        <v>577</v>
      </c>
    </row>
    <row r="6" spans="2:9">
      <c r="B6" s="4" t="s">
        <v>3</v>
      </c>
      <c r="C6" s="11">
        <v>22933</v>
      </c>
      <c r="D6" s="11">
        <v>193</v>
      </c>
      <c r="E6" s="11">
        <v>265</v>
      </c>
      <c r="F6" s="6">
        <v>458</v>
      </c>
      <c r="G6" s="11">
        <v>466</v>
      </c>
      <c r="H6" s="11">
        <v>143</v>
      </c>
      <c r="I6" s="7">
        <v>609</v>
      </c>
    </row>
    <row r="7" spans="2:9">
      <c r="B7" s="4" t="s">
        <v>4</v>
      </c>
      <c r="C7" s="11">
        <v>23079</v>
      </c>
      <c r="D7" s="11">
        <v>163</v>
      </c>
      <c r="E7" s="11">
        <v>177</v>
      </c>
      <c r="F7" s="6">
        <v>340</v>
      </c>
      <c r="G7" s="11">
        <v>466</v>
      </c>
      <c r="H7" s="11">
        <v>115</v>
      </c>
      <c r="I7" s="7">
        <v>581</v>
      </c>
    </row>
    <row r="8" spans="2:9">
      <c r="B8" s="4" t="s">
        <v>5</v>
      </c>
      <c r="C8" s="11">
        <v>23210</v>
      </c>
      <c r="D8" s="11">
        <v>128</v>
      </c>
      <c r="E8" s="11">
        <v>267</v>
      </c>
      <c r="F8" s="6">
        <v>395</v>
      </c>
      <c r="G8" s="11">
        <v>220</v>
      </c>
      <c r="H8" s="11">
        <v>175</v>
      </c>
      <c r="I8" s="7">
        <v>395</v>
      </c>
    </row>
    <row r="9" spans="2:9">
      <c r="B9" s="4" t="s">
        <v>6</v>
      </c>
      <c r="C9" s="11">
        <v>23024</v>
      </c>
      <c r="D9" s="11">
        <v>238</v>
      </c>
      <c r="E9" s="11">
        <v>135</v>
      </c>
      <c r="F9" s="6">
        <v>373</v>
      </c>
      <c r="G9" s="11">
        <v>473</v>
      </c>
      <c r="H9" s="11">
        <v>130</v>
      </c>
      <c r="I9" s="7">
        <v>603</v>
      </c>
    </row>
    <row r="10" spans="2:9">
      <c r="B10" s="6" t="s">
        <v>7</v>
      </c>
      <c r="C10" s="7">
        <f t="shared" ref="C10:E10" si="0">AVERAGE(C4:C9)</f>
        <v>22987.833333333332</v>
      </c>
      <c r="D10" s="7">
        <f t="shared" si="0"/>
        <v>172.33333333333334</v>
      </c>
      <c r="E10" s="7">
        <f t="shared" si="0"/>
        <v>233.16666666666666</v>
      </c>
      <c r="F10" s="7">
        <f>AVERAGE(F4:F9)</f>
        <v>405.5</v>
      </c>
      <c r="G10" s="7">
        <f>AVERAGE(G4:G9)</f>
        <v>445.16666666666669</v>
      </c>
      <c r="H10" s="7">
        <f>AVERAGE(H4:H9)</f>
        <v>161.5</v>
      </c>
      <c r="I10" s="7">
        <f>AVERAGE(I4:I9)</f>
        <v>606.66666666666663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22736</v>
      </c>
      <c r="D14" s="11">
        <v>156</v>
      </c>
      <c r="E14" s="11">
        <v>456</v>
      </c>
      <c r="F14" s="6">
        <v>612</v>
      </c>
      <c r="G14" s="11">
        <v>345</v>
      </c>
      <c r="H14" s="11">
        <v>307</v>
      </c>
      <c r="I14" s="7">
        <v>652</v>
      </c>
    </row>
    <row r="15" spans="2:9">
      <c r="B15" s="4" t="s">
        <v>2</v>
      </c>
      <c r="C15" s="11">
        <v>22907</v>
      </c>
      <c r="D15" s="11">
        <v>144</v>
      </c>
      <c r="E15" s="11">
        <v>552</v>
      </c>
      <c r="F15" s="6">
        <v>696</v>
      </c>
      <c r="G15" s="11">
        <v>183</v>
      </c>
      <c r="H15" s="11">
        <v>214</v>
      </c>
      <c r="I15" s="7">
        <v>397</v>
      </c>
    </row>
    <row r="16" spans="2:9">
      <c r="B16" s="4" t="s">
        <v>3</v>
      </c>
      <c r="C16" s="11">
        <v>22897</v>
      </c>
      <c r="D16" s="11">
        <v>150</v>
      </c>
      <c r="E16" s="11">
        <v>500</v>
      </c>
      <c r="F16" s="6">
        <v>650</v>
      </c>
      <c r="G16" s="11">
        <v>248</v>
      </c>
      <c r="H16" s="11">
        <v>205</v>
      </c>
      <c r="I16" s="7">
        <v>453</v>
      </c>
    </row>
    <row r="17" spans="2:10">
      <c r="B17" s="4" t="s">
        <v>4</v>
      </c>
      <c r="C17" s="11">
        <v>23004</v>
      </c>
      <c r="D17" s="11">
        <v>140</v>
      </c>
      <c r="E17" s="11">
        <v>502</v>
      </c>
      <c r="F17" s="6">
        <v>642</v>
      </c>
      <c r="G17" s="11">
        <v>191</v>
      </c>
      <c r="H17" s="11">
        <v>163</v>
      </c>
      <c r="I17" s="7">
        <v>354</v>
      </c>
    </row>
    <row r="18" spans="2:10">
      <c r="B18" s="4" t="s">
        <v>5</v>
      </c>
      <c r="C18" s="11">
        <v>23046</v>
      </c>
      <c r="D18" s="11">
        <v>119</v>
      </c>
      <c r="E18" s="11">
        <v>510</v>
      </c>
      <c r="F18" s="6">
        <v>629</v>
      </c>
      <c r="G18" s="11">
        <v>140</v>
      </c>
      <c r="H18" s="11">
        <v>185</v>
      </c>
      <c r="I18" s="7">
        <v>325</v>
      </c>
    </row>
    <row r="19" spans="2:10">
      <c r="B19" s="4" t="s">
        <v>6</v>
      </c>
      <c r="C19" s="11">
        <v>22758</v>
      </c>
      <c r="D19" s="11">
        <v>249</v>
      </c>
      <c r="E19" s="11">
        <v>477</v>
      </c>
      <c r="F19" s="6">
        <v>726</v>
      </c>
      <c r="G19" s="11">
        <v>327</v>
      </c>
      <c r="H19" s="11">
        <v>189</v>
      </c>
      <c r="I19" s="7">
        <v>516</v>
      </c>
    </row>
    <row r="20" spans="2:10">
      <c r="B20" s="6" t="s">
        <v>7</v>
      </c>
      <c r="C20" s="7">
        <f t="shared" ref="C20:E20" si="1">AVERAGE(C14:C19)</f>
        <v>22891.333333333332</v>
      </c>
      <c r="D20" s="7">
        <f t="shared" si="1"/>
        <v>159.66666666666666</v>
      </c>
      <c r="E20" s="7">
        <f t="shared" si="1"/>
        <v>499.5</v>
      </c>
      <c r="F20" s="7">
        <f>AVERAGE(F14:F19)</f>
        <v>659.16666666666663</v>
      </c>
      <c r="G20" s="7">
        <f>AVERAGE(G14:G19)</f>
        <v>239</v>
      </c>
      <c r="H20" s="7">
        <f>AVERAGE(H14:H19)</f>
        <v>210.5</v>
      </c>
      <c r="I20" s="7">
        <f>AVERAGE(I14:I19)</f>
        <v>449.5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22625</v>
      </c>
      <c r="D24" s="11">
        <v>187</v>
      </c>
      <c r="E24" s="11">
        <v>85</v>
      </c>
      <c r="F24" s="6">
        <v>272</v>
      </c>
      <c r="G24" s="11">
        <v>802</v>
      </c>
      <c r="H24" s="11">
        <v>301</v>
      </c>
      <c r="I24" s="7">
        <v>1103</v>
      </c>
    </row>
    <row r="25" spans="2:10">
      <c r="B25" s="4" t="s">
        <v>2</v>
      </c>
      <c r="C25" s="11">
        <v>22979</v>
      </c>
      <c r="D25" s="11">
        <v>151</v>
      </c>
      <c r="E25" s="11">
        <v>214</v>
      </c>
      <c r="F25" s="6">
        <v>365</v>
      </c>
      <c r="G25" s="11">
        <v>441</v>
      </c>
      <c r="H25" s="11">
        <v>215</v>
      </c>
      <c r="I25" s="7">
        <v>656</v>
      </c>
    </row>
    <row r="26" spans="2:10">
      <c r="B26" s="4" t="s">
        <v>3</v>
      </c>
      <c r="C26" s="11">
        <v>22887</v>
      </c>
      <c r="D26" s="11">
        <v>163</v>
      </c>
      <c r="E26" s="11">
        <v>209</v>
      </c>
      <c r="F26" s="6">
        <v>372</v>
      </c>
      <c r="G26" s="11">
        <v>548</v>
      </c>
      <c r="H26" s="11">
        <v>193</v>
      </c>
      <c r="I26" s="7">
        <v>741</v>
      </c>
    </row>
    <row r="27" spans="2:10">
      <c r="B27" s="4" t="s">
        <v>4</v>
      </c>
      <c r="C27" s="11">
        <v>23008</v>
      </c>
      <c r="D27" s="11">
        <v>162</v>
      </c>
      <c r="E27" s="11">
        <v>296</v>
      </c>
      <c r="F27" s="6">
        <v>458</v>
      </c>
      <c r="G27" s="11">
        <v>380</v>
      </c>
      <c r="H27" s="11">
        <v>154</v>
      </c>
      <c r="I27" s="7">
        <v>534</v>
      </c>
    </row>
    <row r="28" spans="2:10">
      <c r="B28" s="4" t="s">
        <v>5</v>
      </c>
      <c r="C28" s="11">
        <v>23282</v>
      </c>
      <c r="D28" s="11">
        <v>110</v>
      </c>
      <c r="E28" s="11">
        <v>209</v>
      </c>
      <c r="F28" s="6">
        <v>319</v>
      </c>
      <c r="G28" s="11">
        <v>222</v>
      </c>
      <c r="H28" s="11">
        <v>177</v>
      </c>
      <c r="I28" s="7">
        <v>399</v>
      </c>
    </row>
    <row r="29" spans="2:10">
      <c r="B29" s="4" t="s">
        <v>6</v>
      </c>
      <c r="C29" s="11">
        <v>22989</v>
      </c>
      <c r="D29" s="11">
        <v>226</v>
      </c>
      <c r="E29" s="11">
        <v>131</v>
      </c>
      <c r="F29" s="6">
        <v>357</v>
      </c>
      <c r="G29" s="11">
        <v>466</v>
      </c>
      <c r="H29" s="11">
        <v>188</v>
      </c>
      <c r="I29" s="7">
        <v>654</v>
      </c>
    </row>
    <row r="30" spans="2:10">
      <c r="B30" s="6" t="s">
        <v>7</v>
      </c>
      <c r="C30" s="7">
        <f t="shared" ref="C30:E30" si="2">AVERAGE(C24:C29)</f>
        <v>22961.666666666668</v>
      </c>
      <c r="D30" s="7">
        <f t="shared" si="2"/>
        <v>166.5</v>
      </c>
      <c r="E30" s="7">
        <f t="shared" si="2"/>
        <v>190.66666666666666</v>
      </c>
      <c r="F30" s="7">
        <f>AVERAGE(F24:F29)</f>
        <v>357.16666666666669</v>
      </c>
      <c r="G30" s="7">
        <f>AVERAGE(G24:G29)</f>
        <v>476.5</v>
      </c>
      <c r="H30" s="7">
        <f>AVERAGE(H24:H29)</f>
        <v>204.66666666666666</v>
      </c>
      <c r="I30" s="7">
        <f>AVERAGE(I24:I29)</f>
        <v>681.16666666666663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22691.333333333332</v>
      </c>
      <c r="D34" s="5">
        <f>AVERAGE(F4,F14,F24)</f>
        <v>432</v>
      </c>
      <c r="E34" s="5">
        <f>AVERAGE(I4,I14,I24)</f>
        <v>876.66666666666663</v>
      </c>
      <c r="F34" s="5">
        <f>SUM(D34:E34)</f>
        <v>1308.6666666666665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22951.333333333332</v>
      </c>
      <c r="D35" s="5">
        <f t="shared" ref="D35:D39" si="4">AVERAGE(F5,F15,F25)</f>
        <v>505.33333333333331</v>
      </c>
      <c r="E35" s="5">
        <f t="shared" ref="E35:E39" si="5">AVERAGE(I5,I15,I25)</f>
        <v>543.33333333333337</v>
      </c>
      <c r="F35" s="5">
        <f t="shared" ref="F35:F39" si="6">SUM(D35:E35)</f>
        <v>1048.6666666666667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22905.666666666668</v>
      </c>
      <c r="D36" s="5">
        <f t="shared" si="4"/>
        <v>493.33333333333331</v>
      </c>
      <c r="E36" s="5">
        <f t="shared" si="5"/>
        <v>601</v>
      </c>
      <c r="F36" s="5">
        <f t="shared" si="6"/>
        <v>1094.3333333333333</v>
      </c>
      <c r="G36" s="15" t="str">
        <f t="shared" ca="1" si="7"/>
        <v/>
      </c>
    </row>
    <row r="37" spans="2:7">
      <c r="B37" s="4" t="s">
        <v>4</v>
      </c>
      <c r="C37" s="5">
        <f t="shared" si="3"/>
        <v>23030.333333333332</v>
      </c>
      <c r="D37" s="5">
        <f t="shared" si="4"/>
        <v>480</v>
      </c>
      <c r="E37" s="5">
        <f t="shared" si="5"/>
        <v>489.66666666666669</v>
      </c>
      <c r="F37" s="5">
        <f t="shared" si="6"/>
        <v>969.66666666666674</v>
      </c>
      <c r="G37" s="15" t="str">
        <f t="shared" ca="1" si="7"/>
        <v/>
      </c>
    </row>
    <row r="38" spans="2:7">
      <c r="B38" s="4" t="s">
        <v>5</v>
      </c>
      <c r="C38" s="5">
        <f t="shared" si="3"/>
        <v>23179.333333333332</v>
      </c>
      <c r="D38" s="5">
        <f t="shared" si="4"/>
        <v>447.66666666666669</v>
      </c>
      <c r="E38" s="5">
        <f t="shared" si="5"/>
        <v>373</v>
      </c>
      <c r="F38" s="5">
        <f t="shared" si="6"/>
        <v>820.66666666666674</v>
      </c>
      <c r="G38" s="15">
        <f t="shared" ca="1" si="7"/>
        <v>38</v>
      </c>
    </row>
    <row r="39" spans="2:7">
      <c r="B39" s="4" t="s">
        <v>6</v>
      </c>
      <c r="C39" s="5">
        <f t="shared" si="3"/>
        <v>22923.666666666668</v>
      </c>
      <c r="D39" s="5">
        <f t="shared" si="4"/>
        <v>485.33333333333331</v>
      </c>
      <c r="E39" s="5">
        <f t="shared" si="5"/>
        <v>591</v>
      </c>
      <c r="F39" s="5">
        <f t="shared" si="6"/>
        <v>1076.3333333333333</v>
      </c>
      <c r="G39" s="15" t="str">
        <f t="shared" ca="1" si="7"/>
        <v/>
      </c>
    </row>
    <row r="40" spans="2:7">
      <c r="B40" s="8" t="s">
        <v>7</v>
      </c>
      <c r="C40" s="9">
        <f>AVERAGE(C34:C39)</f>
        <v>22946.944444444442</v>
      </c>
      <c r="D40" s="9">
        <f>AVERAGE(D34:D39)</f>
        <v>473.9444444444444</v>
      </c>
      <c r="E40" s="9">
        <f>AVERAGE(E34:E39)</f>
        <v>579.11111111111109</v>
      </c>
      <c r="F40" s="9">
        <f>AVERAGE(F34:F39)</f>
        <v>1053.0555555555554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5</v>
      </c>
      <c r="D43" s="11" t="str">
        <f ca="1">IF(SUM($G$34:$G$39) &lt;&gt; 0, CONCATENATE("$C$",SUM($G$34:$G$39)), "" )</f>
        <v>$C$38</v>
      </c>
      <c r="E43" s="11">
        <f ca="1">INDIRECT(D43)</f>
        <v>23179.333333333332</v>
      </c>
    </row>
    <row r="44" spans="2:7">
      <c r="B44" s="27"/>
      <c r="C44" s="28"/>
      <c r="D44" s="11" t="str">
        <f ca="1">IF(SUM($G$34:$G$39) &lt;&gt; 0, CONCATENATE("$D$",SUM($G$34:$G$39)), "" )</f>
        <v>$D$38</v>
      </c>
      <c r="E44" s="11">
        <f ca="1">INDIRECT(D44)</f>
        <v>447.66666666666669</v>
      </c>
    </row>
    <row r="45" spans="2:7">
      <c r="B45" s="27"/>
      <c r="C45" s="28"/>
      <c r="D45" s="11" t="str">
        <f ca="1">IF(SUM($G$34:$G$39) &lt;&gt; 0, CONCATENATE("$E$",SUM($G$34:$G$39)), "" )</f>
        <v>$E$38</v>
      </c>
      <c r="E45" s="11">
        <f ca="1">INDIRECT(D45)</f>
        <v>373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21381</v>
      </c>
      <c r="D4" s="11">
        <v>701</v>
      </c>
      <c r="E4" s="11">
        <v>652</v>
      </c>
      <c r="F4" s="6">
        <v>1353</v>
      </c>
      <c r="G4" s="11">
        <v>889</v>
      </c>
      <c r="H4" s="11">
        <v>377</v>
      </c>
      <c r="I4" s="7">
        <v>1266</v>
      </c>
    </row>
    <row r="5" spans="2:9">
      <c r="B5" s="4" t="s">
        <v>2</v>
      </c>
      <c r="C5" s="11">
        <v>22100</v>
      </c>
      <c r="D5" s="11">
        <v>483</v>
      </c>
      <c r="E5" s="11">
        <v>215</v>
      </c>
      <c r="F5" s="6">
        <v>698</v>
      </c>
      <c r="G5" s="11">
        <v>961</v>
      </c>
      <c r="H5" s="11">
        <v>241</v>
      </c>
      <c r="I5" s="7">
        <v>1202</v>
      </c>
    </row>
    <row r="6" spans="2:9">
      <c r="B6" s="4" t="s">
        <v>3</v>
      </c>
      <c r="C6" s="11">
        <v>21613</v>
      </c>
      <c r="D6" s="11">
        <v>600</v>
      </c>
      <c r="E6" s="11">
        <v>247</v>
      </c>
      <c r="F6" s="6">
        <v>847</v>
      </c>
      <c r="G6" s="11">
        <v>1293</v>
      </c>
      <c r="H6" s="11">
        <v>247</v>
      </c>
      <c r="I6" s="7">
        <v>1540</v>
      </c>
    </row>
    <row r="7" spans="2:9">
      <c r="B7" s="4" t="s">
        <v>4</v>
      </c>
      <c r="C7" s="11">
        <v>22818</v>
      </c>
      <c r="D7" s="11">
        <v>184</v>
      </c>
      <c r="E7" s="11">
        <v>302</v>
      </c>
      <c r="F7" s="6">
        <v>486</v>
      </c>
      <c r="G7" s="11">
        <v>549</v>
      </c>
      <c r="H7" s="11">
        <v>147</v>
      </c>
      <c r="I7" s="7">
        <v>696</v>
      </c>
    </row>
    <row r="8" spans="2:9">
      <c r="B8" s="4" t="s">
        <v>5</v>
      </c>
      <c r="C8" s="11">
        <v>23115</v>
      </c>
      <c r="D8" s="11">
        <v>100</v>
      </c>
      <c r="E8" s="11">
        <v>234</v>
      </c>
      <c r="F8" s="6">
        <v>334</v>
      </c>
      <c r="G8" s="11">
        <v>371</v>
      </c>
      <c r="H8" s="11">
        <v>180</v>
      </c>
      <c r="I8" s="7">
        <v>551</v>
      </c>
    </row>
    <row r="9" spans="2:9">
      <c r="B9" s="4" t="s">
        <v>6</v>
      </c>
      <c r="C9" s="11">
        <v>22891</v>
      </c>
      <c r="D9" s="11">
        <v>114</v>
      </c>
      <c r="E9" s="11">
        <v>340</v>
      </c>
      <c r="F9" s="6">
        <v>454</v>
      </c>
      <c r="G9" s="11">
        <v>428</v>
      </c>
      <c r="H9" s="11">
        <v>227</v>
      </c>
      <c r="I9" s="7">
        <v>655</v>
      </c>
    </row>
    <row r="10" spans="2:9">
      <c r="B10" s="6" t="s">
        <v>7</v>
      </c>
      <c r="C10" s="7">
        <f t="shared" ref="C10:E10" si="0">AVERAGE(C4:C9)</f>
        <v>22319.666666666668</v>
      </c>
      <c r="D10" s="7">
        <f t="shared" si="0"/>
        <v>363.66666666666669</v>
      </c>
      <c r="E10" s="7">
        <f t="shared" si="0"/>
        <v>331.66666666666669</v>
      </c>
      <c r="F10" s="7">
        <f>AVERAGE(F4:F9)</f>
        <v>695.33333333333337</v>
      </c>
      <c r="G10" s="7">
        <f>AVERAGE(G4:G9)</f>
        <v>748.5</v>
      </c>
      <c r="H10" s="7">
        <f>AVERAGE(H4:H9)</f>
        <v>236.5</v>
      </c>
      <c r="I10" s="7">
        <f>AVERAGE(I4:I9)</f>
        <v>985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21638</v>
      </c>
      <c r="D14" s="11">
        <v>580</v>
      </c>
      <c r="E14" s="11">
        <v>652</v>
      </c>
      <c r="F14" s="6">
        <v>1232</v>
      </c>
      <c r="G14" s="11">
        <v>657</v>
      </c>
      <c r="H14" s="11">
        <v>473</v>
      </c>
      <c r="I14" s="7">
        <v>1130</v>
      </c>
    </row>
    <row r="15" spans="2:9">
      <c r="B15" s="4" t="s">
        <v>2</v>
      </c>
      <c r="C15" s="11">
        <v>22231</v>
      </c>
      <c r="D15" s="11">
        <v>630</v>
      </c>
      <c r="E15" s="11">
        <v>204</v>
      </c>
      <c r="F15" s="6">
        <v>834</v>
      </c>
      <c r="G15" s="11">
        <v>631</v>
      </c>
      <c r="H15" s="11">
        <v>304</v>
      </c>
      <c r="I15" s="7">
        <v>935</v>
      </c>
    </row>
    <row r="16" spans="2:9">
      <c r="B16" s="4" t="s">
        <v>3</v>
      </c>
      <c r="C16" s="11">
        <v>22098</v>
      </c>
      <c r="D16" s="11">
        <v>587</v>
      </c>
      <c r="E16" s="11">
        <v>212</v>
      </c>
      <c r="F16" s="6">
        <v>799</v>
      </c>
      <c r="G16" s="11">
        <v>757</v>
      </c>
      <c r="H16" s="11">
        <v>346</v>
      </c>
      <c r="I16" s="7">
        <v>1103</v>
      </c>
    </row>
    <row r="17" spans="2:10">
      <c r="B17" s="4" t="s">
        <v>4</v>
      </c>
      <c r="C17" s="11">
        <v>22981</v>
      </c>
      <c r="D17" s="11">
        <v>119</v>
      </c>
      <c r="E17" s="11">
        <v>526</v>
      </c>
      <c r="F17" s="6">
        <v>645</v>
      </c>
      <c r="G17" s="11">
        <v>187</v>
      </c>
      <c r="H17" s="11">
        <v>187</v>
      </c>
      <c r="I17" s="7">
        <v>374</v>
      </c>
    </row>
    <row r="18" spans="2:10">
      <c r="B18" s="4" t="s">
        <v>5</v>
      </c>
      <c r="C18" s="11">
        <v>22982</v>
      </c>
      <c r="D18" s="11">
        <v>85</v>
      </c>
      <c r="E18" s="11">
        <v>484</v>
      </c>
      <c r="F18" s="6">
        <v>569</v>
      </c>
      <c r="G18" s="11">
        <v>229</v>
      </c>
      <c r="H18" s="11">
        <v>220</v>
      </c>
      <c r="I18" s="7">
        <v>449</v>
      </c>
    </row>
    <row r="19" spans="2:10">
      <c r="B19" s="4" t="s">
        <v>6</v>
      </c>
      <c r="C19" s="11">
        <v>22809</v>
      </c>
      <c r="D19" s="11">
        <v>126</v>
      </c>
      <c r="E19" s="11">
        <v>553</v>
      </c>
      <c r="F19" s="6">
        <v>679</v>
      </c>
      <c r="G19" s="11">
        <v>222</v>
      </c>
      <c r="H19" s="11">
        <v>290</v>
      </c>
      <c r="I19" s="7">
        <v>512</v>
      </c>
    </row>
    <row r="20" spans="2:10">
      <c r="B20" s="6" t="s">
        <v>7</v>
      </c>
      <c r="C20" s="7">
        <f t="shared" ref="C20:E20" si="1">AVERAGE(C14:C19)</f>
        <v>22456.5</v>
      </c>
      <c r="D20" s="7">
        <f t="shared" si="1"/>
        <v>354.5</v>
      </c>
      <c r="E20" s="7">
        <f t="shared" si="1"/>
        <v>438.5</v>
      </c>
      <c r="F20" s="7">
        <f>AVERAGE(F14:F19)</f>
        <v>793</v>
      </c>
      <c r="G20" s="7">
        <f>AVERAGE(G14:G19)</f>
        <v>447.16666666666669</v>
      </c>
      <c r="H20" s="7">
        <f>AVERAGE(H14:H19)</f>
        <v>303.33333333333331</v>
      </c>
      <c r="I20" s="7">
        <f>AVERAGE(I14:I19)</f>
        <v>750.5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21242</v>
      </c>
      <c r="D24" s="11">
        <v>663</v>
      </c>
      <c r="E24" s="11">
        <v>386</v>
      </c>
      <c r="F24" s="6">
        <v>1049</v>
      </c>
      <c r="G24" s="11">
        <v>1299</v>
      </c>
      <c r="H24" s="11">
        <v>410</v>
      </c>
      <c r="I24" s="7">
        <v>1709</v>
      </c>
    </row>
    <row r="25" spans="2:10">
      <c r="B25" s="4" t="s">
        <v>2</v>
      </c>
      <c r="C25" s="11">
        <v>21837</v>
      </c>
      <c r="D25" s="11">
        <v>597</v>
      </c>
      <c r="E25" s="11">
        <v>89</v>
      </c>
      <c r="F25" s="6">
        <v>686</v>
      </c>
      <c r="G25" s="11">
        <v>1115</v>
      </c>
      <c r="H25" s="11">
        <v>362</v>
      </c>
      <c r="I25" s="7">
        <v>1477</v>
      </c>
    </row>
    <row r="26" spans="2:10">
      <c r="B26" s="4" t="s">
        <v>3</v>
      </c>
      <c r="C26" s="11">
        <v>20762</v>
      </c>
      <c r="D26" s="11">
        <v>1255</v>
      </c>
      <c r="E26" s="11">
        <v>106</v>
      </c>
      <c r="F26" s="6">
        <v>1361</v>
      </c>
      <c r="G26" s="11">
        <v>1545</v>
      </c>
      <c r="H26" s="11">
        <v>332</v>
      </c>
      <c r="I26" s="7">
        <v>1877</v>
      </c>
    </row>
    <row r="27" spans="2:10">
      <c r="B27" s="4" t="s">
        <v>4</v>
      </c>
      <c r="C27" s="11">
        <v>22275</v>
      </c>
      <c r="D27" s="11">
        <v>204</v>
      </c>
      <c r="E27" s="11">
        <v>425</v>
      </c>
      <c r="F27" s="6">
        <v>629</v>
      </c>
      <c r="G27" s="11">
        <v>870</v>
      </c>
      <c r="H27" s="11">
        <v>226</v>
      </c>
      <c r="I27" s="7">
        <v>1096</v>
      </c>
    </row>
    <row r="28" spans="2:10">
      <c r="B28" s="4" t="s">
        <v>5</v>
      </c>
      <c r="C28" s="11">
        <v>23107</v>
      </c>
      <c r="D28" s="11">
        <v>88</v>
      </c>
      <c r="E28" s="11">
        <v>114</v>
      </c>
      <c r="F28" s="6">
        <v>202</v>
      </c>
      <c r="G28" s="11">
        <v>438</v>
      </c>
      <c r="H28" s="11">
        <v>253</v>
      </c>
      <c r="I28" s="7">
        <v>691</v>
      </c>
    </row>
    <row r="29" spans="2:10">
      <c r="B29" s="4" t="s">
        <v>6</v>
      </c>
      <c r="C29" s="11">
        <v>22750</v>
      </c>
      <c r="D29" s="11">
        <v>109</v>
      </c>
      <c r="E29" s="11">
        <v>318</v>
      </c>
      <c r="F29" s="6">
        <v>427</v>
      </c>
      <c r="G29" s="11">
        <v>483</v>
      </c>
      <c r="H29" s="11">
        <v>340</v>
      </c>
      <c r="I29" s="7">
        <v>823</v>
      </c>
    </row>
    <row r="30" spans="2:10">
      <c r="B30" s="6" t="s">
        <v>7</v>
      </c>
      <c r="C30" s="7">
        <f t="shared" ref="C30:E30" si="2">AVERAGE(C24:C29)</f>
        <v>21995.5</v>
      </c>
      <c r="D30" s="7">
        <f t="shared" si="2"/>
        <v>486</v>
      </c>
      <c r="E30" s="7">
        <f t="shared" si="2"/>
        <v>239.66666666666666</v>
      </c>
      <c r="F30" s="7">
        <f>AVERAGE(F24:F29)</f>
        <v>725.66666666666663</v>
      </c>
      <c r="G30" s="7">
        <f>AVERAGE(G24:G29)</f>
        <v>958.33333333333337</v>
      </c>
      <c r="H30" s="7">
        <f>AVERAGE(H24:H29)</f>
        <v>320.5</v>
      </c>
      <c r="I30" s="7">
        <f>AVERAGE(I24:I29)</f>
        <v>1278.8333333333333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21420.333333333332</v>
      </c>
      <c r="D34" s="5">
        <f>AVERAGE(F4,F14,F24)</f>
        <v>1211.3333333333333</v>
      </c>
      <c r="E34" s="5">
        <f>AVERAGE(I4,I14,I24)</f>
        <v>1368.3333333333333</v>
      </c>
      <c r="F34" s="5">
        <f>SUM(D34:E34)</f>
        <v>2579.6666666666665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22056</v>
      </c>
      <c r="D35" s="5">
        <f t="shared" ref="D35:D39" si="4">AVERAGE(F5,F15,F25)</f>
        <v>739.33333333333337</v>
      </c>
      <c r="E35" s="5">
        <f t="shared" ref="E35:E39" si="5">AVERAGE(I5,I15,I25)</f>
        <v>1204.6666666666667</v>
      </c>
      <c r="F35" s="5">
        <f t="shared" ref="F35:F39" si="6">SUM(D35:E35)</f>
        <v>1944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21491</v>
      </c>
      <c r="D36" s="5">
        <f t="shared" si="4"/>
        <v>1002.3333333333334</v>
      </c>
      <c r="E36" s="5">
        <f t="shared" si="5"/>
        <v>1506.6666666666667</v>
      </c>
      <c r="F36" s="5">
        <f t="shared" si="6"/>
        <v>2509</v>
      </c>
      <c r="G36" s="15" t="str">
        <f t="shared" ca="1" si="7"/>
        <v/>
      </c>
    </row>
    <row r="37" spans="2:7">
      <c r="B37" s="4" t="s">
        <v>4</v>
      </c>
      <c r="C37" s="5">
        <f t="shared" si="3"/>
        <v>22691.333333333332</v>
      </c>
      <c r="D37" s="5">
        <f t="shared" si="4"/>
        <v>586.66666666666663</v>
      </c>
      <c r="E37" s="5">
        <f t="shared" si="5"/>
        <v>722</v>
      </c>
      <c r="F37" s="5">
        <f t="shared" si="6"/>
        <v>1308.6666666666665</v>
      </c>
      <c r="G37" s="15" t="str">
        <f t="shared" ca="1" si="7"/>
        <v/>
      </c>
    </row>
    <row r="38" spans="2:7">
      <c r="B38" s="4" t="s">
        <v>5</v>
      </c>
      <c r="C38" s="5">
        <f t="shared" si="3"/>
        <v>23068</v>
      </c>
      <c r="D38" s="5">
        <f t="shared" si="4"/>
        <v>368.33333333333331</v>
      </c>
      <c r="E38" s="5">
        <f t="shared" si="5"/>
        <v>563.66666666666663</v>
      </c>
      <c r="F38" s="5">
        <f t="shared" si="6"/>
        <v>932</v>
      </c>
      <c r="G38" s="15">
        <f t="shared" ca="1" si="7"/>
        <v>38</v>
      </c>
    </row>
    <row r="39" spans="2:7">
      <c r="B39" s="4" t="s">
        <v>6</v>
      </c>
      <c r="C39" s="5">
        <f t="shared" si="3"/>
        <v>22816.666666666668</v>
      </c>
      <c r="D39" s="5">
        <f t="shared" si="4"/>
        <v>520</v>
      </c>
      <c r="E39" s="5">
        <f t="shared" si="5"/>
        <v>663.33333333333337</v>
      </c>
      <c r="F39" s="5">
        <f t="shared" si="6"/>
        <v>1183.3333333333335</v>
      </c>
      <c r="G39" s="15" t="str">
        <f t="shared" ca="1" si="7"/>
        <v/>
      </c>
    </row>
    <row r="40" spans="2:7">
      <c r="B40" s="8" t="s">
        <v>7</v>
      </c>
      <c r="C40" s="9">
        <f>AVERAGE(C34:C39)</f>
        <v>22257.222222222219</v>
      </c>
      <c r="D40" s="9">
        <f>AVERAGE(D34:D39)</f>
        <v>738</v>
      </c>
      <c r="E40" s="9">
        <f>AVERAGE(E34:E39)</f>
        <v>1004.7777777777778</v>
      </c>
      <c r="F40" s="9">
        <f>AVERAGE(F34:F39)</f>
        <v>1742.7777777777776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5</v>
      </c>
      <c r="D43" s="11" t="str">
        <f ca="1">IF(SUM($G$34:$G$39) &lt;&gt; 0, CONCATENATE("$C$",SUM($G$34:$G$39)), "" )</f>
        <v>$C$38</v>
      </c>
      <c r="E43" s="11">
        <f ca="1">INDIRECT(D43)</f>
        <v>23068</v>
      </c>
    </row>
    <row r="44" spans="2:7">
      <c r="B44" s="27"/>
      <c r="C44" s="28"/>
      <c r="D44" s="11" t="str">
        <f ca="1">IF(SUM($G$34:$G$39) &lt;&gt; 0, CONCATENATE("$D$",SUM($G$34:$G$39)), "" )</f>
        <v>$D$38</v>
      </c>
      <c r="E44" s="11">
        <f ca="1">INDIRECT(D44)</f>
        <v>368.33333333333331</v>
      </c>
    </row>
    <row r="45" spans="2:7">
      <c r="B45" s="27"/>
      <c r="C45" s="28"/>
      <c r="D45" s="11" t="str">
        <f ca="1">IF(SUM($G$34:$G$39) &lt;&gt; 0, CONCATENATE("$E$",SUM($G$34:$G$39)), "" )</f>
        <v>$E$38</v>
      </c>
      <c r="E45" s="11">
        <f ca="1">INDIRECT(D45)</f>
        <v>563.66666666666663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G5" sqref="G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20</v>
      </c>
      <c r="C5" s="11">
        <f ca="1">'N20'!C43</f>
        <v>3</v>
      </c>
      <c r="D5" s="11">
        <f ca="1">'N20'!$E43</f>
        <v>23317</v>
      </c>
      <c r="E5" s="11">
        <f ca="1">'N20'!$E44</f>
        <v>324.66666666666669</v>
      </c>
      <c r="F5" s="11">
        <f ca="1">'N20'!$E45</f>
        <v>358.33333333333331</v>
      </c>
      <c r="G5" s="11">
        <f ca="1">SUM(E5:F5)</f>
        <v>683</v>
      </c>
      <c r="I5" s="15">
        <f ca="1">IF(G5=MIN($G$5:$G$7),CELL("lin",G5),"")</f>
        <v>5</v>
      </c>
    </row>
    <row r="6" spans="2:9">
      <c r="B6" s="16">
        <v>24</v>
      </c>
      <c r="C6" s="11">
        <f ca="1">'N24'!C43</f>
        <v>5</v>
      </c>
      <c r="D6" s="11">
        <f ca="1">'N24'!$E43</f>
        <v>23179.333333333332</v>
      </c>
      <c r="E6" s="11">
        <f ca="1">'N24'!$E44</f>
        <v>447.66666666666669</v>
      </c>
      <c r="F6" s="11">
        <f ca="1">'N24'!$E45</f>
        <v>373</v>
      </c>
      <c r="G6" s="11">
        <f t="shared" ref="G6:G7" ca="1" si="0">SUM(E6:F6)</f>
        <v>820.66666666666674</v>
      </c>
      <c r="I6" s="15" t="str">
        <f t="shared" ref="I6:I7" ca="1" si="1">IF(G6=MIN($G$5:$G$7),CELL("lin",G6),"")</f>
        <v/>
      </c>
    </row>
    <row r="7" spans="2:9">
      <c r="B7" s="16">
        <v>28</v>
      </c>
      <c r="C7" s="11">
        <f ca="1">'N28'!C43</f>
        <v>5</v>
      </c>
      <c r="D7" s="11">
        <f ca="1">'N28'!E43</f>
        <v>23068</v>
      </c>
      <c r="E7" s="11">
        <f ca="1">'N28'!E44</f>
        <v>368.33333333333331</v>
      </c>
      <c r="F7" s="11">
        <f ca="1">'N28'!E45</f>
        <v>563.66666666666663</v>
      </c>
      <c r="G7" s="11">
        <f t="shared" ca="1" si="0"/>
        <v>932</v>
      </c>
      <c r="I7" s="15" t="str">
        <f t="shared" ca="1" si="1"/>
        <v/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20</v>
      </c>
      <c r="C11" s="11">
        <f ca="1">INDIRECT(CONCATENATE("$C$",SUM($I$5:$I$7)))</f>
        <v>3</v>
      </c>
      <c r="D11" s="11">
        <f ca="1">INDIRECT(CONCATENATE("$D$",SUM($I$5:$I$7)))</f>
        <v>23317</v>
      </c>
      <c r="E11" s="11">
        <f ca="1">INDIRECT(CONCATENATE("$E$",SUM($I$5:$I$7)))</f>
        <v>324.66666666666669</v>
      </c>
      <c r="F11" s="11">
        <f ca="1">INDIRECT(CONCATENATE("$F$",SUM($I$5:$I$7)))</f>
        <v>358.33333333333331</v>
      </c>
      <c r="G11" s="11">
        <f ca="1">INDIRECT(CONCATENATE("$G$",SUM($I$5:$I$7)))</f>
        <v>683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N20</vt:lpstr>
      <vt:lpstr>N24</vt:lpstr>
      <vt:lpstr>N28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2010-08-21T01:12:41Z</dcterms:modified>
</cp:coreProperties>
</file>