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35" windowWidth="19320" windowHeight="12075" activeTab="2"/>
  </bookViews>
  <sheets>
    <sheet name="N14" sheetId="16" r:id="rId1"/>
    <sheet name="N18" sheetId="19" r:id="rId2"/>
    <sheet name="N22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E39" i="20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C39"/>
  <c r="E38"/>
  <c r="D38"/>
  <c r="C38"/>
  <c r="E37"/>
  <c r="D37"/>
  <c r="F37" s="1"/>
  <c r="C37"/>
  <c r="E36"/>
  <c r="D36"/>
  <c r="C36"/>
  <c r="E35"/>
  <c r="D35"/>
  <c r="C35"/>
  <c r="E34"/>
  <c r="E40" s="1"/>
  <c r="D34"/>
  <c r="C34"/>
  <c r="C40" s="1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F39" l="1"/>
  <c r="D40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H20"/>
  <c r="G20"/>
  <c r="E20"/>
  <c r="D20"/>
  <c r="C20"/>
  <c r="I20"/>
  <c r="F20"/>
  <c r="D10"/>
  <c r="E10"/>
  <c r="F1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H10"/>
  <c r="G10"/>
  <c r="C1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I10"/>
  <c r="F40"/>
  <c r="D40"/>
  <c r="E45" i="19"/>
  <c r="E43"/>
  <c r="E44" i="20"/>
  <c r="E43"/>
  <c r="E45"/>
  <c r="E44" i="19"/>
  <c r="F7" i="6" l="1"/>
  <c r="E7"/>
  <c r="F6"/>
  <c r="E6"/>
  <c r="D6"/>
  <c r="D7"/>
  <c r="C43" i="16"/>
  <c r="C5" i="6" s="1"/>
  <c r="D44" i="16"/>
  <c r="D43"/>
  <c r="D45"/>
  <c r="E43"/>
  <c r="E44"/>
  <c r="E45"/>
  <c r="G6" i="6" l="1"/>
  <c r="G7"/>
  <c r="F5"/>
  <c r="E5"/>
  <c r="D5"/>
  <c r="G5" l="1"/>
  <c r="I5" s="1"/>
  <c r="I6" l="1"/>
  <c r="I7"/>
  <c r="G11"/>
  <c r="C11"/>
  <c r="B11"/>
  <c r="E11"/>
  <c r="F11"/>
  <c r="D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<sst xmlns="http://schemas.openxmlformats.org/spreadsheetml/2006/main" count="197" uniqueCount="26">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</sst>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20408</v>
      </c>
      <c r="D4" s="11">
        <v>228</v>
      </c>
      <c r="E4" s="11">
        <v>1284</v>
      </c>
      <c r="F4" s="6">
        <v>1512</v>
      </c>
      <c r="G4" s="11">
        <v>346</v>
      </c>
      <c r="H4" s="11">
        <v>1734</v>
      </c>
      <c r="I4" s="7">
        <v>2080</v>
      </c>
    </row>
    <row r="5" spans="2:9">
      <c r="B5" s="4" t="s">
        <v>2</v>
      </c>
      <c r="C5" s="11">
        <v>19408</v>
      </c>
      <c r="D5" s="11">
        <v>535</v>
      </c>
      <c r="E5" s="11">
        <v>1524</v>
      </c>
      <c r="F5" s="6">
        <v>2059</v>
      </c>
      <c r="G5" s="11">
        <v>290</v>
      </c>
      <c r="H5" s="11">
        <v>2243</v>
      </c>
      <c r="I5" s="7">
        <v>2533</v>
      </c>
    </row>
    <row r="6" spans="2:9">
      <c r="B6" s="4" t="s">
        <v>3</v>
      </c>
      <c r="C6" s="11">
        <v>20419</v>
      </c>
      <c r="D6" s="11">
        <v>284</v>
      </c>
      <c r="E6" s="11">
        <v>1354</v>
      </c>
      <c r="F6" s="6">
        <v>1638</v>
      </c>
      <c r="G6" s="11">
        <v>319</v>
      </c>
      <c r="H6" s="11">
        <v>1624</v>
      </c>
      <c r="I6" s="7">
        <v>1943</v>
      </c>
    </row>
    <row r="7" spans="2:9">
      <c r="B7" s="4" t="s">
        <v>4</v>
      </c>
      <c r="C7" s="11">
        <v>19908</v>
      </c>
      <c r="D7" s="11">
        <v>179</v>
      </c>
      <c r="E7" s="11">
        <v>2156</v>
      </c>
      <c r="F7" s="6">
        <v>2335</v>
      </c>
      <c r="G7" s="11">
        <v>330</v>
      </c>
      <c r="H7" s="11">
        <v>1427</v>
      </c>
      <c r="I7" s="7">
        <v>1757</v>
      </c>
    </row>
    <row r="8" spans="2:9">
      <c r="B8" s="4" t="s">
        <v>5</v>
      </c>
      <c r="C8" s="11">
        <v>20290</v>
      </c>
      <c r="D8" s="11">
        <v>112</v>
      </c>
      <c r="E8" s="11">
        <v>1646</v>
      </c>
      <c r="F8" s="6">
        <v>1758</v>
      </c>
      <c r="G8" s="11">
        <v>288</v>
      </c>
      <c r="H8" s="11">
        <v>1664</v>
      </c>
      <c r="I8" s="7">
        <v>1952</v>
      </c>
    </row>
    <row r="9" spans="2:9">
      <c r="B9" s="4" t="s">
        <v>6</v>
      </c>
      <c r="C9" s="11">
        <v>20335</v>
      </c>
      <c r="D9" s="11">
        <v>151</v>
      </c>
      <c r="E9" s="11">
        <v>1461</v>
      </c>
      <c r="F9" s="6">
        <v>1612</v>
      </c>
      <c r="G9" s="11">
        <v>306</v>
      </c>
      <c r="H9" s="11">
        <v>1747</v>
      </c>
      <c r="I9" s="7">
        <v>2053</v>
      </c>
    </row>
    <row r="10" spans="2:9">
      <c r="B10" s="6" t="s">
        <v>7</v>
      </c>
      <c r="C10" s="7">
        <f t="shared" ref="C10:E10" si="0">AVERAGE(C4:C9)</f>
        <v>20128</v>
      </c>
      <c r="D10" s="7">
        <f t="shared" si="0"/>
        <v>248.16666666666666</v>
      </c>
      <c r="E10" s="7">
        <f t="shared" si="0"/>
        <v>1570.8333333333333</v>
      </c>
      <c r="F10" s="7">
        <f>AVERAGE(F4:F9)</f>
        <v>1819</v>
      </c>
      <c r="G10" s="7">
        <f>AVERAGE(G4:G9)</f>
        <v>313.16666666666669</v>
      </c>
      <c r="H10" s="7">
        <f>AVERAGE(H4:H9)</f>
        <v>1739.8333333333333</v>
      </c>
      <c r="I10" s="7">
        <f>AVERAGE(I4:I9)</f>
        <v>2053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20383</v>
      </c>
      <c r="D14" s="11">
        <v>150</v>
      </c>
      <c r="E14" s="11">
        <v>2021</v>
      </c>
      <c r="F14" s="6">
        <v>2171</v>
      </c>
      <c r="G14" s="11">
        <v>402</v>
      </c>
      <c r="H14" s="11">
        <v>1044</v>
      </c>
      <c r="I14" s="7">
        <v>1446</v>
      </c>
    </row>
    <row r="15" spans="2:9">
      <c r="B15" s="4" t="s">
        <v>2</v>
      </c>
      <c r="C15" s="11">
        <v>19230</v>
      </c>
      <c r="D15" s="11">
        <v>627</v>
      </c>
      <c r="E15" s="11">
        <v>2100</v>
      </c>
      <c r="F15" s="6">
        <v>2727</v>
      </c>
      <c r="G15" s="11">
        <v>342</v>
      </c>
      <c r="H15" s="11">
        <v>1701</v>
      </c>
      <c r="I15" s="7">
        <v>2043</v>
      </c>
    </row>
    <row r="16" spans="2:9">
      <c r="B16" s="4" t="s">
        <v>3</v>
      </c>
      <c r="C16" s="11">
        <v>19742</v>
      </c>
      <c r="D16" s="11">
        <v>180</v>
      </c>
      <c r="E16" s="11">
        <v>2352</v>
      </c>
      <c r="F16" s="6">
        <v>2532</v>
      </c>
      <c r="G16" s="11">
        <v>474</v>
      </c>
      <c r="H16" s="11">
        <v>1252</v>
      </c>
      <c r="I16" s="7">
        <v>1726</v>
      </c>
    </row>
    <row r="17" spans="2:10">
      <c r="B17" s="4" t="s">
        <v>4</v>
      </c>
      <c r="C17" s="11">
        <v>19628</v>
      </c>
      <c r="D17" s="11">
        <v>115</v>
      </c>
      <c r="E17" s="11">
        <v>2673</v>
      </c>
      <c r="F17" s="6">
        <v>2788</v>
      </c>
      <c r="G17" s="11">
        <v>411</v>
      </c>
      <c r="H17" s="11">
        <v>1173</v>
      </c>
      <c r="I17" s="7">
        <v>1584</v>
      </c>
    </row>
    <row r="18" spans="2:10">
      <c r="B18" s="4" t="s">
        <v>5</v>
      </c>
      <c r="C18" s="11">
        <v>19183</v>
      </c>
      <c r="D18" s="11">
        <v>151</v>
      </c>
      <c r="E18" s="11">
        <v>2553</v>
      </c>
      <c r="F18" s="6">
        <v>2704</v>
      </c>
      <c r="G18" s="11">
        <v>419</v>
      </c>
      <c r="H18" s="11">
        <v>1694</v>
      </c>
      <c r="I18" s="7">
        <v>2113</v>
      </c>
    </row>
    <row r="19" spans="2:10">
      <c r="B19" s="4" t="s">
        <v>6</v>
      </c>
      <c r="C19" s="11">
        <v>20315</v>
      </c>
      <c r="D19" s="11">
        <v>82</v>
      </c>
      <c r="E19" s="11">
        <v>2023</v>
      </c>
      <c r="F19" s="6">
        <v>2105</v>
      </c>
      <c r="G19" s="11">
        <v>428</v>
      </c>
      <c r="H19" s="11">
        <v>1152</v>
      </c>
      <c r="I19" s="7">
        <v>1580</v>
      </c>
    </row>
    <row r="20" spans="2:10">
      <c r="B20" s="6" t="s">
        <v>7</v>
      </c>
      <c r="C20" s="7">
        <f t="shared" ref="C20:E20" si="1">AVERAGE(C14:C19)</f>
        <v>19746.833333333332</v>
      </c>
      <c r="D20" s="7">
        <f t="shared" si="1"/>
        <v>217.5</v>
      </c>
      <c r="E20" s="7">
        <f t="shared" si="1"/>
        <v>2287</v>
      </c>
      <c r="F20" s="7">
        <f>AVERAGE(F14:F19)</f>
        <v>2504.5</v>
      </c>
      <c r="G20" s="7">
        <f>AVERAGE(G14:G19)</f>
        <v>412.66666666666669</v>
      </c>
      <c r="H20" s="7">
        <f>AVERAGE(H14:H19)</f>
        <v>1336</v>
      </c>
      <c r="I20" s="7">
        <f>AVERAGE(I14:I19)</f>
        <v>1748.6666666666667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20469</v>
      </c>
      <c r="D24" s="11">
        <v>337</v>
      </c>
      <c r="E24" s="11">
        <v>1425</v>
      </c>
      <c r="F24" s="6">
        <v>1762</v>
      </c>
      <c r="G24" s="11">
        <v>276</v>
      </c>
      <c r="H24" s="11">
        <v>1493</v>
      </c>
      <c r="I24" s="7">
        <v>1769</v>
      </c>
    </row>
    <row r="25" spans="2:10">
      <c r="B25" s="4" t="s">
        <v>2</v>
      </c>
      <c r="C25" s="11">
        <v>20175</v>
      </c>
      <c r="D25" s="11">
        <v>504</v>
      </c>
      <c r="E25" s="11">
        <v>1429</v>
      </c>
      <c r="F25" s="6">
        <v>1933</v>
      </c>
      <c r="G25" s="11">
        <v>212</v>
      </c>
      <c r="H25" s="11">
        <v>1680</v>
      </c>
      <c r="I25" s="7">
        <v>1892</v>
      </c>
    </row>
    <row r="26" spans="2:10">
      <c r="B26" s="4" t="s">
        <v>3</v>
      </c>
      <c r="C26" s="11">
        <v>20410</v>
      </c>
      <c r="D26" s="11">
        <v>91</v>
      </c>
      <c r="E26" s="11">
        <v>1446</v>
      </c>
      <c r="F26" s="6">
        <v>1537</v>
      </c>
      <c r="G26" s="11">
        <v>270</v>
      </c>
      <c r="H26" s="11">
        <v>1783</v>
      </c>
      <c r="I26" s="7">
        <v>2053</v>
      </c>
    </row>
    <row r="27" spans="2:10">
      <c r="B27" s="4" t="s">
        <v>4</v>
      </c>
      <c r="C27" s="11">
        <v>20236</v>
      </c>
      <c r="D27" s="11">
        <v>118</v>
      </c>
      <c r="E27" s="11">
        <v>2042</v>
      </c>
      <c r="F27" s="6">
        <v>2160</v>
      </c>
      <c r="G27" s="11">
        <v>240</v>
      </c>
      <c r="H27" s="11">
        <v>1364</v>
      </c>
      <c r="I27" s="7">
        <v>1604</v>
      </c>
    </row>
    <row r="28" spans="2:10">
      <c r="B28" s="4" t="s">
        <v>5</v>
      </c>
      <c r="C28" s="11">
        <v>19948</v>
      </c>
      <c r="D28" s="11">
        <v>71</v>
      </c>
      <c r="E28" s="11">
        <v>2009</v>
      </c>
      <c r="F28" s="6">
        <v>2080</v>
      </c>
      <c r="G28" s="11">
        <v>203</v>
      </c>
      <c r="H28" s="11">
        <v>1769</v>
      </c>
      <c r="I28" s="7">
        <v>1972</v>
      </c>
    </row>
    <row r="29" spans="2:10">
      <c r="B29" s="4" t="s">
        <v>6</v>
      </c>
      <c r="C29" s="11">
        <v>20745</v>
      </c>
      <c r="D29" s="11">
        <v>141</v>
      </c>
      <c r="E29" s="11">
        <v>1344</v>
      </c>
      <c r="F29" s="6">
        <v>1485</v>
      </c>
      <c r="G29" s="11">
        <v>268</v>
      </c>
      <c r="H29" s="11">
        <v>1502</v>
      </c>
      <c r="I29" s="7">
        <v>1770</v>
      </c>
    </row>
    <row r="30" spans="2:10">
      <c r="B30" s="6" t="s">
        <v>7</v>
      </c>
      <c r="C30" s="7">
        <f t="shared" ref="C30:E30" si="2">AVERAGE(C24:C29)</f>
        <v>20330.5</v>
      </c>
      <c r="D30" s="7">
        <f t="shared" si="2"/>
        <v>210.33333333333334</v>
      </c>
      <c r="E30" s="7">
        <f t="shared" si="2"/>
        <v>1615.8333333333333</v>
      </c>
      <c r="F30" s="7">
        <f>AVERAGE(F24:F29)</f>
        <v>1826.1666666666667</v>
      </c>
      <c r="G30" s="7">
        <f>AVERAGE(G24:G29)</f>
        <v>244.83333333333334</v>
      </c>
      <c r="H30" s="7">
        <f>AVERAGE(H24:H29)</f>
        <v>1598.5</v>
      </c>
      <c r="I30" s="7">
        <f>AVERAGE(I24:I29)</f>
        <v>1843.3333333333333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20420</v>
      </c>
      <c r="D34" s="5">
        <f>AVERAGE(F4,F14,F24)</f>
        <v>1815</v>
      </c>
      <c r="E34" s="5">
        <f>AVERAGE(I4,I14,I24)</f>
        <v>1765</v>
      </c>
      <c r="F34" s="5">
        <f>SUM(D34:E34)</f>
        <v>3580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19604.333333333332</v>
      </c>
      <c r="D35" s="5">
        <f t="shared" ref="D35:D39" si="4">AVERAGE(F5,F15,F25)</f>
        <v>2239.6666666666665</v>
      </c>
      <c r="E35" s="5">
        <f t="shared" ref="E35:E39" si="5">AVERAGE(I5,I15,I25)</f>
        <v>2156</v>
      </c>
      <c r="F35" s="5">
        <f t="shared" ref="F35:F39" si="6">SUM(D35:E35)</f>
        <v>4395.6666666666661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20190.333333333332</v>
      </c>
      <c r="D36" s="5">
        <f t="shared" si="4"/>
        <v>1902.3333333333333</v>
      </c>
      <c r="E36" s="5">
        <f t="shared" si="5"/>
        <v>1907.3333333333333</v>
      </c>
      <c r="F36" s="5">
        <f t="shared" si="6"/>
        <v>3809.6666666666665</v>
      </c>
      <c r="G36" s="15" t="str">
        <f t="shared" ca="1" si="7"/>
        <v/>
      </c>
    </row>
    <row r="37" spans="2:7">
      <c r="B37" s="4" t="s">
        <v>4</v>
      </c>
      <c r="C37" s="5">
        <f t="shared" si="3"/>
        <v>19924</v>
      </c>
      <c r="D37" s="5">
        <f t="shared" si="4"/>
        <v>2427.6666666666665</v>
      </c>
      <c r="E37" s="5">
        <f t="shared" si="5"/>
        <v>1648.3333333333333</v>
      </c>
      <c r="F37" s="5">
        <f t="shared" si="6"/>
        <v>4076</v>
      </c>
      <c r="G37" s="15" t="str">
        <f t="shared" ca="1" si="7"/>
        <v/>
      </c>
    </row>
    <row r="38" spans="2:7">
      <c r="B38" s="4" t="s">
        <v>5</v>
      </c>
      <c r="C38" s="5">
        <f t="shared" si="3"/>
        <v>19807</v>
      </c>
      <c r="D38" s="5">
        <f t="shared" si="4"/>
        <v>2180.6666666666665</v>
      </c>
      <c r="E38" s="5">
        <f t="shared" si="5"/>
        <v>2012.3333333333333</v>
      </c>
      <c r="F38" s="5">
        <f t="shared" si="6"/>
        <v>4193</v>
      </c>
      <c r="G38" s="15" t="str">
        <f t="shared" ca="1" si="7"/>
        <v/>
      </c>
    </row>
    <row r="39" spans="2:7">
      <c r="B39" s="4" t="s">
        <v>6</v>
      </c>
      <c r="C39" s="5">
        <f t="shared" si="3"/>
        <v>20465</v>
      </c>
      <c r="D39" s="5">
        <f t="shared" si="4"/>
        <v>1734</v>
      </c>
      <c r="E39" s="5">
        <f t="shared" si="5"/>
        <v>1801</v>
      </c>
      <c r="F39" s="5">
        <f t="shared" si="6"/>
        <v>3535</v>
      </c>
      <c r="G39" s="15">
        <f t="shared" ca="1" si="7"/>
        <v>39</v>
      </c>
    </row>
    <row r="40" spans="2:7">
      <c r="B40" s="8" t="s">
        <v>7</v>
      </c>
      <c r="C40" s="9">
        <f>AVERAGE(C34:C39)</f>
        <v>20068.444444444442</v>
      </c>
      <c r="D40" s="9">
        <f>AVERAGE(D34:D39)</f>
        <v>2049.8888888888887</v>
      </c>
      <c r="E40" s="9">
        <f>AVERAGE(E34:E39)</f>
        <v>1881.6666666666667</v>
      </c>
      <c r="F40" s="9">
        <f>AVERAGE(F34:F39)</f>
        <v>3931.5555555555552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20465</v>
      </c>
    </row>
    <row r="44" spans="2:7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1734</v>
      </c>
    </row>
    <row r="45" spans="2:7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1801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19788</v>
      </c>
      <c r="D4" s="11">
        <v>311</v>
      </c>
      <c r="E4" s="11">
        <v>1528</v>
      </c>
      <c r="F4" s="6">
        <v>1839</v>
      </c>
      <c r="G4" s="11">
        <v>347</v>
      </c>
      <c r="H4" s="11">
        <v>2026</v>
      </c>
      <c r="I4" s="7">
        <v>2373</v>
      </c>
    </row>
    <row r="5" spans="2:9">
      <c r="B5" s="4" t="s">
        <v>2</v>
      </c>
      <c r="C5" s="11">
        <v>19941</v>
      </c>
      <c r="D5" s="11">
        <v>319</v>
      </c>
      <c r="E5" s="11">
        <v>1469</v>
      </c>
      <c r="F5" s="6">
        <v>1788</v>
      </c>
      <c r="G5" s="11">
        <v>238</v>
      </c>
      <c r="H5" s="11">
        <v>2033</v>
      </c>
      <c r="I5" s="7">
        <v>2271</v>
      </c>
    </row>
    <row r="6" spans="2:9">
      <c r="B6" s="4" t="s">
        <v>3</v>
      </c>
      <c r="C6" s="11">
        <v>18969</v>
      </c>
      <c r="D6" s="11">
        <v>479</v>
      </c>
      <c r="E6" s="11">
        <v>2749</v>
      </c>
      <c r="F6" s="6">
        <v>3228</v>
      </c>
      <c r="G6" s="11">
        <v>340</v>
      </c>
      <c r="H6" s="11">
        <v>1463</v>
      </c>
      <c r="I6" s="7">
        <v>1803</v>
      </c>
    </row>
    <row r="7" spans="2:9">
      <c r="B7" s="4" t="s">
        <v>4</v>
      </c>
      <c r="C7" s="11">
        <v>19119</v>
      </c>
      <c r="D7" s="11">
        <v>286</v>
      </c>
      <c r="E7" s="11">
        <v>1988</v>
      </c>
      <c r="F7" s="6">
        <v>2274</v>
      </c>
      <c r="G7" s="11">
        <v>341</v>
      </c>
      <c r="H7" s="11">
        <v>2266</v>
      </c>
      <c r="I7" s="7">
        <v>2607</v>
      </c>
    </row>
    <row r="8" spans="2:9">
      <c r="B8" s="4" t="s">
        <v>5</v>
      </c>
      <c r="C8" s="11">
        <v>19445</v>
      </c>
      <c r="D8" s="11">
        <v>383</v>
      </c>
      <c r="E8" s="11">
        <v>1935</v>
      </c>
      <c r="F8" s="6">
        <v>2318</v>
      </c>
      <c r="G8" s="11">
        <v>322</v>
      </c>
      <c r="H8" s="11">
        <v>1915</v>
      </c>
      <c r="I8" s="7">
        <v>2237</v>
      </c>
    </row>
    <row r="9" spans="2:9">
      <c r="B9" s="4" t="s">
        <v>6</v>
      </c>
      <c r="C9" s="11">
        <v>20195</v>
      </c>
      <c r="D9" s="11">
        <v>334</v>
      </c>
      <c r="E9" s="11">
        <v>1438</v>
      </c>
      <c r="F9" s="6">
        <v>1772</v>
      </c>
      <c r="G9" s="11">
        <v>304</v>
      </c>
      <c r="H9" s="11">
        <v>1729</v>
      </c>
      <c r="I9" s="7">
        <v>2033</v>
      </c>
    </row>
    <row r="10" spans="2:9">
      <c r="B10" s="6" t="s">
        <v>7</v>
      </c>
      <c r="C10" s="7">
        <f t="shared" ref="C10:E10" si="0">AVERAGE(C4:C9)</f>
        <v>19576.166666666668</v>
      </c>
      <c r="D10" s="7">
        <f t="shared" si="0"/>
        <v>352</v>
      </c>
      <c r="E10" s="7">
        <f t="shared" si="0"/>
        <v>1851.1666666666667</v>
      </c>
      <c r="F10" s="7">
        <f>AVERAGE(F4:F9)</f>
        <v>2203.1666666666665</v>
      </c>
      <c r="G10" s="7">
        <f>AVERAGE(G4:G9)</f>
        <v>315.33333333333331</v>
      </c>
      <c r="H10" s="7">
        <f>AVERAGE(H4:H9)</f>
        <v>1905.3333333333333</v>
      </c>
      <c r="I10" s="7">
        <f>AVERAGE(I4:I9)</f>
        <v>2220.6666666666665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19895</v>
      </c>
      <c r="D14" s="11">
        <v>333</v>
      </c>
      <c r="E14" s="11">
        <v>2052</v>
      </c>
      <c r="F14" s="6">
        <v>2385</v>
      </c>
      <c r="G14" s="11">
        <v>480</v>
      </c>
      <c r="H14" s="11">
        <v>1240</v>
      </c>
      <c r="I14" s="7">
        <v>1720</v>
      </c>
    </row>
    <row r="15" spans="2:9">
      <c r="B15" s="4" t="s">
        <v>2</v>
      </c>
      <c r="C15" s="11">
        <v>19802</v>
      </c>
      <c r="D15" s="11">
        <v>206</v>
      </c>
      <c r="E15" s="11">
        <v>2174</v>
      </c>
      <c r="F15" s="6">
        <v>2380</v>
      </c>
      <c r="G15" s="11">
        <v>426</v>
      </c>
      <c r="H15" s="11">
        <v>1392</v>
      </c>
      <c r="I15" s="7">
        <v>1818</v>
      </c>
    </row>
    <row r="16" spans="2:9">
      <c r="B16" s="4" t="s">
        <v>3</v>
      </c>
      <c r="C16" s="11">
        <v>18827</v>
      </c>
      <c r="D16" s="11">
        <v>458</v>
      </c>
      <c r="E16" s="11">
        <v>2849</v>
      </c>
      <c r="F16" s="6">
        <v>3307</v>
      </c>
      <c r="G16" s="11">
        <v>379</v>
      </c>
      <c r="H16" s="11">
        <v>1487</v>
      </c>
      <c r="I16" s="7">
        <v>1866</v>
      </c>
    </row>
    <row r="17" spans="2:10">
      <c r="B17" s="4" t="s">
        <v>4</v>
      </c>
      <c r="C17" s="11">
        <v>19216</v>
      </c>
      <c r="D17" s="11">
        <v>168</v>
      </c>
      <c r="E17" s="11">
        <v>2461</v>
      </c>
      <c r="F17" s="6">
        <v>2629</v>
      </c>
      <c r="G17" s="11">
        <v>439</v>
      </c>
      <c r="H17" s="11">
        <v>1716</v>
      </c>
      <c r="I17" s="7">
        <v>2155</v>
      </c>
    </row>
    <row r="18" spans="2:10">
      <c r="B18" s="4" t="s">
        <v>5</v>
      </c>
      <c r="C18" s="11">
        <v>19755</v>
      </c>
      <c r="D18" s="11">
        <v>526</v>
      </c>
      <c r="E18" s="11">
        <v>2146</v>
      </c>
      <c r="F18" s="6">
        <v>2672</v>
      </c>
      <c r="G18" s="11">
        <v>487</v>
      </c>
      <c r="H18" s="11">
        <v>1086</v>
      </c>
      <c r="I18" s="7">
        <v>1573</v>
      </c>
    </row>
    <row r="19" spans="2:10">
      <c r="B19" s="4" t="s">
        <v>6</v>
      </c>
      <c r="C19" s="11">
        <v>19679</v>
      </c>
      <c r="D19" s="11">
        <v>310</v>
      </c>
      <c r="E19" s="11">
        <v>2271</v>
      </c>
      <c r="F19" s="6">
        <v>2581</v>
      </c>
      <c r="G19" s="11">
        <v>445</v>
      </c>
      <c r="H19" s="11">
        <v>1295</v>
      </c>
      <c r="I19" s="7">
        <v>1740</v>
      </c>
    </row>
    <row r="20" spans="2:10">
      <c r="B20" s="6" t="s">
        <v>7</v>
      </c>
      <c r="C20" s="7">
        <f t="shared" ref="C20:E20" si="1">AVERAGE(C14:C19)</f>
        <v>19529</v>
      </c>
      <c r="D20" s="7">
        <f t="shared" si="1"/>
        <v>333.5</v>
      </c>
      <c r="E20" s="7">
        <f t="shared" si="1"/>
        <v>2325.5</v>
      </c>
      <c r="F20" s="7">
        <f>AVERAGE(F14:F19)</f>
        <v>2659</v>
      </c>
      <c r="G20" s="7">
        <f>AVERAGE(G14:G19)</f>
        <v>442.66666666666669</v>
      </c>
      <c r="H20" s="7">
        <f>AVERAGE(H14:H19)</f>
        <v>1369.3333333333333</v>
      </c>
      <c r="I20" s="7">
        <f>AVERAGE(I14:I19)</f>
        <v>1812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20487</v>
      </c>
      <c r="D24" s="11">
        <v>255</v>
      </c>
      <c r="E24" s="11">
        <v>1390</v>
      </c>
      <c r="F24" s="6">
        <v>1645</v>
      </c>
      <c r="G24" s="11">
        <v>292</v>
      </c>
      <c r="H24" s="11">
        <v>1576</v>
      </c>
      <c r="I24" s="7">
        <v>1868</v>
      </c>
    </row>
    <row r="25" spans="2:10">
      <c r="B25" s="4" t="s">
        <v>2</v>
      </c>
      <c r="C25" s="11">
        <v>20303</v>
      </c>
      <c r="D25" s="11">
        <v>238</v>
      </c>
      <c r="E25" s="11">
        <v>1637</v>
      </c>
      <c r="F25" s="6">
        <v>1875</v>
      </c>
      <c r="G25" s="11">
        <v>213</v>
      </c>
      <c r="H25" s="11">
        <v>1609</v>
      </c>
      <c r="I25" s="7">
        <v>1822</v>
      </c>
    </row>
    <row r="26" spans="2:10">
      <c r="B26" s="4" t="s">
        <v>3</v>
      </c>
      <c r="C26" s="11">
        <v>19464</v>
      </c>
      <c r="D26" s="11">
        <v>546</v>
      </c>
      <c r="E26" s="11">
        <v>2227</v>
      </c>
      <c r="F26" s="6">
        <v>2773</v>
      </c>
      <c r="G26" s="11">
        <v>239</v>
      </c>
      <c r="H26" s="11">
        <v>1524</v>
      </c>
      <c r="I26" s="7">
        <v>1763</v>
      </c>
    </row>
    <row r="27" spans="2:10">
      <c r="B27" s="4" t="s">
        <v>4</v>
      </c>
      <c r="C27" s="11">
        <v>19814</v>
      </c>
      <c r="D27" s="11">
        <v>183</v>
      </c>
      <c r="E27" s="11">
        <v>1730</v>
      </c>
      <c r="F27" s="6">
        <v>1913</v>
      </c>
      <c r="G27" s="11">
        <v>239</v>
      </c>
      <c r="H27" s="11">
        <v>2034</v>
      </c>
      <c r="I27" s="7">
        <v>2273</v>
      </c>
    </row>
    <row r="28" spans="2:10">
      <c r="B28" s="4" t="s">
        <v>5</v>
      </c>
      <c r="C28" s="11">
        <v>19263</v>
      </c>
      <c r="D28" s="11">
        <v>534</v>
      </c>
      <c r="E28" s="11">
        <v>1811</v>
      </c>
      <c r="F28" s="6">
        <v>2345</v>
      </c>
      <c r="G28" s="11">
        <v>243</v>
      </c>
      <c r="H28" s="11">
        <v>2149</v>
      </c>
      <c r="I28" s="7">
        <v>2392</v>
      </c>
    </row>
    <row r="29" spans="2:10">
      <c r="B29" s="4" t="s">
        <v>6</v>
      </c>
      <c r="C29" s="11">
        <v>20305</v>
      </c>
      <c r="D29" s="11">
        <v>281</v>
      </c>
      <c r="E29" s="11">
        <v>1440</v>
      </c>
      <c r="F29" s="6">
        <v>1721</v>
      </c>
      <c r="G29" s="11">
        <v>247</v>
      </c>
      <c r="H29" s="11">
        <v>1727</v>
      </c>
      <c r="I29" s="7">
        <v>1974</v>
      </c>
    </row>
    <row r="30" spans="2:10">
      <c r="B30" s="6" t="s">
        <v>7</v>
      </c>
      <c r="C30" s="7">
        <f t="shared" ref="C30:E30" si="2">AVERAGE(C24:C29)</f>
        <v>19939.333333333332</v>
      </c>
      <c r="D30" s="7">
        <f t="shared" si="2"/>
        <v>339.5</v>
      </c>
      <c r="E30" s="7">
        <f t="shared" si="2"/>
        <v>1705.8333333333333</v>
      </c>
      <c r="F30" s="7">
        <f>AVERAGE(F24:F29)</f>
        <v>2045.3333333333333</v>
      </c>
      <c r="G30" s="7">
        <f>AVERAGE(G24:G29)</f>
        <v>245.5</v>
      </c>
      <c r="H30" s="7">
        <f>AVERAGE(H24:H29)</f>
        <v>1769.8333333333333</v>
      </c>
      <c r="I30" s="7">
        <f>AVERAGE(I24:I29)</f>
        <v>2015.3333333333333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20056.666666666668</v>
      </c>
      <c r="D34" s="5">
        <f>AVERAGE(F4,F14,F24)</f>
        <v>1956.3333333333333</v>
      </c>
      <c r="E34" s="5">
        <f>AVERAGE(I4,I14,I24)</f>
        <v>1987</v>
      </c>
      <c r="F34" s="5">
        <f>SUM(D34:E34)</f>
        <v>3943.333333333333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20015.333333333332</v>
      </c>
      <c r="D35" s="5">
        <f t="shared" ref="D35:D39" si="4">AVERAGE(F5,F15,F25)</f>
        <v>2014.3333333333333</v>
      </c>
      <c r="E35" s="5">
        <f t="shared" ref="E35:E39" si="5">AVERAGE(I5,I15,I25)</f>
        <v>1970.3333333333333</v>
      </c>
      <c r="F35" s="5">
        <f t="shared" ref="F35:F39" si="6">SUM(D35:E35)</f>
        <v>3984.6666666666665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19086.666666666668</v>
      </c>
      <c r="D36" s="5">
        <f t="shared" si="4"/>
        <v>3102.6666666666665</v>
      </c>
      <c r="E36" s="5">
        <f t="shared" si="5"/>
        <v>1810.6666666666667</v>
      </c>
      <c r="F36" s="5">
        <f t="shared" si="6"/>
        <v>4913.333333333333</v>
      </c>
      <c r="G36" s="15" t="str">
        <f t="shared" ca="1" si="7"/>
        <v/>
      </c>
    </row>
    <row r="37" spans="2:7">
      <c r="B37" s="4" t="s">
        <v>4</v>
      </c>
      <c r="C37" s="5">
        <f t="shared" si="3"/>
        <v>19383</v>
      </c>
      <c r="D37" s="5">
        <f t="shared" si="4"/>
        <v>2272</v>
      </c>
      <c r="E37" s="5">
        <f t="shared" si="5"/>
        <v>2345</v>
      </c>
      <c r="F37" s="5">
        <f t="shared" si="6"/>
        <v>4617</v>
      </c>
      <c r="G37" s="15" t="str">
        <f t="shared" ca="1" si="7"/>
        <v/>
      </c>
    </row>
    <row r="38" spans="2:7">
      <c r="B38" s="4" t="s">
        <v>5</v>
      </c>
      <c r="C38" s="5">
        <f t="shared" si="3"/>
        <v>19487.666666666668</v>
      </c>
      <c r="D38" s="5">
        <f t="shared" si="4"/>
        <v>2445</v>
      </c>
      <c r="E38" s="5">
        <f t="shared" si="5"/>
        <v>2067.3333333333335</v>
      </c>
      <c r="F38" s="5">
        <f t="shared" si="6"/>
        <v>4512.3333333333339</v>
      </c>
      <c r="G38" s="15" t="str">
        <f t="shared" ca="1" si="7"/>
        <v/>
      </c>
    </row>
    <row r="39" spans="2:7">
      <c r="B39" s="4" t="s">
        <v>6</v>
      </c>
      <c r="C39" s="5">
        <f t="shared" si="3"/>
        <v>20059.666666666668</v>
      </c>
      <c r="D39" s="5">
        <f t="shared" si="4"/>
        <v>2024.6666666666667</v>
      </c>
      <c r="E39" s="5">
        <f t="shared" si="5"/>
        <v>1915.6666666666667</v>
      </c>
      <c r="F39" s="5">
        <f t="shared" si="6"/>
        <v>3940.3333333333335</v>
      </c>
      <c r="G39" s="15">
        <f t="shared" ca="1" si="7"/>
        <v>39</v>
      </c>
    </row>
    <row r="40" spans="2:7">
      <c r="B40" s="8" t="s">
        <v>7</v>
      </c>
      <c r="C40" s="9">
        <f>AVERAGE(C34:C39)</f>
        <v>19681.500000000004</v>
      </c>
      <c r="D40" s="9">
        <f>AVERAGE(D34:D39)</f>
        <v>2302.4999999999995</v>
      </c>
      <c r="E40" s="9">
        <f>AVERAGE(E34:E39)</f>
        <v>2016</v>
      </c>
      <c r="F40" s="9">
        <f>AVERAGE(F34:F39)</f>
        <v>4318.4999999999991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20059.666666666668</v>
      </c>
    </row>
    <row r="44" spans="2:7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2024.6666666666667</v>
      </c>
    </row>
    <row r="45" spans="2:7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1915.6666666666667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19638</v>
      </c>
      <c r="D4" s="11">
        <v>379</v>
      </c>
      <c r="E4" s="11">
        <v>2149</v>
      </c>
      <c r="F4" s="6">
        <v>2528</v>
      </c>
      <c r="G4" s="11">
        <v>186</v>
      </c>
      <c r="H4" s="11">
        <v>1648</v>
      </c>
      <c r="I4" s="7">
        <v>1834</v>
      </c>
    </row>
    <row r="5" spans="2:9">
      <c r="B5" s="4" t="s">
        <v>2</v>
      </c>
      <c r="C5" s="11">
        <v>19970</v>
      </c>
      <c r="D5" s="11">
        <v>215</v>
      </c>
      <c r="E5" s="11">
        <v>1882</v>
      </c>
      <c r="F5" s="6">
        <v>2097</v>
      </c>
      <c r="G5" s="11">
        <v>304</v>
      </c>
      <c r="H5" s="11">
        <v>1629</v>
      </c>
      <c r="I5" s="7">
        <v>1933</v>
      </c>
    </row>
    <row r="6" spans="2:9">
      <c r="B6" s="4" t="s">
        <v>3</v>
      </c>
      <c r="C6" s="11">
        <v>19453</v>
      </c>
      <c r="D6" s="11">
        <v>373</v>
      </c>
      <c r="E6" s="11">
        <v>1852</v>
      </c>
      <c r="F6" s="6">
        <v>2225</v>
      </c>
      <c r="G6" s="11">
        <v>339</v>
      </c>
      <c r="H6" s="11">
        <v>1983</v>
      </c>
      <c r="I6" s="7">
        <v>2322</v>
      </c>
    </row>
    <row r="7" spans="2:9">
      <c r="B7" s="4" t="s">
        <v>4</v>
      </c>
      <c r="C7" s="11">
        <v>19020</v>
      </c>
      <c r="D7" s="11">
        <v>299</v>
      </c>
      <c r="E7" s="11">
        <v>2343</v>
      </c>
      <c r="F7" s="6">
        <v>2642</v>
      </c>
      <c r="G7" s="11">
        <v>302</v>
      </c>
      <c r="H7" s="11">
        <v>2036</v>
      </c>
      <c r="I7" s="7">
        <v>2338</v>
      </c>
    </row>
    <row r="8" spans="2:9">
      <c r="B8" s="4" t="s">
        <v>5</v>
      </c>
      <c r="C8" s="11">
        <v>20381</v>
      </c>
      <c r="D8" s="11">
        <v>192</v>
      </c>
      <c r="E8" s="11">
        <v>1663</v>
      </c>
      <c r="F8" s="6">
        <v>1855</v>
      </c>
      <c r="G8" s="11">
        <v>211</v>
      </c>
      <c r="H8" s="11">
        <v>1553</v>
      </c>
      <c r="I8" s="7">
        <v>1764</v>
      </c>
    </row>
    <row r="9" spans="2:9">
      <c r="B9" s="4" t="s">
        <v>6</v>
      </c>
      <c r="C9" s="11">
        <v>19276</v>
      </c>
      <c r="D9" s="11">
        <v>394</v>
      </c>
      <c r="E9" s="11">
        <v>2124</v>
      </c>
      <c r="F9" s="6">
        <v>2518</v>
      </c>
      <c r="G9" s="11">
        <v>307</v>
      </c>
      <c r="H9" s="11">
        <v>1899</v>
      </c>
      <c r="I9" s="7">
        <v>2206</v>
      </c>
    </row>
    <row r="10" spans="2:9">
      <c r="B10" s="6" t="s">
        <v>7</v>
      </c>
      <c r="C10" s="7">
        <f t="shared" ref="C10:E10" si="0">AVERAGE(C4:C9)</f>
        <v>19623</v>
      </c>
      <c r="D10" s="7">
        <f t="shared" si="0"/>
        <v>308.66666666666669</v>
      </c>
      <c r="E10" s="7">
        <f t="shared" si="0"/>
        <v>2002.1666666666667</v>
      </c>
      <c r="F10" s="7">
        <f>AVERAGE(F4:F9)</f>
        <v>2310.8333333333335</v>
      </c>
      <c r="G10" s="7">
        <f>AVERAGE(G4:G9)</f>
        <v>274.83333333333331</v>
      </c>
      <c r="H10" s="7">
        <f>AVERAGE(H4:H9)</f>
        <v>1791.3333333333333</v>
      </c>
      <c r="I10" s="7">
        <f>AVERAGE(I4:I9)</f>
        <v>2066.1666666666665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19961</v>
      </c>
      <c r="D14" s="11">
        <v>289</v>
      </c>
      <c r="E14" s="11">
        <v>2235</v>
      </c>
      <c r="F14" s="6">
        <v>2524</v>
      </c>
      <c r="G14" s="11">
        <v>403</v>
      </c>
      <c r="H14" s="11">
        <v>1112</v>
      </c>
      <c r="I14" s="7">
        <v>1515</v>
      </c>
    </row>
    <row r="15" spans="2:9">
      <c r="B15" s="4" t="s">
        <v>2</v>
      </c>
      <c r="C15" s="11">
        <v>19108</v>
      </c>
      <c r="D15" s="11">
        <v>339</v>
      </c>
      <c r="E15" s="11">
        <v>2709</v>
      </c>
      <c r="F15" s="6">
        <v>3048</v>
      </c>
      <c r="G15" s="11">
        <v>436</v>
      </c>
      <c r="H15" s="11">
        <v>1408</v>
      </c>
      <c r="I15" s="7">
        <v>1844</v>
      </c>
    </row>
    <row r="16" spans="2:9">
      <c r="B16" s="4" t="s">
        <v>3</v>
      </c>
      <c r="C16" s="11">
        <v>19224</v>
      </c>
      <c r="D16" s="11">
        <v>349</v>
      </c>
      <c r="E16" s="11">
        <v>2475</v>
      </c>
      <c r="F16" s="6">
        <v>2824</v>
      </c>
      <c r="G16" s="11">
        <v>473</v>
      </c>
      <c r="H16" s="11">
        <v>1479</v>
      </c>
      <c r="I16" s="7">
        <v>1952</v>
      </c>
    </row>
    <row r="17" spans="2:10">
      <c r="B17" s="4" t="s">
        <v>4</v>
      </c>
      <c r="C17" s="11">
        <v>19163</v>
      </c>
      <c r="D17" s="11">
        <v>389</v>
      </c>
      <c r="E17" s="11">
        <v>2555</v>
      </c>
      <c r="F17" s="6">
        <v>2944</v>
      </c>
      <c r="G17" s="11">
        <v>452</v>
      </c>
      <c r="H17" s="11">
        <v>1441</v>
      </c>
      <c r="I17" s="7">
        <v>1893</v>
      </c>
    </row>
    <row r="18" spans="2:10">
      <c r="B18" s="4" t="s">
        <v>5</v>
      </c>
      <c r="C18" s="11">
        <v>20308</v>
      </c>
      <c r="D18" s="11">
        <v>65</v>
      </c>
      <c r="E18" s="11">
        <v>2154</v>
      </c>
      <c r="F18" s="6">
        <v>2219</v>
      </c>
      <c r="G18" s="11">
        <v>389</v>
      </c>
      <c r="H18" s="11">
        <v>1084</v>
      </c>
      <c r="I18" s="7">
        <v>1473</v>
      </c>
    </row>
    <row r="19" spans="2:10">
      <c r="B19" s="4" t="s">
        <v>6</v>
      </c>
      <c r="C19" s="11">
        <v>19586</v>
      </c>
      <c r="D19" s="11">
        <v>374</v>
      </c>
      <c r="E19" s="11">
        <v>2261</v>
      </c>
      <c r="F19" s="6">
        <v>2635</v>
      </c>
      <c r="G19" s="11">
        <v>432</v>
      </c>
      <c r="H19" s="11">
        <v>1347</v>
      </c>
      <c r="I19" s="7">
        <v>1779</v>
      </c>
    </row>
    <row r="20" spans="2:10">
      <c r="B20" s="6" t="s">
        <v>7</v>
      </c>
      <c r="C20" s="7">
        <f t="shared" ref="C20:E20" si="1">AVERAGE(C14:C19)</f>
        <v>19558.333333333332</v>
      </c>
      <c r="D20" s="7">
        <f t="shared" si="1"/>
        <v>300.83333333333331</v>
      </c>
      <c r="E20" s="7">
        <f t="shared" si="1"/>
        <v>2398.1666666666665</v>
      </c>
      <c r="F20" s="7">
        <f>AVERAGE(F14:F19)</f>
        <v>2699</v>
      </c>
      <c r="G20" s="7">
        <f>AVERAGE(G14:G19)</f>
        <v>430.83333333333331</v>
      </c>
      <c r="H20" s="7">
        <f>AVERAGE(H14:H19)</f>
        <v>1311.8333333333333</v>
      </c>
      <c r="I20" s="7">
        <f>AVERAGE(I14:I19)</f>
        <v>1742.6666666666667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20051</v>
      </c>
      <c r="D24" s="11">
        <v>330</v>
      </c>
      <c r="E24" s="11">
        <v>1732</v>
      </c>
      <c r="F24" s="6">
        <v>2062</v>
      </c>
      <c r="G24" s="11">
        <v>239</v>
      </c>
      <c r="H24" s="11">
        <v>1648</v>
      </c>
      <c r="I24" s="7">
        <v>1887</v>
      </c>
    </row>
    <row r="25" spans="2:10">
      <c r="B25" s="4" t="s">
        <v>2</v>
      </c>
      <c r="C25" s="11">
        <v>20014</v>
      </c>
      <c r="D25" s="11">
        <v>207</v>
      </c>
      <c r="E25" s="11">
        <v>1902</v>
      </c>
      <c r="F25" s="6">
        <v>2109</v>
      </c>
      <c r="G25" s="11">
        <v>240</v>
      </c>
      <c r="H25" s="11">
        <v>1637</v>
      </c>
      <c r="I25" s="7">
        <v>1877</v>
      </c>
    </row>
    <row r="26" spans="2:10">
      <c r="B26" s="4" t="s">
        <v>3</v>
      </c>
      <c r="C26" s="11">
        <v>20112</v>
      </c>
      <c r="D26" s="11">
        <v>452</v>
      </c>
      <c r="E26" s="11">
        <v>1557</v>
      </c>
      <c r="F26" s="6">
        <v>2009</v>
      </c>
      <c r="G26" s="11">
        <v>242</v>
      </c>
      <c r="H26" s="11">
        <v>1637</v>
      </c>
      <c r="I26" s="7">
        <v>1879</v>
      </c>
    </row>
    <row r="27" spans="2:10">
      <c r="B27" s="4" t="s">
        <v>4</v>
      </c>
      <c r="C27" s="11">
        <v>19528</v>
      </c>
      <c r="D27" s="11">
        <v>178</v>
      </c>
      <c r="E27" s="11">
        <v>2194</v>
      </c>
      <c r="F27" s="6">
        <v>2372</v>
      </c>
      <c r="G27" s="11">
        <v>252</v>
      </c>
      <c r="H27" s="11">
        <v>1848</v>
      </c>
      <c r="I27" s="7">
        <v>2100</v>
      </c>
    </row>
    <row r="28" spans="2:10">
      <c r="B28" s="4" t="s">
        <v>5</v>
      </c>
      <c r="C28" s="11">
        <v>20335</v>
      </c>
      <c r="D28" s="11">
        <v>130</v>
      </c>
      <c r="E28" s="11">
        <v>1864</v>
      </c>
      <c r="F28" s="6">
        <v>1994</v>
      </c>
      <c r="G28" s="11">
        <v>132</v>
      </c>
      <c r="H28" s="11">
        <v>1539</v>
      </c>
      <c r="I28" s="7">
        <v>1671</v>
      </c>
    </row>
    <row r="29" spans="2:10">
      <c r="B29" s="4" t="s">
        <v>6</v>
      </c>
      <c r="C29" s="11">
        <v>19478</v>
      </c>
      <c r="D29" s="11">
        <v>385</v>
      </c>
      <c r="E29" s="11">
        <v>2005</v>
      </c>
      <c r="F29" s="6">
        <v>2390</v>
      </c>
      <c r="G29" s="11">
        <v>249</v>
      </c>
      <c r="H29" s="11">
        <v>1883</v>
      </c>
      <c r="I29" s="7">
        <v>2132</v>
      </c>
    </row>
    <row r="30" spans="2:10">
      <c r="B30" s="6" t="s">
        <v>7</v>
      </c>
      <c r="C30" s="7">
        <f t="shared" ref="C30:E30" si="2">AVERAGE(C24:C29)</f>
        <v>19919.666666666668</v>
      </c>
      <c r="D30" s="7">
        <f t="shared" si="2"/>
        <v>280.33333333333331</v>
      </c>
      <c r="E30" s="7">
        <f t="shared" si="2"/>
        <v>1875.6666666666667</v>
      </c>
      <c r="F30" s="7">
        <f>AVERAGE(F24:F29)</f>
        <v>2156</v>
      </c>
      <c r="G30" s="7">
        <f>AVERAGE(G24:G29)</f>
        <v>225.66666666666666</v>
      </c>
      <c r="H30" s="7">
        <f>AVERAGE(H24:H29)</f>
        <v>1698.6666666666667</v>
      </c>
      <c r="I30" s="7">
        <f>AVERAGE(I24:I29)</f>
        <v>1924.3333333333333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19883.333333333332</v>
      </c>
      <c r="D34" s="5">
        <f>AVERAGE(F4,F14,F24)</f>
        <v>2371.3333333333335</v>
      </c>
      <c r="E34" s="5">
        <f>AVERAGE(I4,I14,I24)</f>
        <v>1745.3333333333333</v>
      </c>
      <c r="F34" s="5">
        <f>SUM(D34:E34)</f>
        <v>4116.666666666667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19697.333333333332</v>
      </c>
      <c r="D35" s="5">
        <f t="shared" ref="D35:D39" si="4">AVERAGE(F5,F15,F25)</f>
        <v>2418</v>
      </c>
      <c r="E35" s="5">
        <f t="shared" ref="E35:E39" si="5">AVERAGE(I5,I15,I25)</f>
        <v>1884.6666666666667</v>
      </c>
      <c r="F35" s="5">
        <f t="shared" ref="F35:F39" si="6">SUM(D35:E35)</f>
        <v>4302.666666666667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19596.333333333332</v>
      </c>
      <c r="D36" s="5">
        <f t="shared" si="4"/>
        <v>2352.6666666666665</v>
      </c>
      <c r="E36" s="5">
        <f t="shared" si="5"/>
        <v>2051</v>
      </c>
      <c r="F36" s="5">
        <f t="shared" si="6"/>
        <v>4403.6666666666661</v>
      </c>
      <c r="G36" s="15" t="str">
        <f t="shared" ca="1" si="7"/>
        <v/>
      </c>
    </row>
    <row r="37" spans="2:7">
      <c r="B37" s="4" t="s">
        <v>4</v>
      </c>
      <c r="C37" s="5">
        <f t="shared" si="3"/>
        <v>19237</v>
      </c>
      <c r="D37" s="5">
        <f t="shared" si="4"/>
        <v>2652.6666666666665</v>
      </c>
      <c r="E37" s="5">
        <f t="shared" si="5"/>
        <v>2110.3333333333335</v>
      </c>
      <c r="F37" s="5">
        <f t="shared" si="6"/>
        <v>4763</v>
      </c>
      <c r="G37" s="15" t="str">
        <f t="shared" ca="1" si="7"/>
        <v/>
      </c>
    </row>
    <row r="38" spans="2:7">
      <c r="B38" s="4" t="s">
        <v>5</v>
      </c>
      <c r="C38" s="5">
        <f t="shared" si="3"/>
        <v>20341.333333333332</v>
      </c>
      <c r="D38" s="5">
        <f t="shared" si="4"/>
        <v>2022.6666666666667</v>
      </c>
      <c r="E38" s="5">
        <f t="shared" si="5"/>
        <v>1636</v>
      </c>
      <c r="F38" s="5">
        <f t="shared" si="6"/>
        <v>3658.666666666667</v>
      </c>
      <c r="G38" s="15">
        <f t="shared" ca="1" si="7"/>
        <v>38</v>
      </c>
    </row>
    <row r="39" spans="2:7">
      <c r="B39" s="4" t="s">
        <v>6</v>
      </c>
      <c r="C39" s="5">
        <f t="shared" si="3"/>
        <v>19446.666666666668</v>
      </c>
      <c r="D39" s="5">
        <f t="shared" si="4"/>
        <v>2514.3333333333335</v>
      </c>
      <c r="E39" s="5">
        <f t="shared" si="5"/>
        <v>2039</v>
      </c>
      <c r="F39" s="5">
        <f t="shared" si="6"/>
        <v>4553.3333333333339</v>
      </c>
      <c r="G39" s="15" t="str">
        <f t="shared" ca="1" si="7"/>
        <v/>
      </c>
    </row>
    <row r="40" spans="2:7">
      <c r="B40" s="8" t="s">
        <v>7</v>
      </c>
      <c r="C40" s="9">
        <f>AVERAGE(C34:C39)</f>
        <v>19700.333333333332</v>
      </c>
      <c r="D40" s="9">
        <f>AVERAGE(D34:D39)</f>
        <v>2388.6111111111109</v>
      </c>
      <c r="E40" s="9">
        <f>AVERAGE(E34:E39)</f>
        <v>1911.0555555555557</v>
      </c>
      <c r="F40" s="9">
        <f>AVERAGE(F34:F39)</f>
        <v>4299.666666666667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5</v>
      </c>
      <c r="D43" s="11" t="str">
        <f ca="1">IF(SUM($G$34:$G$39) &lt;&gt; 0, CONCATENATE("$C$",SUM($G$34:$G$39)), "" )</f>
        <v>$C$38</v>
      </c>
      <c r="E43" s="11">
        <f ca="1">INDIRECT(D43)</f>
        <v>20341.333333333332</v>
      </c>
    </row>
    <row r="44" spans="2:7">
      <c r="B44" s="27"/>
      <c r="C44" s="28"/>
      <c r="D44" s="11" t="str">
        <f ca="1">IF(SUM($G$34:$G$39) &lt;&gt; 0, CONCATENATE("$D$",SUM($G$34:$G$39)), "" )</f>
        <v>$D$38</v>
      </c>
      <c r="E44" s="11">
        <f ca="1">INDIRECT(D44)</f>
        <v>2022.6666666666667</v>
      </c>
    </row>
    <row r="45" spans="2:7">
      <c r="B45" s="27"/>
      <c r="C45" s="28"/>
      <c r="D45" s="11" t="str">
        <f ca="1">IF(SUM($G$34:$G$39) &lt;&gt; 0, CONCATENATE("$E$",SUM($G$34:$G$39)), "" )</f>
        <v>$E$38</v>
      </c>
      <c r="E45" s="11">
        <f ca="1">INDIRECT(D45)</f>
        <v>1636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E15" sqref="E1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14</v>
      </c>
      <c r="C5" s="11">
        <f ca="1">'N14'!C43</f>
        <v>6</v>
      </c>
      <c r="D5" s="11">
        <f ca="1">'N14'!$E43</f>
        <v>20465</v>
      </c>
      <c r="E5" s="11">
        <f ca="1">'N14'!$E44</f>
        <v>1734</v>
      </c>
      <c r="F5" s="11">
        <f ca="1">'N14'!$E45</f>
        <v>1801</v>
      </c>
      <c r="G5" s="11">
        <f ca="1">SUM(E5:F5)</f>
        <v>3535</v>
      </c>
      <c r="I5" s="15">
        <f ca="1">IF(G5=MIN($G$5:$G$7),CELL("lin",G5),"")</f>
        <v>5</v>
      </c>
    </row>
    <row r="6" spans="2:9">
      <c r="B6" s="16">
        <v>18</v>
      </c>
      <c r="C6" s="11">
        <f ca="1">'N18'!C43</f>
        <v>6</v>
      </c>
      <c r="D6" s="11">
        <f ca="1">'N18'!$E43</f>
        <v>20059.666666666668</v>
      </c>
      <c r="E6" s="11">
        <f ca="1">'N18'!$E44</f>
        <v>2024.6666666666667</v>
      </c>
      <c r="F6" s="11">
        <f ca="1">'N18'!$E45</f>
        <v>1915.6666666666667</v>
      </c>
      <c r="G6" s="11">
        <f ca="1">SUM(E6:F6)</f>
        <v>3940.3333333333335</v>
      </c>
      <c r="I6" s="15" t="str">
        <f t="shared" ref="I6:I7" ca="1" si="0">IF(G6=MIN($G$5:$G$7),CELL("lin",G6),"")</f>
        <v/>
      </c>
    </row>
    <row r="7" spans="2:9">
      <c r="B7" s="16">
        <v>22</v>
      </c>
      <c r="C7" s="11">
        <f ca="1">'N22'!C43</f>
        <v>5</v>
      </c>
      <c r="D7" s="11">
        <f ca="1">'N22'!E43</f>
        <v>20341.333333333332</v>
      </c>
      <c r="E7" s="11">
        <f ca="1">'N22'!E44</f>
        <v>2022.6666666666667</v>
      </c>
      <c r="F7" s="11">
        <f ca="1">'N22'!E45</f>
        <v>1636</v>
      </c>
      <c r="G7" s="11">
        <f ca="1">SUM(E7:F7)</f>
        <v>3658.666666666667</v>
      </c>
      <c r="I7" s="15" t="str">
        <f t="shared" ca="1" si="0"/>
        <v/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14</v>
      </c>
      <c r="C11" s="11">
        <f ca="1">INDIRECT(CONCATENATE("$C$",SUM($I$5:$I$7)))</f>
        <v>6</v>
      </c>
      <c r="D11" s="11">
        <f ca="1">INDIRECT(CONCATENATE("$D$",SUM($I$5:$I$7)))</f>
        <v>20465</v>
      </c>
      <c r="E11" s="11">
        <f ca="1">INDIRECT(CONCATENATE("$E$",SUM($I$5:$I$7)))</f>
        <v>1734</v>
      </c>
      <c r="F11" s="11">
        <f ca="1">INDIRECT(CONCATENATE("$F$",SUM($I$5:$I$7)))</f>
        <v>1801</v>
      </c>
      <c r="G11" s="11">
        <f ca="1">INDIRECT(CONCATENATE("$G$",SUM($I$5:$I$7)))</f>
        <v>3535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N14</vt:lpstr>
      <vt:lpstr>N18</vt:lpstr>
      <vt:lpstr>N22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2010-08-23T12:09:17Z</dcterms:modified>
</cp:coreProperties>
</file>