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95" windowWidth="19320" windowHeight="12015" activeTab="2"/>
  </bookViews>
  <sheets>
    <sheet name="N20" sheetId="16" r:id="rId1"/>
    <sheet name="N24" sheetId="19" r:id="rId2"/>
    <sheet name="N28" sheetId="20" r:id="rId3"/>
    <sheet name="Melhores" sheetId="6" r:id="rId4"/>
  </sheets>
  <calcPr calcId="144525"/>
</workbook>
</file>

<file path=xl/calcChain.xml><?xml version="1.0" encoding="utf-8"?>
<calcChain xmlns="http://schemas.openxmlformats.org/spreadsheetml/2006/main">
  <c r="E39" i="20" l="1"/>
  <c r="D39" i="20"/>
  <c r="C39" i="20"/>
  <c r="E38" i="20"/>
  <c r="D38" i="20"/>
  <c r="C38" i="20"/>
  <c r="E37" i="20"/>
  <c r="D37" i="20"/>
  <c r="C37" i="20"/>
  <c r="E36" i="20"/>
  <c r="D36" i="20"/>
  <c r="C36" i="20"/>
  <c r="E35" i="20"/>
  <c r="D35" i="20"/>
  <c r="C35" i="20"/>
  <c r="E34" i="20"/>
  <c r="D34" i="20"/>
  <c r="C34" i="20"/>
  <c r="I30" i="20"/>
  <c r="H30" i="20"/>
  <c r="G30" i="20"/>
  <c r="F30" i="20"/>
  <c r="E30" i="20"/>
  <c r="D30" i="20"/>
  <c r="C30" i="20"/>
  <c r="I20" i="20"/>
  <c r="H20" i="20"/>
  <c r="G20" i="20"/>
  <c r="F20" i="20"/>
  <c r="E20" i="20"/>
  <c r="D20" i="20"/>
  <c r="C20" i="20"/>
  <c r="I10" i="20"/>
  <c r="H10" i="20"/>
  <c r="G10" i="20"/>
  <c r="F10" i="20"/>
  <c r="E10" i="20"/>
  <c r="D10" i="20"/>
  <c r="C10" i="20"/>
  <c r="E39" i="19"/>
  <c r="D39" i="19"/>
  <c r="F39" i="19" s="1"/>
  <c r="C39" i="19"/>
  <c r="E38" i="19"/>
  <c r="D38" i="19"/>
  <c r="C38" i="19"/>
  <c r="E37" i="19"/>
  <c r="D37" i="19"/>
  <c r="F37" i="19" s="1"/>
  <c r="C37" i="19"/>
  <c r="E36" i="19"/>
  <c r="D36" i="19"/>
  <c r="C36" i="19"/>
  <c r="E35" i="19"/>
  <c r="D35" i="19"/>
  <c r="C35" i="19"/>
  <c r="E34" i="19"/>
  <c r="E40" i="19" s="1"/>
  <c r="D34" i="19"/>
  <c r="C34" i="19"/>
  <c r="C40" i="19" s="1"/>
  <c r="I30" i="19"/>
  <c r="H30" i="19"/>
  <c r="G30" i="19"/>
  <c r="F30" i="19"/>
  <c r="E30" i="19"/>
  <c r="D30" i="19"/>
  <c r="C30" i="19"/>
  <c r="I20" i="19"/>
  <c r="H20" i="19"/>
  <c r="G20" i="19"/>
  <c r="F20" i="19"/>
  <c r="E20" i="19"/>
  <c r="D20" i="19"/>
  <c r="C20" i="19"/>
  <c r="I10" i="19"/>
  <c r="H10" i="19"/>
  <c r="G10" i="19"/>
  <c r="F10" i="19"/>
  <c r="E10" i="19"/>
  <c r="D10" i="19"/>
  <c r="C10" i="19"/>
  <c r="D40" i="19" l="1"/>
  <c r="C40" i="20"/>
  <c r="F37" i="20"/>
  <c r="F39" i="20"/>
  <c r="E40" i="20"/>
  <c r="D40" i="20"/>
  <c r="F36" i="20"/>
  <c r="F35" i="20"/>
  <c r="F38" i="20"/>
  <c r="F35" i="19"/>
  <c r="F36" i="19"/>
  <c r="F38" i="19"/>
  <c r="F34" i="20"/>
  <c r="F34" i="19"/>
  <c r="C35" i="16"/>
  <c r="C36" i="16"/>
  <c r="C37" i="16"/>
  <c r="C38" i="16"/>
  <c r="C39" i="16"/>
  <c r="C34" i="16"/>
  <c r="E35" i="16"/>
  <c r="E36" i="16"/>
  <c r="E37" i="16"/>
  <c r="E38" i="16"/>
  <c r="E39" i="16"/>
  <c r="E34" i="16"/>
  <c r="D35" i="16"/>
  <c r="D36" i="16"/>
  <c r="D37" i="16"/>
  <c r="D38" i="16"/>
  <c r="D39" i="16"/>
  <c r="D34" i="16"/>
  <c r="H30" i="16"/>
  <c r="G30" i="16"/>
  <c r="E30" i="16"/>
  <c r="D30" i="16"/>
  <c r="C30" i="16"/>
  <c r="I30" i="16"/>
  <c r="F30" i="16"/>
  <c r="H20" i="16"/>
  <c r="G20" i="16"/>
  <c r="E20" i="16"/>
  <c r="D20" i="16"/>
  <c r="C20" i="16"/>
  <c r="I20" i="16"/>
  <c r="F20" i="16"/>
  <c r="D10" i="16"/>
  <c r="E10" i="16"/>
  <c r="F10" i="16"/>
  <c r="E40" i="16" l="1"/>
  <c r="G39" i="20"/>
  <c r="G38" i="20"/>
  <c r="G34" i="20"/>
  <c r="F40" i="20"/>
  <c r="G36" i="20"/>
  <c r="G37" i="20"/>
  <c r="G35" i="20"/>
  <c r="G34" i="19"/>
  <c r="F40" i="19"/>
  <c r="G36" i="19"/>
  <c r="G37" i="19"/>
  <c r="G38" i="19"/>
  <c r="G39" i="19"/>
  <c r="G35" i="19"/>
  <c r="F39" i="16"/>
  <c r="F38" i="16"/>
  <c r="F37" i="16"/>
  <c r="F36" i="16"/>
  <c r="F35" i="16"/>
  <c r="F34" i="16"/>
  <c r="C40" i="16"/>
  <c r="H10" i="16"/>
  <c r="G10" i="16"/>
  <c r="C10" i="16"/>
  <c r="C43" i="20" l="1"/>
  <c r="C7" i="6" s="1"/>
  <c r="D45" i="20"/>
  <c r="D44" i="20"/>
  <c r="D43" i="20"/>
  <c r="C43" i="19"/>
  <c r="C6" i="6" s="1"/>
  <c r="D45" i="19"/>
  <c r="D44" i="19"/>
  <c r="D43" i="19"/>
  <c r="G34" i="16"/>
  <c r="G35" i="16"/>
  <c r="G36" i="16"/>
  <c r="G38" i="16"/>
  <c r="G37" i="16"/>
  <c r="G39" i="16"/>
  <c r="I10" i="16"/>
  <c r="F40" i="16"/>
  <c r="D40" i="16"/>
  <c r="E45" i="19"/>
  <c r="E43" i="20"/>
  <c r="E43" i="19"/>
  <c r="E44" i="20"/>
  <c r="E44" i="19"/>
  <c r="E45" i="20"/>
  <c r="F7" i="6" l="1"/>
  <c r="E7" i="6"/>
  <c r="F6" i="6"/>
  <c r="E6" i="6"/>
  <c r="D6" i="6"/>
  <c r="D7" i="6"/>
  <c r="C43" i="16"/>
  <c r="C5" i="6" s="1"/>
  <c r="D44" i="16"/>
  <c r="D43" i="16"/>
  <c r="D45" i="16"/>
  <c r="E43" i="16"/>
  <c r="E44" i="16"/>
  <c r="E45" i="16"/>
  <c r="G6" i="6" l="1"/>
  <c r="G7" i="6"/>
  <c r="F5" i="6"/>
  <c r="E5" i="6"/>
  <c r="D5" i="6"/>
  <c r="G5" i="6" l="1"/>
  <c r="I5" i="6" s="1"/>
  <c r="I6" i="6" l="1"/>
  <c r="I7" i="6"/>
  <c r="G11" i="6"/>
  <c r="E11" i="6"/>
  <c r="D11" i="6"/>
  <c r="C11" i="6"/>
  <c r="B11" i="6"/>
  <c r="F11" i="6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<sst xmlns="http://schemas.openxmlformats.org/spreadsheetml/2006/main" count="197" uniqueCount="26">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</sst>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2:J45"/>
  <sheetViews>
    <sheetView workbookViewId="0">
      <selection activeCell="C29" sqref="C29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 x14ac:dyDescent="0.25">
      <c r="B4" s="4" t="s">
        <v>1</v>
      </c>
      <c r="C4" s="11">
        <v>21451</v>
      </c>
      <c r="D4" s="11">
        <v>475</v>
      </c>
      <c r="E4" s="11">
        <v>593</v>
      </c>
      <c r="F4" s="6">
        <v>1068</v>
      </c>
      <c r="G4" s="11">
        <v>252</v>
      </c>
      <c r="H4" s="11">
        <v>1229</v>
      </c>
      <c r="I4" s="7">
        <v>1481</v>
      </c>
    </row>
    <row r="5" spans="2:9" x14ac:dyDescent="0.25">
      <c r="B5" s="4" t="s">
        <v>2</v>
      </c>
      <c r="C5" s="11">
        <v>21736</v>
      </c>
      <c r="D5" s="11">
        <v>404</v>
      </c>
      <c r="E5" s="11">
        <v>680</v>
      </c>
      <c r="F5" s="6">
        <v>1084</v>
      </c>
      <c r="G5" s="11">
        <v>244</v>
      </c>
      <c r="H5" s="11">
        <v>936</v>
      </c>
      <c r="I5" s="7">
        <v>1180</v>
      </c>
    </row>
    <row r="6" spans="2:9" x14ac:dyDescent="0.25">
      <c r="B6" s="4" t="s">
        <v>3</v>
      </c>
      <c r="C6" s="11">
        <v>22110</v>
      </c>
      <c r="D6" s="11">
        <v>661</v>
      </c>
      <c r="E6" s="11">
        <v>320</v>
      </c>
      <c r="F6" s="6">
        <v>981</v>
      </c>
      <c r="G6" s="11">
        <v>246</v>
      </c>
      <c r="H6" s="11">
        <v>663</v>
      </c>
      <c r="I6" s="7">
        <v>909</v>
      </c>
    </row>
    <row r="7" spans="2:9" x14ac:dyDescent="0.25">
      <c r="B7" s="4" t="s">
        <v>4</v>
      </c>
      <c r="C7" s="11">
        <v>22027</v>
      </c>
      <c r="D7" s="11">
        <v>474</v>
      </c>
      <c r="E7" s="11">
        <v>674</v>
      </c>
      <c r="F7" s="6">
        <v>1148</v>
      </c>
      <c r="G7" s="11">
        <v>221</v>
      </c>
      <c r="H7" s="11">
        <v>604</v>
      </c>
      <c r="I7" s="7">
        <v>825</v>
      </c>
    </row>
    <row r="8" spans="2:9" x14ac:dyDescent="0.25">
      <c r="B8" s="4" t="s">
        <v>5</v>
      </c>
      <c r="C8" s="11">
        <v>22202</v>
      </c>
      <c r="D8" s="11">
        <v>342</v>
      </c>
      <c r="E8" s="11">
        <v>509</v>
      </c>
      <c r="F8" s="6">
        <v>851</v>
      </c>
      <c r="G8" s="11">
        <v>250</v>
      </c>
      <c r="H8" s="11">
        <v>697</v>
      </c>
      <c r="I8" s="7">
        <v>947</v>
      </c>
    </row>
    <row r="9" spans="2:9" x14ac:dyDescent="0.25">
      <c r="B9" s="4" t="s">
        <v>6</v>
      </c>
      <c r="C9" s="11">
        <v>21130</v>
      </c>
      <c r="D9" s="11">
        <v>1135</v>
      </c>
      <c r="E9" s="11">
        <v>437</v>
      </c>
      <c r="F9" s="6">
        <v>1572</v>
      </c>
      <c r="G9" s="11">
        <v>176</v>
      </c>
      <c r="H9" s="11">
        <v>1122</v>
      </c>
      <c r="I9" s="7">
        <v>1298</v>
      </c>
    </row>
    <row r="10" spans="2:9" x14ac:dyDescent="0.25">
      <c r="B10" s="6" t="s">
        <v>7</v>
      </c>
      <c r="C10" s="7">
        <f t="shared" ref="C10:E10" si="0">AVERAGE(C4:C9)</f>
        <v>21776</v>
      </c>
      <c r="D10" s="7">
        <f t="shared" si="0"/>
        <v>581.83333333333337</v>
      </c>
      <c r="E10" s="7">
        <f t="shared" si="0"/>
        <v>535.5</v>
      </c>
      <c r="F10" s="7">
        <f>AVERAGE(F4:F9)</f>
        <v>1117.3333333333333</v>
      </c>
      <c r="G10" s="7">
        <f>AVERAGE(G4:G9)</f>
        <v>231.5</v>
      </c>
      <c r="H10" s="7">
        <f>AVERAGE(H4:H9)</f>
        <v>875.16666666666663</v>
      </c>
      <c r="I10" s="7">
        <f>AVERAGE(I4:I9)</f>
        <v>1106.6666666666667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 x14ac:dyDescent="0.25">
      <c r="B14" s="4" t="s">
        <v>1</v>
      </c>
      <c r="C14" s="11">
        <v>21507</v>
      </c>
      <c r="D14" s="11">
        <v>332</v>
      </c>
      <c r="E14" s="11">
        <v>617</v>
      </c>
      <c r="F14" s="6">
        <v>949</v>
      </c>
      <c r="G14" s="11">
        <v>264</v>
      </c>
      <c r="H14" s="11">
        <v>1280</v>
      </c>
      <c r="I14" s="7">
        <v>1544</v>
      </c>
    </row>
    <row r="15" spans="2:9" x14ac:dyDescent="0.25">
      <c r="B15" s="4" t="s">
        <v>2</v>
      </c>
      <c r="C15" s="11">
        <v>21634</v>
      </c>
      <c r="D15" s="11">
        <v>242</v>
      </c>
      <c r="E15" s="11">
        <v>673</v>
      </c>
      <c r="F15" s="6">
        <v>915</v>
      </c>
      <c r="G15" s="11">
        <v>275</v>
      </c>
      <c r="H15" s="11">
        <v>1176</v>
      </c>
      <c r="I15" s="7">
        <v>1451</v>
      </c>
    </row>
    <row r="16" spans="2:9" x14ac:dyDescent="0.25">
      <c r="B16" s="4" t="s">
        <v>3</v>
      </c>
      <c r="C16" s="11">
        <v>21879</v>
      </c>
      <c r="D16" s="11">
        <v>358</v>
      </c>
      <c r="E16" s="11">
        <v>577</v>
      </c>
      <c r="F16" s="6">
        <v>935</v>
      </c>
      <c r="G16" s="11">
        <v>260</v>
      </c>
      <c r="H16" s="11">
        <v>926</v>
      </c>
      <c r="I16" s="7">
        <v>1186</v>
      </c>
    </row>
    <row r="17" spans="2:10" x14ac:dyDescent="0.25">
      <c r="B17" s="4" t="s">
        <v>4</v>
      </c>
      <c r="C17" s="11">
        <v>21409</v>
      </c>
      <c r="D17" s="11">
        <v>561</v>
      </c>
      <c r="E17" s="11">
        <v>666</v>
      </c>
      <c r="F17" s="6">
        <v>1227</v>
      </c>
      <c r="G17" s="11">
        <v>243</v>
      </c>
      <c r="H17" s="11">
        <v>1121</v>
      </c>
      <c r="I17" s="7">
        <v>1364</v>
      </c>
    </row>
    <row r="18" spans="2:10" x14ac:dyDescent="0.25">
      <c r="B18" s="4" t="s">
        <v>5</v>
      </c>
      <c r="C18" s="11">
        <v>22033</v>
      </c>
      <c r="D18" s="11">
        <v>302</v>
      </c>
      <c r="E18" s="11">
        <v>468</v>
      </c>
      <c r="F18" s="6">
        <v>770</v>
      </c>
      <c r="G18" s="11">
        <v>274</v>
      </c>
      <c r="H18" s="11">
        <v>923</v>
      </c>
      <c r="I18" s="7">
        <v>1197</v>
      </c>
    </row>
    <row r="19" spans="2:10" x14ac:dyDescent="0.25">
      <c r="B19" s="4" t="s">
        <v>6</v>
      </c>
      <c r="C19" s="11">
        <v>21109</v>
      </c>
      <c r="D19" s="11">
        <v>333</v>
      </c>
      <c r="E19" s="11">
        <v>589</v>
      </c>
      <c r="F19" s="6">
        <v>922</v>
      </c>
      <c r="G19" s="11">
        <v>222</v>
      </c>
      <c r="H19" s="11">
        <v>1747</v>
      </c>
      <c r="I19" s="7">
        <v>1969</v>
      </c>
    </row>
    <row r="20" spans="2:10" x14ac:dyDescent="0.25">
      <c r="B20" s="6" t="s">
        <v>7</v>
      </c>
      <c r="C20" s="7">
        <f t="shared" ref="C20:E20" si="1">AVERAGE(C14:C19)</f>
        <v>21595.166666666668</v>
      </c>
      <c r="D20" s="7">
        <f t="shared" si="1"/>
        <v>354.66666666666669</v>
      </c>
      <c r="E20" s="7">
        <f t="shared" si="1"/>
        <v>598.33333333333337</v>
      </c>
      <c r="F20" s="7">
        <f>AVERAGE(F14:F19)</f>
        <v>953</v>
      </c>
      <c r="G20" s="7">
        <f>AVERAGE(G14:G19)</f>
        <v>256.33333333333331</v>
      </c>
      <c r="H20" s="7">
        <f>AVERAGE(H14:H19)</f>
        <v>1195.5</v>
      </c>
      <c r="I20" s="7">
        <f>AVERAGE(I14:I19)</f>
        <v>1451.8333333333333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 x14ac:dyDescent="0.25">
      <c r="B24" s="4" t="s">
        <v>1</v>
      </c>
      <c r="C24" s="11">
        <v>20327</v>
      </c>
      <c r="D24" s="11">
        <v>908</v>
      </c>
      <c r="E24" s="11">
        <v>948</v>
      </c>
      <c r="F24" s="6">
        <v>1856</v>
      </c>
      <c r="G24" s="11">
        <v>308</v>
      </c>
      <c r="H24" s="11">
        <v>1509</v>
      </c>
      <c r="I24" s="7">
        <v>1817</v>
      </c>
    </row>
    <row r="25" spans="2:10" x14ac:dyDescent="0.25">
      <c r="B25" s="4" t="s">
        <v>2</v>
      </c>
      <c r="C25" s="11">
        <v>20971</v>
      </c>
      <c r="D25" s="11">
        <v>757</v>
      </c>
      <c r="E25" s="11">
        <v>744</v>
      </c>
      <c r="F25" s="6">
        <v>1501</v>
      </c>
      <c r="G25" s="11">
        <v>319</v>
      </c>
      <c r="H25" s="11">
        <v>1209</v>
      </c>
      <c r="I25" s="7">
        <v>1528</v>
      </c>
    </row>
    <row r="26" spans="2:10" x14ac:dyDescent="0.25">
      <c r="B26" s="4" t="s">
        <v>3</v>
      </c>
      <c r="C26" s="11">
        <v>21356</v>
      </c>
      <c r="D26" s="11">
        <v>1060</v>
      </c>
      <c r="E26" s="11">
        <v>518</v>
      </c>
      <c r="F26" s="6">
        <v>1578</v>
      </c>
      <c r="G26" s="11">
        <v>301</v>
      </c>
      <c r="H26" s="11">
        <v>765</v>
      </c>
      <c r="I26" s="7">
        <v>1066</v>
      </c>
    </row>
    <row r="27" spans="2:10" x14ac:dyDescent="0.25">
      <c r="B27" s="4" t="s">
        <v>4</v>
      </c>
      <c r="C27" s="11">
        <v>20727</v>
      </c>
      <c r="D27" s="11">
        <v>1061</v>
      </c>
      <c r="E27" s="11">
        <v>930</v>
      </c>
      <c r="F27" s="6">
        <v>1991</v>
      </c>
      <c r="G27" s="11">
        <v>286</v>
      </c>
      <c r="H27" s="11">
        <v>996</v>
      </c>
      <c r="I27" s="7">
        <v>1282</v>
      </c>
    </row>
    <row r="28" spans="2:10" x14ac:dyDescent="0.25">
      <c r="B28" s="4" t="s">
        <v>5</v>
      </c>
      <c r="C28" s="11">
        <v>20963</v>
      </c>
      <c r="D28" s="11">
        <v>684</v>
      </c>
      <c r="E28" s="11">
        <v>827</v>
      </c>
      <c r="F28" s="6">
        <v>1511</v>
      </c>
      <c r="G28" s="11">
        <v>324</v>
      </c>
      <c r="H28" s="11">
        <v>1202</v>
      </c>
      <c r="I28" s="7">
        <v>1526</v>
      </c>
    </row>
    <row r="29" spans="2:10" x14ac:dyDescent="0.25">
      <c r="B29" s="4" t="s">
        <v>6</v>
      </c>
      <c r="C29" s="11">
        <v>19402</v>
      </c>
      <c r="D29" s="11">
        <v>1663</v>
      </c>
      <c r="E29" s="11">
        <v>1094</v>
      </c>
      <c r="F29" s="6">
        <v>2757</v>
      </c>
      <c r="G29" s="11">
        <v>212</v>
      </c>
      <c r="H29" s="11">
        <v>1629</v>
      </c>
      <c r="I29" s="7">
        <v>1841</v>
      </c>
    </row>
    <row r="30" spans="2:10" x14ac:dyDescent="0.25">
      <c r="B30" s="6" t="s">
        <v>7</v>
      </c>
      <c r="C30" s="7">
        <f t="shared" ref="C30:E30" si="2">AVERAGE(C24:C29)</f>
        <v>20624.333333333332</v>
      </c>
      <c r="D30" s="7">
        <f t="shared" si="2"/>
        <v>1022.1666666666666</v>
      </c>
      <c r="E30" s="7">
        <f t="shared" si="2"/>
        <v>843.5</v>
      </c>
      <c r="F30" s="7">
        <f>AVERAGE(F24:F29)</f>
        <v>1865.6666666666667</v>
      </c>
      <c r="G30" s="7">
        <f>AVERAGE(G24:G29)</f>
        <v>291.66666666666669</v>
      </c>
      <c r="H30" s="7">
        <f>AVERAGE(H24:H29)</f>
        <v>1218.3333333333333</v>
      </c>
      <c r="I30" s="7">
        <f>AVERAGE(I24:I29)</f>
        <v>1510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21095</v>
      </c>
      <c r="D34" s="5">
        <f>AVERAGE(F4,F14,F24)</f>
        <v>1291</v>
      </c>
      <c r="E34" s="5">
        <f>AVERAGE(I4,I14,I24)</f>
        <v>1614</v>
      </c>
      <c r="F34" s="5">
        <f>SUM(D34:E34)</f>
        <v>2905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21447</v>
      </c>
      <c r="D35" s="5">
        <f t="shared" ref="D35:D39" si="4">AVERAGE(F5,F15,F25)</f>
        <v>1166.6666666666667</v>
      </c>
      <c r="E35" s="5">
        <f t="shared" ref="E35:E39" si="5">AVERAGE(I5,I15,I25)</f>
        <v>1386.3333333333333</v>
      </c>
      <c r="F35" s="5">
        <f t="shared" ref="F35:F39" si="6">SUM(D35:E35)</f>
        <v>2553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21781.666666666668</v>
      </c>
      <c r="D36" s="5">
        <f t="shared" si="4"/>
        <v>1164.6666666666667</v>
      </c>
      <c r="E36" s="5">
        <f t="shared" si="5"/>
        <v>1053.6666666666667</v>
      </c>
      <c r="F36" s="5">
        <f t="shared" si="6"/>
        <v>2218.3333333333335</v>
      </c>
      <c r="G36" s="15">
        <f t="shared" ca="1" si="7"/>
        <v>36</v>
      </c>
    </row>
    <row r="37" spans="2:7" x14ac:dyDescent="0.25">
      <c r="B37" s="4" t="s">
        <v>4</v>
      </c>
      <c r="C37" s="5">
        <f t="shared" si="3"/>
        <v>21387.666666666668</v>
      </c>
      <c r="D37" s="5">
        <f t="shared" si="4"/>
        <v>1455.3333333333333</v>
      </c>
      <c r="E37" s="5">
        <f t="shared" si="5"/>
        <v>1157</v>
      </c>
      <c r="F37" s="5">
        <f t="shared" si="6"/>
        <v>2612.333333333333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21732.666666666668</v>
      </c>
      <c r="D38" s="5">
        <f t="shared" si="4"/>
        <v>1044</v>
      </c>
      <c r="E38" s="5">
        <f t="shared" si="5"/>
        <v>1223.3333333333333</v>
      </c>
      <c r="F38" s="5">
        <f t="shared" si="6"/>
        <v>2267.333333333333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20547</v>
      </c>
      <c r="D39" s="5">
        <f t="shared" si="4"/>
        <v>1750.3333333333333</v>
      </c>
      <c r="E39" s="5">
        <f t="shared" si="5"/>
        <v>1702.6666666666667</v>
      </c>
      <c r="F39" s="5">
        <f t="shared" si="6"/>
        <v>3453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21331.833333333336</v>
      </c>
      <c r="D40" s="9">
        <f>AVERAGE(D34:D39)</f>
        <v>1312</v>
      </c>
      <c r="E40" s="9">
        <f>AVERAGE(E34:E39)</f>
        <v>1356.1666666666667</v>
      </c>
      <c r="F40" s="9">
        <f>AVERAGE(F34:F39)</f>
        <v>2668.1666666666665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21781.666666666668</v>
      </c>
    </row>
    <row r="44" spans="2:7" x14ac:dyDescent="0.25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1164.6666666666667</v>
      </c>
    </row>
    <row r="45" spans="2:7" x14ac:dyDescent="0.25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1053.6666666666667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opLeftCell="A2" workbookViewId="0">
      <selection activeCell="C29" sqref="C29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21225</v>
      </c>
      <c r="D4" s="11">
        <v>981</v>
      </c>
      <c r="E4" s="11">
        <v>332</v>
      </c>
      <c r="F4" s="6">
        <v>1313</v>
      </c>
      <c r="G4" s="11">
        <v>346</v>
      </c>
      <c r="H4" s="11">
        <v>1116</v>
      </c>
      <c r="I4" s="7">
        <v>1462</v>
      </c>
    </row>
    <row r="5" spans="2:9" x14ac:dyDescent="0.25">
      <c r="B5" s="4" t="s">
        <v>2</v>
      </c>
      <c r="C5" s="11">
        <v>21532</v>
      </c>
      <c r="D5" s="11">
        <v>836</v>
      </c>
      <c r="E5" s="11">
        <v>311</v>
      </c>
      <c r="F5" s="6">
        <v>1147</v>
      </c>
      <c r="G5" s="11">
        <v>318</v>
      </c>
      <c r="H5" s="11">
        <v>1003</v>
      </c>
      <c r="I5" s="7">
        <v>1321</v>
      </c>
    </row>
    <row r="6" spans="2:9" x14ac:dyDescent="0.25">
      <c r="B6" s="4" t="s">
        <v>3</v>
      </c>
      <c r="C6" s="11">
        <v>21576</v>
      </c>
      <c r="D6" s="11">
        <v>694</v>
      </c>
      <c r="E6" s="11">
        <v>398</v>
      </c>
      <c r="F6" s="6">
        <v>1092</v>
      </c>
      <c r="G6" s="11">
        <v>224</v>
      </c>
      <c r="H6" s="11">
        <v>1108</v>
      </c>
      <c r="I6" s="7">
        <v>1332</v>
      </c>
    </row>
    <row r="7" spans="2:9" x14ac:dyDescent="0.25">
      <c r="B7" s="4" t="s">
        <v>4</v>
      </c>
      <c r="C7" s="11">
        <v>22198</v>
      </c>
      <c r="D7" s="11">
        <v>271</v>
      </c>
      <c r="E7" s="11">
        <v>487</v>
      </c>
      <c r="F7" s="6">
        <v>758</v>
      </c>
      <c r="G7" s="11">
        <v>235</v>
      </c>
      <c r="H7" s="11">
        <v>809</v>
      </c>
      <c r="I7" s="7">
        <v>1044</v>
      </c>
    </row>
    <row r="8" spans="2:9" x14ac:dyDescent="0.25">
      <c r="B8" s="4" t="s">
        <v>5</v>
      </c>
      <c r="C8" s="11">
        <v>22244</v>
      </c>
      <c r="D8" s="11">
        <v>277</v>
      </c>
      <c r="E8" s="11">
        <v>466</v>
      </c>
      <c r="F8" s="6">
        <v>743</v>
      </c>
      <c r="G8" s="11">
        <v>213</v>
      </c>
      <c r="H8" s="11">
        <v>800</v>
      </c>
      <c r="I8" s="7">
        <v>1013</v>
      </c>
    </row>
    <row r="9" spans="2:9" x14ac:dyDescent="0.25">
      <c r="B9" s="4" t="s">
        <v>6</v>
      </c>
      <c r="C9" s="11">
        <v>22079</v>
      </c>
      <c r="D9" s="11">
        <v>417</v>
      </c>
      <c r="E9" s="11">
        <v>633</v>
      </c>
      <c r="F9" s="6">
        <v>1050</v>
      </c>
      <c r="G9" s="11">
        <v>247</v>
      </c>
      <c r="H9" s="11">
        <v>624</v>
      </c>
      <c r="I9" s="7">
        <v>871</v>
      </c>
    </row>
    <row r="10" spans="2:9" x14ac:dyDescent="0.25">
      <c r="B10" s="6" t="s">
        <v>7</v>
      </c>
      <c r="C10" s="7">
        <f t="shared" ref="C10:E10" si="0">AVERAGE(C4:C9)</f>
        <v>21809</v>
      </c>
      <c r="D10" s="7">
        <f t="shared" si="0"/>
        <v>579.33333333333337</v>
      </c>
      <c r="E10" s="7">
        <f t="shared" si="0"/>
        <v>437.83333333333331</v>
      </c>
      <c r="F10" s="7">
        <f>AVERAGE(F4:F9)</f>
        <v>1017.1666666666666</v>
      </c>
      <c r="G10" s="7">
        <f>AVERAGE(G4:G9)</f>
        <v>263.83333333333331</v>
      </c>
      <c r="H10" s="7">
        <f>AVERAGE(H4:H9)</f>
        <v>910</v>
      </c>
      <c r="I10" s="7">
        <f>AVERAGE(I4:I9)</f>
        <v>1173.8333333333333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20670</v>
      </c>
      <c r="D14" s="11">
        <v>524</v>
      </c>
      <c r="E14" s="11">
        <v>670</v>
      </c>
      <c r="F14" s="6">
        <v>1194</v>
      </c>
      <c r="G14" s="11">
        <v>320</v>
      </c>
      <c r="H14" s="11">
        <v>1816</v>
      </c>
      <c r="I14" s="7">
        <v>2136</v>
      </c>
    </row>
    <row r="15" spans="2:9" x14ac:dyDescent="0.25">
      <c r="B15" s="4" t="s">
        <v>2</v>
      </c>
      <c r="C15" s="11">
        <v>21382</v>
      </c>
      <c r="D15" s="11">
        <v>642</v>
      </c>
      <c r="E15" s="11">
        <v>399</v>
      </c>
      <c r="F15" s="6">
        <v>1041</v>
      </c>
      <c r="G15" s="11">
        <v>217</v>
      </c>
      <c r="H15" s="11">
        <v>1360</v>
      </c>
      <c r="I15" s="7">
        <v>1577</v>
      </c>
    </row>
    <row r="16" spans="2:9" x14ac:dyDescent="0.25">
      <c r="B16" s="4" t="s">
        <v>3</v>
      </c>
      <c r="C16" s="11">
        <v>21367</v>
      </c>
      <c r="D16" s="11">
        <v>331</v>
      </c>
      <c r="E16" s="11">
        <v>479</v>
      </c>
      <c r="F16" s="6">
        <v>810</v>
      </c>
      <c r="G16" s="11">
        <v>249</v>
      </c>
      <c r="H16" s="11">
        <v>1574</v>
      </c>
      <c r="I16" s="7">
        <v>1823</v>
      </c>
    </row>
    <row r="17" spans="2:10" x14ac:dyDescent="0.25">
      <c r="B17" s="4" t="s">
        <v>4</v>
      </c>
      <c r="C17" s="11">
        <v>21465</v>
      </c>
      <c r="D17" s="11">
        <v>252</v>
      </c>
      <c r="E17" s="11">
        <v>424</v>
      </c>
      <c r="F17" s="6">
        <v>676</v>
      </c>
      <c r="G17" s="11">
        <v>300</v>
      </c>
      <c r="H17" s="11">
        <v>1559</v>
      </c>
      <c r="I17" s="7">
        <v>1859</v>
      </c>
    </row>
    <row r="18" spans="2:10" x14ac:dyDescent="0.25">
      <c r="B18" s="4" t="s">
        <v>5</v>
      </c>
      <c r="C18" s="11">
        <v>21308</v>
      </c>
      <c r="D18" s="11">
        <v>219</v>
      </c>
      <c r="E18" s="11">
        <v>391</v>
      </c>
      <c r="F18" s="6">
        <v>610</v>
      </c>
      <c r="G18" s="11">
        <v>254</v>
      </c>
      <c r="H18" s="11">
        <v>1828</v>
      </c>
      <c r="I18" s="7">
        <v>2082</v>
      </c>
    </row>
    <row r="19" spans="2:10" x14ac:dyDescent="0.25">
      <c r="B19" s="4" t="s">
        <v>6</v>
      </c>
      <c r="C19" s="11">
        <v>21793</v>
      </c>
      <c r="D19" s="11">
        <v>246</v>
      </c>
      <c r="E19" s="11">
        <v>700</v>
      </c>
      <c r="F19" s="6">
        <v>946</v>
      </c>
      <c r="G19" s="11">
        <v>280</v>
      </c>
      <c r="H19" s="11">
        <v>981</v>
      </c>
      <c r="I19" s="7">
        <v>1261</v>
      </c>
    </row>
    <row r="20" spans="2:10" x14ac:dyDescent="0.25">
      <c r="B20" s="6" t="s">
        <v>7</v>
      </c>
      <c r="C20" s="7">
        <f t="shared" ref="C20:E20" si="1">AVERAGE(C14:C19)</f>
        <v>21330.833333333332</v>
      </c>
      <c r="D20" s="7">
        <f t="shared" si="1"/>
        <v>369</v>
      </c>
      <c r="E20" s="7">
        <f t="shared" si="1"/>
        <v>510.5</v>
      </c>
      <c r="F20" s="7">
        <f>AVERAGE(F14:F19)</f>
        <v>879.5</v>
      </c>
      <c r="G20" s="7">
        <f>AVERAGE(G14:G19)</f>
        <v>270</v>
      </c>
      <c r="H20" s="7">
        <f>AVERAGE(H14:H19)</f>
        <v>1519.6666666666667</v>
      </c>
      <c r="I20" s="7">
        <f>AVERAGE(I14:I19)</f>
        <v>1789.6666666666667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19447</v>
      </c>
      <c r="D24" s="11">
        <v>1418</v>
      </c>
      <c r="E24" s="11">
        <v>1059</v>
      </c>
      <c r="F24" s="6">
        <v>2477</v>
      </c>
      <c r="G24" s="11">
        <v>600</v>
      </c>
      <c r="H24" s="11">
        <v>1476</v>
      </c>
      <c r="I24" s="7">
        <v>2076</v>
      </c>
    </row>
    <row r="25" spans="2:10" x14ac:dyDescent="0.25">
      <c r="B25" s="4" t="s">
        <v>2</v>
      </c>
      <c r="C25" s="11">
        <v>19654</v>
      </c>
      <c r="D25" s="11">
        <v>1436</v>
      </c>
      <c r="E25" s="11">
        <v>910</v>
      </c>
      <c r="F25" s="6">
        <v>2346</v>
      </c>
      <c r="G25" s="11">
        <v>587</v>
      </c>
      <c r="H25" s="11">
        <v>1413</v>
      </c>
      <c r="I25" s="7">
        <v>2000</v>
      </c>
    </row>
    <row r="26" spans="2:10" x14ac:dyDescent="0.25">
      <c r="B26" s="4" t="s">
        <v>3</v>
      </c>
      <c r="C26" s="11">
        <v>19837</v>
      </c>
      <c r="D26" s="11">
        <v>1201</v>
      </c>
      <c r="E26" s="11">
        <v>807</v>
      </c>
      <c r="F26" s="6">
        <v>2008</v>
      </c>
      <c r="G26" s="11">
        <v>309</v>
      </c>
      <c r="H26" s="11">
        <v>1846</v>
      </c>
      <c r="I26" s="7">
        <v>2155</v>
      </c>
    </row>
    <row r="27" spans="2:10" x14ac:dyDescent="0.25">
      <c r="B27" s="4" t="s">
        <v>4</v>
      </c>
      <c r="C27" s="11">
        <v>19534</v>
      </c>
      <c r="D27" s="11">
        <v>999</v>
      </c>
      <c r="E27" s="11">
        <v>1140</v>
      </c>
      <c r="F27" s="6">
        <v>2139</v>
      </c>
      <c r="G27" s="11">
        <v>338</v>
      </c>
      <c r="H27" s="11">
        <v>1989</v>
      </c>
      <c r="I27" s="7">
        <v>2327</v>
      </c>
    </row>
    <row r="28" spans="2:10" x14ac:dyDescent="0.25">
      <c r="B28" s="4" t="s">
        <v>5</v>
      </c>
      <c r="C28" s="11">
        <v>20417</v>
      </c>
      <c r="D28" s="11">
        <v>1026</v>
      </c>
      <c r="E28" s="11">
        <v>778</v>
      </c>
      <c r="F28" s="6">
        <v>1804</v>
      </c>
      <c r="G28" s="11">
        <v>326</v>
      </c>
      <c r="H28" s="11">
        <v>1453</v>
      </c>
      <c r="I28" s="7">
        <v>1779</v>
      </c>
    </row>
    <row r="29" spans="2:10" x14ac:dyDescent="0.25">
      <c r="B29" s="4" t="s">
        <v>6</v>
      </c>
      <c r="C29" s="11">
        <v>20681</v>
      </c>
      <c r="D29" s="11">
        <v>758</v>
      </c>
      <c r="E29" s="11">
        <v>1148</v>
      </c>
      <c r="F29" s="6">
        <v>1906</v>
      </c>
      <c r="G29" s="11">
        <v>312</v>
      </c>
      <c r="H29" s="11">
        <v>1101</v>
      </c>
      <c r="I29" s="7">
        <v>1413</v>
      </c>
    </row>
    <row r="30" spans="2:10" x14ac:dyDescent="0.25">
      <c r="B30" s="6" t="s">
        <v>7</v>
      </c>
      <c r="C30" s="7">
        <f t="shared" ref="C30:E30" si="2">AVERAGE(C24:C29)</f>
        <v>19928.333333333332</v>
      </c>
      <c r="D30" s="7">
        <f t="shared" si="2"/>
        <v>1139.6666666666667</v>
      </c>
      <c r="E30" s="7">
        <f t="shared" si="2"/>
        <v>973.66666666666663</v>
      </c>
      <c r="F30" s="7">
        <f>AVERAGE(F24:F29)</f>
        <v>2113.3333333333335</v>
      </c>
      <c r="G30" s="7">
        <f>AVERAGE(G24:G29)</f>
        <v>412</v>
      </c>
      <c r="H30" s="7">
        <f>AVERAGE(H24:H29)</f>
        <v>1546.3333333333333</v>
      </c>
      <c r="I30" s="7">
        <f>AVERAGE(I24:I29)</f>
        <v>1958.3333333333333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20447.333333333332</v>
      </c>
      <c r="D34" s="5">
        <f>AVERAGE(F4,F14,F24)</f>
        <v>1661.3333333333333</v>
      </c>
      <c r="E34" s="5">
        <f>AVERAGE(I4,I14,I24)</f>
        <v>1891.3333333333333</v>
      </c>
      <c r="F34" s="5">
        <f>SUM(D34:E34)</f>
        <v>3552.6666666666665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20856</v>
      </c>
      <c r="D35" s="5">
        <f t="shared" ref="D35:D39" si="4">AVERAGE(F5,F15,F25)</f>
        <v>1511.3333333333333</v>
      </c>
      <c r="E35" s="5">
        <f t="shared" ref="E35:E39" si="5">AVERAGE(I5,I15,I25)</f>
        <v>1632.6666666666667</v>
      </c>
      <c r="F35" s="5">
        <f t="shared" ref="F35:F39" si="6">SUM(D35:E35)</f>
        <v>3144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20926.666666666668</v>
      </c>
      <c r="D36" s="5">
        <f t="shared" si="4"/>
        <v>1303.3333333333333</v>
      </c>
      <c r="E36" s="5">
        <f t="shared" si="5"/>
        <v>1770</v>
      </c>
      <c r="F36" s="5">
        <f t="shared" si="6"/>
        <v>3073.333333333333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21065.666666666668</v>
      </c>
      <c r="D37" s="5">
        <f t="shared" si="4"/>
        <v>1191</v>
      </c>
      <c r="E37" s="5">
        <f t="shared" si="5"/>
        <v>1743.3333333333333</v>
      </c>
      <c r="F37" s="5">
        <f t="shared" si="6"/>
        <v>2934.333333333333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21323</v>
      </c>
      <c r="D38" s="5">
        <f t="shared" si="4"/>
        <v>1052.3333333333333</v>
      </c>
      <c r="E38" s="5">
        <f t="shared" si="5"/>
        <v>1624.6666666666667</v>
      </c>
      <c r="F38" s="5">
        <f t="shared" si="6"/>
        <v>2677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21517.666666666668</v>
      </c>
      <c r="D39" s="5">
        <f t="shared" si="4"/>
        <v>1300.6666666666667</v>
      </c>
      <c r="E39" s="5">
        <f t="shared" si="5"/>
        <v>1181.6666666666667</v>
      </c>
      <c r="F39" s="5">
        <f t="shared" si="6"/>
        <v>2482.3333333333335</v>
      </c>
      <c r="G39" s="15">
        <f t="shared" ca="1" si="7"/>
        <v>39</v>
      </c>
    </row>
    <row r="40" spans="2:7" x14ac:dyDescent="0.25">
      <c r="B40" s="8" t="s">
        <v>7</v>
      </c>
      <c r="C40" s="9">
        <f>AVERAGE(C34:C39)</f>
        <v>21022.722222222223</v>
      </c>
      <c r="D40" s="9">
        <f>AVERAGE(D34:D39)</f>
        <v>1336.6666666666667</v>
      </c>
      <c r="E40" s="9">
        <f>AVERAGE(E34:E39)</f>
        <v>1640.6111111111111</v>
      </c>
      <c r="F40" s="9">
        <f>AVERAGE(F34:F39)</f>
        <v>2977.2777777777774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21517.666666666668</v>
      </c>
    </row>
    <row r="44" spans="2:7" x14ac:dyDescent="0.25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1300.6666666666667</v>
      </c>
    </row>
    <row r="45" spans="2:7" x14ac:dyDescent="0.25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1181.6666666666667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abSelected="1" topLeftCell="A2" workbookViewId="0">
      <selection activeCell="C29" sqref="C29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21405</v>
      </c>
      <c r="D4" s="11">
        <v>609</v>
      </c>
      <c r="E4" s="11">
        <v>438</v>
      </c>
      <c r="F4" s="6">
        <v>1047</v>
      </c>
      <c r="G4" s="11">
        <v>219</v>
      </c>
      <c r="H4" s="11">
        <v>1329</v>
      </c>
      <c r="I4" s="7">
        <v>1548</v>
      </c>
    </row>
    <row r="5" spans="2:9" x14ac:dyDescent="0.25">
      <c r="B5" s="4" t="s">
        <v>2</v>
      </c>
      <c r="C5" s="11">
        <v>21589</v>
      </c>
      <c r="D5" s="11">
        <v>501</v>
      </c>
      <c r="E5" s="11">
        <v>316</v>
      </c>
      <c r="F5" s="6">
        <v>817</v>
      </c>
      <c r="G5" s="11">
        <v>309</v>
      </c>
      <c r="H5" s="11">
        <v>1285</v>
      </c>
      <c r="I5" s="7">
        <v>1594</v>
      </c>
    </row>
    <row r="6" spans="2:9" x14ac:dyDescent="0.25">
      <c r="B6" s="4" t="s">
        <v>3</v>
      </c>
      <c r="C6" s="11">
        <v>21562</v>
      </c>
      <c r="D6" s="11">
        <v>537</v>
      </c>
      <c r="E6" s="11">
        <v>462</v>
      </c>
      <c r="F6" s="6">
        <v>999</v>
      </c>
      <c r="G6" s="11">
        <v>249</v>
      </c>
      <c r="H6" s="11">
        <v>1190</v>
      </c>
      <c r="I6" s="7">
        <v>1439</v>
      </c>
    </row>
    <row r="7" spans="2:9" x14ac:dyDescent="0.25">
      <c r="B7" s="4" t="s">
        <v>4</v>
      </c>
      <c r="C7" s="11">
        <v>21607</v>
      </c>
      <c r="D7" s="11">
        <v>817</v>
      </c>
      <c r="E7" s="11">
        <v>528</v>
      </c>
      <c r="F7" s="6">
        <v>1345</v>
      </c>
      <c r="G7" s="11">
        <v>208</v>
      </c>
      <c r="H7" s="11">
        <v>840</v>
      </c>
      <c r="I7" s="7">
        <v>1048</v>
      </c>
    </row>
    <row r="8" spans="2:9" x14ac:dyDescent="0.25">
      <c r="B8" s="4" t="s">
        <v>5</v>
      </c>
      <c r="C8" s="11">
        <v>21337</v>
      </c>
      <c r="D8" s="11">
        <v>846</v>
      </c>
      <c r="E8" s="11">
        <v>438</v>
      </c>
      <c r="F8" s="6">
        <v>1284</v>
      </c>
      <c r="G8" s="11">
        <v>230</v>
      </c>
      <c r="H8" s="11">
        <v>1149</v>
      </c>
      <c r="I8" s="7">
        <v>1379</v>
      </c>
    </row>
    <row r="9" spans="2:9" x14ac:dyDescent="0.25">
      <c r="B9" s="4" t="s">
        <v>6</v>
      </c>
      <c r="C9" s="11">
        <v>21762</v>
      </c>
      <c r="D9" s="11">
        <v>577</v>
      </c>
      <c r="E9" s="11">
        <v>561</v>
      </c>
      <c r="F9" s="6">
        <v>1138</v>
      </c>
      <c r="G9" s="11">
        <v>285</v>
      </c>
      <c r="H9" s="11">
        <v>815</v>
      </c>
      <c r="I9" s="7">
        <v>1100</v>
      </c>
    </row>
    <row r="10" spans="2:9" x14ac:dyDescent="0.25">
      <c r="B10" s="6" t="s">
        <v>7</v>
      </c>
      <c r="C10" s="7">
        <f t="shared" ref="C10:E10" si="0">AVERAGE(C4:C9)</f>
        <v>21543.666666666668</v>
      </c>
      <c r="D10" s="7">
        <f t="shared" si="0"/>
        <v>647.83333333333337</v>
      </c>
      <c r="E10" s="7">
        <f t="shared" si="0"/>
        <v>457.16666666666669</v>
      </c>
      <c r="F10" s="7">
        <f>AVERAGE(F4:F9)</f>
        <v>1105</v>
      </c>
      <c r="G10" s="7">
        <f>AVERAGE(G4:G9)</f>
        <v>250</v>
      </c>
      <c r="H10" s="7">
        <f>AVERAGE(H4:H9)</f>
        <v>1101.3333333333333</v>
      </c>
      <c r="I10" s="7">
        <f>AVERAGE(I4:I9)</f>
        <v>1351.3333333333333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20237</v>
      </c>
      <c r="D14" s="11">
        <v>395</v>
      </c>
      <c r="E14" s="11">
        <v>654</v>
      </c>
      <c r="F14" s="6">
        <v>1049</v>
      </c>
      <c r="G14" s="11">
        <v>413</v>
      </c>
      <c r="H14" s="11">
        <v>2301</v>
      </c>
      <c r="I14" s="7">
        <v>2714</v>
      </c>
    </row>
    <row r="15" spans="2:9" x14ac:dyDescent="0.25">
      <c r="B15" s="4" t="s">
        <v>2</v>
      </c>
      <c r="C15" s="11">
        <v>20104</v>
      </c>
      <c r="D15" s="11">
        <v>809</v>
      </c>
      <c r="E15" s="11">
        <v>437</v>
      </c>
      <c r="F15" s="6">
        <v>1246</v>
      </c>
      <c r="G15" s="11">
        <v>447</v>
      </c>
      <c r="H15" s="11">
        <v>2203</v>
      </c>
      <c r="I15" s="7">
        <v>2650</v>
      </c>
    </row>
    <row r="16" spans="2:9" x14ac:dyDescent="0.25">
      <c r="B16" s="4" t="s">
        <v>3</v>
      </c>
      <c r="C16" s="11">
        <v>21019</v>
      </c>
      <c r="D16" s="11">
        <v>352</v>
      </c>
      <c r="E16" s="11">
        <v>423</v>
      </c>
      <c r="F16" s="6">
        <v>775</v>
      </c>
      <c r="G16" s="11">
        <v>431</v>
      </c>
      <c r="H16" s="11">
        <v>1775</v>
      </c>
      <c r="I16" s="7">
        <v>2206</v>
      </c>
    </row>
    <row r="17" spans="2:10" x14ac:dyDescent="0.25">
      <c r="B17" s="4" t="s">
        <v>4</v>
      </c>
      <c r="C17" s="11">
        <v>21299</v>
      </c>
      <c r="D17" s="11">
        <v>434</v>
      </c>
      <c r="E17" s="11">
        <v>523</v>
      </c>
      <c r="F17" s="6">
        <v>957</v>
      </c>
      <c r="G17" s="11">
        <v>234</v>
      </c>
      <c r="H17" s="11">
        <v>1510</v>
      </c>
      <c r="I17" s="7">
        <v>1744</v>
      </c>
    </row>
    <row r="18" spans="2:10" x14ac:dyDescent="0.25">
      <c r="B18" s="4" t="s">
        <v>5</v>
      </c>
      <c r="C18" s="11">
        <v>20460</v>
      </c>
      <c r="D18" s="11">
        <v>792</v>
      </c>
      <c r="E18" s="11">
        <v>679</v>
      </c>
      <c r="F18" s="6">
        <v>1471</v>
      </c>
      <c r="G18" s="11">
        <v>326</v>
      </c>
      <c r="H18" s="11">
        <v>1743</v>
      </c>
      <c r="I18" s="7">
        <v>2069</v>
      </c>
    </row>
    <row r="19" spans="2:10" x14ac:dyDescent="0.25">
      <c r="B19" s="4" t="s">
        <v>6</v>
      </c>
      <c r="C19" s="11">
        <v>20924</v>
      </c>
      <c r="D19" s="11">
        <v>763</v>
      </c>
      <c r="E19" s="11">
        <v>363</v>
      </c>
      <c r="F19" s="6">
        <v>1126</v>
      </c>
      <c r="G19" s="11">
        <v>376</v>
      </c>
      <c r="H19" s="11">
        <v>1574</v>
      </c>
      <c r="I19" s="7">
        <v>1950</v>
      </c>
    </row>
    <row r="20" spans="2:10" x14ac:dyDescent="0.25">
      <c r="B20" s="6" t="s">
        <v>7</v>
      </c>
      <c r="C20" s="7">
        <f t="shared" ref="C20:E20" si="1">AVERAGE(C14:C19)</f>
        <v>20673.833333333332</v>
      </c>
      <c r="D20" s="7">
        <f t="shared" si="1"/>
        <v>590.83333333333337</v>
      </c>
      <c r="E20" s="7">
        <f t="shared" si="1"/>
        <v>513.16666666666663</v>
      </c>
      <c r="F20" s="7">
        <f>AVERAGE(F14:F19)</f>
        <v>1104</v>
      </c>
      <c r="G20" s="7">
        <f>AVERAGE(G14:G19)</f>
        <v>371.16666666666669</v>
      </c>
      <c r="H20" s="7">
        <f>AVERAGE(H14:H19)</f>
        <v>1851</v>
      </c>
      <c r="I20" s="7">
        <f>AVERAGE(I14:I19)</f>
        <v>2222.1666666666665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18996</v>
      </c>
      <c r="D24" s="11">
        <v>1202</v>
      </c>
      <c r="E24" s="11">
        <v>1389</v>
      </c>
      <c r="F24" s="6">
        <v>2591</v>
      </c>
      <c r="G24" s="11">
        <v>450</v>
      </c>
      <c r="H24" s="11">
        <v>1963</v>
      </c>
      <c r="I24" s="7">
        <v>2413</v>
      </c>
    </row>
    <row r="25" spans="2:10" x14ac:dyDescent="0.25">
      <c r="B25" s="4" t="s">
        <v>2</v>
      </c>
      <c r="C25" s="11">
        <v>19165</v>
      </c>
      <c r="D25" s="11">
        <v>1183</v>
      </c>
      <c r="E25" s="11">
        <v>961</v>
      </c>
      <c r="F25" s="6">
        <v>2144</v>
      </c>
      <c r="G25" s="11">
        <v>772</v>
      </c>
      <c r="H25" s="11">
        <v>1919</v>
      </c>
      <c r="I25" s="7">
        <v>2691</v>
      </c>
    </row>
    <row r="26" spans="2:10" x14ac:dyDescent="0.25">
      <c r="B26" s="4" t="s">
        <v>3</v>
      </c>
      <c r="C26" s="11">
        <v>19705</v>
      </c>
      <c r="D26" s="11">
        <v>1188</v>
      </c>
      <c r="E26" s="11">
        <v>1189</v>
      </c>
      <c r="F26" s="6">
        <v>2377</v>
      </c>
      <c r="G26" s="11">
        <v>397</v>
      </c>
      <c r="H26" s="11">
        <v>1521</v>
      </c>
      <c r="I26" s="7">
        <v>1918</v>
      </c>
    </row>
    <row r="27" spans="2:10" x14ac:dyDescent="0.25">
      <c r="B27" s="4" t="s">
        <v>4</v>
      </c>
      <c r="C27" s="11">
        <v>20604</v>
      </c>
      <c r="D27" s="11">
        <v>1288</v>
      </c>
      <c r="E27" s="11">
        <v>514</v>
      </c>
      <c r="F27" s="6">
        <v>1802</v>
      </c>
      <c r="G27" s="11">
        <v>306</v>
      </c>
      <c r="H27" s="11">
        <v>1288</v>
      </c>
      <c r="I27" s="7">
        <v>1594</v>
      </c>
    </row>
    <row r="28" spans="2:10" x14ac:dyDescent="0.25">
      <c r="B28" s="4" t="s">
        <v>5</v>
      </c>
      <c r="C28" s="11">
        <v>19285</v>
      </c>
      <c r="D28" s="11">
        <v>1339</v>
      </c>
      <c r="E28" s="11">
        <v>1168</v>
      </c>
      <c r="F28" s="6">
        <v>2507</v>
      </c>
      <c r="G28" s="11">
        <v>471</v>
      </c>
      <c r="H28" s="11">
        <v>1737</v>
      </c>
      <c r="I28" s="7">
        <v>2208</v>
      </c>
    </row>
    <row r="29" spans="2:10" x14ac:dyDescent="0.25">
      <c r="B29" s="4" t="s">
        <v>6</v>
      </c>
      <c r="C29" s="11">
        <v>19766</v>
      </c>
      <c r="D29" s="11">
        <v>1041</v>
      </c>
      <c r="E29" s="11">
        <v>895</v>
      </c>
      <c r="F29" s="6">
        <v>1936</v>
      </c>
      <c r="G29" s="11">
        <v>605</v>
      </c>
      <c r="H29" s="11">
        <v>1693</v>
      </c>
      <c r="I29" s="7">
        <v>2298</v>
      </c>
    </row>
    <row r="30" spans="2:10" x14ac:dyDescent="0.25">
      <c r="B30" s="6" t="s">
        <v>7</v>
      </c>
      <c r="C30" s="7">
        <f t="shared" ref="C30:E30" si="2">AVERAGE(C24:C29)</f>
        <v>19586.833333333332</v>
      </c>
      <c r="D30" s="7">
        <f t="shared" si="2"/>
        <v>1206.8333333333333</v>
      </c>
      <c r="E30" s="7">
        <f t="shared" si="2"/>
        <v>1019.3333333333334</v>
      </c>
      <c r="F30" s="7">
        <f>AVERAGE(F24:F29)</f>
        <v>2226.1666666666665</v>
      </c>
      <c r="G30" s="7">
        <f>AVERAGE(G24:G29)</f>
        <v>500.16666666666669</v>
      </c>
      <c r="H30" s="7">
        <f>AVERAGE(H24:H29)</f>
        <v>1686.8333333333333</v>
      </c>
      <c r="I30" s="7">
        <f>AVERAGE(I24:I29)</f>
        <v>2187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20212.666666666668</v>
      </c>
      <c r="D34" s="5">
        <f>AVERAGE(F4,F14,F24)</f>
        <v>1562.3333333333333</v>
      </c>
      <c r="E34" s="5">
        <f>AVERAGE(I4,I14,I24)</f>
        <v>2225</v>
      </c>
      <c r="F34" s="5">
        <f>SUM(D34:E34)</f>
        <v>3787.333333333333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20286</v>
      </c>
      <c r="D35" s="5">
        <f t="shared" ref="D35:D39" si="4">AVERAGE(F5,F15,F25)</f>
        <v>1402.3333333333333</v>
      </c>
      <c r="E35" s="5">
        <f t="shared" ref="E35:E39" si="5">AVERAGE(I5,I15,I25)</f>
        <v>2311.6666666666665</v>
      </c>
      <c r="F35" s="5">
        <f t="shared" ref="F35:F39" si="6">SUM(D35:E35)</f>
        <v>3714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20762</v>
      </c>
      <c r="D36" s="5">
        <f t="shared" si="4"/>
        <v>1383.6666666666667</v>
      </c>
      <c r="E36" s="5">
        <f t="shared" si="5"/>
        <v>1854.3333333333333</v>
      </c>
      <c r="F36" s="5">
        <f t="shared" si="6"/>
        <v>3238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21170</v>
      </c>
      <c r="D37" s="5">
        <f t="shared" si="4"/>
        <v>1368</v>
      </c>
      <c r="E37" s="5">
        <f t="shared" si="5"/>
        <v>1462</v>
      </c>
      <c r="F37" s="5">
        <f t="shared" si="6"/>
        <v>2830</v>
      </c>
      <c r="G37" s="15">
        <f t="shared" ca="1" si="7"/>
        <v>37</v>
      </c>
    </row>
    <row r="38" spans="2:7" x14ac:dyDescent="0.25">
      <c r="B38" s="4" t="s">
        <v>5</v>
      </c>
      <c r="C38" s="5">
        <f t="shared" si="3"/>
        <v>20360.666666666668</v>
      </c>
      <c r="D38" s="5">
        <f t="shared" si="4"/>
        <v>1754</v>
      </c>
      <c r="E38" s="5">
        <f t="shared" si="5"/>
        <v>1885.3333333333333</v>
      </c>
      <c r="F38" s="5">
        <f t="shared" si="6"/>
        <v>3639.333333333333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20817.333333333332</v>
      </c>
      <c r="D39" s="5">
        <f t="shared" si="4"/>
        <v>1400</v>
      </c>
      <c r="E39" s="5">
        <f t="shared" si="5"/>
        <v>1782.6666666666667</v>
      </c>
      <c r="F39" s="5">
        <f t="shared" si="6"/>
        <v>3182.666666666667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20601.444444444445</v>
      </c>
      <c r="D40" s="9">
        <f>AVERAGE(D34:D39)</f>
        <v>1478.3888888888887</v>
      </c>
      <c r="E40" s="9">
        <f>AVERAGE(E34:E39)</f>
        <v>1920.1666666666663</v>
      </c>
      <c r="F40" s="9">
        <f>AVERAGE(F34:F39)</f>
        <v>3398.5555555555552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4</v>
      </c>
      <c r="D43" s="11" t="str">
        <f ca="1">IF(SUM($G$34:$G$39) &lt;&gt; 0, CONCATENATE("$C$",SUM($G$34:$G$39)), "" )</f>
        <v>$C$37</v>
      </c>
      <c r="E43" s="11">
        <f ca="1">INDIRECT(D43)</f>
        <v>21170</v>
      </c>
    </row>
    <row r="44" spans="2:7" x14ac:dyDescent="0.25">
      <c r="B44" s="27"/>
      <c r="C44" s="28"/>
      <c r="D44" s="11" t="str">
        <f ca="1">IF(SUM($G$34:$G$39) &lt;&gt; 0, CONCATENATE("$D$",SUM($G$34:$G$39)), "" )</f>
        <v>$D$37</v>
      </c>
      <c r="E44" s="11">
        <f ca="1">INDIRECT(D44)</f>
        <v>1368</v>
      </c>
    </row>
    <row r="45" spans="2:7" x14ac:dyDescent="0.25">
      <c r="B45" s="27"/>
      <c r="C45" s="28"/>
      <c r="D45" s="11" t="str">
        <f ca="1">IF(SUM($G$34:$G$39) &lt;&gt; 0, CONCATENATE("$E$",SUM($G$34:$G$39)), "" )</f>
        <v>$E$37</v>
      </c>
      <c r="E45" s="11">
        <f ca="1">INDIRECT(D45)</f>
        <v>1462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3:I11"/>
  <sheetViews>
    <sheetView workbookViewId="0">
      <selection activeCell="G5" sqref="G5"/>
    </sheetView>
  </sheetViews>
  <sheetFormatPr defaultRowHeight="15" x14ac:dyDescent="0.2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 x14ac:dyDescent="0.25">
      <c r="B3" s="29" t="s">
        <v>10</v>
      </c>
      <c r="C3" s="29"/>
      <c r="D3" s="29"/>
      <c r="E3" s="29"/>
      <c r="F3" s="29"/>
      <c r="G3" s="29"/>
    </row>
    <row r="4" spans="2:9" x14ac:dyDescent="0.25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 x14ac:dyDescent="0.25">
      <c r="B5" s="16">
        <v>20</v>
      </c>
      <c r="C5" s="11">
        <f ca="1">'N20'!C43</f>
        <v>3</v>
      </c>
      <c r="D5" s="11">
        <f ca="1">'N20'!$E43</f>
        <v>21781.666666666668</v>
      </c>
      <c r="E5" s="11">
        <f ca="1">'N20'!$E44</f>
        <v>1164.6666666666667</v>
      </c>
      <c r="F5" s="11">
        <f ca="1">'N20'!$E45</f>
        <v>1053.6666666666667</v>
      </c>
      <c r="G5" s="11">
        <f ca="1">SUM(E5:F5)</f>
        <v>2218.3333333333335</v>
      </c>
      <c r="I5" s="15">
        <f ca="1">IF(G5=MIN($G$5:$G$7),CELL("lin",G5),"")</f>
        <v>5</v>
      </c>
    </row>
    <row r="6" spans="2:9" x14ac:dyDescent="0.25">
      <c r="B6" s="16">
        <v>24</v>
      </c>
      <c r="C6" s="11">
        <f ca="1">'N24'!C43</f>
        <v>6</v>
      </c>
      <c r="D6" s="11">
        <f ca="1">'N24'!$E43</f>
        <v>21517.666666666668</v>
      </c>
      <c r="E6" s="11">
        <f ca="1">'N24'!$E44</f>
        <v>1300.6666666666667</v>
      </c>
      <c r="F6" s="11">
        <f ca="1">'N24'!$E45</f>
        <v>1181.6666666666667</v>
      </c>
      <c r="G6" s="11">
        <f t="shared" ref="G6:G7" ca="1" si="0">SUM(E6:F6)</f>
        <v>2482.3333333333335</v>
      </c>
      <c r="I6" s="15" t="str">
        <f t="shared" ref="I6:I7" ca="1" si="1">IF(G6=MIN($G$5:$G$7),CELL("lin",G6),"")</f>
        <v/>
      </c>
    </row>
    <row r="7" spans="2:9" x14ac:dyDescent="0.25">
      <c r="B7" s="16">
        <v>28</v>
      </c>
      <c r="C7" s="11">
        <f ca="1">'N28'!C43</f>
        <v>4</v>
      </c>
      <c r="D7" s="11">
        <f ca="1">'N28'!E43</f>
        <v>21170</v>
      </c>
      <c r="E7" s="11">
        <f ca="1">'N28'!E44</f>
        <v>1368</v>
      </c>
      <c r="F7" s="11">
        <f ca="1">'N28'!E45</f>
        <v>1462</v>
      </c>
      <c r="G7" s="11">
        <f t="shared" ca="1" si="0"/>
        <v>2830</v>
      </c>
      <c r="I7" s="15" t="str">
        <f t="shared" ca="1" si="1"/>
        <v/>
      </c>
    </row>
    <row r="9" spans="2:9" x14ac:dyDescent="0.25">
      <c r="B9" s="30" t="s">
        <v>12</v>
      </c>
      <c r="C9" s="30"/>
      <c r="D9" s="30"/>
      <c r="E9" s="30"/>
      <c r="F9" s="30"/>
      <c r="G9" s="30"/>
    </row>
    <row r="10" spans="2:9" x14ac:dyDescent="0.25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 x14ac:dyDescent="0.25">
      <c r="B11" s="11">
        <f ca="1">INDIRECT(CONCATENATE("$B$",SUM($I$5:$I$7)))</f>
        <v>20</v>
      </c>
      <c r="C11" s="11">
        <f ca="1">INDIRECT(CONCATENATE("$C$",SUM($I$5:$I$7)))</f>
        <v>3</v>
      </c>
      <c r="D11" s="11">
        <f ca="1">INDIRECT(CONCATENATE("$D$",SUM($I$5:$I$7)))</f>
        <v>21781.666666666668</v>
      </c>
      <c r="E11" s="11">
        <f ca="1">INDIRECT(CONCATENATE("$E$",SUM($I$5:$I$7)))</f>
        <v>1164.6666666666667</v>
      </c>
      <c r="F11" s="11">
        <f ca="1">INDIRECT(CONCATENATE("$F$",SUM($I$5:$I$7)))</f>
        <v>1053.6666666666667</v>
      </c>
      <c r="G11" s="11">
        <f ca="1">INDIRECT(CONCATENATE("$G$",SUM($I$5:$I$7)))</f>
        <v>2218.3333333333335</v>
      </c>
    </row>
  </sheetData>
  <mergeCells count="2">
    <mergeCell ref="B3:G3"/>
    <mergeCell ref="B9:G9"/>
  </mergeCells>
  <conditionalFormatting sqref="G5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N20</vt:lpstr>
      <vt:lpstr>N24</vt:lpstr>
      <vt:lpstr>N28</vt:lpstr>
      <vt:lpstr>Melhores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2010-08-25T19:30:04Z</dcterms:modified>
</cp:coreProperties>
</file>