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95" windowWidth="19320" windowHeight="12015" activeTab="2"/>
  </bookViews>
  <sheets>
    <sheet name="N20" sheetId="16" r:id="rId1"/>
    <sheet name="N24" sheetId="19" r:id="rId2"/>
    <sheet name="N28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E39" i="20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F39" l="1"/>
  <c r="C40"/>
  <c r="E40"/>
  <c r="F37"/>
  <c r="D40"/>
  <c r="C40" i="20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D35"/>
  <c r="D36"/>
  <c r="D37"/>
  <c r="D38"/>
  <c r="D39"/>
  <c r="D34"/>
  <c r="H30"/>
  <c r="G30"/>
  <c r="E30"/>
  <c r="D30"/>
  <c r="C30"/>
  <c r="I30"/>
  <c r="F30"/>
  <c r="H20"/>
  <c r="G20"/>
  <c r="E20"/>
  <c r="D20"/>
  <c r="C20"/>
  <c r="I20"/>
  <c r="F20"/>
  <c r="D10"/>
  <c r="E10"/>
  <c r="F10"/>
  <c r="E40" l="1"/>
  <c r="G39" i="20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H10"/>
  <c r="G10"/>
  <c r="C1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I10"/>
  <c r="F40"/>
  <c r="D40"/>
  <c r="E43" i="20"/>
  <c r="E45" i="19"/>
  <c r="E44"/>
  <c r="E43"/>
  <c r="E45" i="20"/>
  <c r="E44"/>
  <c r="F7" i="6" l="1"/>
  <c r="E7"/>
  <c r="F6"/>
  <c r="E6"/>
  <c r="D6"/>
  <c r="D7"/>
  <c r="C43" i="16"/>
  <c r="C5" i="6" s="1"/>
  <c r="D44" i="16"/>
  <c r="D43"/>
  <c r="D45"/>
  <c r="E44"/>
  <c r="E43"/>
  <c r="E45"/>
  <c r="G6" i="6" l="1"/>
  <c r="G7"/>
  <c r="F5"/>
  <c r="E5"/>
  <c r="D5"/>
  <c r="G5" l="1"/>
  <c r="I5" s="1"/>
  <c r="I6" l="1"/>
  <c r="I7"/>
  <c r="G11"/>
  <c r="E11"/>
  <c r="B11"/>
  <c r="F11"/>
  <c r="D11"/>
  <c r="C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<sst xmlns="http://schemas.openxmlformats.org/spreadsheetml/2006/main" count="197" uniqueCount="26">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</sst>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22298</v>
      </c>
      <c r="D4" s="11">
        <v>557</v>
      </c>
      <c r="E4" s="11">
        <v>595</v>
      </c>
      <c r="F4" s="6">
        <v>1152</v>
      </c>
      <c r="G4" s="11">
        <v>321</v>
      </c>
      <c r="H4" s="11">
        <v>229</v>
      </c>
      <c r="I4" s="7">
        <v>550</v>
      </c>
    </row>
    <row r="5" spans="2:9">
      <c r="B5" s="4" t="s">
        <v>2</v>
      </c>
      <c r="C5" s="11">
        <v>22744</v>
      </c>
      <c r="D5" s="11">
        <v>30</v>
      </c>
      <c r="E5" s="11">
        <v>607</v>
      </c>
      <c r="F5" s="6">
        <v>637</v>
      </c>
      <c r="G5" s="11">
        <v>249</v>
      </c>
      <c r="H5" s="11">
        <v>370</v>
      </c>
      <c r="I5" s="7">
        <v>619</v>
      </c>
    </row>
    <row r="6" spans="2:9">
      <c r="B6" s="4" t="s">
        <v>3</v>
      </c>
      <c r="C6" s="11">
        <v>22243</v>
      </c>
      <c r="D6" s="11">
        <v>578</v>
      </c>
      <c r="E6" s="11">
        <v>597</v>
      </c>
      <c r="F6" s="6">
        <v>1175</v>
      </c>
      <c r="G6" s="11">
        <v>213</v>
      </c>
      <c r="H6" s="11">
        <v>369</v>
      </c>
      <c r="I6" s="7">
        <v>582</v>
      </c>
    </row>
    <row r="7" spans="2:9">
      <c r="B7" s="4" t="s">
        <v>4</v>
      </c>
      <c r="C7" s="11">
        <v>22729</v>
      </c>
      <c r="D7" s="11">
        <v>570</v>
      </c>
      <c r="E7" s="11">
        <v>157</v>
      </c>
      <c r="F7" s="6">
        <v>727</v>
      </c>
      <c r="G7" s="11">
        <v>148</v>
      </c>
      <c r="H7" s="11">
        <v>396</v>
      </c>
      <c r="I7" s="7">
        <v>544</v>
      </c>
    </row>
    <row r="8" spans="2:9">
      <c r="B8" s="4" t="s">
        <v>5</v>
      </c>
      <c r="C8" s="11">
        <v>22640</v>
      </c>
      <c r="D8" s="11">
        <v>518</v>
      </c>
      <c r="E8" s="11">
        <v>595</v>
      </c>
      <c r="F8" s="6">
        <v>1113</v>
      </c>
      <c r="G8" s="11">
        <v>99</v>
      </c>
      <c r="H8" s="11">
        <v>148</v>
      </c>
      <c r="I8" s="7">
        <v>247</v>
      </c>
    </row>
    <row r="9" spans="2:9">
      <c r="B9" s="4" t="s">
        <v>6</v>
      </c>
      <c r="C9" s="11">
        <v>21816</v>
      </c>
      <c r="D9" s="11">
        <v>392</v>
      </c>
      <c r="E9" s="11">
        <v>766</v>
      </c>
      <c r="F9" s="6">
        <v>1158</v>
      </c>
      <c r="G9" s="11">
        <v>492</v>
      </c>
      <c r="H9" s="11">
        <v>534</v>
      </c>
      <c r="I9" s="7">
        <v>1026</v>
      </c>
    </row>
    <row r="10" spans="2:9">
      <c r="B10" s="6" t="s">
        <v>7</v>
      </c>
      <c r="C10" s="7">
        <f t="shared" ref="C10:E10" si="0">AVERAGE(C4:C9)</f>
        <v>22411.666666666668</v>
      </c>
      <c r="D10" s="7">
        <f t="shared" si="0"/>
        <v>440.83333333333331</v>
      </c>
      <c r="E10" s="7">
        <f t="shared" si="0"/>
        <v>552.83333333333337</v>
      </c>
      <c r="F10" s="7">
        <f>AVERAGE(F4:F9)</f>
        <v>993.66666666666663</v>
      </c>
      <c r="G10" s="7">
        <f>AVERAGE(G4:G9)</f>
        <v>253.66666666666666</v>
      </c>
      <c r="H10" s="7">
        <f>AVERAGE(H4:H9)</f>
        <v>341</v>
      </c>
      <c r="I10" s="7">
        <f>AVERAGE(I4:I9)</f>
        <v>594.66666666666663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22100</v>
      </c>
      <c r="D14" s="11">
        <v>182</v>
      </c>
      <c r="E14" s="11">
        <v>1140</v>
      </c>
      <c r="F14" s="6">
        <v>1322</v>
      </c>
      <c r="G14" s="11">
        <v>432</v>
      </c>
      <c r="H14" s="11">
        <v>146</v>
      </c>
      <c r="I14" s="7">
        <v>578</v>
      </c>
    </row>
    <row r="15" spans="2:9">
      <c r="B15" s="4" t="s">
        <v>2</v>
      </c>
      <c r="C15" s="11">
        <v>22408</v>
      </c>
      <c r="D15" s="11">
        <v>44</v>
      </c>
      <c r="E15" s="11">
        <v>848</v>
      </c>
      <c r="F15" s="6">
        <v>892</v>
      </c>
      <c r="G15" s="11">
        <v>364</v>
      </c>
      <c r="H15" s="11">
        <v>336</v>
      </c>
      <c r="I15" s="7">
        <v>700</v>
      </c>
    </row>
    <row r="16" spans="2:9">
      <c r="B16" s="4" t="s">
        <v>3</v>
      </c>
      <c r="C16" s="11">
        <v>22216</v>
      </c>
      <c r="D16" s="11">
        <v>195</v>
      </c>
      <c r="E16" s="11">
        <v>974</v>
      </c>
      <c r="F16" s="6">
        <v>1169</v>
      </c>
      <c r="G16" s="11">
        <v>319</v>
      </c>
      <c r="H16" s="11">
        <v>296</v>
      </c>
      <c r="I16" s="7">
        <v>615</v>
      </c>
    </row>
    <row r="17" spans="2:10">
      <c r="B17" s="4" t="s">
        <v>4</v>
      </c>
      <c r="C17" s="11">
        <v>22306</v>
      </c>
      <c r="D17" s="11">
        <v>166</v>
      </c>
      <c r="E17" s="11">
        <v>950</v>
      </c>
      <c r="F17" s="6">
        <v>1116</v>
      </c>
      <c r="G17" s="11">
        <v>222</v>
      </c>
      <c r="H17" s="11">
        <v>356</v>
      </c>
      <c r="I17" s="7">
        <v>578</v>
      </c>
    </row>
    <row r="18" spans="2:10">
      <c r="B18" s="4" t="s">
        <v>5</v>
      </c>
      <c r="C18" s="11">
        <v>22455</v>
      </c>
      <c r="D18" s="11">
        <v>6</v>
      </c>
      <c r="E18" s="11">
        <v>1191</v>
      </c>
      <c r="F18" s="6">
        <v>1197</v>
      </c>
      <c r="G18" s="11">
        <v>208</v>
      </c>
      <c r="H18" s="11">
        <v>140</v>
      </c>
      <c r="I18" s="7">
        <v>348</v>
      </c>
    </row>
    <row r="19" spans="2:10">
      <c r="B19" s="4" t="s">
        <v>6</v>
      </c>
      <c r="C19" s="11">
        <v>21450</v>
      </c>
      <c r="D19" s="11">
        <v>430</v>
      </c>
      <c r="E19" s="11">
        <v>1053</v>
      </c>
      <c r="F19" s="6">
        <v>1483</v>
      </c>
      <c r="G19" s="11">
        <v>635</v>
      </c>
      <c r="H19" s="11">
        <v>432</v>
      </c>
      <c r="I19" s="7">
        <v>1067</v>
      </c>
    </row>
    <row r="20" spans="2:10">
      <c r="B20" s="6" t="s">
        <v>7</v>
      </c>
      <c r="C20" s="7">
        <f t="shared" ref="C20:E20" si="1">AVERAGE(C14:C19)</f>
        <v>22155.833333333332</v>
      </c>
      <c r="D20" s="7">
        <f t="shared" si="1"/>
        <v>170.5</v>
      </c>
      <c r="E20" s="7">
        <f t="shared" si="1"/>
        <v>1026</v>
      </c>
      <c r="F20" s="7">
        <f>AVERAGE(F14:F19)</f>
        <v>1196.5</v>
      </c>
      <c r="G20" s="7">
        <f>AVERAGE(G14:G19)</f>
        <v>363.33333333333331</v>
      </c>
      <c r="H20" s="7">
        <f>AVERAGE(H14:H19)</f>
        <v>284.33333333333331</v>
      </c>
      <c r="I20" s="7">
        <f>AVERAGE(I14:I19)</f>
        <v>647.66666666666663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23213</v>
      </c>
      <c r="D24" s="11">
        <v>17</v>
      </c>
      <c r="E24" s="11">
        <v>268</v>
      </c>
      <c r="F24" s="6">
        <v>285</v>
      </c>
      <c r="G24" s="11">
        <v>399</v>
      </c>
      <c r="H24" s="11">
        <v>103</v>
      </c>
      <c r="I24" s="7">
        <v>502</v>
      </c>
    </row>
    <row r="25" spans="2:10">
      <c r="B25" s="4" t="s">
        <v>2</v>
      </c>
      <c r="C25" s="11">
        <v>23007</v>
      </c>
      <c r="D25" s="11">
        <v>124</v>
      </c>
      <c r="E25" s="11">
        <v>158</v>
      </c>
      <c r="F25" s="6">
        <v>282</v>
      </c>
      <c r="G25" s="11">
        <v>320</v>
      </c>
      <c r="H25" s="11">
        <v>391</v>
      </c>
      <c r="I25" s="7">
        <v>711</v>
      </c>
    </row>
    <row r="26" spans="2:10">
      <c r="B26" s="4" t="s">
        <v>3</v>
      </c>
      <c r="C26" s="11">
        <v>23267</v>
      </c>
      <c r="D26" s="11">
        <v>13</v>
      </c>
      <c r="E26" s="11">
        <v>176</v>
      </c>
      <c r="F26" s="6">
        <v>189</v>
      </c>
      <c r="G26" s="11">
        <v>222</v>
      </c>
      <c r="H26" s="11">
        <v>322</v>
      </c>
      <c r="I26" s="7">
        <v>544</v>
      </c>
    </row>
    <row r="27" spans="2:10">
      <c r="B27" s="4" t="s">
        <v>4</v>
      </c>
      <c r="C27" s="11">
        <v>23396</v>
      </c>
      <c r="D27" s="11">
        <v>7</v>
      </c>
      <c r="E27" s="11">
        <v>116</v>
      </c>
      <c r="F27" s="6">
        <v>123</v>
      </c>
      <c r="G27" s="11">
        <v>110</v>
      </c>
      <c r="H27" s="11">
        <v>371</v>
      </c>
      <c r="I27" s="7">
        <v>481</v>
      </c>
    </row>
    <row r="28" spans="2:10">
      <c r="B28" s="4" t="s">
        <v>5</v>
      </c>
      <c r="C28" s="11">
        <v>23559</v>
      </c>
      <c r="D28" s="11">
        <v>7</v>
      </c>
      <c r="E28" s="11">
        <v>268</v>
      </c>
      <c r="F28" s="6">
        <v>275</v>
      </c>
      <c r="G28" s="11">
        <v>74</v>
      </c>
      <c r="H28" s="11">
        <v>92</v>
      </c>
      <c r="I28" s="7">
        <v>166</v>
      </c>
    </row>
    <row r="29" spans="2:10">
      <c r="B29" s="4" t="s">
        <v>6</v>
      </c>
      <c r="C29" s="11">
        <v>22533</v>
      </c>
      <c r="D29" s="11">
        <v>138</v>
      </c>
      <c r="E29" s="11">
        <v>226</v>
      </c>
      <c r="F29" s="6">
        <v>364</v>
      </c>
      <c r="G29" s="11">
        <v>629</v>
      </c>
      <c r="H29" s="11">
        <v>474</v>
      </c>
      <c r="I29" s="7">
        <v>1103</v>
      </c>
    </row>
    <row r="30" spans="2:10">
      <c r="B30" s="6" t="s">
        <v>7</v>
      </c>
      <c r="C30" s="7">
        <f t="shared" ref="C30:E30" si="2">AVERAGE(C24:C29)</f>
        <v>23162.5</v>
      </c>
      <c r="D30" s="7">
        <f t="shared" si="2"/>
        <v>51</v>
      </c>
      <c r="E30" s="7">
        <f t="shared" si="2"/>
        <v>202</v>
      </c>
      <c r="F30" s="7">
        <f>AVERAGE(F24:F29)</f>
        <v>253</v>
      </c>
      <c r="G30" s="7">
        <f>AVERAGE(G24:G29)</f>
        <v>292.33333333333331</v>
      </c>
      <c r="H30" s="7">
        <f>AVERAGE(H24:H29)</f>
        <v>292.16666666666669</v>
      </c>
      <c r="I30" s="7">
        <f>AVERAGE(I24:I29)</f>
        <v>584.5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22537</v>
      </c>
      <c r="D34" s="5">
        <f>AVERAGE(F4,F14,F24)</f>
        <v>919.66666666666663</v>
      </c>
      <c r="E34" s="5">
        <f>AVERAGE(I4,I14,I24)</f>
        <v>543.33333333333337</v>
      </c>
      <c r="F34" s="5">
        <f>SUM(D34:E34)</f>
        <v>1463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22719.666666666668</v>
      </c>
      <c r="D35" s="5">
        <f t="shared" ref="D35:D39" si="4">AVERAGE(F5,F15,F25)</f>
        <v>603.66666666666663</v>
      </c>
      <c r="E35" s="5">
        <f t="shared" ref="E35:E39" si="5">AVERAGE(I5,I15,I25)</f>
        <v>676.66666666666663</v>
      </c>
      <c r="F35" s="5">
        <f t="shared" ref="F35:F39" si="6">SUM(D35:E35)</f>
        <v>1280.3333333333333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22575.333333333332</v>
      </c>
      <c r="D36" s="5">
        <f t="shared" si="4"/>
        <v>844.33333333333337</v>
      </c>
      <c r="E36" s="5">
        <f t="shared" si="5"/>
        <v>580.33333333333337</v>
      </c>
      <c r="F36" s="5">
        <f t="shared" si="6"/>
        <v>1424.6666666666667</v>
      </c>
      <c r="G36" s="15" t="str">
        <f t="shared" ca="1" si="7"/>
        <v/>
      </c>
    </row>
    <row r="37" spans="2:7">
      <c r="B37" s="4" t="s">
        <v>4</v>
      </c>
      <c r="C37" s="5">
        <f t="shared" si="3"/>
        <v>22810.333333333332</v>
      </c>
      <c r="D37" s="5">
        <f t="shared" si="4"/>
        <v>655.33333333333337</v>
      </c>
      <c r="E37" s="5">
        <f t="shared" si="5"/>
        <v>534.33333333333337</v>
      </c>
      <c r="F37" s="5">
        <f t="shared" si="6"/>
        <v>1189.6666666666667</v>
      </c>
      <c r="G37" s="15" t="str">
        <f t="shared" ca="1" si="7"/>
        <v/>
      </c>
    </row>
    <row r="38" spans="2:7">
      <c r="B38" s="4" t="s">
        <v>5</v>
      </c>
      <c r="C38" s="5">
        <f t="shared" si="3"/>
        <v>22884.666666666668</v>
      </c>
      <c r="D38" s="5">
        <f t="shared" si="4"/>
        <v>861.66666666666663</v>
      </c>
      <c r="E38" s="5">
        <f t="shared" si="5"/>
        <v>253.66666666666666</v>
      </c>
      <c r="F38" s="5">
        <f t="shared" si="6"/>
        <v>1115.3333333333333</v>
      </c>
      <c r="G38" s="15">
        <f t="shared" ca="1" si="7"/>
        <v>38</v>
      </c>
    </row>
    <row r="39" spans="2:7">
      <c r="B39" s="4" t="s">
        <v>6</v>
      </c>
      <c r="C39" s="5">
        <f t="shared" si="3"/>
        <v>21933</v>
      </c>
      <c r="D39" s="5">
        <f t="shared" si="4"/>
        <v>1001.6666666666666</v>
      </c>
      <c r="E39" s="5">
        <f t="shared" si="5"/>
        <v>1065.3333333333333</v>
      </c>
      <c r="F39" s="5">
        <f t="shared" si="6"/>
        <v>2067</v>
      </c>
      <c r="G39" s="15" t="str">
        <f t="shared" ca="1" si="7"/>
        <v/>
      </c>
    </row>
    <row r="40" spans="2:7">
      <c r="B40" s="8" t="s">
        <v>7</v>
      </c>
      <c r="C40" s="9">
        <f>AVERAGE(C34:C39)</f>
        <v>22576.666666666668</v>
      </c>
      <c r="D40" s="9">
        <f>AVERAGE(D34:D39)</f>
        <v>814.3888888888888</v>
      </c>
      <c r="E40" s="9">
        <f>AVERAGE(E34:E39)</f>
        <v>608.94444444444446</v>
      </c>
      <c r="F40" s="9">
        <f>AVERAGE(F34:F39)</f>
        <v>1423.3333333333333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5</v>
      </c>
      <c r="D43" s="11" t="str">
        <f ca="1">IF(SUM($G$34:$G$39) &lt;&gt; 0, CONCATENATE("$C$",SUM($G$34:$G$39)), "" )</f>
        <v>$C$38</v>
      </c>
      <c r="E43" s="11">
        <f ca="1">INDIRECT(D43)</f>
        <v>22884.666666666668</v>
      </c>
    </row>
    <row r="44" spans="2:7">
      <c r="B44" s="27"/>
      <c r="C44" s="28"/>
      <c r="D44" s="11" t="str">
        <f ca="1">IF(SUM($G$34:$G$39) &lt;&gt; 0, CONCATENATE("$D$",SUM($G$34:$G$39)), "" )</f>
        <v>$D$38</v>
      </c>
      <c r="E44" s="11">
        <f ca="1">INDIRECT(D44)</f>
        <v>861.66666666666663</v>
      </c>
    </row>
    <row r="45" spans="2:7">
      <c r="B45" s="27"/>
      <c r="C45" s="28"/>
      <c r="D45" s="11" t="str">
        <f ca="1">IF(SUM($G$34:$G$39) &lt;&gt; 0, CONCATENATE("$E$",SUM($G$34:$G$39)), "" )</f>
        <v>$E$38</v>
      </c>
      <c r="E45" s="11">
        <f ca="1">INDIRECT(D45)</f>
        <v>253.66666666666666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22334</v>
      </c>
      <c r="D4" s="11">
        <v>116</v>
      </c>
      <c r="E4" s="11">
        <v>653</v>
      </c>
      <c r="F4" s="6">
        <v>769</v>
      </c>
      <c r="G4" s="11">
        <v>330</v>
      </c>
      <c r="H4" s="11">
        <v>567</v>
      </c>
      <c r="I4" s="7">
        <v>897</v>
      </c>
    </row>
    <row r="5" spans="2:9">
      <c r="B5" s="4" t="s">
        <v>2</v>
      </c>
      <c r="C5" s="11">
        <v>23000</v>
      </c>
      <c r="D5" s="11">
        <v>24</v>
      </c>
      <c r="E5" s="11">
        <v>597</v>
      </c>
      <c r="F5" s="6">
        <v>621</v>
      </c>
      <c r="G5" s="11">
        <v>173</v>
      </c>
      <c r="H5" s="11">
        <v>206</v>
      </c>
      <c r="I5" s="7">
        <v>379</v>
      </c>
    </row>
    <row r="6" spans="2:9">
      <c r="B6" s="4" t="s">
        <v>3</v>
      </c>
      <c r="C6" s="11">
        <v>22724</v>
      </c>
      <c r="D6" s="11">
        <v>9</v>
      </c>
      <c r="E6" s="11">
        <v>710</v>
      </c>
      <c r="F6" s="6">
        <v>719</v>
      </c>
      <c r="G6" s="11">
        <v>240</v>
      </c>
      <c r="H6" s="11">
        <v>317</v>
      </c>
      <c r="I6" s="7">
        <v>557</v>
      </c>
    </row>
    <row r="7" spans="2:9">
      <c r="B7" s="4" t="s">
        <v>4</v>
      </c>
      <c r="C7" s="11">
        <v>22669</v>
      </c>
      <c r="D7" s="11">
        <v>21</v>
      </c>
      <c r="E7" s="11">
        <v>690</v>
      </c>
      <c r="F7" s="6">
        <v>711</v>
      </c>
      <c r="G7" s="11">
        <v>296</v>
      </c>
      <c r="H7" s="11">
        <v>324</v>
      </c>
      <c r="I7" s="7">
        <v>620</v>
      </c>
    </row>
    <row r="8" spans="2:9">
      <c r="B8" s="4" t="s">
        <v>5</v>
      </c>
      <c r="C8" s="11">
        <v>22419</v>
      </c>
      <c r="D8" s="11">
        <v>636</v>
      </c>
      <c r="E8" s="11">
        <v>588</v>
      </c>
      <c r="F8" s="6">
        <v>1224</v>
      </c>
      <c r="G8" s="11">
        <v>121</v>
      </c>
      <c r="H8" s="11">
        <v>236</v>
      </c>
      <c r="I8" s="7">
        <v>357</v>
      </c>
    </row>
    <row r="9" spans="2:9">
      <c r="B9" s="4" t="s">
        <v>6</v>
      </c>
      <c r="C9" s="11">
        <v>22959</v>
      </c>
      <c r="D9" s="11">
        <v>61</v>
      </c>
      <c r="E9" s="11">
        <v>590</v>
      </c>
      <c r="F9" s="6">
        <v>651</v>
      </c>
      <c r="G9" s="11">
        <v>194</v>
      </c>
      <c r="H9" s="11">
        <v>196</v>
      </c>
      <c r="I9" s="7">
        <v>390</v>
      </c>
    </row>
    <row r="10" spans="2:9">
      <c r="B10" s="6" t="s">
        <v>7</v>
      </c>
      <c r="C10" s="7">
        <f t="shared" ref="C10:E10" si="0">AVERAGE(C4:C9)</f>
        <v>22684.166666666668</v>
      </c>
      <c r="D10" s="7">
        <f t="shared" si="0"/>
        <v>144.5</v>
      </c>
      <c r="E10" s="7">
        <f t="shared" si="0"/>
        <v>638</v>
      </c>
      <c r="F10" s="7">
        <f>AVERAGE(F4:F9)</f>
        <v>782.5</v>
      </c>
      <c r="G10" s="7">
        <f>AVERAGE(G4:G9)</f>
        <v>225.66666666666666</v>
      </c>
      <c r="H10" s="7">
        <f>AVERAGE(H4:H9)</f>
        <v>307.66666666666669</v>
      </c>
      <c r="I10" s="7">
        <f>AVERAGE(I4:I9)</f>
        <v>533.33333333333337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22200</v>
      </c>
      <c r="D14" s="11">
        <v>98</v>
      </c>
      <c r="E14" s="11">
        <v>788</v>
      </c>
      <c r="F14" s="6">
        <v>886</v>
      </c>
      <c r="G14" s="11">
        <v>448</v>
      </c>
      <c r="H14" s="11">
        <v>466</v>
      </c>
      <c r="I14" s="7">
        <v>914</v>
      </c>
    </row>
    <row r="15" spans="2:9">
      <c r="B15" s="4" t="s">
        <v>2</v>
      </c>
      <c r="C15" s="11">
        <v>22442</v>
      </c>
      <c r="D15" s="11">
        <v>19</v>
      </c>
      <c r="E15" s="11">
        <v>1132</v>
      </c>
      <c r="F15" s="6">
        <v>1151</v>
      </c>
      <c r="G15" s="11">
        <v>260</v>
      </c>
      <c r="H15" s="11">
        <v>147</v>
      </c>
      <c r="I15" s="7">
        <v>407</v>
      </c>
    </row>
    <row r="16" spans="2:9">
      <c r="B16" s="4" t="s">
        <v>3</v>
      </c>
      <c r="C16" s="11">
        <v>22081</v>
      </c>
      <c r="D16" s="11">
        <v>22</v>
      </c>
      <c r="E16" s="11">
        <v>1192</v>
      </c>
      <c r="F16" s="6">
        <v>1214</v>
      </c>
      <c r="G16" s="11">
        <v>392</v>
      </c>
      <c r="H16" s="11">
        <v>313</v>
      </c>
      <c r="I16" s="7">
        <v>705</v>
      </c>
    </row>
    <row r="17" spans="2:10">
      <c r="B17" s="4" t="s">
        <v>4</v>
      </c>
      <c r="C17" s="11">
        <v>22233</v>
      </c>
      <c r="D17" s="11">
        <v>28</v>
      </c>
      <c r="E17" s="11">
        <v>1066</v>
      </c>
      <c r="F17" s="6">
        <v>1094</v>
      </c>
      <c r="G17" s="11">
        <v>381</v>
      </c>
      <c r="H17" s="11">
        <v>292</v>
      </c>
      <c r="I17" s="7">
        <v>673</v>
      </c>
    </row>
    <row r="18" spans="2:10">
      <c r="B18" s="4" t="s">
        <v>5</v>
      </c>
      <c r="C18" s="11">
        <v>22185</v>
      </c>
      <c r="D18" s="11">
        <v>314</v>
      </c>
      <c r="E18" s="11">
        <v>1147</v>
      </c>
      <c r="F18" s="6">
        <v>1461</v>
      </c>
      <c r="G18" s="11">
        <v>227</v>
      </c>
      <c r="H18" s="11">
        <v>127</v>
      </c>
      <c r="I18" s="7">
        <v>354</v>
      </c>
    </row>
    <row r="19" spans="2:10">
      <c r="B19" s="4" t="s">
        <v>6</v>
      </c>
      <c r="C19" s="11">
        <v>22337</v>
      </c>
      <c r="D19" s="11">
        <v>27</v>
      </c>
      <c r="E19" s="11">
        <v>1216</v>
      </c>
      <c r="F19" s="6">
        <v>1243</v>
      </c>
      <c r="G19" s="11">
        <v>310</v>
      </c>
      <c r="H19" s="11">
        <v>110</v>
      </c>
      <c r="I19" s="7">
        <v>420</v>
      </c>
    </row>
    <row r="20" spans="2:10">
      <c r="B20" s="6" t="s">
        <v>7</v>
      </c>
      <c r="C20" s="7">
        <f t="shared" ref="C20:E20" si="1">AVERAGE(C14:C19)</f>
        <v>22246.333333333332</v>
      </c>
      <c r="D20" s="7">
        <f t="shared" si="1"/>
        <v>84.666666666666671</v>
      </c>
      <c r="E20" s="7">
        <f t="shared" si="1"/>
        <v>1090.1666666666667</v>
      </c>
      <c r="F20" s="7">
        <f>AVERAGE(F14:F19)</f>
        <v>1174.8333333333333</v>
      </c>
      <c r="G20" s="7">
        <f>AVERAGE(G14:G19)</f>
        <v>336.33333333333331</v>
      </c>
      <c r="H20" s="7">
        <f>AVERAGE(H14:H19)</f>
        <v>242.5</v>
      </c>
      <c r="I20" s="7">
        <f>AVERAGE(I14:I19)</f>
        <v>578.83333333333337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22986</v>
      </c>
      <c r="D24" s="11">
        <v>18</v>
      </c>
      <c r="E24" s="11">
        <v>147</v>
      </c>
      <c r="F24" s="6">
        <v>165</v>
      </c>
      <c r="G24" s="11">
        <v>377</v>
      </c>
      <c r="H24" s="11">
        <v>472</v>
      </c>
      <c r="I24" s="7">
        <v>849</v>
      </c>
    </row>
    <row r="25" spans="2:10">
      <c r="B25" s="4" t="s">
        <v>2</v>
      </c>
      <c r="C25" s="11">
        <v>23473</v>
      </c>
      <c r="D25" s="11">
        <v>10</v>
      </c>
      <c r="E25" s="11">
        <v>260</v>
      </c>
      <c r="F25" s="6">
        <v>270</v>
      </c>
      <c r="G25" s="11">
        <v>164</v>
      </c>
      <c r="H25" s="11">
        <v>93</v>
      </c>
      <c r="I25" s="7">
        <v>257</v>
      </c>
    </row>
    <row r="26" spans="2:10">
      <c r="B26" s="4" t="s">
        <v>3</v>
      </c>
      <c r="C26" s="11">
        <v>23296</v>
      </c>
      <c r="D26" s="11">
        <v>7</v>
      </c>
      <c r="E26" s="11">
        <v>219</v>
      </c>
      <c r="F26" s="6">
        <v>226</v>
      </c>
      <c r="G26" s="11">
        <v>205</v>
      </c>
      <c r="H26" s="11">
        <v>273</v>
      </c>
      <c r="I26" s="7">
        <v>478</v>
      </c>
    </row>
    <row r="27" spans="2:10">
      <c r="B27" s="4" t="s">
        <v>4</v>
      </c>
      <c r="C27" s="11">
        <v>23204</v>
      </c>
      <c r="D27" s="11">
        <v>28</v>
      </c>
      <c r="E27" s="11">
        <v>149</v>
      </c>
      <c r="F27" s="6">
        <v>177</v>
      </c>
      <c r="G27" s="11">
        <v>348</v>
      </c>
      <c r="H27" s="11">
        <v>271</v>
      </c>
      <c r="I27" s="7">
        <v>619</v>
      </c>
    </row>
    <row r="28" spans="2:10">
      <c r="B28" s="4" t="s">
        <v>5</v>
      </c>
      <c r="C28" s="11">
        <v>23512</v>
      </c>
      <c r="D28" s="11">
        <v>16</v>
      </c>
      <c r="E28" s="11">
        <v>262</v>
      </c>
      <c r="F28" s="6">
        <v>278</v>
      </c>
      <c r="G28" s="11">
        <v>109</v>
      </c>
      <c r="H28" s="11">
        <v>101</v>
      </c>
      <c r="I28" s="7">
        <v>210</v>
      </c>
    </row>
    <row r="29" spans="2:10">
      <c r="B29" s="4" t="s">
        <v>6</v>
      </c>
      <c r="C29" s="11">
        <v>23368</v>
      </c>
      <c r="D29" s="11">
        <v>16</v>
      </c>
      <c r="E29" s="11">
        <v>286</v>
      </c>
      <c r="F29" s="6">
        <v>302</v>
      </c>
      <c r="G29" s="11">
        <v>251</v>
      </c>
      <c r="H29" s="11">
        <v>79</v>
      </c>
      <c r="I29" s="7">
        <v>330</v>
      </c>
    </row>
    <row r="30" spans="2:10">
      <c r="B30" s="6" t="s">
        <v>7</v>
      </c>
      <c r="C30" s="7">
        <f t="shared" ref="C30:E30" si="2">AVERAGE(C24:C29)</f>
        <v>23306.5</v>
      </c>
      <c r="D30" s="7">
        <f t="shared" si="2"/>
        <v>15.833333333333334</v>
      </c>
      <c r="E30" s="7">
        <f t="shared" si="2"/>
        <v>220.5</v>
      </c>
      <c r="F30" s="7">
        <f>AVERAGE(F24:F29)</f>
        <v>236.33333333333334</v>
      </c>
      <c r="G30" s="7">
        <f>AVERAGE(G24:G29)</f>
        <v>242.33333333333334</v>
      </c>
      <c r="H30" s="7">
        <f>AVERAGE(H24:H29)</f>
        <v>214.83333333333334</v>
      </c>
      <c r="I30" s="7">
        <f>AVERAGE(I24:I29)</f>
        <v>457.16666666666669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22506.666666666668</v>
      </c>
      <c r="D34" s="5">
        <f>AVERAGE(F4,F14,F24)</f>
        <v>606.66666666666663</v>
      </c>
      <c r="E34" s="5">
        <f>AVERAGE(I4,I14,I24)</f>
        <v>886.66666666666663</v>
      </c>
      <c r="F34" s="5">
        <f>SUM(D34:E34)</f>
        <v>1493.3333333333333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22971.666666666668</v>
      </c>
      <c r="D35" s="5">
        <f t="shared" ref="D35:D39" si="4">AVERAGE(F5,F15,F25)</f>
        <v>680.66666666666663</v>
      </c>
      <c r="E35" s="5">
        <f t="shared" ref="E35:E39" si="5">AVERAGE(I5,I15,I25)</f>
        <v>347.66666666666669</v>
      </c>
      <c r="F35" s="5">
        <f t="shared" ref="F35:F39" si="6">SUM(D35:E35)</f>
        <v>1028.3333333333333</v>
      </c>
      <c r="G35" s="15">
        <f t="shared" ref="G35:G39" ca="1" si="7">IF(AND(F35=MIN($F$34:$F$39),F35&lt;&gt;0),CELL("lin",F35),"")</f>
        <v>35</v>
      </c>
    </row>
    <row r="36" spans="2:7">
      <c r="B36" s="4" t="s">
        <v>3</v>
      </c>
      <c r="C36" s="5">
        <f t="shared" si="3"/>
        <v>22700.333333333332</v>
      </c>
      <c r="D36" s="5">
        <f t="shared" si="4"/>
        <v>719.66666666666663</v>
      </c>
      <c r="E36" s="5">
        <f t="shared" si="5"/>
        <v>580</v>
      </c>
      <c r="F36" s="5">
        <f t="shared" si="6"/>
        <v>1299.6666666666665</v>
      </c>
      <c r="G36" s="15" t="str">
        <f t="shared" ca="1" si="7"/>
        <v/>
      </c>
    </row>
    <row r="37" spans="2:7">
      <c r="B37" s="4" t="s">
        <v>4</v>
      </c>
      <c r="C37" s="5">
        <f t="shared" si="3"/>
        <v>22702</v>
      </c>
      <c r="D37" s="5">
        <f t="shared" si="4"/>
        <v>660.66666666666663</v>
      </c>
      <c r="E37" s="5">
        <f t="shared" si="5"/>
        <v>637.33333333333337</v>
      </c>
      <c r="F37" s="5">
        <f t="shared" si="6"/>
        <v>1298</v>
      </c>
      <c r="G37" s="15" t="str">
        <f t="shared" ca="1" si="7"/>
        <v/>
      </c>
    </row>
    <row r="38" spans="2:7">
      <c r="B38" s="4" t="s">
        <v>5</v>
      </c>
      <c r="C38" s="5">
        <f t="shared" si="3"/>
        <v>22705.333333333332</v>
      </c>
      <c r="D38" s="5">
        <f t="shared" si="4"/>
        <v>987.66666666666663</v>
      </c>
      <c r="E38" s="5">
        <f t="shared" si="5"/>
        <v>307</v>
      </c>
      <c r="F38" s="5">
        <f t="shared" si="6"/>
        <v>1294.6666666666665</v>
      </c>
      <c r="G38" s="15" t="str">
        <f t="shared" ca="1" si="7"/>
        <v/>
      </c>
    </row>
    <row r="39" spans="2:7">
      <c r="B39" s="4" t="s">
        <v>6</v>
      </c>
      <c r="C39" s="5">
        <f t="shared" si="3"/>
        <v>22888</v>
      </c>
      <c r="D39" s="5">
        <f t="shared" si="4"/>
        <v>732</v>
      </c>
      <c r="E39" s="5">
        <f t="shared" si="5"/>
        <v>380</v>
      </c>
      <c r="F39" s="5">
        <f t="shared" si="6"/>
        <v>1112</v>
      </c>
      <c r="G39" s="15" t="str">
        <f t="shared" ca="1" si="7"/>
        <v/>
      </c>
    </row>
    <row r="40" spans="2:7">
      <c r="B40" s="8" t="s">
        <v>7</v>
      </c>
      <c r="C40" s="9">
        <f>AVERAGE(C34:C39)</f>
        <v>22745.666666666668</v>
      </c>
      <c r="D40" s="9">
        <f>AVERAGE(D34:D39)</f>
        <v>731.22222222222217</v>
      </c>
      <c r="E40" s="9">
        <f>AVERAGE(E34:E39)</f>
        <v>523.11111111111109</v>
      </c>
      <c r="F40" s="9">
        <f>AVERAGE(F34:F39)</f>
        <v>1254.3333333333333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2</v>
      </c>
      <c r="D43" s="11" t="str">
        <f ca="1">IF(SUM($G$34:$G$39) &lt;&gt; 0, CONCATENATE("$C$",SUM($G$34:$G$39)), "" )</f>
        <v>$C$35</v>
      </c>
      <c r="E43" s="11">
        <f ca="1">INDIRECT(D43)</f>
        <v>22971.666666666668</v>
      </c>
    </row>
    <row r="44" spans="2:7">
      <c r="B44" s="27"/>
      <c r="C44" s="28"/>
      <c r="D44" s="11" t="str">
        <f ca="1">IF(SUM($G$34:$G$39) &lt;&gt; 0, CONCATENATE("$D$",SUM($G$34:$G$39)), "" )</f>
        <v>$D$35</v>
      </c>
      <c r="E44" s="11">
        <f ca="1">INDIRECT(D44)</f>
        <v>680.66666666666663</v>
      </c>
    </row>
    <row r="45" spans="2:7">
      <c r="B45" s="27"/>
      <c r="C45" s="28"/>
      <c r="D45" s="11" t="str">
        <f ca="1">IF(SUM($G$34:$G$39) &lt;&gt; 0, CONCATENATE("$E$",SUM($G$34:$G$39)), "" )</f>
        <v>$E$35</v>
      </c>
      <c r="E45" s="11">
        <f ca="1">INDIRECT(D45)</f>
        <v>347.66666666666669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abSelected="1"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23053</v>
      </c>
      <c r="D4" s="11">
        <v>12</v>
      </c>
      <c r="E4" s="11">
        <v>599</v>
      </c>
      <c r="F4" s="6">
        <v>611</v>
      </c>
      <c r="G4" s="11">
        <v>158</v>
      </c>
      <c r="H4" s="11">
        <v>178</v>
      </c>
      <c r="I4" s="7">
        <v>336</v>
      </c>
    </row>
    <row r="5" spans="2:9">
      <c r="B5" s="4" t="s">
        <v>2</v>
      </c>
      <c r="C5" s="11">
        <v>22540</v>
      </c>
      <c r="D5" s="11">
        <v>287</v>
      </c>
      <c r="E5" s="11">
        <v>648</v>
      </c>
      <c r="F5" s="6">
        <v>935</v>
      </c>
      <c r="G5" s="11">
        <v>249</v>
      </c>
      <c r="H5" s="11">
        <v>276</v>
      </c>
      <c r="I5" s="7">
        <v>525</v>
      </c>
    </row>
    <row r="6" spans="2:9">
      <c r="B6" s="4" t="s">
        <v>3</v>
      </c>
      <c r="C6" s="11">
        <v>23005</v>
      </c>
      <c r="D6" s="11">
        <v>585</v>
      </c>
      <c r="E6" s="11">
        <v>54</v>
      </c>
      <c r="F6" s="6">
        <v>639</v>
      </c>
      <c r="G6" s="11">
        <v>94</v>
      </c>
      <c r="H6" s="11">
        <v>262</v>
      </c>
      <c r="I6" s="7">
        <v>356</v>
      </c>
    </row>
    <row r="7" spans="2:9">
      <c r="B7" s="4" t="s">
        <v>4</v>
      </c>
      <c r="C7" s="11">
        <v>22594</v>
      </c>
      <c r="D7" s="11">
        <v>167</v>
      </c>
      <c r="E7" s="11">
        <v>731</v>
      </c>
      <c r="F7" s="6">
        <v>898</v>
      </c>
      <c r="G7" s="11">
        <v>215</v>
      </c>
      <c r="H7" s="11">
        <v>293</v>
      </c>
      <c r="I7" s="7">
        <v>508</v>
      </c>
    </row>
    <row r="8" spans="2:9">
      <c r="B8" s="4" t="s">
        <v>5</v>
      </c>
      <c r="C8" s="11">
        <v>22193</v>
      </c>
      <c r="D8" s="11">
        <v>717</v>
      </c>
      <c r="E8" s="11">
        <v>705</v>
      </c>
      <c r="F8" s="6">
        <v>1422</v>
      </c>
      <c r="G8" s="11">
        <v>113</v>
      </c>
      <c r="H8" s="11">
        <v>272</v>
      </c>
      <c r="I8" s="7">
        <v>385</v>
      </c>
    </row>
    <row r="9" spans="2:9">
      <c r="B9" s="4" t="s">
        <v>6</v>
      </c>
      <c r="C9" s="11">
        <v>22131</v>
      </c>
      <c r="D9" s="11">
        <v>753</v>
      </c>
      <c r="E9" s="11">
        <v>639</v>
      </c>
      <c r="F9" s="6">
        <v>1392</v>
      </c>
      <c r="G9" s="11">
        <v>167</v>
      </c>
      <c r="H9" s="11">
        <v>310</v>
      </c>
      <c r="I9" s="7">
        <v>477</v>
      </c>
    </row>
    <row r="10" spans="2:9">
      <c r="B10" s="6" t="s">
        <v>7</v>
      </c>
      <c r="C10" s="7">
        <f t="shared" ref="C10:E10" si="0">AVERAGE(C4:C9)</f>
        <v>22586</v>
      </c>
      <c r="D10" s="7">
        <f t="shared" si="0"/>
        <v>420.16666666666669</v>
      </c>
      <c r="E10" s="7">
        <f t="shared" si="0"/>
        <v>562.66666666666663</v>
      </c>
      <c r="F10" s="7">
        <f>AVERAGE(F4:F9)</f>
        <v>982.83333333333337</v>
      </c>
      <c r="G10" s="7">
        <f>AVERAGE(G4:G9)</f>
        <v>166</v>
      </c>
      <c r="H10" s="7">
        <f>AVERAGE(H4:H9)</f>
        <v>265.16666666666669</v>
      </c>
      <c r="I10" s="7">
        <f>AVERAGE(I4:I9)</f>
        <v>431.16666666666669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22422</v>
      </c>
      <c r="D14" s="11">
        <v>11</v>
      </c>
      <c r="E14" s="11">
        <v>1186</v>
      </c>
      <c r="F14" s="6">
        <v>1197</v>
      </c>
      <c r="G14" s="11">
        <v>295</v>
      </c>
      <c r="H14" s="11">
        <v>86</v>
      </c>
      <c r="I14" s="7">
        <v>381</v>
      </c>
    </row>
    <row r="15" spans="2:9">
      <c r="B15" s="4" t="s">
        <v>2</v>
      </c>
      <c r="C15" s="11">
        <v>21720</v>
      </c>
      <c r="D15" s="11">
        <v>395</v>
      </c>
      <c r="E15" s="11">
        <v>1387</v>
      </c>
      <c r="F15" s="6">
        <v>1782</v>
      </c>
      <c r="G15" s="11">
        <v>385</v>
      </c>
      <c r="H15" s="11">
        <v>113</v>
      </c>
      <c r="I15" s="7">
        <v>498</v>
      </c>
    </row>
    <row r="16" spans="2:9">
      <c r="B16" s="4" t="s">
        <v>3</v>
      </c>
      <c r="C16" s="11">
        <v>22599</v>
      </c>
      <c r="D16" s="11">
        <v>194</v>
      </c>
      <c r="E16" s="11">
        <v>920</v>
      </c>
      <c r="F16" s="6">
        <v>1114</v>
      </c>
      <c r="G16" s="11">
        <v>165</v>
      </c>
      <c r="H16" s="11">
        <v>122</v>
      </c>
      <c r="I16" s="7">
        <v>287</v>
      </c>
    </row>
    <row r="17" spans="2:10">
      <c r="B17" s="4" t="s">
        <v>4</v>
      </c>
      <c r="C17" s="11">
        <v>21752</v>
      </c>
      <c r="D17" s="11">
        <v>335</v>
      </c>
      <c r="E17" s="11">
        <v>1433</v>
      </c>
      <c r="F17" s="6">
        <v>1768</v>
      </c>
      <c r="G17" s="11">
        <v>306</v>
      </c>
      <c r="H17" s="11">
        <v>174</v>
      </c>
      <c r="I17" s="7">
        <v>480</v>
      </c>
    </row>
    <row r="18" spans="2:10">
      <c r="B18" s="4" t="s">
        <v>5</v>
      </c>
      <c r="C18" s="11">
        <v>22658</v>
      </c>
      <c r="D18" s="11">
        <v>259</v>
      </c>
      <c r="E18" s="11">
        <v>687</v>
      </c>
      <c r="F18" s="6">
        <v>946</v>
      </c>
      <c r="G18" s="11">
        <v>300</v>
      </c>
      <c r="H18" s="11">
        <v>96</v>
      </c>
      <c r="I18" s="7">
        <v>396</v>
      </c>
    </row>
    <row r="19" spans="2:10">
      <c r="B19" s="4" t="s">
        <v>6</v>
      </c>
      <c r="C19" s="11">
        <v>22112</v>
      </c>
      <c r="D19" s="11">
        <v>227</v>
      </c>
      <c r="E19" s="11">
        <v>1146</v>
      </c>
      <c r="F19" s="6">
        <v>1373</v>
      </c>
      <c r="G19" s="11">
        <v>268</v>
      </c>
      <c r="H19" s="11">
        <v>247</v>
      </c>
      <c r="I19" s="7">
        <v>515</v>
      </c>
    </row>
    <row r="20" spans="2:10">
      <c r="B20" s="6" t="s">
        <v>7</v>
      </c>
      <c r="C20" s="7">
        <f t="shared" ref="C20:E20" si="1">AVERAGE(C14:C19)</f>
        <v>22210.5</v>
      </c>
      <c r="D20" s="7">
        <f t="shared" si="1"/>
        <v>236.83333333333334</v>
      </c>
      <c r="E20" s="7">
        <f t="shared" si="1"/>
        <v>1126.5</v>
      </c>
      <c r="F20" s="7">
        <f>AVERAGE(F14:F19)</f>
        <v>1363.3333333333333</v>
      </c>
      <c r="G20" s="7">
        <f>AVERAGE(G14:G19)</f>
        <v>286.5</v>
      </c>
      <c r="H20" s="7">
        <f>AVERAGE(H14:H19)</f>
        <v>139.66666666666666</v>
      </c>
      <c r="I20" s="7">
        <f>AVERAGE(I14:I19)</f>
        <v>426.16666666666669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23361</v>
      </c>
      <c r="D24" s="11">
        <v>104</v>
      </c>
      <c r="E24" s="11">
        <v>331</v>
      </c>
      <c r="F24" s="6">
        <v>435</v>
      </c>
      <c r="G24" s="11">
        <v>149</v>
      </c>
      <c r="H24" s="11">
        <v>55</v>
      </c>
      <c r="I24" s="7">
        <v>204</v>
      </c>
    </row>
    <row r="25" spans="2:10">
      <c r="B25" s="4" t="s">
        <v>2</v>
      </c>
      <c r="C25" s="11">
        <v>22723</v>
      </c>
      <c r="D25" s="11">
        <v>119</v>
      </c>
      <c r="E25" s="11">
        <v>734</v>
      </c>
      <c r="F25" s="6">
        <v>853</v>
      </c>
      <c r="G25" s="11">
        <v>294</v>
      </c>
      <c r="H25" s="11">
        <v>130</v>
      </c>
      <c r="I25" s="7">
        <v>424</v>
      </c>
    </row>
    <row r="26" spans="2:10">
      <c r="B26" s="4" t="s">
        <v>3</v>
      </c>
      <c r="C26" s="11">
        <v>23622</v>
      </c>
      <c r="D26" s="11">
        <v>17</v>
      </c>
      <c r="E26" s="11">
        <v>137</v>
      </c>
      <c r="F26" s="6">
        <v>154</v>
      </c>
      <c r="G26" s="11">
        <v>99</v>
      </c>
      <c r="H26" s="11">
        <v>125</v>
      </c>
      <c r="I26" s="7">
        <v>224</v>
      </c>
    </row>
    <row r="27" spans="2:10">
      <c r="B27" s="4" t="s">
        <v>4</v>
      </c>
      <c r="C27" s="11">
        <v>23176</v>
      </c>
      <c r="D27" s="11">
        <v>68</v>
      </c>
      <c r="E27" s="11">
        <v>311</v>
      </c>
      <c r="F27" s="6">
        <v>379</v>
      </c>
      <c r="G27" s="11">
        <v>281</v>
      </c>
      <c r="H27" s="11">
        <v>164</v>
      </c>
      <c r="I27" s="7">
        <v>445</v>
      </c>
    </row>
    <row r="28" spans="2:10">
      <c r="B28" s="4" t="s">
        <v>5</v>
      </c>
      <c r="C28" s="11">
        <v>23296</v>
      </c>
      <c r="D28" s="11">
        <v>10</v>
      </c>
      <c r="E28" s="11">
        <v>210</v>
      </c>
      <c r="F28" s="6">
        <v>220</v>
      </c>
      <c r="G28" s="11">
        <v>409</v>
      </c>
      <c r="H28" s="11">
        <v>75</v>
      </c>
      <c r="I28" s="7">
        <v>484</v>
      </c>
    </row>
    <row r="29" spans="2:10">
      <c r="B29" s="4" t="s">
        <v>6</v>
      </c>
      <c r="C29" s="11">
        <v>23437</v>
      </c>
      <c r="D29" s="11">
        <v>41</v>
      </c>
      <c r="E29" s="11">
        <v>164</v>
      </c>
      <c r="F29" s="6">
        <v>205</v>
      </c>
      <c r="G29" s="11">
        <v>193</v>
      </c>
      <c r="H29" s="11">
        <v>165</v>
      </c>
      <c r="I29" s="7">
        <v>358</v>
      </c>
    </row>
    <row r="30" spans="2:10">
      <c r="B30" s="6" t="s">
        <v>7</v>
      </c>
      <c r="C30" s="7">
        <f t="shared" ref="C30:E30" si="2">AVERAGE(C24:C29)</f>
        <v>23269.166666666668</v>
      </c>
      <c r="D30" s="7">
        <f t="shared" si="2"/>
        <v>59.833333333333336</v>
      </c>
      <c r="E30" s="7">
        <f t="shared" si="2"/>
        <v>314.5</v>
      </c>
      <c r="F30" s="7">
        <f>AVERAGE(F24:F29)</f>
        <v>374.33333333333331</v>
      </c>
      <c r="G30" s="7">
        <f>AVERAGE(G24:G29)</f>
        <v>237.5</v>
      </c>
      <c r="H30" s="7">
        <f>AVERAGE(H24:H29)</f>
        <v>119</v>
      </c>
      <c r="I30" s="7">
        <f>AVERAGE(I24:I29)</f>
        <v>356.5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22945.333333333332</v>
      </c>
      <c r="D34" s="5">
        <f>AVERAGE(F4,F14,F24)</f>
        <v>747.66666666666663</v>
      </c>
      <c r="E34" s="5">
        <f>AVERAGE(I4,I14,I24)</f>
        <v>307</v>
      </c>
      <c r="F34" s="5">
        <f>SUM(D34:E34)</f>
        <v>1054.6666666666665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22327.666666666668</v>
      </c>
      <c r="D35" s="5">
        <f t="shared" ref="D35:D39" si="4">AVERAGE(F5,F15,F25)</f>
        <v>1190</v>
      </c>
      <c r="E35" s="5">
        <f t="shared" ref="E35:E39" si="5">AVERAGE(I5,I15,I25)</f>
        <v>482.33333333333331</v>
      </c>
      <c r="F35" s="5">
        <f t="shared" ref="F35:F39" si="6">SUM(D35:E35)</f>
        <v>1672.3333333333333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23075.333333333332</v>
      </c>
      <c r="D36" s="5">
        <f t="shared" si="4"/>
        <v>635.66666666666663</v>
      </c>
      <c r="E36" s="5">
        <f t="shared" si="5"/>
        <v>289</v>
      </c>
      <c r="F36" s="5">
        <f t="shared" si="6"/>
        <v>924.66666666666663</v>
      </c>
      <c r="G36" s="15">
        <f t="shared" ca="1" si="7"/>
        <v>36</v>
      </c>
    </row>
    <row r="37" spans="2:7">
      <c r="B37" s="4" t="s">
        <v>4</v>
      </c>
      <c r="C37" s="5">
        <f t="shared" si="3"/>
        <v>22507.333333333332</v>
      </c>
      <c r="D37" s="5">
        <f t="shared" si="4"/>
        <v>1015</v>
      </c>
      <c r="E37" s="5">
        <f t="shared" si="5"/>
        <v>477.66666666666669</v>
      </c>
      <c r="F37" s="5">
        <f t="shared" si="6"/>
        <v>1492.6666666666667</v>
      </c>
      <c r="G37" s="15" t="str">
        <f t="shared" ca="1" si="7"/>
        <v/>
      </c>
    </row>
    <row r="38" spans="2:7">
      <c r="B38" s="4" t="s">
        <v>5</v>
      </c>
      <c r="C38" s="5">
        <f t="shared" si="3"/>
        <v>22715.666666666668</v>
      </c>
      <c r="D38" s="5">
        <f t="shared" si="4"/>
        <v>862.66666666666663</v>
      </c>
      <c r="E38" s="5">
        <f t="shared" si="5"/>
        <v>421.66666666666669</v>
      </c>
      <c r="F38" s="5">
        <f t="shared" si="6"/>
        <v>1284.3333333333333</v>
      </c>
      <c r="G38" s="15" t="str">
        <f t="shared" ca="1" si="7"/>
        <v/>
      </c>
    </row>
    <row r="39" spans="2:7">
      <c r="B39" s="4" t="s">
        <v>6</v>
      </c>
      <c r="C39" s="5">
        <f t="shared" si="3"/>
        <v>22560</v>
      </c>
      <c r="D39" s="5">
        <f t="shared" si="4"/>
        <v>990</v>
      </c>
      <c r="E39" s="5">
        <f t="shared" si="5"/>
        <v>450</v>
      </c>
      <c r="F39" s="5">
        <f t="shared" si="6"/>
        <v>1440</v>
      </c>
      <c r="G39" s="15" t="str">
        <f t="shared" ca="1" si="7"/>
        <v/>
      </c>
    </row>
    <row r="40" spans="2:7">
      <c r="B40" s="8" t="s">
        <v>7</v>
      </c>
      <c r="C40" s="9">
        <f>AVERAGE(C34:C39)</f>
        <v>22688.555555555551</v>
      </c>
      <c r="D40" s="9">
        <f>AVERAGE(D34:D39)</f>
        <v>906.83333333333337</v>
      </c>
      <c r="E40" s="9">
        <f>AVERAGE(E34:E39)</f>
        <v>404.61111111111114</v>
      </c>
      <c r="F40" s="9">
        <f>AVERAGE(F34:F39)</f>
        <v>1311.4444444444443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3</v>
      </c>
      <c r="D43" s="11" t="str">
        <f ca="1">IF(SUM($G$34:$G$39) &lt;&gt; 0, CONCATENATE("$C$",SUM($G$34:$G$39)), "" )</f>
        <v>$C$36</v>
      </c>
      <c r="E43" s="11">
        <f ca="1">INDIRECT(D43)</f>
        <v>23075.333333333332</v>
      </c>
    </row>
    <row r="44" spans="2:7">
      <c r="B44" s="27"/>
      <c r="C44" s="28"/>
      <c r="D44" s="11" t="str">
        <f ca="1">IF(SUM($G$34:$G$39) &lt;&gt; 0, CONCATENATE("$D$",SUM($G$34:$G$39)), "" )</f>
        <v>$D$36</v>
      </c>
      <c r="E44" s="11">
        <f ca="1">INDIRECT(D44)</f>
        <v>635.66666666666663</v>
      </c>
    </row>
    <row r="45" spans="2:7">
      <c r="B45" s="27"/>
      <c r="C45" s="28"/>
      <c r="D45" s="11" t="str">
        <f ca="1">IF(SUM($G$34:$G$39) &lt;&gt; 0, CONCATENATE("$E$",SUM($G$34:$G$39)), "" )</f>
        <v>$E$36</v>
      </c>
      <c r="E45" s="11">
        <f ca="1">INDIRECT(D45)</f>
        <v>289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workbookViewId="0">
      <selection activeCell="G5" sqref="G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20</v>
      </c>
      <c r="C5" s="11">
        <f ca="1">'N20'!C43</f>
        <v>5</v>
      </c>
      <c r="D5" s="11">
        <f ca="1">'N20'!$E43</f>
        <v>22884.666666666668</v>
      </c>
      <c r="E5" s="11">
        <f ca="1">'N20'!$E44</f>
        <v>861.66666666666663</v>
      </c>
      <c r="F5" s="11">
        <f ca="1">'N20'!$E45</f>
        <v>253.66666666666666</v>
      </c>
      <c r="G5" s="11">
        <f ca="1">SUM(E5:F5)</f>
        <v>1115.3333333333333</v>
      </c>
      <c r="I5" s="15" t="str">
        <f ca="1">IF(G5=MIN($G$5:$G$7),CELL("lin",G5),"")</f>
        <v/>
      </c>
    </row>
    <row r="6" spans="2:9">
      <c r="B6" s="16">
        <v>24</v>
      </c>
      <c r="C6" s="11">
        <f ca="1">'N24'!C43</f>
        <v>2</v>
      </c>
      <c r="D6" s="11">
        <f ca="1">'N24'!$E43</f>
        <v>22971.666666666668</v>
      </c>
      <c r="E6" s="11">
        <f ca="1">'N24'!$E44</f>
        <v>680.66666666666663</v>
      </c>
      <c r="F6" s="11">
        <f ca="1">'N24'!$E45</f>
        <v>347.66666666666669</v>
      </c>
      <c r="G6" s="11">
        <f t="shared" ref="G6:G7" ca="1" si="0">SUM(E6:F6)</f>
        <v>1028.3333333333333</v>
      </c>
      <c r="I6" s="15" t="str">
        <f t="shared" ref="I6:I7" ca="1" si="1">IF(G6=MIN($G$5:$G$7),CELL("lin",G6),"")</f>
        <v/>
      </c>
    </row>
    <row r="7" spans="2:9">
      <c r="B7" s="16">
        <v>28</v>
      </c>
      <c r="C7" s="11">
        <f ca="1">'N28'!C43</f>
        <v>3</v>
      </c>
      <c r="D7" s="11">
        <f ca="1">'N28'!E43</f>
        <v>23075.333333333332</v>
      </c>
      <c r="E7" s="11">
        <f ca="1">'N28'!E44</f>
        <v>635.66666666666663</v>
      </c>
      <c r="F7" s="11">
        <f ca="1">'N28'!E45</f>
        <v>289</v>
      </c>
      <c r="G7" s="11">
        <f t="shared" ca="1" si="0"/>
        <v>924.66666666666663</v>
      </c>
      <c r="I7" s="15">
        <f t="shared" ca="1" si="1"/>
        <v>7</v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28</v>
      </c>
      <c r="C11" s="11">
        <f ca="1">INDIRECT(CONCATENATE("$C$",SUM($I$5:$I$7)))</f>
        <v>3</v>
      </c>
      <c r="D11" s="11">
        <f ca="1">INDIRECT(CONCATENATE("$D$",SUM($I$5:$I$7)))</f>
        <v>23075.333333333332</v>
      </c>
      <c r="E11" s="11">
        <f ca="1">INDIRECT(CONCATENATE("$E$",SUM($I$5:$I$7)))</f>
        <v>635.66666666666663</v>
      </c>
      <c r="F11" s="11">
        <f ca="1">INDIRECT(CONCATENATE("$F$",SUM($I$5:$I$7)))</f>
        <v>289</v>
      </c>
      <c r="G11" s="11">
        <f ca="1">INDIRECT(CONCATENATE("$G$",SUM($I$5:$I$7)))</f>
        <v>924.66666666666663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N20</vt:lpstr>
      <vt:lpstr>N24</vt:lpstr>
      <vt:lpstr>N28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2010-08-23T15:15:17Z</dcterms:modified>
</cp:coreProperties>
</file>