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95" windowWidth="19320" windowHeight="12015" activeTab="2"/>
  </bookViews>
  <sheets>
    <sheet name="N20" sheetId="16" r:id="rId1"/>
    <sheet name="N24" sheetId="19" r:id="rId2"/>
    <sheet name="N28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C40" l="1"/>
  <c r="E40"/>
  <c r="F37"/>
  <c r="D40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4" i="19"/>
  <c r="E43" i="20"/>
  <c r="E43" i="19"/>
  <c r="E45" i="20"/>
  <c r="E45" i="19"/>
  <c r="E44" i="20"/>
  <c r="F7" i="6" l="1"/>
  <c r="E7"/>
  <c r="F6"/>
  <c r="E6"/>
  <c r="D6"/>
  <c r="D7"/>
  <c r="C43" i="16"/>
  <c r="C5" i="6" s="1"/>
  <c r="D44" i="16"/>
  <c r="D43"/>
  <c r="D45"/>
  <c r="E44"/>
  <c r="E43"/>
  <c r="E45"/>
  <c r="G6" i="6" l="1"/>
  <c r="G7"/>
  <c r="F5"/>
  <c r="E5"/>
  <c r="D5"/>
  <c r="G5" l="1"/>
  <c r="I5" s="1"/>
  <c r="I6" l="1"/>
  <c r="I7"/>
  <c r="F11"/>
  <c r="C11"/>
  <c r="E11"/>
  <c r="G11"/>
  <c r="B11"/>
  <c r="D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<sst xmlns="http://schemas.openxmlformats.org/spreadsheetml/2006/main" count="197" uniqueCount="26">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</sst>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23626</v>
      </c>
      <c r="D4" s="11">
        <v>60</v>
      </c>
      <c r="E4" s="11">
        <v>61</v>
      </c>
      <c r="F4" s="6">
        <v>121</v>
      </c>
      <c r="G4" s="11">
        <v>146</v>
      </c>
      <c r="H4" s="11">
        <v>107</v>
      </c>
      <c r="I4" s="7">
        <v>253</v>
      </c>
    </row>
    <row r="5" spans="2:9">
      <c r="B5" s="4" t="s">
        <v>2</v>
      </c>
      <c r="C5" s="11">
        <v>23603</v>
      </c>
      <c r="D5" s="11">
        <v>122</v>
      </c>
      <c r="E5" s="11">
        <v>93</v>
      </c>
      <c r="F5" s="6">
        <v>215</v>
      </c>
      <c r="G5" s="11">
        <v>106</v>
      </c>
      <c r="H5" s="11">
        <v>76</v>
      </c>
      <c r="I5" s="7">
        <v>182</v>
      </c>
    </row>
    <row r="6" spans="2:9">
      <c r="B6" s="4" t="s">
        <v>3</v>
      </c>
      <c r="C6" s="11">
        <v>23591</v>
      </c>
      <c r="D6" s="11">
        <v>143</v>
      </c>
      <c r="E6" s="11">
        <v>77</v>
      </c>
      <c r="F6" s="6">
        <v>220</v>
      </c>
      <c r="G6" s="11">
        <v>98</v>
      </c>
      <c r="H6" s="11">
        <v>91</v>
      </c>
      <c r="I6" s="7">
        <v>189</v>
      </c>
    </row>
    <row r="7" spans="2:9">
      <c r="B7" s="4" t="s">
        <v>4</v>
      </c>
      <c r="C7" s="11">
        <v>23736</v>
      </c>
      <c r="D7" s="11">
        <v>65</v>
      </c>
      <c r="E7" s="11">
        <v>43</v>
      </c>
      <c r="F7" s="6">
        <v>108</v>
      </c>
      <c r="G7" s="11">
        <v>87</v>
      </c>
      <c r="H7" s="11">
        <v>69</v>
      </c>
      <c r="I7" s="7">
        <v>156</v>
      </c>
    </row>
    <row r="8" spans="2:9">
      <c r="B8" s="4" t="s">
        <v>5</v>
      </c>
      <c r="C8" s="11">
        <v>23440</v>
      </c>
      <c r="D8" s="11">
        <v>153</v>
      </c>
      <c r="E8" s="11">
        <v>38</v>
      </c>
      <c r="F8" s="6">
        <v>191</v>
      </c>
      <c r="G8" s="11">
        <v>246</v>
      </c>
      <c r="H8" s="11">
        <v>123</v>
      </c>
      <c r="I8" s="7">
        <v>369</v>
      </c>
    </row>
    <row r="9" spans="2:9">
      <c r="B9" s="4" t="s">
        <v>6</v>
      </c>
      <c r="C9" s="11">
        <v>23712</v>
      </c>
      <c r="D9" s="11">
        <v>44</v>
      </c>
      <c r="E9" s="11">
        <v>34</v>
      </c>
      <c r="F9" s="6">
        <v>78</v>
      </c>
      <c r="G9" s="11">
        <v>122</v>
      </c>
      <c r="H9" s="11">
        <v>88</v>
      </c>
      <c r="I9" s="7">
        <v>210</v>
      </c>
    </row>
    <row r="10" spans="2:9">
      <c r="B10" s="6" t="s">
        <v>7</v>
      </c>
      <c r="C10" s="7">
        <f t="shared" ref="C10:E10" si="0">AVERAGE(C4:C9)</f>
        <v>23618</v>
      </c>
      <c r="D10" s="7">
        <f t="shared" si="0"/>
        <v>97.833333333333329</v>
      </c>
      <c r="E10" s="7">
        <f t="shared" si="0"/>
        <v>57.666666666666664</v>
      </c>
      <c r="F10" s="7">
        <f>AVERAGE(F4:F9)</f>
        <v>155.5</v>
      </c>
      <c r="G10" s="7">
        <f>AVERAGE(G4:G9)</f>
        <v>134.16666666666666</v>
      </c>
      <c r="H10" s="7">
        <f>AVERAGE(H4:H9)</f>
        <v>92.333333333333329</v>
      </c>
      <c r="I10" s="7">
        <f>AVERAGE(I4:I9)</f>
        <v>226.5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23639</v>
      </c>
      <c r="D14" s="11">
        <v>51</v>
      </c>
      <c r="E14" s="11">
        <v>61</v>
      </c>
      <c r="F14" s="6">
        <v>112</v>
      </c>
      <c r="G14" s="11">
        <v>136</v>
      </c>
      <c r="H14" s="11">
        <v>113</v>
      </c>
      <c r="I14" s="7">
        <v>249</v>
      </c>
    </row>
    <row r="15" spans="2:9">
      <c r="B15" s="4" t="s">
        <v>2</v>
      </c>
      <c r="C15" s="11">
        <v>23551</v>
      </c>
      <c r="D15" s="11">
        <v>172</v>
      </c>
      <c r="E15" s="11">
        <v>107</v>
      </c>
      <c r="F15" s="6">
        <v>279</v>
      </c>
      <c r="G15" s="11">
        <v>104</v>
      </c>
      <c r="H15" s="11">
        <v>66</v>
      </c>
      <c r="I15" s="7">
        <v>170</v>
      </c>
    </row>
    <row r="16" spans="2:9">
      <c r="B16" s="4" t="s">
        <v>3</v>
      </c>
      <c r="C16" s="11">
        <v>23597</v>
      </c>
      <c r="D16" s="11">
        <v>126</v>
      </c>
      <c r="E16" s="11">
        <v>75</v>
      </c>
      <c r="F16" s="6">
        <v>201</v>
      </c>
      <c r="G16" s="11">
        <v>109</v>
      </c>
      <c r="H16" s="11">
        <v>93</v>
      </c>
      <c r="I16" s="7">
        <v>202</v>
      </c>
    </row>
    <row r="17" spans="2:10">
      <c r="B17" s="4" t="s">
        <v>4</v>
      </c>
      <c r="C17" s="11">
        <v>23727</v>
      </c>
      <c r="D17" s="11">
        <v>77</v>
      </c>
      <c r="E17" s="11">
        <v>34</v>
      </c>
      <c r="F17" s="6">
        <v>111</v>
      </c>
      <c r="G17" s="11">
        <v>89</v>
      </c>
      <c r="H17" s="11">
        <v>73</v>
      </c>
      <c r="I17" s="7">
        <v>162</v>
      </c>
    </row>
    <row r="18" spans="2:10">
      <c r="B18" s="4" t="s">
        <v>5</v>
      </c>
      <c r="C18" s="11">
        <v>23510</v>
      </c>
      <c r="D18" s="11">
        <v>94</v>
      </c>
      <c r="E18" s="11">
        <v>54</v>
      </c>
      <c r="F18" s="6">
        <v>148</v>
      </c>
      <c r="G18" s="11">
        <v>224</v>
      </c>
      <c r="H18" s="11">
        <v>118</v>
      </c>
      <c r="I18" s="7">
        <v>342</v>
      </c>
    </row>
    <row r="19" spans="2:10">
      <c r="B19" s="4" t="s">
        <v>6</v>
      </c>
      <c r="C19" s="11">
        <v>23679</v>
      </c>
      <c r="D19" s="11">
        <v>54</v>
      </c>
      <c r="E19" s="11">
        <v>54</v>
      </c>
      <c r="F19" s="6">
        <v>108</v>
      </c>
      <c r="G19" s="11">
        <v>111</v>
      </c>
      <c r="H19" s="11">
        <v>102</v>
      </c>
      <c r="I19" s="7">
        <v>213</v>
      </c>
    </row>
    <row r="20" spans="2:10">
      <c r="B20" s="6" t="s">
        <v>7</v>
      </c>
      <c r="C20" s="7">
        <f t="shared" ref="C20:E20" si="1">AVERAGE(C14:C19)</f>
        <v>23617.166666666668</v>
      </c>
      <c r="D20" s="7">
        <f t="shared" si="1"/>
        <v>95.666666666666671</v>
      </c>
      <c r="E20" s="7">
        <f t="shared" si="1"/>
        <v>64.166666666666671</v>
      </c>
      <c r="F20" s="7">
        <f>AVERAGE(F14:F19)</f>
        <v>159.83333333333334</v>
      </c>
      <c r="G20" s="7">
        <f>AVERAGE(G14:G19)</f>
        <v>128.83333333333334</v>
      </c>
      <c r="H20" s="7">
        <f>AVERAGE(H14:H19)</f>
        <v>94.166666666666671</v>
      </c>
      <c r="I20" s="7">
        <f>AVERAGE(I14:I19)</f>
        <v>223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23618</v>
      </c>
      <c r="D24" s="11">
        <v>54</v>
      </c>
      <c r="E24" s="11">
        <v>77</v>
      </c>
      <c r="F24" s="6">
        <v>131</v>
      </c>
      <c r="G24" s="11">
        <v>136</v>
      </c>
      <c r="H24" s="11">
        <v>115</v>
      </c>
      <c r="I24" s="7">
        <v>251</v>
      </c>
    </row>
    <row r="25" spans="2:10">
      <c r="B25" s="4" t="s">
        <v>2</v>
      </c>
      <c r="C25" s="11">
        <v>23628</v>
      </c>
      <c r="D25" s="11">
        <v>79</v>
      </c>
      <c r="E25" s="11">
        <v>121</v>
      </c>
      <c r="F25" s="6">
        <v>200</v>
      </c>
      <c r="G25" s="11">
        <v>121</v>
      </c>
      <c r="H25" s="11">
        <v>51</v>
      </c>
      <c r="I25" s="7">
        <v>172</v>
      </c>
    </row>
    <row r="26" spans="2:10">
      <c r="B26" s="4" t="s">
        <v>3</v>
      </c>
      <c r="C26" s="11">
        <v>23583</v>
      </c>
      <c r="D26" s="11">
        <v>102</v>
      </c>
      <c r="E26" s="11">
        <v>106</v>
      </c>
      <c r="F26" s="6">
        <v>208</v>
      </c>
      <c r="G26" s="11">
        <v>108</v>
      </c>
      <c r="H26" s="11">
        <v>101</v>
      </c>
      <c r="I26" s="7">
        <v>209</v>
      </c>
    </row>
    <row r="27" spans="2:10">
      <c r="B27" s="4" t="s">
        <v>4</v>
      </c>
      <c r="C27" s="11">
        <v>23733</v>
      </c>
      <c r="D27" s="11">
        <v>62</v>
      </c>
      <c r="E27" s="11">
        <v>49</v>
      </c>
      <c r="F27" s="6">
        <v>111</v>
      </c>
      <c r="G27" s="11">
        <v>96</v>
      </c>
      <c r="H27" s="11">
        <v>60</v>
      </c>
      <c r="I27" s="7">
        <v>156</v>
      </c>
    </row>
    <row r="28" spans="2:10">
      <c r="B28" s="4" t="s">
        <v>5</v>
      </c>
      <c r="C28" s="11">
        <v>23412</v>
      </c>
      <c r="D28" s="11">
        <v>102</v>
      </c>
      <c r="E28" s="11">
        <v>68</v>
      </c>
      <c r="F28" s="6">
        <v>170</v>
      </c>
      <c r="G28" s="11">
        <v>276</v>
      </c>
      <c r="H28" s="11">
        <v>142</v>
      </c>
      <c r="I28" s="7">
        <v>418</v>
      </c>
    </row>
    <row r="29" spans="2:10">
      <c r="B29" s="4" t="s">
        <v>6</v>
      </c>
      <c r="C29" s="11">
        <v>23712</v>
      </c>
      <c r="D29" s="11">
        <v>34</v>
      </c>
      <c r="E29" s="11">
        <v>63</v>
      </c>
      <c r="F29" s="6">
        <v>97</v>
      </c>
      <c r="G29" s="11">
        <v>104</v>
      </c>
      <c r="H29" s="11">
        <v>87</v>
      </c>
      <c r="I29" s="7">
        <v>191</v>
      </c>
    </row>
    <row r="30" spans="2:10">
      <c r="B30" s="6" t="s">
        <v>7</v>
      </c>
      <c r="C30" s="7">
        <f t="shared" ref="C30:E30" si="2">AVERAGE(C24:C29)</f>
        <v>23614.333333333332</v>
      </c>
      <c r="D30" s="7">
        <f t="shared" si="2"/>
        <v>72.166666666666671</v>
      </c>
      <c r="E30" s="7">
        <f t="shared" si="2"/>
        <v>80.666666666666671</v>
      </c>
      <c r="F30" s="7">
        <f>AVERAGE(F24:F29)</f>
        <v>152.83333333333334</v>
      </c>
      <c r="G30" s="7">
        <f>AVERAGE(G24:G29)</f>
        <v>140.16666666666666</v>
      </c>
      <c r="H30" s="7">
        <f>AVERAGE(H24:H29)</f>
        <v>92.666666666666671</v>
      </c>
      <c r="I30" s="7">
        <f>AVERAGE(I24:I29)</f>
        <v>232.83333333333334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23627.666666666668</v>
      </c>
      <c r="D34" s="5">
        <f>AVERAGE(F4,F14,F24)</f>
        <v>121.33333333333333</v>
      </c>
      <c r="E34" s="5">
        <f>AVERAGE(I4,I14,I24)</f>
        <v>251</v>
      </c>
      <c r="F34" s="5">
        <f>SUM(D34:E34)</f>
        <v>372.33333333333331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23594</v>
      </c>
      <c r="D35" s="5">
        <f t="shared" ref="D35:D39" si="4">AVERAGE(F5,F15,F25)</f>
        <v>231.33333333333334</v>
      </c>
      <c r="E35" s="5">
        <f t="shared" ref="E35:E39" si="5">AVERAGE(I5,I15,I25)</f>
        <v>174.66666666666666</v>
      </c>
      <c r="F35" s="5">
        <f t="shared" ref="F35:F39" si="6">SUM(D35:E35)</f>
        <v>406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23590.333333333332</v>
      </c>
      <c r="D36" s="5">
        <f t="shared" si="4"/>
        <v>209.66666666666666</v>
      </c>
      <c r="E36" s="5">
        <f t="shared" si="5"/>
        <v>200</v>
      </c>
      <c r="F36" s="5">
        <f t="shared" si="6"/>
        <v>409.66666666666663</v>
      </c>
      <c r="G36" s="15" t="str">
        <f t="shared" ca="1" si="7"/>
        <v/>
      </c>
    </row>
    <row r="37" spans="2:7">
      <c r="B37" s="4" t="s">
        <v>4</v>
      </c>
      <c r="C37" s="5">
        <f t="shared" si="3"/>
        <v>23732</v>
      </c>
      <c r="D37" s="5">
        <f t="shared" si="4"/>
        <v>110</v>
      </c>
      <c r="E37" s="5">
        <f t="shared" si="5"/>
        <v>158</v>
      </c>
      <c r="F37" s="5">
        <f t="shared" si="6"/>
        <v>268</v>
      </c>
      <c r="G37" s="15">
        <f t="shared" ca="1" si="7"/>
        <v>37</v>
      </c>
    </row>
    <row r="38" spans="2:7">
      <c r="B38" s="4" t="s">
        <v>5</v>
      </c>
      <c r="C38" s="5">
        <f t="shared" si="3"/>
        <v>23454</v>
      </c>
      <c r="D38" s="5">
        <f t="shared" si="4"/>
        <v>169.66666666666666</v>
      </c>
      <c r="E38" s="5">
        <f t="shared" si="5"/>
        <v>376.33333333333331</v>
      </c>
      <c r="F38" s="5">
        <f t="shared" si="6"/>
        <v>546</v>
      </c>
      <c r="G38" s="15" t="str">
        <f t="shared" ca="1" si="7"/>
        <v/>
      </c>
    </row>
    <row r="39" spans="2:7">
      <c r="B39" s="4" t="s">
        <v>6</v>
      </c>
      <c r="C39" s="5">
        <f t="shared" si="3"/>
        <v>23701</v>
      </c>
      <c r="D39" s="5">
        <f t="shared" si="4"/>
        <v>94.333333333333329</v>
      </c>
      <c r="E39" s="5">
        <f t="shared" si="5"/>
        <v>204.66666666666666</v>
      </c>
      <c r="F39" s="5">
        <f t="shared" si="6"/>
        <v>299</v>
      </c>
      <c r="G39" s="15" t="str">
        <f t="shared" ca="1" si="7"/>
        <v/>
      </c>
    </row>
    <row r="40" spans="2:7">
      <c r="B40" s="8" t="s">
        <v>7</v>
      </c>
      <c r="C40" s="9">
        <f>AVERAGE(C34:C39)</f>
        <v>23616.5</v>
      </c>
      <c r="D40" s="9">
        <f>AVERAGE(D34:D39)</f>
        <v>156.05555555555557</v>
      </c>
      <c r="E40" s="9">
        <f>AVERAGE(E34:E39)</f>
        <v>227.44444444444446</v>
      </c>
      <c r="F40" s="9">
        <f>AVERAGE(F34:F39)</f>
        <v>383.5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23732</v>
      </c>
    </row>
    <row r="44" spans="2:7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110</v>
      </c>
    </row>
    <row r="45" spans="2:7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158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23765</v>
      </c>
      <c r="D4" s="11">
        <v>52</v>
      </c>
      <c r="E4" s="11">
        <v>27</v>
      </c>
      <c r="F4" s="6">
        <v>79</v>
      </c>
      <c r="G4" s="11">
        <v>87</v>
      </c>
      <c r="H4" s="11">
        <v>69</v>
      </c>
      <c r="I4" s="7">
        <v>156</v>
      </c>
    </row>
    <row r="5" spans="2:9">
      <c r="B5" s="4" t="s">
        <v>2</v>
      </c>
      <c r="C5" s="11">
        <v>23710</v>
      </c>
      <c r="D5" s="11">
        <v>122</v>
      </c>
      <c r="E5" s="11">
        <v>57</v>
      </c>
      <c r="F5" s="6">
        <v>179</v>
      </c>
      <c r="G5" s="11">
        <v>75</v>
      </c>
      <c r="H5" s="11">
        <v>36</v>
      </c>
      <c r="I5" s="7">
        <v>111</v>
      </c>
    </row>
    <row r="6" spans="2:9">
      <c r="B6" s="4" t="s">
        <v>3</v>
      </c>
      <c r="C6" s="11">
        <v>23716</v>
      </c>
      <c r="D6" s="11">
        <v>92</v>
      </c>
      <c r="E6" s="11">
        <v>19</v>
      </c>
      <c r="F6" s="6">
        <v>111</v>
      </c>
      <c r="G6" s="11">
        <v>90</v>
      </c>
      <c r="H6" s="11">
        <v>83</v>
      </c>
      <c r="I6" s="7">
        <v>173</v>
      </c>
    </row>
    <row r="7" spans="2:9">
      <c r="B7" s="4" t="s">
        <v>4</v>
      </c>
      <c r="C7" s="11">
        <v>23589</v>
      </c>
      <c r="D7" s="11">
        <v>116</v>
      </c>
      <c r="E7" s="11">
        <v>64</v>
      </c>
      <c r="F7" s="6">
        <v>180</v>
      </c>
      <c r="G7" s="11">
        <v>118</v>
      </c>
      <c r="H7" s="11">
        <v>113</v>
      </c>
      <c r="I7" s="7">
        <v>231</v>
      </c>
    </row>
    <row r="8" spans="2:9">
      <c r="B8" s="4" t="s">
        <v>5</v>
      </c>
      <c r="C8" s="11">
        <v>23580</v>
      </c>
      <c r="D8" s="11">
        <v>113</v>
      </c>
      <c r="E8" s="11">
        <v>76</v>
      </c>
      <c r="F8" s="6">
        <v>189</v>
      </c>
      <c r="G8" s="11">
        <v>143</v>
      </c>
      <c r="H8" s="11">
        <v>88</v>
      </c>
      <c r="I8" s="7">
        <v>231</v>
      </c>
    </row>
    <row r="9" spans="2:9">
      <c r="B9" s="4" t="s">
        <v>6</v>
      </c>
      <c r="C9" s="11">
        <v>23552</v>
      </c>
      <c r="D9" s="11">
        <v>77</v>
      </c>
      <c r="E9" s="11">
        <v>114</v>
      </c>
      <c r="F9" s="6">
        <v>191</v>
      </c>
      <c r="G9" s="11">
        <v>133</v>
      </c>
      <c r="H9" s="11">
        <v>124</v>
      </c>
      <c r="I9" s="7">
        <v>257</v>
      </c>
    </row>
    <row r="10" spans="2:9">
      <c r="B10" s="6" t="s">
        <v>7</v>
      </c>
      <c r="C10" s="7">
        <f t="shared" ref="C10:E10" si="0">AVERAGE(C4:C9)</f>
        <v>23652</v>
      </c>
      <c r="D10" s="7">
        <f t="shared" si="0"/>
        <v>95.333333333333329</v>
      </c>
      <c r="E10" s="7">
        <f t="shared" si="0"/>
        <v>59.5</v>
      </c>
      <c r="F10" s="7">
        <f>AVERAGE(F4:F9)</f>
        <v>154.83333333333334</v>
      </c>
      <c r="G10" s="7">
        <f>AVERAGE(G4:G9)</f>
        <v>107.66666666666667</v>
      </c>
      <c r="H10" s="7">
        <f>AVERAGE(H4:H9)</f>
        <v>85.5</v>
      </c>
      <c r="I10" s="7">
        <f>AVERAGE(I4:I9)</f>
        <v>193.16666666666666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23775</v>
      </c>
      <c r="D14" s="11">
        <v>44</v>
      </c>
      <c r="E14" s="11">
        <v>30</v>
      </c>
      <c r="F14" s="6">
        <v>74</v>
      </c>
      <c r="G14" s="11">
        <v>87</v>
      </c>
      <c r="H14" s="11">
        <v>64</v>
      </c>
      <c r="I14" s="7">
        <v>151</v>
      </c>
    </row>
    <row r="15" spans="2:9">
      <c r="B15" s="4" t="s">
        <v>2</v>
      </c>
      <c r="C15" s="11">
        <v>23711</v>
      </c>
      <c r="D15" s="11">
        <v>88</v>
      </c>
      <c r="E15" s="11">
        <v>84</v>
      </c>
      <c r="F15" s="6">
        <v>172</v>
      </c>
      <c r="G15" s="11">
        <v>55</v>
      </c>
      <c r="H15" s="11">
        <v>62</v>
      </c>
      <c r="I15" s="7">
        <v>117</v>
      </c>
    </row>
    <row r="16" spans="2:9">
      <c r="B16" s="4" t="s">
        <v>3</v>
      </c>
      <c r="C16" s="11">
        <v>23668</v>
      </c>
      <c r="D16" s="11">
        <v>115</v>
      </c>
      <c r="E16" s="11">
        <v>33</v>
      </c>
      <c r="F16" s="6">
        <v>148</v>
      </c>
      <c r="G16" s="11">
        <v>101</v>
      </c>
      <c r="H16" s="11">
        <v>83</v>
      </c>
      <c r="I16" s="7">
        <v>184</v>
      </c>
    </row>
    <row r="17" spans="2:10">
      <c r="B17" s="4" t="s">
        <v>4</v>
      </c>
      <c r="C17" s="11">
        <v>23561</v>
      </c>
      <c r="D17" s="11">
        <v>99</v>
      </c>
      <c r="E17" s="11">
        <v>76</v>
      </c>
      <c r="F17" s="6">
        <v>175</v>
      </c>
      <c r="G17" s="11">
        <v>144</v>
      </c>
      <c r="H17" s="11">
        <v>120</v>
      </c>
      <c r="I17" s="7">
        <v>264</v>
      </c>
    </row>
    <row r="18" spans="2:10">
      <c r="B18" s="4" t="s">
        <v>5</v>
      </c>
      <c r="C18" s="11">
        <v>23616</v>
      </c>
      <c r="D18" s="11">
        <v>86</v>
      </c>
      <c r="E18" s="11">
        <v>77</v>
      </c>
      <c r="F18" s="6">
        <v>163</v>
      </c>
      <c r="G18" s="11">
        <v>126</v>
      </c>
      <c r="H18" s="11">
        <v>95</v>
      </c>
      <c r="I18" s="7">
        <v>221</v>
      </c>
    </row>
    <row r="19" spans="2:10">
      <c r="B19" s="4" t="s">
        <v>6</v>
      </c>
      <c r="C19" s="11">
        <v>23534</v>
      </c>
      <c r="D19" s="11">
        <v>89</v>
      </c>
      <c r="E19" s="11">
        <v>118</v>
      </c>
      <c r="F19" s="6">
        <v>207</v>
      </c>
      <c r="G19" s="11">
        <v>134</v>
      </c>
      <c r="H19" s="11">
        <v>125</v>
      </c>
      <c r="I19" s="7">
        <v>259</v>
      </c>
    </row>
    <row r="20" spans="2:10">
      <c r="B20" s="6" t="s">
        <v>7</v>
      </c>
      <c r="C20" s="7">
        <f t="shared" ref="C20:E20" si="1">AVERAGE(C14:C19)</f>
        <v>23644.166666666668</v>
      </c>
      <c r="D20" s="7">
        <f t="shared" si="1"/>
        <v>86.833333333333329</v>
      </c>
      <c r="E20" s="7">
        <f t="shared" si="1"/>
        <v>69.666666666666671</v>
      </c>
      <c r="F20" s="7">
        <f>AVERAGE(F14:F19)</f>
        <v>156.5</v>
      </c>
      <c r="G20" s="7">
        <f>AVERAGE(G14:G19)</f>
        <v>107.83333333333333</v>
      </c>
      <c r="H20" s="7">
        <f>AVERAGE(H14:H19)</f>
        <v>91.5</v>
      </c>
      <c r="I20" s="7">
        <f>AVERAGE(I14:I19)</f>
        <v>199.33333333333334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23783</v>
      </c>
      <c r="D24" s="11">
        <v>35</v>
      </c>
      <c r="E24" s="11">
        <v>34</v>
      </c>
      <c r="F24" s="6">
        <v>69</v>
      </c>
      <c r="G24" s="11">
        <v>88</v>
      </c>
      <c r="H24" s="11">
        <v>60</v>
      </c>
      <c r="I24" s="7">
        <v>148</v>
      </c>
    </row>
    <row r="25" spans="2:10">
      <c r="B25" s="4" t="s">
        <v>2</v>
      </c>
      <c r="C25" s="11">
        <v>23721</v>
      </c>
      <c r="D25" s="11">
        <v>76</v>
      </c>
      <c r="E25" s="11">
        <v>95</v>
      </c>
      <c r="F25" s="6">
        <v>171</v>
      </c>
      <c r="G25" s="11">
        <v>66</v>
      </c>
      <c r="H25" s="11">
        <v>42</v>
      </c>
      <c r="I25" s="7">
        <v>108</v>
      </c>
    </row>
    <row r="26" spans="2:10">
      <c r="B26" s="4" t="s">
        <v>3</v>
      </c>
      <c r="C26" s="11">
        <v>23673</v>
      </c>
      <c r="D26" s="11">
        <v>90</v>
      </c>
      <c r="E26" s="11">
        <v>38</v>
      </c>
      <c r="F26" s="6">
        <v>128</v>
      </c>
      <c r="G26" s="11">
        <v>110</v>
      </c>
      <c r="H26" s="11">
        <v>89</v>
      </c>
      <c r="I26" s="7">
        <v>199</v>
      </c>
    </row>
    <row r="27" spans="2:10">
      <c r="B27" s="4" t="s">
        <v>4</v>
      </c>
      <c r="C27" s="11">
        <v>23561</v>
      </c>
      <c r="D27" s="11">
        <v>96</v>
      </c>
      <c r="E27" s="11">
        <v>102</v>
      </c>
      <c r="F27" s="6">
        <v>198</v>
      </c>
      <c r="G27" s="11">
        <v>130</v>
      </c>
      <c r="H27" s="11">
        <v>111</v>
      </c>
      <c r="I27" s="7">
        <v>241</v>
      </c>
    </row>
    <row r="28" spans="2:10">
      <c r="B28" s="4" t="s">
        <v>5</v>
      </c>
      <c r="C28" s="11">
        <v>23545</v>
      </c>
      <c r="D28" s="11">
        <v>95</v>
      </c>
      <c r="E28" s="11">
        <v>127</v>
      </c>
      <c r="F28" s="6">
        <v>222</v>
      </c>
      <c r="G28" s="11">
        <v>136</v>
      </c>
      <c r="H28" s="11">
        <v>97</v>
      </c>
      <c r="I28" s="7">
        <v>233</v>
      </c>
    </row>
    <row r="29" spans="2:10">
      <c r="B29" s="4" t="s">
        <v>6</v>
      </c>
      <c r="C29" s="11">
        <v>23526</v>
      </c>
      <c r="D29" s="11">
        <v>66</v>
      </c>
      <c r="E29" s="11">
        <v>161</v>
      </c>
      <c r="F29" s="6">
        <v>227</v>
      </c>
      <c r="G29" s="11">
        <v>149</v>
      </c>
      <c r="H29" s="11">
        <v>98</v>
      </c>
      <c r="I29" s="7">
        <v>247</v>
      </c>
    </row>
    <row r="30" spans="2:10">
      <c r="B30" s="6" t="s">
        <v>7</v>
      </c>
      <c r="C30" s="7">
        <f t="shared" ref="C30:E30" si="2">AVERAGE(C24:C29)</f>
        <v>23634.833333333332</v>
      </c>
      <c r="D30" s="7">
        <f t="shared" si="2"/>
        <v>76.333333333333329</v>
      </c>
      <c r="E30" s="7">
        <f t="shared" si="2"/>
        <v>92.833333333333329</v>
      </c>
      <c r="F30" s="7">
        <f>AVERAGE(F24:F29)</f>
        <v>169.16666666666666</v>
      </c>
      <c r="G30" s="7">
        <f>AVERAGE(G24:G29)</f>
        <v>113.16666666666667</v>
      </c>
      <c r="H30" s="7">
        <f>AVERAGE(H24:H29)</f>
        <v>82.833333333333329</v>
      </c>
      <c r="I30" s="7">
        <f>AVERAGE(I24:I29)</f>
        <v>196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23774.333333333332</v>
      </c>
      <c r="D34" s="5">
        <f>AVERAGE(F4,F14,F24)</f>
        <v>74</v>
      </c>
      <c r="E34" s="5">
        <f>AVERAGE(I4,I14,I24)</f>
        <v>151.66666666666666</v>
      </c>
      <c r="F34" s="5">
        <f>SUM(D34:E34)</f>
        <v>225.66666666666666</v>
      </c>
      <c r="G34" s="15">
        <f ca="1">IF(AND(F34=MIN($F$34:$F$39),F34&lt;&gt;0),CELL("lin",F34),"")</f>
        <v>34</v>
      </c>
    </row>
    <row r="35" spans="2:7">
      <c r="B35" s="4" t="s">
        <v>2</v>
      </c>
      <c r="C35" s="5">
        <f t="shared" ref="C35:C39" si="3">AVERAGE(C5,C15,C25)</f>
        <v>23714</v>
      </c>
      <c r="D35" s="5">
        <f t="shared" ref="D35:D39" si="4">AVERAGE(F5,F15,F25)</f>
        <v>174</v>
      </c>
      <c r="E35" s="5">
        <f t="shared" ref="E35:E39" si="5">AVERAGE(I5,I15,I25)</f>
        <v>112</v>
      </c>
      <c r="F35" s="5">
        <f t="shared" ref="F35:F39" si="6">SUM(D35:E35)</f>
        <v>286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23685.666666666668</v>
      </c>
      <c r="D36" s="5">
        <f t="shared" si="4"/>
        <v>129</v>
      </c>
      <c r="E36" s="5">
        <f t="shared" si="5"/>
        <v>185.33333333333334</v>
      </c>
      <c r="F36" s="5">
        <f t="shared" si="6"/>
        <v>314.33333333333337</v>
      </c>
      <c r="G36" s="15" t="str">
        <f t="shared" ca="1" si="7"/>
        <v/>
      </c>
    </row>
    <row r="37" spans="2:7">
      <c r="B37" s="4" t="s">
        <v>4</v>
      </c>
      <c r="C37" s="5">
        <f t="shared" si="3"/>
        <v>23570.333333333332</v>
      </c>
      <c r="D37" s="5">
        <f t="shared" si="4"/>
        <v>184.33333333333334</v>
      </c>
      <c r="E37" s="5">
        <f t="shared" si="5"/>
        <v>245.33333333333334</v>
      </c>
      <c r="F37" s="5">
        <f t="shared" si="6"/>
        <v>429.66666666666669</v>
      </c>
      <c r="G37" s="15" t="str">
        <f t="shared" ca="1" si="7"/>
        <v/>
      </c>
    </row>
    <row r="38" spans="2:7">
      <c r="B38" s="4" t="s">
        <v>5</v>
      </c>
      <c r="C38" s="5">
        <f t="shared" si="3"/>
        <v>23580.333333333332</v>
      </c>
      <c r="D38" s="5">
        <f t="shared" si="4"/>
        <v>191.33333333333334</v>
      </c>
      <c r="E38" s="5">
        <f t="shared" si="5"/>
        <v>228.33333333333334</v>
      </c>
      <c r="F38" s="5">
        <f t="shared" si="6"/>
        <v>419.66666666666669</v>
      </c>
      <c r="G38" s="15" t="str">
        <f t="shared" ca="1" si="7"/>
        <v/>
      </c>
    </row>
    <row r="39" spans="2:7">
      <c r="B39" s="4" t="s">
        <v>6</v>
      </c>
      <c r="C39" s="5">
        <f t="shared" si="3"/>
        <v>23537.333333333332</v>
      </c>
      <c r="D39" s="5">
        <f t="shared" si="4"/>
        <v>208.33333333333334</v>
      </c>
      <c r="E39" s="5">
        <f t="shared" si="5"/>
        <v>254.33333333333334</v>
      </c>
      <c r="F39" s="5">
        <f t="shared" si="6"/>
        <v>462.66666666666669</v>
      </c>
      <c r="G39" s="15" t="str">
        <f t="shared" ca="1" si="7"/>
        <v/>
      </c>
    </row>
    <row r="40" spans="2:7">
      <c r="B40" s="8" t="s">
        <v>7</v>
      </c>
      <c r="C40" s="9">
        <f>AVERAGE(C34:C39)</f>
        <v>23643.666666666668</v>
      </c>
      <c r="D40" s="9">
        <f>AVERAGE(D34:D39)</f>
        <v>160.16666666666669</v>
      </c>
      <c r="E40" s="9">
        <f>AVERAGE(E34:E39)</f>
        <v>196.16666666666666</v>
      </c>
      <c r="F40" s="9">
        <f>AVERAGE(F34:F39)</f>
        <v>356.33333333333331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23774.333333333332</v>
      </c>
    </row>
    <row r="44" spans="2:7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74</v>
      </c>
    </row>
    <row r="45" spans="2:7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151.66666666666666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23711</v>
      </c>
      <c r="D4" s="11">
        <v>91</v>
      </c>
      <c r="E4" s="11">
        <v>2</v>
      </c>
      <c r="F4" s="6">
        <v>93</v>
      </c>
      <c r="G4" s="11">
        <v>85</v>
      </c>
      <c r="H4" s="11">
        <v>111</v>
      </c>
      <c r="I4" s="7">
        <v>196</v>
      </c>
    </row>
    <row r="5" spans="2:9">
      <c r="B5" s="4" t="s">
        <v>2</v>
      </c>
      <c r="C5" s="11">
        <v>23652</v>
      </c>
      <c r="D5" s="11">
        <v>38</v>
      </c>
      <c r="E5" s="11">
        <v>86</v>
      </c>
      <c r="F5" s="6">
        <v>124</v>
      </c>
      <c r="G5" s="11">
        <v>158</v>
      </c>
      <c r="H5" s="11">
        <v>66</v>
      </c>
      <c r="I5" s="7">
        <v>224</v>
      </c>
    </row>
    <row r="6" spans="2:9">
      <c r="B6" s="4" t="s">
        <v>3</v>
      </c>
      <c r="C6" s="11">
        <v>23543</v>
      </c>
      <c r="D6" s="11">
        <v>112</v>
      </c>
      <c r="E6" s="11">
        <v>124</v>
      </c>
      <c r="F6" s="6">
        <v>236</v>
      </c>
      <c r="G6" s="11">
        <v>110</v>
      </c>
      <c r="H6" s="11">
        <v>111</v>
      </c>
      <c r="I6" s="7">
        <v>221</v>
      </c>
    </row>
    <row r="7" spans="2:9">
      <c r="B7" s="4" t="s">
        <v>4</v>
      </c>
      <c r="C7" s="11">
        <v>23638</v>
      </c>
      <c r="D7" s="11">
        <v>111</v>
      </c>
      <c r="E7" s="11">
        <v>63</v>
      </c>
      <c r="F7" s="6">
        <v>174</v>
      </c>
      <c r="G7" s="11">
        <v>128</v>
      </c>
      <c r="H7" s="11">
        <v>60</v>
      </c>
      <c r="I7" s="7">
        <v>188</v>
      </c>
    </row>
    <row r="8" spans="2:9">
      <c r="B8" s="4" t="s">
        <v>5</v>
      </c>
      <c r="C8" s="11">
        <v>23711</v>
      </c>
      <c r="D8" s="11">
        <v>79</v>
      </c>
      <c r="E8" s="11">
        <v>8</v>
      </c>
      <c r="F8" s="6">
        <v>87</v>
      </c>
      <c r="G8" s="11">
        <v>104</v>
      </c>
      <c r="H8" s="11">
        <v>98</v>
      </c>
      <c r="I8" s="7">
        <v>202</v>
      </c>
    </row>
    <row r="9" spans="2:9">
      <c r="B9" s="4" t="s">
        <v>6</v>
      </c>
      <c r="C9" s="11">
        <v>23608</v>
      </c>
      <c r="D9" s="11">
        <v>109</v>
      </c>
      <c r="E9" s="11">
        <v>96</v>
      </c>
      <c r="F9" s="6">
        <v>205</v>
      </c>
      <c r="G9" s="11">
        <v>113</v>
      </c>
      <c r="H9" s="11">
        <v>74</v>
      </c>
      <c r="I9" s="7">
        <v>187</v>
      </c>
    </row>
    <row r="10" spans="2:9">
      <c r="B10" s="6" t="s">
        <v>7</v>
      </c>
      <c r="C10" s="7">
        <f t="shared" ref="C10:E10" si="0">AVERAGE(C4:C9)</f>
        <v>23643.833333333332</v>
      </c>
      <c r="D10" s="7">
        <f t="shared" si="0"/>
        <v>90</v>
      </c>
      <c r="E10" s="7">
        <f t="shared" si="0"/>
        <v>63.166666666666664</v>
      </c>
      <c r="F10" s="7">
        <f>AVERAGE(F4:F9)</f>
        <v>153.16666666666666</v>
      </c>
      <c r="G10" s="7">
        <f>AVERAGE(G4:G9)</f>
        <v>116.33333333333333</v>
      </c>
      <c r="H10" s="7">
        <f>AVERAGE(H4:H9)</f>
        <v>86.666666666666671</v>
      </c>
      <c r="I10" s="7">
        <f>AVERAGE(I4:I9)</f>
        <v>203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23686</v>
      </c>
      <c r="D14" s="11">
        <v>101</v>
      </c>
      <c r="E14" s="11">
        <v>4</v>
      </c>
      <c r="F14" s="6">
        <v>105</v>
      </c>
      <c r="G14" s="11">
        <v>100</v>
      </c>
      <c r="H14" s="11">
        <v>109</v>
      </c>
      <c r="I14" s="7">
        <v>209</v>
      </c>
    </row>
    <row r="15" spans="2:9">
      <c r="B15" s="4" t="s">
        <v>2</v>
      </c>
      <c r="C15" s="11">
        <v>23601</v>
      </c>
      <c r="D15" s="11">
        <v>80</v>
      </c>
      <c r="E15" s="11">
        <v>88</v>
      </c>
      <c r="F15" s="6">
        <v>168</v>
      </c>
      <c r="G15" s="11">
        <v>142</v>
      </c>
      <c r="H15" s="11">
        <v>89</v>
      </c>
      <c r="I15" s="7">
        <v>231</v>
      </c>
    </row>
    <row r="16" spans="2:9">
      <c r="B16" s="4" t="s">
        <v>3</v>
      </c>
      <c r="C16" s="11">
        <v>23580</v>
      </c>
      <c r="D16" s="11">
        <v>102</v>
      </c>
      <c r="E16" s="11">
        <v>77</v>
      </c>
      <c r="F16" s="6">
        <v>179</v>
      </c>
      <c r="G16" s="11">
        <v>110</v>
      </c>
      <c r="H16" s="11">
        <v>131</v>
      </c>
      <c r="I16" s="7">
        <v>241</v>
      </c>
    </row>
    <row r="17" spans="2:10">
      <c r="B17" s="4" t="s">
        <v>4</v>
      </c>
      <c r="C17" s="11">
        <v>23556</v>
      </c>
      <c r="D17" s="11">
        <v>169</v>
      </c>
      <c r="E17" s="11">
        <v>71</v>
      </c>
      <c r="F17" s="6">
        <v>240</v>
      </c>
      <c r="G17" s="11">
        <v>128</v>
      </c>
      <c r="H17" s="11">
        <v>76</v>
      </c>
      <c r="I17" s="7">
        <v>204</v>
      </c>
    </row>
    <row r="18" spans="2:10">
      <c r="B18" s="4" t="s">
        <v>5</v>
      </c>
      <c r="C18" s="11">
        <v>23670</v>
      </c>
      <c r="D18" s="11">
        <v>95</v>
      </c>
      <c r="E18" s="11">
        <v>17</v>
      </c>
      <c r="F18" s="6">
        <v>112</v>
      </c>
      <c r="G18" s="11">
        <v>125</v>
      </c>
      <c r="H18" s="11">
        <v>93</v>
      </c>
      <c r="I18" s="7">
        <v>218</v>
      </c>
    </row>
    <row r="19" spans="2:10">
      <c r="B19" s="4" t="s">
        <v>6</v>
      </c>
      <c r="C19" s="11">
        <v>23681</v>
      </c>
      <c r="D19" s="11">
        <v>93</v>
      </c>
      <c r="E19" s="11">
        <v>42</v>
      </c>
      <c r="F19" s="6">
        <v>135</v>
      </c>
      <c r="G19" s="11">
        <v>112</v>
      </c>
      <c r="H19" s="11">
        <v>72</v>
      </c>
      <c r="I19" s="7">
        <v>184</v>
      </c>
    </row>
    <row r="20" spans="2:10">
      <c r="B20" s="6" t="s">
        <v>7</v>
      </c>
      <c r="C20" s="7">
        <f t="shared" ref="C20:E20" si="1">AVERAGE(C14:C19)</f>
        <v>23629</v>
      </c>
      <c r="D20" s="7">
        <f t="shared" si="1"/>
        <v>106.66666666666667</v>
      </c>
      <c r="E20" s="7">
        <f t="shared" si="1"/>
        <v>49.833333333333336</v>
      </c>
      <c r="F20" s="7">
        <f>AVERAGE(F14:F19)</f>
        <v>156.5</v>
      </c>
      <c r="G20" s="7">
        <f>AVERAGE(G14:G19)</f>
        <v>119.5</v>
      </c>
      <c r="H20" s="7">
        <f>AVERAGE(H14:H19)</f>
        <v>95</v>
      </c>
      <c r="I20" s="7">
        <f>AVERAGE(I14:I19)</f>
        <v>214.5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23737</v>
      </c>
      <c r="D24" s="11">
        <v>73</v>
      </c>
      <c r="E24" s="11">
        <v>10</v>
      </c>
      <c r="F24" s="6">
        <v>83</v>
      </c>
      <c r="G24" s="11">
        <v>95</v>
      </c>
      <c r="H24" s="11">
        <v>85</v>
      </c>
      <c r="I24" s="7">
        <v>180</v>
      </c>
    </row>
    <row r="25" spans="2:10">
      <c r="B25" s="4" t="s">
        <v>2</v>
      </c>
      <c r="C25" s="11">
        <v>23616</v>
      </c>
      <c r="D25" s="11">
        <v>37</v>
      </c>
      <c r="E25" s="11">
        <v>109</v>
      </c>
      <c r="F25" s="6">
        <v>146</v>
      </c>
      <c r="G25" s="11">
        <v>158</v>
      </c>
      <c r="H25" s="11">
        <v>80</v>
      </c>
      <c r="I25" s="7">
        <v>238</v>
      </c>
    </row>
    <row r="26" spans="2:10">
      <c r="B26" s="4" t="s">
        <v>3</v>
      </c>
      <c r="C26" s="11">
        <v>23577</v>
      </c>
      <c r="D26" s="11">
        <v>89</v>
      </c>
      <c r="E26" s="11">
        <v>109</v>
      </c>
      <c r="F26" s="6">
        <v>198</v>
      </c>
      <c r="G26" s="11">
        <v>111</v>
      </c>
      <c r="H26" s="11">
        <v>114</v>
      </c>
      <c r="I26" s="7">
        <v>225</v>
      </c>
    </row>
    <row r="27" spans="2:10">
      <c r="B27" s="4" t="s">
        <v>4</v>
      </c>
      <c r="C27" s="11">
        <v>23634</v>
      </c>
      <c r="D27" s="11">
        <v>105</v>
      </c>
      <c r="E27" s="11">
        <v>90</v>
      </c>
      <c r="F27" s="6">
        <v>195</v>
      </c>
      <c r="G27" s="11">
        <v>102</v>
      </c>
      <c r="H27" s="11">
        <v>69</v>
      </c>
      <c r="I27" s="7">
        <v>171</v>
      </c>
    </row>
    <row r="28" spans="2:10">
      <c r="B28" s="4" t="s">
        <v>5</v>
      </c>
      <c r="C28" s="11">
        <v>23683</v>
      </c>
      <c r="D28" s="11">
        <v>80</v>
      </c>
      <c r="E28" s="11">
        <v>21</v>
      </c>
      <c r="F28" s="6">
        <v>101</v>
      </c>
      <c r="G28" s="11">
        <v>119</v>
      </c>
      <c r="H28" s="11">
        <v>97</v>
      </c>
      <c r="I28" s="7">
        <v>216</v>
      </c>
    </row>
    <row r="29" spans="2:10">
      <c r="B29" s="4" t="s">
        <v>6</v>
      </c>
      <c r="C29" s="11">
        <v>23680</v>
      </c>
      <c r="D29" s="11">
        <v>84</v>
      </c>
      <c r="E29" s="11">
        <v>49</v>
      </c>
      <c r="F29" s="6">
        <v>133</v>
      </c>
      <c r="G29" s="11">
        <v>118</v>
      </c>
      <c r="H29" s="11">
        <v>69</v>
      </c>
      <c r="I29" s="7">
        <v>187</v>
      </c>
    </row>
    <row r="30" spans="2:10">
      <c r="B30" s="6" t="s">
        <v>7</v>
      </c>
      <c r="C30" s="7">
        <f t="shared" ref="C30:E30" si="2">AVERAGE(C24:C29)</f>
        <v>23654.5</v>
      </c>
      <c r="D30" s="7">
        <f t="shared" si="2"/>
        <v>78</v>
      </c>
      <c r="E30" s="7">
        <f t="shared" si="2"/>
        <v>64.666666666666671</v>
      </c>
      <c r="F30" s="7">
        <f>AVERAGE(F24:F29)</f>
        <v>142.66666666666666</v>
      </c>
      <c r="G30" s="7">
        <f>AVERAGE(G24:G29)</f>
        <v>117.16666666666667</v>
      </c>
      <c r="H30" s="7">
        <f>AVERAGE(H24:H29)</f>
        <v>85.666666666666671</v>
      </c>
      <c r="I30" s="7">
        <f>AVERAGE(I24:I29)</f>
        <v>202.83333333333334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23711.333333333332</v>
      </c>
      <c r="D34" s="5">
        <f>AVERAGE(F4,F14,F24)</f>
        <v>93.666666666666671</v>
      </c>
      <c r="E34" s="5">
        <f>AVERAGE(I4,I14,I24)</f>
        <v>195</v>
      </c>
      <c r="F34" s="5">
        <f>SUM(D34:E34)</f>
        <v>288.66666666666669</v>
      </c>
      <c r="G34" s="15">
        <f ca="1">IF(AND(F34=MIN($F$34:$F$39),F34&lt;&gt;0),CELL("lin",F34),"")</f>
        <v>34</v>
      </c>
    </row>
    <row r="35" spans="2:7">
      <c r="B35" s="4" t="s">
        <v>2</v>
      </c>
      <c r="C35" s="5">
        <f t="shared" ref="C35:C39" si="3">AVERAGE(C5,C15,C25)</f>
        <v>23623</v>
      </c>
      <c r="D35" s="5">
        <f t="shared" ref="D35:D39" si="4">AVERAGE(F5,F15,F25)</f>
        <v>146</v>
      </c>
      <c r="E35" s="5">
        <f t="shared" ref="E35:E39" si="5">AVERAGE(I5,I15,I25)</f>
        <v>231</v>
      </c>
      <c r="F35" s="5">
        <f t="shared" ref="F35:F39" si="6">SUM(D35:E35)</f>
        <v>377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23566.666666666668</v>
      </c>
      <c r="D36" s="5">
        <f t="shared" si="4"/>
        <v>204.33333333333334</v>
      </c>
      <c r="E36" s="5">
        <f t="shared" si="5"/>
        <v>229</v>
      </c>
      <c r="F36" s="5">
        <f t="shared" si="6"/>
        <v>433.33333333333337</v>
      </c>
      <c r="G36" s="15" t="str">
        <f t="shared" ca="1" si="7"/>
        <v/>
      </c>
    </row>
    <row r="37" spans="2:7">
      <c r="B37" s="4" t="s">
        <v>4</v>
      </c>
      <c r="C37" s="5">
        <f t="shared" si="3"/>
        <v>23609.333333333332</v>
      </c>
      <c r="D37" s="5">
        <f t="shared" si="4"/>
        <v>203</v>
      </c>
      <c r="E37" s="5">
        <f t="shared" si="5"/>
        <v>187.66666666666666</v>
      </c>
      <c r="F37" s="5">
        <f t="shared" si="6"/>
        <v>390.66666666666663</v>
      </c>
      <c r="G37" s="15" t="str">
        <f t="shared" ca="1" si="7"/>
        <v/>
      </c>
    </row>
    <row r="38" spans="2:7">
      <c r="B38" s="4" t="s">
        <v>5</v>
      </c>
      <c r="C38" s="5">
        <f t="shared" si="3"/>
        <v>23688</v>
      </c>
      <c r="D38" s="5">
        <f t="shared" si="4"/>
        <v>100</v>
      </c>
      <c r="E38" s="5">
        <f t="shared" si="5"/>
        <v>212</v>
      </c>
      <c r="F38" s="5">
        <f t="shared" si="6"/>
        <v>312</v>
      </c>
      <c r="G38" s="15" t="str">
        <f t="shared" ca="1" si="7"/>
        <v/>
      </c>
    </row>
    <row r="39" spans="2:7">
      <c r="B39" s="4" t="s">
        <v>6</v>
      </c>
      <c r="C39" s="5">
        <f t="shared" si="3"/>
        <v>23656.333333333332</v>
      </c>
      <c r="D39" s="5">
        <f t="shared" si="4"/>
        <v>157.66666666666666</v>
      </c>
      <c r="E39" s="5">
        <f t="shared" si="5"/>
        <v>186</v>
      </c>
      <c r="F39" s="5">
        <f t="shared" si="6"/>
        <v>343.66666666666663</v>
      </c>
      <c r="G39" s="15" t="str">
        <f t="shared" ca="1" si="7"/>
        <v/>
      </c>
    </row>
    <row r="40" spans="2:7">
      <c r="B40" s="8" t="s">
        <v>7</v>
      </c>
      <c r="C40" s="9">
        <f>AVERAGE(C34:C39)</f>
        <v>23642.444444444442</v>
      </c>
      <c r="D40" s="9">
        <f>AVERAGE(D34:D39)</f>
        <v>150.77777777777777</v>
      </c>
      <c r="E40" s="9">
        <f>AVERAGE(E34:E39)</f>
        <v>206.77777777777774</v>
      </c>
      <c r="F40" s="9">
        <f>AVERAGE(F34:F39)</f>
        <v>357.55555555555549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23711.333333333332</v>
      </c>
    </row>
    <row r="44" spans="2:7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93.666666666666671</v>
      </c>
    </row>
    <row r="45" spans="2:7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195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20</v>
      </c>
      <c r="C5" s="11">
        <f ca="1">'N20'!C43</f>
        <v>4</v>
      </c>
      <c r="D5" s="11">
        <f ca="1">'N20'!$E43</f>
        <v>23732</v>
      </c>
      <c r="E5" s="11">
        <f ca="1">'N20'!$E44</f>
        <v>110</v>
      </c>
      <c r="F5" s="11">
        <f ca="1">'N20'!$E45</f>
        <v>158</v>
      </c>
      <c r="G5" s="11">
        <f ca="1">SUM(E5:F5)</f>
        <v>268</v>
      </c>
      <c r="I5" s="15" t="str">
        <f ca="1">IF(G5=MIN($G$5:$G$7),CELL("lin",G5),"")</f>
        <v/>
      </c>
    </row>
    <row r="6" spans="2:9">
      <c r="B6" s="16">
        <v>24</v>
      </c>
      <c r="C6" s="11">
        <f ca="1">'N24'!C43</f>
        <v>1</v>
      </c>
      <c r="D6" s="11">
        <f ca="1">'N24'!$E43</f>
        <v>23774.333333333332</v>
      </c>
      <c r="E6" s="11">
        <f ca="1">'N24'!$E44</f>
        <v>74</v>
      </c>
      <c r="F6" s="11">
        <f ca="1">'N24'!$E45</f>
        <v>151.66666666666666</v>
      </c>
      <c r="G6" s="11">
        <f t="shared" ref="G6:G7" ca="1" si="0">SUM(E6:F6)</f>
        <v>225.66666666666666</v>
      </c>
      <c r="I6" s="15">
        <f t="shared" ref="I6:I7" ca="1" si="1">IF(G6=MIN($G$5:$G$7),CELL("lin",G6),"")</f>
        <v>6</v>
      </c>
    </row>
    <row r="7" spans="2:9">
      <c r="B7" s="16">
        <v>28</v>
      </c>
      <c r="C7" s="11">
        <f ca="1">'N28'!C43</f>
        <v>1</v>
      </c>
      <c r="D7" s="11">
        <f ca="1">'N28'!E43</f>
        <v>23711.333333333332</v>
      </c>
      <c r="E7" s="11">
        <f ca="1">'N28'!E44</f>
        <v>93.666666666666671</v>
      </c>
      <c r="F7" s="11">
        <f ca="1">'N28'!E45</f>
        <v>195</v>
      </c>
      <c r="G7" s="11">
        <f t="shared" ca="1" si="0"/>
        <v>288.66666666666669</v>
      </c>
      <c r="I7" s="15" t="str">
        <f t="shared" ca="1" si="1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24</v>
      </c>
      <c r="C11" s="11">
        <f ca="1">INDIRECT(CONCATENATE("$C$",SUM($I$5:$I$7)))</f>
        <v>1</v>
      </c>
      <c r="D11" s="11">
        <f ca="1">INDIRECT(CONCATENATE("$D$",SUM($I$5:$I$7)))</f>
        <v>23774.333333333332</v>
      </c>
      <c r="E11" s="11">
        <f ca="1">INDIRECT(CONCATENATE("$E$",SUM($I$5:$I$7)))</f>
        <v>74</v>
      </c>
      <c r="F11" s="11">
        <f ca="1">INDIRECT(CONCATENATE("$F$",SUM($I$5:$I$7)))</f>
        <v>151.66666666666666</v>
      </c>
      <c r="G11" s="11">
        <f ca="1">INDIRECT(CONCATENATE("$G$",SUM($I$5:$I$7)))</f>
        <v>225.66666666666666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N20</vt:lpstr>
      <vt:lpstr>N24</vt:lpstr>
      <vt:lpstr>N28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2010-08-25T12:23:10Z</dcterms:modified>
</cp:coreProperties>
</file>