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8_{0556BDDD-924A-42E2-8561-E19B87E30062}" xr6:coauthVersionLast="46" xr6:coauthVersionMax="46" xr10:uidLastSave="{00000000-0000-0000-0000-000000000000}"/>
  <bookViews>
    <workbookView xWindow="-110" yWindow="-110" windowWidth="19420" windowHeight="10560" activeTab="4" xr2:uid="{00000000-000D-0000-FFFF-FFFF00000000}"/>
  </bookViews>
  <sheets>
    <sheet name="input" sheetId="4" r:id="rId1"/>
    <sheet name="input_conditional" sheetId="5" r:id="rId2"/>
    <sheet name="input_nearby tickets" sheetId="3" r:id="rId3"/>
    <sheet name="ex1" sheetId="1" r:id="rId4"/>
    <sheet name="ex2" sheetId="2" r:id="rId5"/>
  </sheets>
  <definedNames>
    <definedName name="_xlnm._FilterDatabase" localSheetId="4" hidden="1">'ex2'!#REF!</definedName>
    <definedName name="ExternalData_1" localSheetId="2">'input_nearby tickets'!#REF!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E9" i="2"/>
  <c r="W1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6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W25" i="2"/>
  <c r="V25" i="2"/>
  <c r="V168" i="2" s="1"/>
  <c r="B2" i="1"/>
  <c r="B3" i="1" s="1"/>
  <c r="B5" i="1"/>
  <c r="B7" i="1"/>
  <c r="B13" i="1"/>
  <c r="B15" i="1"/>
  <c r="A16" i="1"/>
  <c r="B19" i="1"/>
  <c r="B20" i="1"/>
  <c r="B21" i="1"/>
  <c r="B23" i="1"/>
  <c r="B24" i="1"/>
  <c r="A25" i="1"/>
  <c r="B26" i="1"/>
  <c r="B27" i="1"/>
  <c r="B28" i="1"/>
  <c r="B30" i="1"/>
  <c r="B31" i="1"/>
  <c r="B32" i="1"/>
  <c r="B33" i="1"/>
  <c r="B34" i="1"/>
  <c r="B35" i="1"/>
  <c r="B37" i="1"/>
  <c r="B38" i="1"/>
  <c r="B39" i="1"/>
  <c r="A41" i="1"/>
  <c r="B41" i="1"/>
  <c r="B42" i="1"/>
  <c r="B44" i="1"/>
  <c r="B45" i="1"/>
  <c r="B46" i="1"/>
  <c r="B48" i="1"/>
  <c r="A49" i="1"/>
  <c r="B49" i="1"/>
  <c r="B51" i="1"/>
  <c r="B52" i="1"/>
  <c r="B53" i="1"/>
  <c r="B55" i="1"/>
  <c r="B56" i="1"/>
  <c r="A57" i="1"/>
  <c r="B58" i="1"/>
  <c r="A59" i="1"/>
  <c r="B59" i="1"/>
  <c r="B61" i="1"/>
  <c r="B62" i="1"/>
  <c r="B63" i="1"/>
  <c r="A65" i="1"/>
  <c r="B65" i="1"/>
  <c r="B66" i="1"/>
  <c r="B67" i="1"/>
  <c r="B68" i="1"/>
  <c r="B69" i="1"/>
  <c r="B71" i="1"/>
  <c r="B72" i="1"/>
  <c r="A73" i="1"/>
  <c r="B74" i="1"/>
  <c r="A75" i="1"/>
  <c r="B75" i="1"/>
  <c r="B77" i="1"/>
  <c r="B78" i="1"/>
  <c r="B79" i="1"/>
  <c r="A81" i="1"/>
  <c r="B81" i="1"/>
  <c r="B82" i="1"/>
  <c r="B83" i="1"/>
  <c r="B84" i="1"/>
  <c r="B85" i="1"/>
  <c r="B87" i="1"/>
  <c r="B88" i="1"/>
  <c r="A89" i="1"/>
  <c r="B90" i="1"/>
  <c r="A91" i="1"/>
  <c r="B91" i="1"/>
  <c r="B93" i="1"/>
  <c r="B94" i="1"/>
  <c r="B95" i="1"/>
  <c r="A97" i="1"/>
  <c r="B97" i="1"/>
  <c r="B98" i="1"/>
  <c r="B99" i="1"/>
  <c r="B100" i="1"/>
  <c r="B101" i="1"/>
  <c r="B103" i="1"/>
  <c r="B104" i="1"/>
  <c r="A105" i="1"/>
  <c r="B106" i="1"/>
  <c r="A107" i="1"/>
  <c r="B107" i="1"/>
  <c r="B109" i="1"/>
  <c r="B110" i="1"/>
  <c r="B111" i="1"/>
  <c r="A113" i="1"/>
  <c r="B113" i="1"/>
  <c r="B114" i="1"/>
  <c r="B115" i="1"/>
  <c r="B116" i="1"/>
  <c r="B117" i="1"/>
  <c r="B119" i="1"/>
  <c r="B120" i="1"/>
  <c r="A121" i="1"/>
  <c r="B122" i="1"/>
  <c r="A123" i="1"/>
  <c r="B123" i="1"/>
  <c r="B125" i="1"/>
  <c r="B126" i="1"/>
  <c r="B127" i="1"/>
  <c r="A129" i="1"/>
  <c r="B129" i="1"/>
  <c r="B130" i="1"/>
  <c r="B131" i="1"/>
  <c r="B132" i="1"/>
  <c r="B133" i="1"/>
  <c r="B135" i="1"/>
  <c r="B136" i="1"/>
  <c r="A137" i="1"/>
  <c r="B138" i="1"/>
  <c r="A139" i="1"/>
  <c r="B139" i="1"/>
  <c r="B141" i="1"/>
  <c r="B142" i="1"/>
  <c r="B143" i="1"/>
  <c r="A145" i="1"/>
  <c r="B145" i="1"/>
  <c r="B146" i="1"/>
  <c r="B147" i="1"/>
  <c r="B148" i="1"/>
  <c r="B149" i="1"/>
  <c r="B151" i="1"/>
  <c r="B152" i="1"/>
  <c r="A153" i="1"/>
  <c r="B154" i="1"/>
  <c r="A155" i="1"/>
  <c r="B155" i="1"/>
  <c r="B157" i="1"/>
  <c r="B158" i="1"/>
  <c r="B159" i="1"/>
  <c r="A161" i="1"/>
  <c r="B161" i="1"/>
  <c r="B162" i="1"/>
  <c r="B163" i="1"/>
  <c r="B164" i="1"/>
  <c r="B165" i="1"/>
  <c r="B167" i="1"/>
  <c r="B168" i="1"/>
  <c r="A169" i="1"/>
  <c r="B170" i="1"/>
  <c r="A171" i="1"/>
  <c r="B171" i="1"/>
  <c r="B173" i="1"/>
  <c r="B174" i="1"/>
  <c r="B175" i="1"/>
  <c r="A177" i="1"/>
  <c r="B177" i="1"/>
  <c r="B178" i="1"/>
  <c r="B179" i="1"/>
  <c r="B180" i="1"/>
  <c r="A181" i="1"/>
  <c r="B182" i="1"/>
  <c r="A183" i="1"/>
  <c r="B183" i="1"/>
  <c r="A185" i="1"/>
  <c r="B185" i="1"/>
  <c r="B186" i="1"/>
  <c r="B187" i="1"/>
  <c r="B188" i="1"/>
  <c r="A189" i="1"/>
  <c r="B190" i="1"/>
  <c r="A191" i="1"/>
  <c r="B191" i="1"/>
  <c r="A193" i="1"/>
  <c r="B193" i="1"/>
  <c r="B194" i="1"/>
  <c r="B195" i="1"/>
  <c r="B196" i="1"/>
  <c r="A197" i="1"/>
  <c r="B198" i="1"/>
  <c r="A199" i="1"/>
  <c r="B199" i="1"/>
  <c r="A201" i="1"/>
  <c r="B201" i="1"/>
  <c r="B202" i="1"/>
  <c r="B203" i="1"/>
  <c r="B204" i="1"/>
  <c r="A205" i="1"/>
  <c r="B206" i="1"/>
  <c r="A207" i="1"/>
  <c r="B207" i="1"/>
  <c r="A209" i="1"/>
  <c r="B209" i="1"/>
  <c r="B210" i="1"/>
  <c r="B211" i="1"/>
  <c r="B212" i="1"/>
  <c r="A213" i="1"/>
  <c r="B214" i="1"/>
  <c r="A215" i="1"/>
  <c r="B215" i="1"/>
  <c r="A217" i="1"/>
  <c r="B217" i="1"/>
  <c r="B218" i="1"/>
  <c r="B219" i="1"/>
  <c r="B220" i="1"/>
  <c r="A221" i="1"/>
  <c r="B222" i="1"/>
  <c r="A223" i="1"/>
  <c r="B223" i="1"/>
  <c r="A225" i="1"/>
  <c r="B225" i="1"/>
  <c r="B226" i="1"/>
  <c r="B227" i="1"/>
  <c r="B228" i="1"/>
  <c r="A229" i="1"/>
  <c r="B230" i="1"/>
  <c r="A231" i="1"/>
  <c r="B231" i="1"/>
  <c r="A233" i="1"/>
  <c r="B233" i="1"/>
  <c r="B234" i="1"/>
  <c r="B235" i="1"/>
  <c r="B236" i="1"/>
  <c r="A237" i="1"/>
  <c r="B238" i="1"/>
  <c r="A239" i="1"/>
  <c r="B239" i="1"/>
  <c r="A241" i="1"/>
  <c r="B241" i="1"/>
  <c r="B242" i="1"/>
  <c r="B243" i="1"/>
  <c r="B244" i="1"/>
  <c r="A245" i="1"/>
  <c r="B246" i="1"/>
  <c r="A247" i="1"/>
  <c r="B247" i="1"/>
  <c r="A2" i="1"/>
  <c r="A5" i="1" s="1"/>
  <c r="K2" i="5"/>
  <c r="J2" i="5"/>
  <c r="A3" i="1"/>
  <c r="C12" i="5"/>
  <c r="C13" i="5"/>
  <c r="C14" i="5"/>
  <c r="C15" i="5"/>
  <c r="C16" i="5"/>
  <c r="C17" i="5"/>
  <c r="C18" i="5"/>
  <c r="C19" i="5"/>
  <c r="C20" i="5"/>
  <c r="C11" i="5"/>
  <c r="C2" i="5"/>
  <c r="C3" i="5"/>
  <c r="C4" i="5"/>
  <c r="C5" i="5"/>
  <c r="C6" i="5"/>
  <c r="C7" i="5"/>
  <c r="C8" i="5"/>
  <c r="C9" i="5"/>
  <c r="C10" i="5"/>
  <c r="C1" i="5"/>
  <c r="V270" i="2" l="1"/>
  <c r="V219" i="2"/>
  <c r="V251" i="2"/>
  <c r="V152" i="2"/>
  <c r="V227" i="2"/>
  <c r="V259" i="2"/>
  <c r="V184" i="2"/>
  <c r="V267" i="2"/>
  <c r="V243" i="2"/>
  <c r="V211" i="2"/>
  <c r="V263" i="2"/>
  <c r="V235" i="2"/>
  <c r="V203" i="2"/>
  <c r="W27" i="2"/>
  <c r="W29" i="2"/>
  <c r="W31" i="2"/>
  <c r="W33" i="2"/>
  <c r="W35" i="2"/>
  <c r="W37" i="2"/>
  <c r="W39" i="2"/>
  <c r="W41" i="2"/>
  <c r="W43" i="2"/>
  <c r="W45" i="2"/>
  <c r="W47" i="2"/>
  <c r="W49" i="2"/>
  <c r="W51" i="2"/>
  <c r="W53" i="2"/>
  <c r="W55" i="2"/>
  <c r="W57" i="2"/>
  <c r="W59" i="2"/>
  <c r="W61" i="2"/>
  <c r="W63" i="2"/>
  <c r="W65" i="2"/>
  <c r="W67" i="2"/>
  <c r="W69" i="2"/>
  <c r="W71" i="2"/>
  <c r="W73" i="2"/>
  <c r="W75" i="2"/>
  <c r="W77" i="2"/>
  <c r="W79" i="2"/>
  <c r="W81" i="2"/>
  <c r="W83" i="2"/>
  <c r="W85" i="2"/>
  <c r="W87" i="2"/>
  <c r="W89" i="2"/>
  <c r="W91" i="2"/>
  <c r="W93" i="2"/>
  <c r="W95" i="2"/>
  <c r="W97" i="2"/>
  <c r="W99" i="2"/>
  <c r="W101" i="2"/>
  <c r="W103" i="2"/>
  <c r="W105" i="2"/>
  <c r="W107" i="2"/>
  <c r="W109" i="2"/>
  <c r="W111" i="2"/>
  <c r="W113" i="2"/>
  <c r="W115" i="2"/>
  <c r="W117" i="2"/>
  <c r="W119" i="2"/>
  <c r="W121" i="2"/>
  <c r="W123" i="2"/>
  <c r="W125" i="2"/>
  <c r="W127" i="2"/>
  <c r="W129" i="2"/>
  <c r="W131" i="2"/>
  <c r="W133" i="2"/>
  <c r="W135" i="2"/>
  <c r="W137" i="2"/>
  <c r="W139" i="2"/>
  <c r="W141" i="2"/>
  <c r="W143" i="2"/>
  <c r="W145" i="2"/>
  <c r="W147" i="2"/>
  <c r="W152" i="2"/>
  <c r="W155" i="2"/>
  <c r="W160" i="2"/>
  <c r="W163" i="2"/>
  <c r="W168" i="2"/>
  <c r="W171" i="2"/>
  <c r="W176" i="2"/>
  <c r="W179" i="2"/>
  <c r="W184" i="2"/>
  <c r="W187" i="2"/>
  <c r="W192" i="2"/>
  <c r="W195" i="2"/>
  <c r="W197" i="2"/>
  <c r="W199" i="2"/>
  <c r="W201" i="2"/>
  <c r="W203" i="2"/>
  <c r="W205" i="2"/>
  <c r="W207" i="2"/>
  <c r="W209" i="2"/>
  <c r="W211" i="2"/>
  <c r="W213" i="2"/>
  <c r="W215" i="2"/>
  <c r="W217" i="2"/>
  <c r="W219" i="2"/>
  <c r="W221" i="2"/>
  <c r="W223" i="2"/>
  <c r="W225" i="2"/>
  <c r="W227" i="2"/>
  <c r="W229" i="2"/>
  <c r="W231" i="2"/>
  <c r="W233" i="2"/>
  <c r="W235" i="2"/>
  <c r="W237" i="2"/>
  <c r="W239" i="2"/>
  <c r="W241" i="2"/>
  <c r="W243" i="2"/>
  <c r="W245" i="2"/>
  <c r="W247" i="2"/>
  <c r="W249" i="2"/>
  <c r="W251" i="2"/>
  <c r="W253" i="2"/>
  <c r="W255" i="2"/>
  <c r="W257" i="2"/>
  <c r="W259" i="2"/>
  <c r="W261" i="2"/>
  <c r="W263" i="2"/>
  <c r="W265" i="2"/>
  <c r="W267" i="2"/>
  <c r="W28" i="2"/>
  <c r="W32" i="2"/>
  <c r="W36" i="2"/>
  <c r="W40" i="2"/>
  <c r="W44" i="2"/>
  <c r="W48" i="2"/>
  <c r="W52" i="2"/>
  <c r="W56" i="2"/>
  <c r="W60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50" i="2"/>
  <c r="W153" i="2"/>
  <c r="W158" i="2"/>
  <c r="W161" i="2"/>
  <c r="W166" i="2"/>
  <c r="W169" i="2"/>
  <c r="W174" i="2"/>
  <c r="W177" i="2"/>
  <c r="W182" i="2"/>
  <c r="W185" i="2"/>
  <c r="W190" i="2"/>
  <c r="W193" i="2"/>
  <c r="W148" i="2"/>
  <c r="W151" i="2"/>
  <c r="W156" i="2"/>
  <c r="W159" i="2"/>
  <c r="W164" i="2"/>
  <c r="W167" i="2"/>
  <c r="W172" i="2"/>
  <c r="W175" i="2"/>
  <c r="W180" i="2"/>
  <c r="W183" i="2"/>
  <c r="W188" i="2"/>
  <c r="W191" i="2"/>
  <c r="W196" i="2"/>
  <c r="W198" i="2"/>
  <c r="W200" i="2"/>
  <c r="W202" i="2"/>
  <c r="W204" i="2"/>
  <c r="W206" i="2"/>
  <c r="W208" i="2"/>
  <c r="W210" i="2"/>
  <c r="W212" i="2"/>
  <c r="W214" i="2"/>
  <c r="W216" i="2"/>
  <c r="W218" i="2"/>
  <c r="W220" i="2"/>
  <c r="W222" i="2"/>
  <c r="W224" i="2"/>
  <c r="W226" i="2"/>
  <c r="W228" i="2"/>
  <c r="W230" i="2"/>
  <c r="W232" i="2"/>
  <c r="W234" i="2"/>
  <c r="W236" i="2"/>
  <c r="W238" i="2"/>
  <c r="W240" i="2"/>
  <c r="W242" i="2"/>
  <c r="W244" i="2"/>
  <c r="W246" i="2"/>
  <c r="W248" i="2"/>
  <c r="W250" i="2"/>
  <c r="W252" i="2"/>
  <c r="W254" i="2"/>
  <c r="W256" i="2"/>
  <c r="W258" i="2"/>
  <c r="W260" i="2"/>
  <c r="W262" i="2"/>
  <c r="W264" i="2"/>
  <c r="W266" i="2"/>
  <c r="W268" i="2"/>
  <c r="W194" i="2"/>
  <c r="W173" i="2"/>
  <c r="W162" i="2"/>
  <c r="W138" i="2"/>
  <c r="W122" i="2"/>
  <c r="W106" i="2"/>
  <c r="W90" i="2"/>
  <c r="W74" i="2"/>
  <c r="W58" i="2"/>
  <c r="W42" i="2"/>
  <c r="V26" i="2"/>
  <c r="W269" i="2"/>
  <c r="V266" i="2"/>
  <c r="V262" i="2"/>
  <c r="V257" i="2"/>
  <c r="V249" i="2"/>
  <c r="V241" i="2"/>
  <c r="V233" i="2"/>
  <c r="V225" i="2"/>
  <c r="V217" i="2"/>
  <c r="V209" i="2"/>
  <c r="V201" i="2"/>
  <c r="V192" i="2"/>
  <c r="W181" i="2"/>
  <c r="W170" i="2"/>
  <c r="V160" i="2"/>
  <c r="W149" i="2"/>
  <c r="W134" i="2"/>
  <c r="W118" i="2"/>
  <c r="W102" i="2"/>
  <c r="W86" i="2"/>
  <c r="W70" i="2"/>
  <c r="W54" i="2"/>
  <c r="W38" i="2"/>
  <c r="W26" i="2"/>
  <c r="V269" i="2"/>
  <c r="V265" i="2"/>
  <c r="V261" i="2"/>
  <c r="V255" i="2"/>
  <c r="V247" i="2"/>
  <c r="V239" i="2"/>
  <c r="V231" i="2"/>
  <c r="V223" i="2"/>
  <c r="V215" i="2"/>
  <c r="V207" i="2"/>
  <c r="V199" i="2"/>
  <c r="W189" i="2"/>
  <c r="W178" i="2"/>
  <c r="W157" i="2"/>
  <c r="W146" i="2"/>
  <c r="W130" i="2"/>
  <c r="W114" i="2"/>
  <c r="W98" i="2"/>
  <c r="W82" i="2"/>
  <c r="W66" i="2"/>
  <c r="W50" i="2"/>
  <c r="W34" i="2"/>
  <c r="V27" i="2"/>
  <c r="V29" i="2"/>
  <c r="V31" i="2"/>
  <c r="V33" i="2"/>
  <c r="V35" i="2"/>
  <c r="V37" i="2"/>
  <c r="V39" i="2"/>
  <c r="V41" i="2"/>
  <c r="V43" i="2"/>
  <c r="V45" i="2"/>
  <c r="V47" i="2"/>
  <c r="V49" i="2"/>
  <c r="V51" i="2"/>
  <c r="V53" i="2"/>
  <c r="V55" i="2"/>
  <c r="V57" i="2"/>
  <c r="V59" i="2"/>
  <c r="V61" i="2"/>
  <c r="V63" i="2"/>
  <c r="V65" i="2"/>
  <c r="V67" i="2"/>
  <c r="V69" i="2"/>
  <c r="V71" i="2"/>
  <c r="V73" i="2"/>
  <c r="V75" i="2"/>
  <c r="V77" i="2"/>
  <c r="V79" i="2"/>
  <c r="V81" i="2"/>
  <c r="V83" i="2"/>
  <c r="V85" i="2"/>
  <c r="V87" i="2"/>
  <c r="V89" i="2"/>
  <c r="V91" i="2"/>
  <c r="V93" i="2"/>
  <c r="V95" i="2"/>
  <c r="V97" i="2"/>
  <c r="V99" i="2"/>
  <c r="V101" i="2"/>
  <c r="V103" i="2"/>
  <c r="V105" i="2"/>
  <c r="V107" i="2"/>
  <c r="V109" i="2"/>
  <c r="V111" i="2"/>
  <c r="V113" i="2"/>
  <c r="V115" i="2"/>
  <c r="V117" i="2"/>
  <c r="V119" i="2"/>
  <c r="V121" i="2"/>
  <c r="V123" i="2"/>
  <c r="V125" i="2"/>
  <c r="V127" i="2"/>
  <c r="V129" i="2"/>
  <c r="V131" i="2"/>
  <c r="V133" i="2"/>
  <c r="V135" i="2"/>
  <c r="V137" i="2"/>
  <c r="V139" i="2"/>
  <c r="V141" i="2"/>
  <c r="V143" i="2"/>
  <c r="V145" i="2"/>
  <c r="V147" i="2"/>
  <c r="V149" i="2"/>
  <c r="V151" i="2"/>
  <c r="V153" i="2"/>
  <c r="V155" i="2"/>
  <c r="V157" i="2"/>
  <c r="V159" i="2"/>
  <c r="V161" i="2"/>
  <c r="V163" i="2"/>
  <c r="V165" i="2"/>
  <c r="V167" i="2"/>
  <c r="V169" i="2"/>
  <c r="V171" i="2"/>
  <c r="V173" i="2"/>
  <c r="V175" i="2"/>
  <c r="V177" i="2"/>
  <c r="V179" i="2"/>
  <c r="V181" i="2"/>
  <c r="V183" i="2"/>
  <c r="V185" i="2"/>
  <c r="V187" i="2"/>
  <c r="V189" i="2"/>
  <c r="V191" i="2"/>
  <c r="V193" i="2"/>
  <c r="V195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50" i="2"/>
  <c r="V158" i="2"/>
  <c r="V166" i="2"/>
  <c r="V174" i="2"/>
  <c r="V182" i="2"/>
  <c r="V190" i="2"/>
  <c r="V148" i="2"/>
  <c r="V156" i="2"/>
  <c r="V164" i="2"/>
  <c r="V172" i="2"/>
  <c r="V180" i="2"/>
  <c r="V188" i="2"/>
  <c r="V196" i="2"/>
  <c r="V198" i="2"/>
  <c r="V200" i="2"/>
  <c r="V202" i="2"/>
  <c r="V204" i="2"/>
  <c r="V206" i="2"/>
  <c r="V208" i="2"/>
  <c r="V210" i="2"/>
  <c r="V212" i="2"/>
  <c r="V214" i="2"/>
  <c r="V216" i="2"/>
  <c r="V218" i="2"/>
  <c r="V220" i="2"/>
  <c r="V222" i="2"/>
  <c r="V224" i="2"/>
  <c r="V226" i="2"/>
  <c r="V228" i="2"/>
  <c r="V230" i="2"/>
  <c r="V232" i="2"/>
  <c r="V234" i="2"/>
  <c r="V236" i="2"/>
  <c r="V238" i="2"/>
  <c r="V240" i="2"/>
  <c r="V242" i="2"/>
  <c r="V244" i="2"/>
  <c r="V246" i="2"/>
  <c r="V248" i="2"/>
  <c r="V250" i="2"/>
  <c r="V252" i="2"/>
  <c r="V254" i="2"/>
  <c r="V256" i="2"/>
  <c r="V258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4" i="2"/>
  <c r="V162" i="2"/>
  <c r="V170" i="2"/>
  <c r="V178" i="2"/>
  <c r="V186" i="2"/>
  <c r="V194" i="2"/>
  <c r="W270" i="2"/>
  <c r="V268" i="2"/>
  <c r="V264" i="2"/>
  <c r="V260" i="2"/>
  <c r="V253" i="2"/>
  <c r="V245" i="2"/>
  <c r="V237" i="2"/>
  <c r="V229" i="2"/>
  <c r="V221" i="2"/>
  <c r="V213" i="2"/>
  <c r="V205" i="2"/>
  <c r="V197" i="2"/>
  <c r="W186" i="2"/>
  <c r="V176" i="2"/>
  <c r="W165" i="2"/>
  <c r="W154" i="2"/>
  <c r="W142" i="2"/>
  <c r="W126" i="2"/>
  <c r="W110" i="2"/>
  <c r="W94" i="2"/>
  <c r="W78" i="2"/>
  <c r="W62" i="2"/>
  <c r="W46" i="2"/>
  <c r="W30" i="2"/>
  <c r="B245" i="1"/>
  <c r="A243" i="1"/>
  <c r="B240" i="1"/>
  <c r="B237" i="1"/>
  <c r="A235" i="1"/>
  <c r="B232" i="1"/>
  <c r="B229" i="1"/>
  <c r="A227" i="1"/>
  <c r="B224" i="1"/>
  <c r="B221" i="1"/>
  <c r="A219" i="1"/>
  <c r="B216" i="1"/>
  <c r="B213" i="1"/>
  <c r="A211" i="1"/>
  <c r="B208" i="1"/>
  <c r="B205" i="1"/>
  <c r="A203" i="1"/>
  <c r="B200" i="1"/>
  <c r="B197" i="1"/>
  <c r="A195" i="1"/>
  <c r="B192" i="1"/>
  <c r="B189" i="1"/>
  <c r="A187" i="1"/>
  <c r="B184" i="1"/>
  <c r="B181" i="1"/>
  <c r="A179" i="1"/>
  <c r="B176" i="1"/>
  <c r="B172" i="1"/>
  <c r="B169" i="1"/>
  <c r="B166" i="1"/>
  <c r="A163" i="1"/>
  <c r="B160" i="1"/>
  <c r="B156" i="1"/>
  <c r="B153" i="1"/>
  <c r="B150" i="1"/>
  <c r="A147" i="1"/>
  <c r="B144" i="1"/>
  <c r="B140" i="1"/>
  <c r="B137" i="1"/>
  <c r="B134" i="1"/>
  <c r="A131" i="1"/>
  <c r="B128" i="1"/>
  <c r="B124" i="1"/>
  <c r="B121" i="1"/>
  <c r="B118" i="1"/>
  <c r="A115" i="1"/>
  <c r="B112" i="1"/>
  <c r="B108" i="1"/>
  <c r="B105" i="1"/>
  <c r="B102" i="1"/>
  <c r="A99" i="1"/>
  <c r="B96" i="1"/>
  <c r="B92" i="1"/>
  <c r="B89" i="1"/>
  <c r="B86" i="1"/>
  <c r="A83" i="1"/>
  <c r="B80" i="1"/>
  <c r="B76" i="1"/>
  <c r="B73" i="1"/>
  <c r="B70" i="1"/>
  <c r="A67" i="1"/>
  <c r="B64" i="1"/>
  <c r="B60" i="1"/>
  <c r="B57" i="1"/>
  <c r="B54" i="1"/>
  <c r="B50" i="1"/>
  <c r="B47" i="1"/>
  <c r="B43" i="1"/>
  <c r="B40" i="1"/>
  <c r="B36" i="1"/>
  <c r="A33" i="1"/>
  <c r="B29" i="1"/>
  <c r="B25" i="1"/>
  <c r="B22" i="1"/>
  <c r="B17" i="1"/>
  <c r="B11" i="1"/>
  <c r="A51" i="1"/>
  <c r="A43" i="1"/>
  <c r="A35" i="1"/>
  <c r="A27" i="1"/>
  <c r="A19" i="1"/>
  <c r="A11" i="1"/>
  <c r="A173" i="1"/>
  <c r="A165" i="1"/>
  <c r="A157" i="1"/>
  <c r="A149" i="1"/>
  <c r="A141" i="1"/>
  <c r="A133" i="1"/>
  <c r="A125" i="1"/>
  <c r="A117" i="1"/>
  <c r="A109" i="1"/>
  <c r="A101" i="1"/>
  <c r="A93" i="1"/>
  <c r="A85" i="1"/>
  <c r="A77" i="1"/>
  <c r="A69" i="1"/>
  <c r="A61" i="1"/>
  <c r="A53" i="1"/>
  <c r="A45" i="1"/>
  <c r="A37" i="1"/>
  <c r="A29" i="1"/>
  <c r="A21" i="1"/>
  <c r="A18" i="1"/>
  <c r="A10" i="1"/>
  <c r="A6" i="1"/>
  <c r="A9" i="1"/>
  <c r="A14" i="1"/>
  <c r="A17" i="1"/>
  <c r="A4" i="1"/>
  <c r="D2" i="1" s="1"/>
  <c r="A7" i="1"/>
  <c r="A12" i="1"/>
  <c r="A15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246" i="1"/>
  <c r="A244" i="1"/>
  <c r="A242" i="1"/>
  <c r="A240" i="1"/>
  <c r="A238" i="1"/>
  <c r="A236" i="1"/>
  <c r="A234" i="1"/>
  <c r="A232" i="1"/>
  <c r="A230" i="1"/>
  <c r="A228" i="1"/>
  <c r="A226" i="1"/>
  <c r="A224" i="1"/>
  <c r="A222" i="1"/>
  <c r="A220" i="1"/>
  <c r="A218" i="1"/>
  <c r="A216" i="1"/>
  <c r="A214" i="1"/>
  <c r="A212" i="1"/>
  <c r="A210" i="1"/>
  <c r="A208" i="1"/>
  <c r="A206" i="1"/>
  <c r="A204" i="1"/>
  <c r="A202" i="1"/>
  <c r="A200" i="1"/>
  <c r="A198" i="1"/>
  <c r="A196" i="1"/>
  <c r="A194" i="1"/>
  <c r="A192" i="1"/>
  <c r="A190" i="1"/>
  <c r="A188" i="1"/>
  <c r="A186" i="1"/>
  <c r="A184" i="1"/>
  <c r="A182" i="1"/>
  <c r="A180" i="1"/>
  <c r="A175" i="1"/>
  <c r="A167" i="1"/>
  <c r="A159" i="1"/>
  <c r="A151" i="1"/>
  <c r="A143" i="1"/>
  <c r="A135" i="1"/>
  <c r="A127" i="1"/>
  <c r="A119" i="1"/>
  <c r="A111" i="1"/>
  <c r="A103" i="1"/>
  <c r="A95" i="1"/>
  <c r="A87" i="1"/>
  <c r="A79" i="1"/>
  <c r="A71" i="1"/>
  <c r="A63" i="1"/>
  <c r="A55" i="1"/>
  <c r="A47" i="1"/>
  <c r="A39" i="1"/>
  <c r="A31" i="1"/>
  <c r="A23" i="1"/>
  <c r="A13" i="1"/>
  <c r="A8" i="1"/>
  <c r="B9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<sst xmlns="http://schemas.openxmlformats.org/spreadsheetml/2006/main" count="365" uniqueCount="312">
  <si>
    <t>route</t>
  </si>
  <si>
    <t>zone</t>
  </si>
  <si>
    <t>arrival track</t>
  </si>
  <si>
    <t>departure platform</t>
  </si>
  <si>
    <t>duration</t>
  </si>
  <si>
    <t>departure location</t>
  </si>
  <si>
    <t>train</t>
  </si>
  <si>
    <t>type</t>
  </si>
  <si>
    <t>wagon</t>
  </si>
  <si>
    <t>arrival station</t>
  </si>
  <si>
    <t>seat</t>
  </si>
  <si>
    <t>price</t>
  </si>
  <si>
    <t>departure time</t>
  </si>
  <si>
    <t>arrival platform</t>
  </si>
  <si>
    <t>class</t>
  </si>
  <si>
    <t>departure track</t>
  </si>
  <si>
    <t>arrival location</t>
  </si>
  <si>
    <t>row</t>
  </si>
  <si>
    <t>departure station</t>
  </si>
  <si>
    <t>departure date</t>
  </si>
  <si>
    <t>my ticket</t>
  </si>
  <si>
    <t>departure location: 33-430 or 456-967</t>
  </si>
  <si>
    <t>departure station: 42-864 or 875-957</t>
  </si>
  <si>
    <t>departure platform: 42-805 or 821-968</t>
  </si>
  <si>
    <t>departure track: 34-74 or 93-967</t>
  </si>
  <si>
    <t>departure date: 40-399 or 417-955</t>
  </si>
  <si>
    <t>departure time: 30-774 or 797-950</t>
  </si>
  <si>
    <t>arrival location: 50-487 or 507-954</t>
  </si>
  <si>
    <t>arrival station: 34-693 or 718-956</t>
  </si>
  <si>
    <t>arrival platform: 42-729 or 751-959</t>
  </si>
  <si>
    <t>arrival track: 28-340 or 349-968</t>
  </si>
  <si>
    <t>class: 49-524 or 543-951</t>
  </si>
  <si>
    <t>duration: 40-372 or 397-951</t>
  </si>
  <si>
    <t>price: 48-922 or 939-951</t>
  </si>
  <si>
    <t>route: 33-642 or 666-960</t>
  </si>
  <si>
    <t>row: 39-238 or 255-973</t>
  </si>
  <si>
    <t>seat: 48-148 or 161-973</t>
  </si>
  <si>
    <t>train: 50-604 or 630-971</t>
  </si>
  <si>
    <t>type: 29-299 or 316-952</t>
  </si>
  <si>
    <t>wagon: 45-898 or 921-966</t>
  </si>
  <si>
    <t>zone: 34-188 or 212-959</t>
  </si>
  <si>
    <t>your ticket:</t>
  </si>
  <si>
    <t>137,173,167,139,73,67,61,179,103,113,163,71,97,101,109,59,131,127,107,53</t>
  </si>
  <si>
    <t>nearby tickets:</t>
  </si>
  <si>
    <t>122,945,480,667,824,475,800,224,297,602,673,513,641,524,835,981,54,184,60,721</t>
  </si>
  <si>
    <t>692,125,595,331,803,765,721,249,729,162,226,523,821,137,297,588,296,299,720,318</t>
  </si>
  <si>
    <t>851,112,324,163,805,544,563,372,590,228,264,590,290,491,799,677,881,573,584,476</t>
  </si>
  <si>
    <t>318,471,224,717,144,113,521,320,280,234,522,833,515,514,543,630,128,221,279,65</t>
  </si>
  <si>
    <t>466,234,233,845,296,757,675,841,113,135,464,732,220,575,769,693,231,187,548,756</t>
  </si>
  <si>
    <t>179,471,485,215,287,334,848,153,546,473,238,675,487,56,595,484,279,366,692,858</t>
  </si>
  <si>
    <t>532,422,215,370,552,577,171,757,58,686,169,830,849,52,422,128,218,630,424,419</t>
  </si>
  <si>
    <t>113,466,896,241,98,552,339,561,55,564,279,757,514,825,124,842,464,668,222,358</t>
  </si>
  <si>
    <t>547,888,333,370,221,20,834,100,555,339,721,860,557,477,430,635,230,467,290,840</t>
  </si>
  <si>
    <t>599,166,826,588,831,129,188,669,74,820,640,876,669,825,231,163,280,282,64,474</t>
  </si>
  <si>
    <t>514,565,628,543,603,801,231,483,363,371,278,564,398,720,556,473,358,673,148,757</t>
  </si>
  <si>
    <t>723,881,767,799,351,674,876,695,477,124,677,267,265,565,425,462,272,284,769,266</t>
  </si>
  <si>
    <t>921,573,359,52,270,641,760,895,839,352,998,293,229,116,579,181,551,567,238,726</t>
  </si>
  <si>
    <t>986,255,256,123,278,598,804,270,517,774,515,632,232,220,639,329,171,465,517,846</t>
  </si>
  <si>
    <t>763,596,876,799,214,229,238,96,756,771,516,543,553,354,731,185,295,518,586,135</t>
  </si>
  <si>
    <t>840,137,108,516,146,523,63,22,481,74,462,472,759,474,123,329,834,825,187,262</t>
  </si>
  <si>
    <t>107,252,603,161,596,824,168,371,581,674,98,290,722,521,113,456,363,136,317,356</t>
  </si>
  <si>
    <t>559,68,116,319,666,358,513,70,54,565,61,173,822,838,851,726,213,271,866,161</t>
  </si>
  <si>
    <t>921,892,120,833,370,216,552,275,317,331,539,231,584,183,593,821,60,161,768,284</t>
  </si>
  <si>
    <t>666,352,219,890,517,939,423,92,862,179,552,828,163,668,71,463,231,138,476,98</t>
  </si>
  <si>
    <t>118,642,252,480,719,845,366,106,477,337,144,844,54,511,292,372,636,338,565,474</t>
  </si>
  <si>
    <t>74,420,487,832,769,922,454,358,670,832,583,349,722,338,113,171,876,148,104,604</t>
  </si>
  <si>
    <t>126,118,630,119,864,858,260,183,213,762,689,515,334,862,640,3,463,635,940,487</t>
  </si>
  <si>
    <t>333,233,271,323,371,722,817,234,257,281,422,399,98,821,182,882,161,797,641,327</t>
  </si>
  <si>
    <t>717,364,887,179,578,325,522,683,580,99,178,134,219,106,724,688,827,892,596,520</t>
  </si>
  <si>
    <t>486,224,570,876,352,677,677,637,127,63,232,459,359,548,668,996,762,462,516,633</t>
  </si>
  <si>
    <t>235,105,725,922,571,179,632,176,821,884,597,65,54,693,676,23,524,765,64,683</t>
  </si>
  <si>
    <t>296,464,398,464,163,577,567,856,840,634,474,519,675,685,255,435,673,277,721,258</t>
  </si>
  <si>
    <t>318,261,881,99,339,590,594,803,520,764,417,335,797,399,286,716,554,594,515,122</t>
  </si>
  <si>
    <t>462,565,762,668,284,469,550,723,333,836,422,334,114,690,424,533,230,774,182,571</t>
  </si>
  <si>
    <t>861,228,321,476,129,332,351,474,996,642,848,551,261,831,126,287,288,323,753,264</t>
  </si>
  <si>
    <t>131,328,270,164,857,54,543,462,365,237,364,592,755,334,832,861,736,238,295,108</t>
  </si>
  <si>
    <t>601,275,424,237,188,856,551,216,74,223,572,876,841,572,416,889,597,543,266,892</t>
  </si>
  <si>
    <t>428,339,679,457,275,471,798,319,335,821,545,72,361,273,854,641,275,535,365,576</t>
  </si>
  <si>
    <t>519,603,690,54,239,174,722,365,175,826,367,581,474,262,278,99,456,329,729,421</t>
  </si>
  <si>
    <t>546,942,220,640,570,473,602,261,10,514,586,512,581,569,718,275,472,474,883,850</t>
  </si>
  <si>
    <t>421,634,561,238,729,487,481,172,238,728,366,465,105,761,586,141,798,719,530,805</t>
  </si>
  <si>
    <t>729,137,73,295,186,141,119,100,473,407,671,797,878,427,522,184,279,232,940,137</t>
  </si>
  <si>
    <t>457,215,637,118,187,991,170,275,569,942,291,769,878,761,71,285,575,826,667,763</t>
  </si>
  <si>
    <t>362,319,706,476,123,474,751,148,457,946,888,65,630,179,568,480,668,585,147,862</t>
  </si>
  <si>
    <t>849,889,62,366,671,356,985,684,561,939,593,827,95,470,257,798,593,883,93,164</t>
  </si>
  <si>
    <t>423,457,421,514,805,318,774,111,180,756,841,596,327,572,210,547,864,276,722,487</t>
  </si>
  <si>
    <t>482,721,730,762,471,546,263,569,774,350,886,763,766,266,127,457,803,255,508,320</t>
  </si>
  <si>
    <t>728,831,221,464,102,557,134,96,260,845,849,944,769,858,603,480,555,841,356,455</t>
  </si>
  <si>
    <t>759,363,635,328,691,824,372,766,684,761,278,104,280,17,70,548,858,369,852,831</t>
  </si>
  <si>
    <t>279,98,479,724,729,474,281,321,734,102,267,860,880,326,766,331,58,843,140,187</t>
  </si>
  <si>
    <t>353,672,854,358,285,558,841,789,178,264,518,922,137,331,592,639,766,892,93,288</t>
  </si>
  <si>
    <t>51,213,238,804,352,760,401,100,225,350,894,765,851,165,689,62,636,725,339,269</t>
  </si>
  <si>
    <t>123,112,977,297,852,823,101,264,143,859,507,169,65,328,133,221,755,270,399,774</t>
  </si>
  <si>
    <t>338,766,810,359,685,634,687,94,279,584,849,366,231,480,887,365,287,640,757,67</t>
  </si>
  <si>
    <t>365,19,68,358,949,284,597,461,826,187,51,51,768,586,894,841,136,604,461,52</t>
  </si>
  <si>
    <t>720,834,558,298,518,474,162,278,845,771,328,212,942,220,297,259,219,645,823,939</t>
  </si>
  <si>
    <t>765,121,564,852,580,557,666,921,482,175,430,488,511,886,595,761,213,363,554,216</t>
  </si>
  <si>
    <t>338,681,126,580,821,68,467,401,144,524,892,801,349,128,110,846,426,319,556,550</t>
  </si>
  <si>
    <t>773,532,604,65,64,271,461,292,562,97,134,173,947,598,545,102,335,233,258,669</t>
  </si>
  <si>
    <t>757,364,284,57,523,877,62,803,229,318,484,7,106,56,61,518,179,559,186,61</t>
  </si>
  <si>
    <t>854,469,21,370,226,124,581,889,420,515,298,563,459,522,66,631,599,563,480,508</t>
  </si>
  <si>
    <t>354,139,130,146,274,94,468,94,847,633,170,895,259,218,571,162,126,717,569,118</t>
  </si>
  <si>
    <t>889,74,181,860,887,229,127,841,359,724,55,256,328,324,629,553,284,127,631,72</t>
  </si>
  <si>
    <t>287,74,842,99,798,522,687,205,857,823,847,60,186,425,575,486,475,683,358,166</t>
  </si>
  <si>
    <t>321,584,458,770,602,851,727,349,234,599,510,234,575,635,761,579,587,280,158,106</t>
  </si>
  <si>
    <t>689,767,844,113,260,263,467,674,537,64,131,268,263,217,227,139,272,943,637,168</t>
  </si>
  <si>
    <t>365,279,76,577,825,281,847,258,553,73,145,846,523,176,805,136,124,517,170,895</t>
  </si>
  <si>
    <t>666,424,255,601,291,719,773,640,479,792,120,586,753,182,802,458,584,291,591,107</t>
  </si>
  <si>
    <t>882,824,725,135,473,215,399,602,768,322,946,1,583,583,366,338,277,878,575,268</t>
  </si>
  <si>
    <t>836,63,214,183,349,337,948,510,694,336,176,839,473,275,425,686,519,54,634,590</t>
  </si>
  <si>
    <t>425,949,797,639,589,218,69,729,940,719,875,102,285,167,995,351,110,398,553,260</t>
  </si>
  <si>
    <t>864,101,270,256,767,551,667,692,631,473,18,831,561,840,567,173,564,514,418,140</t>
  </si>
  <si>
    <t>355,753,153,862,457,671,689,756,291,298,116,168,842,297,641,349,137,339,280,264</t>
  </si>
  <si>
    <t>550,322,365,226,782,721,51,514,855,545,418,143,823,372,71,562,476,232,636,372</t>
  </si>
  <si>
    <t>317,123,224,299,400,424,895,131,468,276,773,575,765,880,474,467,724,115,421,687</t>
  </si>
  <si>
    <t>352,879,933,100,848,681,339,292,718,894,104,51,510,67,803,860,462,329,854,596</t>
  </si>
  <si>
    <t>802,631,485,552,519,115,597,359,195,583,677,220,213,291,600,943,583,128,237,548</t>
  </si>
  <si>
    <t>568,603,127,727,524,320,840,281,63,104,763,639,590,327,854,51,257,5,102,676</t>
  </si>
  <si>
    <t>470,635,576,805,921,144,105,545,760,519,884,418,235,226,138,596,883,806,944,426</t>
  </si>
  <si>
    <t>600,856,129,723,851,773,683,577,287,97,130,419,171,568,797,226,528,844,949,320</t>
  </si>
  <si>
    <t>800,726,353,213,686,479,480,428,753,243,166,231,58,270,828,883,329,323,892,855</t>
  </si>
  <si>
    <t>823,176,769,358,258,265,551,469,102,62,61,603,465,477,755,941,939,263,790,167</t>
  </si>
  <si>
    <t>463,123,478,604,63,889,946,272,592,851,600,58,458,294,789,946,551,464,224,863</t>
  </si>
  <si>
    <t>368,357,803,282,168,863,267,164,232,358,468,588,121,136,575,57,54,63,697,145</t>
  </si>
  <si>
    <t>485,134,798,270,826,832,882,109,673,266,321,295,545,564,483,483,290,451,590,944</t>
  </si>
  <si>
    <t>886,430,258,603,119,419,116,226,881,526,518,137,69,892,590,165,136,181,577,141</t>
  </si>
  <si>
    <t>249,220,751,551,364,234,112,835,554,949,127,238,752,278,676,59,727,265,233,477</t>
  </si>
  <si>
    <t>641,554,556,857,67,771,146,120,588,853,947,429,586,517,543,576,119,483,718,496</t>
  </si>
  <si>
    <t>555,464,839,511,423,325,71,234,227,113,98,601,134,604,692,580,274,11,187,474</t>
  </si>
  <si>
    <t>485,588,60,172,894,51,55,118,424,65,891,295,74,428,24,336,68,566,766,63</t>
  </si>
  <si>
    <t>295,136,295,566,763,295,558,458,364,128,480,118,98,826,817,63,366,360,326,578</t>
  </si>
  <si>
    <t>467,592,692,596,547,635,98,723,126,594,822,584,667,350,349,309,860,763,578,668</t>
  </si>
  <si>
    <t>365,96,862,896,560,417,361,566,62,64,168,241,588,121,267,335,352,365,260,170</t>
  </si>
  <si>
    <t>275,803,233,397,501,423,548,676,692,112,94,828,428,364,103,579,834,58,183,799</t>
  </si>
  <si>
    <t>893,100,859,57,621,222,114,828,685,555,845,720,363,457,238,272,765,98,671,169</t>
  </si>
  <si>
    <t>213,803,466,863,156,334,804,771,821,568,113,836,360,289,598,172,182,71,565,691</t>
  </si>
  <si>
    <t>765,595,986,219,727,365,331,424,564,886,105,352,474,726,121,879,852,593,97,875</t>
  </si>
  <si>
    <t>591,470,102,197,319,62,316,94,417,464,945,229,237,229,138,223,942,568,921,288</t>
  </si>
  <si>
    <t>334,350,832,830,826,860,545,147,604,326,102,322,146,598,675,929,507,295,518,118</t>
  </si>
  <si>
    <t>687,74,669,832,847,555,577,491,259,890,854,185,175,186,474,586,340,357,561,898</t>
  </si>
  <si>
    <t>419,830,677,884,173,358,120,357,757,317,146,681,177,322,110,772,518,56,198,839</t>
  </si>
  <si>
    <t>221,469,352,771,527,467,420,844,512,566,512,553,226,177,180,887,758,589,73,97</t>
  </si>
  <si>
    <t>522,201,846,326,371,428,293,850,283,269,148,894,894,220,947,227,921,98,129,512</t>
  </si>
  <si>
    <t>559,66,529,148,458,478,116,551,804,56,170,768,371,134,883,121,798,672,827,766</t>
  </si>
  <si>
    <t>520,680,72,60,456,476,822,799,71,161,882,508,636,688,188,71,353,267,244,693</t>
  </si>
  <si>
    <t>135,168,175,805,751,515,427,802,859,171,277,571,835,742,338,886,97,674,895,512</t>
  </si>
  <si>
    <t>633,838,360,457,547,761,942,457,67,871,590,117,599,557,798,876,678,673,329,421</t>
  </si>
  <si>
    <t>462,331,755,898,679,324,171,884,588,290,792,299,188,895,891,256,222,256,887,257</t>
  </si>
  <si>
    <t>51,182,329,846,758,259,794,577,641,858,630,356,424,636,146,224,262,822,261,851</t>
  </si>
  <si>
    <t>256,828,108,360,827,361,504,949,257,425,948,770,856,890,111,369,846,850,463,360</t>
  </si>
  <si>
    <t>690,483,480,797,323,755,278,463,856,203,271,351,285,172,318,862,829,221,71,513</t>
  </si>
  <si>
    <t>639,802,123,897,762,762,137,799,586,604,839,679,229,174,73,748,188,330,363,338</t>
  </si>
  <si>
    <t>855,579,232,335,438,884,690,273,799,674,584,470,289,334,690,171,944,640,476,261</t>
  </si>
  <si>
    <t>669,350,414,418,482,163,287,756,544,559,855,113,835,600,801,236,947,430,463,857</t>
  </si>
  <si>
    <t>878,262,719,331,361,135,182,61,144,337,881,594,479,255,555,897,488,683,519,668</t>
  </si>
  <si>
    <t>272,229,464,782,797,468,767,167,864,885,826,462,324,128,317,325,126,230,898,109</t>
  </si>
  <si>
    <t>512,946,667,417,316,637,73,555,884,172,165,458,771,485,982,216,890,273,575,768</t>
  </si>
  <si>
    <t>890,137,290,466,865,218,281,292,638,875,949,603,678,225,257,686,352,879,96,834</t>
  </si>
  <si>
    <t>60,325,860,216,948,276,482,809,120,834,230,223,827,861,57,939,423,361,484,147</t>
  </si>
  <si>
    <t>274,516,360,599,320,177,764,767,507,885,177,100,514,589,468,662,876,553,365,763</t>
  </si>
  <si>
    <t>565,680,594,832,463,107,863,170,231,101,71,939,978,67,53,175,682,161,65,861</t>
  </si>
  <si>
    <t>147,766,941,351,892,842,280,162,555,358,699,851,590,921,687,334,294,297,273,98</t>
  </si>
  <si>
    <t>296,52,877,294,586,354,60,69,804,319,427,862,510,601,297,846,111,761,848,189</t>
  </si>
  <si>
    <t>552,555,298,840,324,589,472,805,635,51,759,940,826,329,867,689,68,805,876,283</t>
  </si>
  <si>
    <t>834,597,852,675,50,825,474,572,473,723,478,594,226,857,236,325,169,495,108,679</t>
  </si>
  <si>
    <t>66,944,878,146,74,112,761,585,466,589,548,805,515,569,353,462,883,745,765,59</t>
  </si>
  <si>
    <t>797,894,101,884,296,840,214,172,172,878,51,683,839,466,97,381,69,293,544,281</t>
  </si>
  <si>
    <t>65,120,559,839,470,175,363,724,283,773,691,898,182,481,707,858,290,554,214,97</t>
  </si>
  <si>
    <t>756,888,762,897,56,521,172,862,603,487,357,862,274,128,721,774,168,159,724,597</t>
  </si>
  <si>
    <t>217,463,722,845,462,68,198,510,226,175,581,118,753,103,760,556,351,229,275,456</t>
  </si>
  <si>
    <t>364,723,766,359,147,287,264,425,358,93,821,578,753,371,667,133,475,486,813,130</t>
  </si>
  <si>
    <t>428,771,561,845,944,224,323,54,173,507,423,147,163,603,184,793,765,368,564,364</t>
  </si>
  <si>
    <t>515,948,130,186,727,939,366,174,214,282,726,760,945,99,878,55,553,683,949,982</t>
  </si>
  <si>
    <t>633,577,827,263,885,100,826,397,483,639,758,728,473,480,587,232,428,204,848,293</t>
  </si>
  <si>
    <t>64,756,60,738,277,679,862,856,685,133,429,424,858,177,222,229,290,276,667,601</t>
  </si>
  <si>
    <t>129,515,420,294,853,636,676,236,338,361,727,691,176,583,566,188,692,83,590,558</t>
  </si>
  <si>
    <t>475,825,421,797,762,669,766,922,461,318,262,631,768,224,123,245,107,290,849,880</t>
  </si>
  <si>
    <t>877,720,468,480,14,481,290,349,828,219,175,635,675,674,948,672,113,271,55,456</t>
  </si>
  <si>
    <t>564,601,481,560,361,798,641,236,846,164,943,769,669,143,506,99,634,554,427,844</t>
  </si>
  <si>
    <t>947,596,825,843,941,422,638,554,222,839,318,59,517,148,398,861,463,362,326,996</t>
  </si>
  <si>
    <t>288,128,225,829,235,827,672,184,284,824,720,285,890,465,825,726,838,562,399,406</t>
  </si>
  <si>
    <t>939,726,371,298,897,773,137,73,287,227,147,266,350,770,632,757,583,557,312,720</t>
  </si>
  <si>
    <t>723,669,257,328,352,471,117,285,369,273,465,884,469,326,93,168,97,408,635,170</t>
  </si>
  <si>
    <t>633,672,789,760,333,124,669,726,69,399,725,878,554,281,834,275,561,255,944,332</t>
  </si>
  <si>
    <t>228,271,301,677,946,823,327,577,684,320,547,893,567,834,261,117,333,222,947,333</t>
  </si>
  <si>
    <t>998,335,165,946,218,122,478,591,279,263,593,678,756,225,857,563,457,565,666,773</t>
  </si>
  <si>
    <t>884,227,201,894,481,637,633,641,798,463,543,281,641,316,425,922,570,462,471,888</t>
  </si>
  <si>
    <t>514,579,563,131,680,113,285,268,828,515,56,215,130,666,888,106,216,867,217,483</t>
  </si>
  <si>
    <t>475,71,510,464,352,858,528,825,349,484,804,727,549,483,106,484,70,334,294,456</t>
  </si>
  <si>
    <t>17,521,840,458,766,945,232,185,291,298,761,755,267,544,679,521,213,888,803,850</t>
  </si>
  <si>
    <t>559,65,877,724,357,122,768,855,124,889,720,332,53,860,225,217,135,320,497,228</t>
  </si>
  <si>
    <t>562,181,270,799,715,896,840,128,120,470,135,370,299,945,589,668,221,233,119,226</t>
  </si>
  <si>
    <t>582,721,123,603,119,580,280,421,633,228,508,564,675,668,163,70,524,930,125,823</t>
  </si>
  <si>
    <t>559,603,184,879,421,255,238,574,557,492,461,116,255,117,473,117,944,545,729,369</t>
  </si>
  <si>
    <t>228,895,691,894,330,637,586,274,231,742,274,508,480,366,886,339,580,851,331,178</t>
  </si>
  <si>
    <t>766,220,431,69,886,484,691,588,133,355,280,773,561,847,590,281,176,138,363,771</t>
  </si>
  <si>
    <t>633,281,97,881,740,633,483,554,323,803,507,288,767,143,115,571,186,327,521,224</t>
  </si>
  <si>
    <t>759,138,212,829,481,129,699,102,237,922,524,357,549,947,840,108,369,797,754,235</t>
  </si>
  <si>
    <t>427,858,257,811,823,898,73,476,332,888,398,363,290,112,298,476,263,898,685,284</t>
  </si>
  <si>
    <t>505,803,296,258,889,322,69,337,425,468,418,274,322,486,107,289,545,397,177,132</t>
  </si>
  <si>
    <t>559,586,560,840,203,281,297,639,544,165,475,949,139,558,63,891,581,52,95,886</t>
  </si>
  <si>
    <t>851,715,140,220,854,835,482,555,370,726,797,296,62,798,140,422,511,426,338,113</t>
  </si>
  <si>
    <t>878,592,801,331,573,118,600,585,567,94,13,922,601,97,546,800,285,471,722,558</t>
  </si>
  <si>
    <t>329,372,826,423,66,117,102,949,241,367,120,636,688,267,277,597,692,169,520,558</t>
  </si>
  <si>
    <t>233,558,559,364,225,429,105,266,361,773,688,589,147,73,137,856,547,771,467,529</t>
  </si>
  <si>
    <t>763,361,275,949,592,896,225,743,755,567,139,604,668,184,802,879,107,461,585,683</t>
  </si>
  <si>
    <t>563,423,595,268,286,173,484,363,169,224,68,570,422,584,718,500,507,558,678,217</t>
  </si>
  <si>
    <t>895,574,428,424,119,861,360,689,280,670,298,684,875,140,69,806,590,603,583,941</t>
  </si>
  <si>
    <t>883,850,496,484,122,318,109,136,834,363,101,334,366,226,822,270,218,851,231,292</t>
  </si>
  <si>
    <t>398,472,549,329,724,887,831,609,801,828,212,516,424,841,221,881,875,319,133,858</t>
  </si>
  <si>
    <t>573,316,106,685,644,548,633,751,550,507,553,227,139,573,351,147,579,587,145,797</t>
  </si>
  <si>
    <t>359,279,106,833,296,423,164,562,882,181,246,418,284,850,175,878,213,684,186,236</t>
  </si>
  <si>
    <t>729,802,426,822,420,600,14,469,142,186,93,321,726,727,182,182,126,64,829,358</t>
  </si>
  <si>
    <t>290,833,399,540,423,599,513,830,863,829,844,686,278,561,372,859,168,801,50,64</t>
  </si>
  <si>
    <t>856,636,257,546,560,267,129,981,515,470,887,691,886,358,683,72,837,576,217,898</t>
  </si>
  <si>
    <t>833,97,594,220,827,477,591,332,762,186,755,356,183,522,581,876,826,61,410,213</t>
  </si>
  <si>
    <t>418,551,321,1,883,640,570,632,673,481,119,859,364,169,686,485,226,641,55,467</t>
  </si>
  <si>
    <t>70,721,799,767,564,898,429,802,68,323,196,557,583,353,324,773,894,580,174,50</t>
  </si>
  <si>
    <t>182,127,71,719,638,885,358,849,725,834,508,586,337,799,984,277,176,881,99,799</t>
  </si>
  <si>
    <t>185,354,329,66,635,842,568,362,804,234,278,979,886,72,845,591,483,282,226,281</t>
  </si>
  <si>
    <t>733,128,878,99,821,522,836,284,282,320,758,290,456,485,893,295,690,674,671,277</t>
  </si>
  <si>
    <t>475,109,212,499,282,896,475,875,285,486,758,356,138,546,939,220,524,842,362,362</t>
  </si>
  <si>
    <t>589,370,6,119,256,112,579,363,520,117,761,328,164,565,470,121,360,722,99,265</t>
  </si>
  <si>
    <t>944,339,215,889,893,364,835,100,756,418,234,147,270,600,224,472,522,276,835,241</t>
  </si>
  <si>
    <t>586,847,463,124,851,363,670,232,357,143,168,337,945,356,424,109,69,147,655,836</t>
  </si>
  <si>
    <t>823,759,523,981,581,188,830,636,600,480,567,945,173,139,95,475,670,71,458,945</t>
  </si>
  <si>
    <t>683,105,222,471,757,426,293,334,133,510,753,827,898,693,600,187,598,514,477,708</t>
  </si>
  <si>
    <t>167,666,514,215,727,214,64,547,891,860,595,420,560,262,247,180,855,146,284,429</t>
  </si>
  <si>
    <t>864,285,430,291,599,588,291,275,101,449,418,896,885,275,521,476,219,474,50,601</t>
  </si>
  <si>
    <t>761,576,549,57,576,316,861,226,683,636,402,520,759,100,136,849,830,841,521,146</t>
  </si>
  <si>
    <t>753,744,138,800,355,143,55,137,212,669,922,947,593,426,318,102,587,95,549,53</t>
  </si>
  <si>
    <t>471,58,10,318,256,336,460,681,175,755,288,762,148,371,70,587,757,487,212,333</t>
  </si>
  <si>
    <t>547,281,296,475,834,756,544,718,890,353,68,419,327,564,729,944,584,137,930,53</t>
  </si>
  <si>
    <t>512,213,840,798,729,557,878,671,856,841,488,549,279,130,464,877,602,349,837,419</t>
  </si>
  <si>
    <t>726,178,976,327,573,257,103,554,774,671,114,330,323,581,359,372,362,833,365,371</t>
  </si>
  <si>
    <t>682,232,261,65,763,292,148,107,574,270,638,674,757,719,339,159,109,641,353,173</t>
  </si>
  <si>
    <t>602,259,420,641,820,762,96,68,475,460,825,679,547,128,420,74,666,835,556,477</t>
  </si>
  <si>
    <t>351,720,580,333,851,861,108,842,689,601,684,600,234,638,528,922,474,729,213,175</t>
  </si>
  <si>
    <t>511,69,430,562,686,854,252,128,295,285,424,478,857,798,180,729,329,585,766,772</t>
  </si>
  <si>
    <t>368,581,726,468,677,482,874,765,218,468,67,637,570,471,284,834,834,862,726,477</t>
  </si>
  <si>
    <t>487,765,167,60,64,420,356,328,475,336,130,471,842,545,232,341,101,59,889,275</t>
  </si>
  <si>
    <t>802,363,666,940,799,109,429,226,165,266,370,175,680,826,272,551,690,849,613,852</t>
  </si>
  <si>
    <t>725,144,662,568,168,557,512,594,340,580,166,171,418,257,841,69,70,107,463,591</t>
  </si>
  <si>
    <t>53,764,523,478,685,327,264,876,633,79,340,888,109,543,832,162,771,179,368,479</t>
  </si>
  <si>
    <t>576,172,939,102,268,835,802,355,559,581,339,418,825,236,583,5,949,299,318,55</t>
  </si>
  <si>
    <t>468,545,519,339,758,577,734,365,563,563,364,637,893,459,282,856,689,164,461,639</t>
  </si>
  <si>
    <t>947,132,169,855,363,855,105,171,463,689,463,1,842,473,120,428,479,221,830,335</t>
  </si>
  <si>
    <t>174,558,423,689,633,679,601,431,281,163,271,164,824,399,838,692,362,231,469,65</t>
  </si>
  <si>
    <t>550,101,125,417,604,328,603,145,883,9,326,278,470,93,324,109,116,678,133,825</t>
  </si>
  <si>
    <t>798,754,487,757,852,214,578,863,885,562,171,751,117,127,985,690,148,107,289,805</t>
  </si>
  <si>
    <t>564,427,115,590,349,582,672,844,561,263,264,267,496,889,326,280,521,835,821,184</t>
  </si>
  <si>
    <t>685,237,397,514,843,285,638,116,553,860,290,892,670,843,264,850,55,471,449,478</t>
  </si>
  <si>
    <t>173,855,765,221,99,566,839,681,853,562,573,993,425,428,728,259,692,424,283,690</t>
  </si>
  <si>
    <t>844,461,358,447,557,848,426,171,275,948,146,119,326,183,842,760,680,361,472,554</t>
  </si>
  <si>
    <t>227,508,554,549,461,129,546,524,320,226,95,552,353,800,511,192,337,258,939,339</t>
  </si>
  <si>
    <t>676,135,462,259,948,324,673,867,173,286,566,804,773,134,420,61,165,96,462,886</t>
  </si>
  <si>
    <t>276,640,868,631,171,368,473,719,517,831,681,679,106,518,214,941,277,875,883,758</t>
  </si>
  <si>
    <t>754,165,982,673,849,61,335,894,680,165,169,139,602,228,185,466,550,428,850,857</t>
  </si>
  <si>
    <t>125,268,521,265,884,278,115,825,591,50,860,469,509,831,863,132,889,554,345,727</t>
  </si>
  <si>
    <t>679,725,112,473,479,634,515,127,467,174,740,758,853,73,226,561,283,753,487,851</t>
  </si>
  <si>
    <t>564,124,684,340,326,880,858,353,692,233,674,674,236,174,435,679,552,117,168,337</t>
  </si>
  <si>
    <t>522,52,280,552,948,351,269,118,587,636,163,722,353,269,110,79,97,294,329,289</t>
  </si>
  <si>
    <t>594,500,689,95,862,693,468,121,114,108,100,574,692,826,559,167,831,220,523,589</t>
  </si>
  <si>
    <t>169,220,181,178,563,847,853,682,276,161,524,65,398,186,895,850,136,757,597,989</t>
  </si>
  <si>
    <t>63,555,833,411,477,74,481,74,95,846,295,321,755,350,360,571,941,113,107,340</t>
  </si>
  <si>
    <t>327,876,881,52,672,53,840,419,237,641,631,571,97,940,132,634,265,669,755,738</t>
  </si>
  <si>
    <t>875,851,642,843,562,765,320,288,754,774,161,641,216,215,288,624,690,805,596,141</t>
  </si>
  <si>
    <t>765,126,326,572,679,265,772,330,229,666,440,804,105,921,516,169,827,884,939,134</t>
  </si>
  <si>
    <t>234,858,587,99,549,51,282,847,362,712,101,567,521,882,677,231,591,769,684,630</t>
  </si>
  <si>
    <t>372,413,365,179,672,570,759,63,545,485,71,860,350,138,638,141,562,892,829,549</t>
  </si>
  <si>
    <t>354,863,284,174,330,269,829,124,140,111,945,832,522,671,421,134,635,618,107,322</t>
  </si>
  <si>
    <t>128,805,331,682,349,427,821,634,362,678,592,518,845,805,176,400,850,688,363,324</t>
  </si>
  <si>
    <t>264,146,60,429,638,888,293,112,487,577,320,339,667,886,83,177,177,140,226,232</t>
  </si>
  <si>
    <t>857,456,825,116,279,766,693,162,637,69,549,754,165,143,836,591,227,778,519,595</t>
  </si>
  <si>
    <t>142,520,370,939,225,397,60,515,172,584,188,487,890,799,770,597,678,123,77,238</t>
  </si>
  <si>
    <t>263,418,513,718,280,996,67,266,418,183,147,145,592,765,753,457,397,362,339,884</t>
  </si>
  <si>
    <t>946,943,726,187,134,466,578,359,693,185,360,827,589,223,349,523,233,18,685,54</t>
  </si>
  <si>
    <t>180,832,7,58,637,367,214,475,161,630,850,837,72,261,596,420,840,132,478,294</t>
  </si>
  <si>
    <t>946,334,366,291,486,832,107,719,506,123,691,110,102,220,550,97,483,356,693,95</t>
  </si>
  <si>
    <t>821,668,145,728,836,947,515,675,24,550,512,132,259,679,571,232,630,285,103,131</t>
  </si>
  <si>
    <t>721,939,419,187,766,337,470,530,233,727,62,546,265,726,64,603,104,881,637,480</t>
  </si>
  <si>
    <t>461,672,297,640,686,549,58,569,142,593,851,487,544,861,426,161,562,243,275,368</t>
  </si>
  <si>
    <t>756,162,58,220,827,136,123,457,520,675,590,175,217,227,756,257,0,687,760,65</t>
  </si>
  <si>
    <t>771,515,100,879,584,107,148,765,839,267,293,360,284,465,582,356,340,56,740,862</t>
  </si>
  <si>
    <t>562,398,557,466,833,688,291,632,354,183,757,476,834,845,583,93,249,521,804,875</t>
  </si>
  <si>
    <t>277,582,224,563,263,421,129,670,598,945,340,366,675,839,336,873,143,258,892,286</t>
  </si>
  <si>
    <t>543,399,67,398,636,861,101,547,127,127,994,325,285,257,943,273,270,722,429,581</t>
  </si>
  <si>
    <t>671,836,668,824,90,171,94,681,485,862,429,215,231,565,462,580,366,881,276,185</t>
  </si>
  <si>
    <t>753,278,362,231,19,337,881,94,212,563,371,320,853,229,235,686,219,426,802,366</t>
  </si>
  <si>
    <t>departure</t>
  </si>
  <si>
    <t>location:</t>
  </si>
  <si>
    <t>or</t>
  </si>
  <si>
    <t>station:</t>
  </si>
  <si>
    <t>platform:</t>
  </si>
  <si>
    <t>track:</t>
  </si>
  <si>
    <t>date:</t>
  </si>
  <si>
    <t>time:</t>
  </si>
  <si>
    <t>arrival</t>
  </si>
  <si>
    <t>class:</t>
  </si>
  <si>
    <t>duration:</t>
  </si>
  <si>
    <t>price:</t>
  </si>
  <si>
    <t>route:</t>
  </si>
  <si>
    <t>row:</t>
  </si>
  <si>
    <t>seat:</t>
  </si>
  <si>
    <t>train:</t>
  </si>
  <si>
    <t>type:</t>
  </si>
  <si>
    <t>wagon:</t>
  </si>
  <si>
    <t>zone:</t>
  </si>
  <si>
    <t>Min</t>
  </si>
  <si>
    <t>Max</t>
  </si>
  <si>
    <t>Verification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</si>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</sst>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sz val="10"/>
      <color rgb="FF00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SVInpu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0335-C71C-4228-B644-E1EFEF939ABA}">
  <dimension ref="A1:A270"/>
  <sheetViews>
    <sheetView topLeftCell="A13" workbookViewId="0">
      <selection activeCell="F22" sqref="F22"/>
    </sheetView>
  </sheetViews>
  <sheetFormatPr defaultRowHeight="14.5" x14ac:dyDescent="0.35"/>
  <cols>
    <col min="1" max="1" width="66.4140625" style="4" bestFit="1" customWidth="1"/>
    <col min="2" max="16384" width="8.6640625" style="4"/>
  </cols>
  <sheetData>
    <row r="1" spans="1:1" x14ac:dyDescent="0.35">
      <c r="A1" s="3" t="s">
        <v>21</v>
      </c>
    </row>
    <row r="2" spans="1:1" x14ac:dyDescent="0.35">
      <c r="A2" s="3" t="s">
        <v>22</v>
      </c>
    </row>
    <row r="3" spans="1:1" x14ac:dyDescent="0.35">
      <c r="A3" s="3" t="s">
        <v>23</v>
      </c>
    </row>
    <row r="4" spans="1:1" x14ac:dyDescent="0.35">
      <c r="A4" s="3" t="s">
        <v>24</v>
      </c>
    </row>
    <row r="5" spans="1:1" x14ac:dyDescent="0.35">
      <c r="A5" s="3" t="s">
        <v>25</v>
      </c>
    </row>
    <row r="6" spans="1:1" x14ac:dyDescent="0.35">
      <c r="A6" s="3" t="s">
        <v>26</v>
      </c>
    </row>
    <row r="7" spans="1:1" x14ac:dyDescent="0.35">
      <c r="A7" s="3" t="s">
        <v>27</v>
      </c>
    </row>
    <row r="8" spans="1:1" x14ac:dyDescent="0.35">
      <c r="A8" s="3" t="s">
        <v>28</v>
      </c>
    </row>
    <row r="9" spans="1:1" x14ac:dyDescent="0.35">
      <c r="A9" s="3" t="s">
        <v>29</v>
      </c>
    </row>
    <row r="10" spans="1:1" x14ac:dyDescent="0.35">
      <c r="A10" s="3" t="s">
        <v>30</v>
      </c>
    </row>
    <row r="11" spans="1:1" x14ac:dyDescent="0.35">
      <c r="A11" s="3" t="s">
        <v>31</v>
      </c>
    </row>
    <row r="12" spans="1:1" x14ac:dyDescent="0.35">
      <c r="A12" s="3" t="s">
        <v>32</v>
      </c>
    </row>
    <row r="13" spans="1:1" x14ac:dyDescent="0.35">
      <c r="A13" s="3" t="s">
        <v>33</v>
      </c>
    </row>
    <row r="14" spans="1:1" x14ac:dyDescent="0.35">
      <c r="A14" s="3" t="s">
        <v>34</v>
      </c>
    </row>
    <row r="15" spans="1:1" x14ac:dyDescent="0.35">
      <c r="A15" s="3" t="s">
        <v>35</v>
      </c>
    </row>
    <row r="16" spans="1:1" x14ac:dyDescent="0.35">
      <c r="A16" s="3" t="s">
        <v>36</v>
      </c>
    </row>
    <row r="17" spans="1:1" x14ac:dyDescent="0.35">
      <c r="A17" s="3" t="s">
        <v>37</v>
      </c>
    </row>
    <row r="18" spans="1:1" x14ac:dyDescent="0.35">
      <c r="A18" s="3" t="s">
        <v>38</v>
      </c>
    </row>
    <row r="19" spans="1:1" x14ac:dyDescent="0.35">
      <c r="A19" s="3" t="s">
        <v>39</v>
      </c>
    </row>
    <row r="20" spans="1:1" x14ac:dyDescent="0.35">
      <c r="A20" s="3" t="s">
        <v>40</v>
      </c>
    </row>
    <row r="21" spans="1:1" x14ac:dyDescent="0.35">
      <c r="A21" s="2"/>
    </row>
    <row r="22" spans="1:1" x14ac:dyDescent="0.35">
      <c r="A22" s="3" t="s">
        <v>41</v>
      </c>
    </row>
    <row r="23" spans="1:1" x14ac:dyDescent="0.35">
      <c r="A23" s="3" t="s">
        <v>42</v>
      </c>
    </row>
    <row r="24" spans="1:1" x14ac:dyDescent="0.35">
      <c r="A24" s="2"/>
    </row>
    <row r="25" spans="1:1" x14ac:dyDescent="0.35">
      <c r="A25" s="3" t="s">
        <v>43</v>
      </c>
    </row>
    <row r="26" spans="1:1" x14ac:dyDescent="0.35">
      <c r="A26" s="3" t="s">
        <v>44</v>
      </c>
    </row>
    <row r="27" spans="1:1" x14ac:dyDescent="0.35">
      <c r="A27" s="3" t="s">
        <v>45</v>
      </c>
    </row>
    <row r="28" spans="1:1" x14ac:dyDescent="0.35">
      <c r="A28" s="3" t="s">
        <v>46</v>
      </c>
    </row>
    <row r="29" spans="1:1" x14ac:dyDescent="0.35">
      <c r="A29" s="3" t="s">
        <v>47</v>
      </c>
    </row>
    <row r="30" spans="1:1" x14ac:dyDescent="0.35">
      <c r="A30" s="3" t="s">
        <v>48</v>
      </c>
    </row>
    <row r="31" spans="1:1" x14ac:dyDescent="0.35">
      <c r="A31" s="3" t="s">
        <v>49</v>
      </c>
    </row>
    <row r="32" spans="1:1" x14ac:dyDescent="0.35">
      <c r="A32" s="3" t="s">
        <v>50</v>
      </c>
    </row>
    <row r="33" spans="1:1" x14ac:dyDescent="0.35">
      <c r="A33" s="3" t="s">
        <v>51</v>
      </c>
    </row>
    <row r="34" spans="1:1" x14ac:dyDescent="0.35">
      <c r="A34" s="3" t="s">
        <v>52</v>
      </c>
    </row>
    <row r="35" spans="1:1" x14ac:dyDescent="0.35">
      <c r="A35" s="3" t="s">
        <v>53</v>
      </c>
    </row>
    <row r="36" spans="1:1" x14ac:dyDescent="0.35">
      <c r="A36" s="3" t="s">
        <v>54</v>
      </c>
    </row>
    <row r="37" spans="1:1" x14ac:dyDescent="0.35">
      <c r="A37" s="3" t="s">
        <v>55</v>
      </c>
    </row>
    <row r="38" spans="1:1" x14ac:dyDescent="0.35">
      <c r="A38" s="3" t="s">
        <v>56</v>
      </c>
    </row>
    <row r="39" spans="1:1" x14ac:dyDescent="0.35">
      <c r="A39" s="3" t="s">
        <v>57</v>
      </c>
    </row>
    <row r="40" spans="1:1" x14ac:dyDescent="0.35">
      <c r="A40" s="3" t="s">
        <v>58</v>
      </c>
    </row>
    <row r="41" spans="1:1" x14ac:dyDescent="0.35">
      <c r="A41" s="3" t="s">
        <v>59</v>
      </c>
    </row>
    <row r="42" spans="1:1" x14ac:dyDescent="0.35">
      <c r="A42" s="3" t="s">
        <v>60</v>
      </c>
    </row>
    <row r="43" spans="1:1" x14ac:dyDescent="0.35">
      <c r="A43" s="3" t="s">
        <v>61</v>
      </c>
    </row>
    <row r="44" spans="1:1" x14ac:dyDescent="0.35">
      <c r="A44" s="3" t="s">
        <v>62</v>
      </c>
    </row>
    <row r="45" spans="1:1" x14ac:dyDescent="0.35">
      <c r="A45" s="3" t="s">
        <v>63</v>
      </c>
    </row>
    <row r="46" spans="1:1" x14ac:dyDescent="0.35">
      <c r="A46" s="3" t="s">
        <v>64</v>
      </c>
    </row>
    <row r="47" spans="1:1" x14ac:dyDescent="0.35">
      <c r="A47" s="3" t="s">
        <v>65</v>
      </c>
    </row>
    <row r="48" spans="1:1" x14ac:dyDescent="0.35">
      <c r="A48" s="3" t="s">
        <v>66</v>
      </c>
    </row>
    <row r="49" spans="1:1" x14ac:dyDescent="0.35">
      <c r="A49" s="3" t="s">
        <v>67</v>
      </c>
    </row>
    <row r="50" spans="1:1" x14ac:dyDescent="0.35">
      <c r="A50" s="3" t="s">
        <v>68</v>
      </c>
    </row>
    <row r="51" spans="1:1" x14ac:dyDescent="0.35">
      <c r="A51" s="3" t="s">
        <v>69</v>
      </c>
    </row>
    <row r="52" spans="1:1" x14ac:dyDescent="0.35">
      <c r="A52" s="3" t="s">
        <v>70</v>
      </c>
    </row>
    <row r="53" spans="1:1" x14ac:dyDescent="0.35">
      <c r="A53" s="3" t="s">
        <v>71</v>
      </c>
    </row>
    <row r="54" spans="1:1" x14ac:dyDescent="0.35">
      <c r="A54" s="3" t="s">
        <v>72</v>
      </c>
    </row>
    <row r="55" spans="1:1" x14ac:dyDescent="0.35">
      <c r="A55" s="3" t="s">
        <v>73</v>
      </c>
    </row>
    <row r="56" spans="1:1" x14ac:dyDescent="0.35">
      <c r="A56" s="3" t="s">
        <v>74</v>
      </c>
    </row>
    <row r="57" spans="1:1" x14ac:dyDescent="0.35">
      <c r="A57" s="3" t="s">
        <v>75</v>
      </c>
    </row>
    <row r="58" spans="1:1" x14ac:dyDescent="0.35">
      <c r="A58" s="3" t="s">
        <v>76</v>
      </c>
    </row>
    <row r="59" spans="1:1" x14ac:dyDescent="0.35">
      <c r="A59" s="3" t="s">
        <v>77</v>
      </c>
    </row>
    <row r="60" spans="1:1" x14ac:dyDescent="0.35">
      <c r="A60" s="3" t="s">
        <v>78</v>
      </c>
    </row>
    <row r="61" spans="1:1" x14ac:dyDescent="0.35">
      <c r="A61" s="3" t="s">
        <v>79</v>
      </c>
    </row>
    <row r="62" spans="1:1" x14ac:dyDescent="0.35">
      <c r="A62" s="3" t="s">
        <v>80</v>
      </c>
    </row>
    <row r="63" spans="1:1" x14ac:dyDescent="0.35">
      <c r="A63" s="3" t="s">
        <v>81</v>
      </c>
    </row>
    <row r="64" spans="1:1" x14ac:dyDescent="0.35">
      <c r="A64" s="3" t="s">
        <v>82</v>
      </c>
    </row>
    <row r="65" spans="1:1" x14ac:dyDescent="0.35">
      <c r="A65" s="3" t="s">
        <v>83</v>
      </c>
    </row>
    <row r="66" spans="1:1" x14ac:dyDescent="0.35">
      <c r="A66" s="3" t="s">
        <v>84</v>
      </c>
    </row>
    <row r="67" spans="1:1" x14ac:dyDescent="0.35">
      <c r="A67" s="3" t="s">
        <v>85</v>
      </c>
    </row>
    <row r="68" spans="1:1" x14ac:dyDescent="0.35">
      <c r="A68" s="3" t="s">
        <v>86</v>
      </c>
    </row>
    <row r="69" spans="1:1" x14ac:dyDescent="0.35">
      <c r="A69" s="3" t="s">
        <v>87</v>
      </c>
    </row>
    <row r="70" spans="1:1" x14ac:dyDescent="0.35">
      <c r="A70" s="3" t="s">
        <v>88</v>
      </c>
    </row>
    <row r="71" spans="1:1" x14ac:dyDescent="0.35">
      <c r="A71" s="3" t="s">
        <v>89</v>
      </c>
    </row>
    <row r="72" spans="1:1" x14ac:dyDescent="0.35">
      <c r="A72" s="3" t="s">
        <v>90</v>
      </c>
    </row>
    <row r="73" spans="1:1" x14ac:dyDescent="0.35">
      <c r="A73" s="3" t="s">
        <v>91</v>
      </c>
    </row>
    <row r="74" spans="1:1" x14ac:dyDescent="0.35">
      <c r="A74" s="3" t="s">
        <v>92</v>
      </c>
    </row>
    <row r="75" spans="1:1" x14ac:dyDescent="0.35">
      <c r="A75" s="3" t="s">
        <v>93</v>
      </c>
    </row>
    <row r="76" spans="1:1" x14ac:dyDescent="0.35">
      <c r="A76" s="3" t="s">
        <v>94</v>
      </c>
    </row>
    <row r="77" spans="1:1" x14ac:dyDescent="0.35">
      <c r="A77" s="3" t="s">
        <v>95</v>
      </c>
    </row>
    <row r="78" spans="1:1" x14ac:dyDescent="0.35">
      <c r="A78" s="3" t="s">
        <v>96</v>
      </c>
    </row>
    <row r="79" spans="1:1" x14ac:dyDescent="0.35">
      <c r="A79" s="3" t="s">
        <v>97</v>
      </c>
    </row>
    <row r="80" spans="1:1" x14ac:dyDescent="0.35">
      <c r="A80" s="3" t="s">
        <v>98</v>
      </c>
    </row>
    <row r="81" spans="1:1" x14ac:dyDescent="0.35">
      <c r="A81" s="3" t="s">
        <v>99</v>
      </c>
    </row>
    <row r="82" spans="1:1" x14ac:dyDescent="0.35">
      <c r="A82" s="3" t="s">
        <v>100</v>
      </c>
    </row>
    <row r="83" spans="1:1" x14ac:dyDescent="0.35">
      <c r="A83" s="3" t="s">
        <v>101</v>
      </c>
    </row>
    <row r="84" spans="1:1" x14ac:dyDescent="0.35">
      <c r="A84" s="3" t="s">
        <v>102</v>
      </c>
    </row>
    <row r="85" spans="1:1" x14ac:dyDescent="0.35">
      <c r="A85" s="3" t="s">
        <v>103</v>
      </c>
    </row>
    <row r="86" spans="1:1" x14ac:dyDescent="0.35">
      <c r="A86" s="3" t="s">
        <v>104</v>
      </c>
    </row>
    <row r="87" spans="1:1" x14ac:dyDescent="0.35">
      <c r="A87" s="3" t="s">
        <v>105</v>
      </c>
    </row>
    <row r="88" spans="1:1" x14ac:dyDescent="0.35">
      <c r="A88" s="3" t="s">
        <v>106</v>
      </c>
    </row>
    <row r="89" spans="1:1" x14ac:dyDescent="0.35">
      <c r="A89" s="3" t="s">
        <v>107</v>
      </c>
    </row>
    <row r="90" spans="1:1" x14ac:dyDescent="0.35">
      <c r="A90" s="3" t="s">
        <v>108</v>
      </c>
    </row>
    <row r="91" spans="1:1" x14ac:dyDescent="0.35">
      <c r="A91" s="3" t="s">
        <v>109</v>
      </c>
    </row>
    <row r="92" spans="1:1" x14ac:dyDescent="0.35">
      <c r="A92" s="3" t="s">
        <v>110</v>
      </c>
    </row>
    <row r="93" spans="1:1" x14ac:dyDescent="0.35">
      <c r="A93" s="3" t="s">
        <v>111</v>
      </c>
    </row>
    <row r="94" spans="1:1" x14ac:dyDescent="0.35">
      <c r="A94" s="3" t="s">
        <v>112</v>
      </c>
    </row>
    <row r="95" spans="1:1" x14ac:dyDescent="0.35">
      <c r="A95" s="3" t="s">
        <v>113</v>
      </c>
    </row>
    <row r="96" spans="1:1" x14ac:dyDescent="0.35">
      <c r="A96" s="3" t="s">
        <v>114</v>
      </c>
    </row>
    <row r="97" spans="1:1" x14ac:dyDescent="0.35">
      <c r="A97" s="3" t="s">
        <v>115</v>
      </c>
    </row>
    <row r="98" spans="1:1" x14ac:dyDescent="0.35">
      <c r="A98" s="3" t="s">
        <v>116</v>
      </c>
    </row>
    <row r="99" spans="1:1" x14ac:dyDescent="0.35">
      <c r="A99" s="3" t="s">
        <v>117</v>
      </c>
    </row>
    <row r="100" spans="1:1" x14ac:dyDescent="0.35">
      <c r="A100" s="3" t="s">
        <v>118</v>
      </c>
    </row>
    <row r="101" spans="1:1" x14ac:dyDescent="0.35">
      <c r="A101" s="3" t="s">
        <v>119</v>
      </c>
    </row>
    <row r="102" spans="1:1" x14ac:dyDescent="0.35">
      <c r="A102" s="3" t="s">
        <v>120</v>
      </c>
    </row>
    <row r="103" spans="1:1" x14ac:dyDescent="0.35">
      <c r="A103" s="3" t="s">
        <v>121</v>
      </c>
    </row>
    <row r="104" spans="1:1" x14ac:dyDescent="0.35">
      <c r="A104" s="3" t="s">
        <v>122</v>
      </c>
    </row>
    <row r="105" spans="1:1" x14ac:dyDescent="0.35">
      <c r="A105" s="3" t="s">
        <v>123</v>
      </c>
    </row>
    <row r="106" spans="1:1" x14ac:dyDescent="0.35">
      <c r="A106" s="3" t="s">
        <v>124</v>
      </c>
    </row>
    <row r="107" spans="1:1" x14ac:dyDescent="0.35">
      <c r="A107" s="3" t="s">
        <v>125</v>
      </c>
    </row>
    <row r="108" spans="1:1" x14ac:dyDescent="0.35">
      <c r="A108" s="3" t="s">
        <v>126</v>
      </c>
    </row>
    <row r="109" spans="1:1" x14ac:dyDescent="0.35">
      <c r="A109" s="3" t="s">
        <v>127</v>
      </c>
    </row>
    <row r="110" spans="1:1" x14ac:dyDescent="0.35">
      <c r="A110" s="3" t="s">
        <v>128</v>
      </c>
    </row>
    <row r="111" spans="1:1" x14ac:dyDescent="0.35">
      <c r="A111" s="3" t="s">
        <v>129</v>
      </c>
    </row>
    <row r="112" spans="1:1" x14ac:dyDescent="0.35">
      <c r="A112" s="3" t="s">
        <v>130</v>
      </c>
    </row>
    <row r="113" spans="1:1" x14ac:dyDescent="0.35">
      <c r="A113" s="3" t="s">
        <v>131</v>
      </c>
    </row>
    <row r="114" spans="1:1" x14ac:dyDescent="0.35">
      <c r="A114" s="3" t="s">
        <v>132</v>
      </c>
    </row>
    <row r="115" spans="1:1" x14ac:dyDescent="0.35">
      <c r="A115" s="3" t="s">
        <v>133</v>
      </c>
    </row>
    <row r="116" spans="1:1" x14ac:dyDescent="0.35">
      <c r="A116" s="3" t="s">
        <v>134</v>
      </c>
    </row>
    <row r="117" spans="1:1" x14ac:dyDescent="0.35">
      <c r="A117" s="3" t="s">
        <v>135</v>
      </c>
    </row>
    <row r="118" spans="1:1" x14ac:dyDescent="0.35">
      <c r="A118" s="3" t="s">
        <v>136</v>
      </c>
    </row>
    <row r="119" spans="1:1" x14ac:dyDescent="0.35">
      <c r="A119" s="3" t="s">
        <v>137</v>
      </c>
    </row>
    <row r="120" spans="1:1" x14ac:dyDescent="0.35">
      <c r="A120" s="3" t="s">
        <v>138</v>
      </c>
    </row>
    <row r="121" spans="1:1" x14ac:dyDescent="0.35">
      <c r="A121" s="3" t="s">
        <v>139</v>
      </c>
    </row>
    <row r="122" spans="1:1" x14ac:dyDescent="0.35">
      <c r="A122" s="3" t="s">
        <v>140</v>
      </c>
    </row>
    <row r="123" spans="1:1" x14ac:dyDescent="0.35">
      <c r="A123" s="3" t="s">
        <v>141</v>
      </c>
    </row>
    <row r="124" spans="1:1" x14ac:dyDescent="0.35">
      <c r="A124" s="3" t="s">
        <v>142</v>
      </c>
    </row>
    <row r="125" spans="1:1" x14ac:dyDescent="0.35">
      <c r="A125" s="3" t="s">
        <v>143</v>
      </c>
    </row>
    <row r="126" spans="1:1" x14ac:dyDescent="0.35">
      <c r="A126" s="3" t="s">
        <v>144</v>
      </c>
    </row>
    <row r="127" spans="1:1" x14ac:dyDescent="0.35">
      <c r="A127" s="3" t="s">
        <v>145</v>
      </c>
    </row>
    <row r="128" spans="1:1" x14ac:dyDescent="0.35">
      <c r="A128" s="3" t="s">
        <v>146</v>
      </c>
    </row>
    <row r="129" spans="1:1" x14ac:dyDescent="0.35">
      <c r="A129" s="3" t="s">
        <v>147</v>
      </c>
    </row>
    <row r="130" spans="1:1" x14ac:dyDescent="0.35">
      <c r="A130" s="3" t="s">
        <v>148</v>
      </c>
    </row>
    <row r="131" spans="1:1" x14ac:dyDescent="0.35">
      <c r="A131" s="3" t="s">
        <v>149</v>
      </c>
    </row>
    <row r="132" spans="1:1" x14ac:dyDescent="0.35">
      <c r="A132" s="3" t="s">
        <v>150</v>
      </c>
    </row>
    <row r="133" spans="1:1" x14ac:dyDescent="0.35">
      <c r="A133" s="3" t="s">
        <v>151</v>
      </c>
    </row>
    <row r="134" spans="1:1" x14ac:dyDescent="0.35">
      <c r="A134" s="3" t="s">
        <v>152</v>
      </c>
    </row>
    <row r="135" spans="1:1" x14ac:dyDescent="0.35">
      <c r="A135" s="3" t="s">
        <v>153</v>
      </c>
    </row>
    <row r="136" spans="1:1" x14ac:dyDescent="0.35">
      <c r="A136" s="3" t="s">
        <v>154</v>
      </c>
    </row>
    <row r="137" spans="1:1" x14ac:dyDescent="0.35">
      <c r="A137" s="3" t="s">
        <v>155</v>
      </c>
    </row>
    <row r="138" spans="1:1" x14ac:dyDescent="0.35">
      <c r="A138" s="3" t="s">
        <v>156</v>
      </c>
    </row>
    <row r="139" spans="1:1" x14ac:dyDescent="0.35">
      <c r="A139" s="3" t="s">
        <v>157</v>
      </c>
    </row>
    <row r="140" spans="1:1" x14ac:dyDescent="0.35">
      <c r="A140" s="3" t="s">
        <v>158</v>
      </c>
    </row>
    <row r="141" spans="1:1" x14ac:dyDescent="0.35">
      <c r="A141" s="3" t="s">
        <v>159</v>
      </c>
    </row>
    <row r="142" spans="1:1" x14ac:dyDescent="0.35">
      <c r="A142" s="3" t="s">
        <v>160</v>
      </c>
    </row>
    <row r="143" spans="1:1" x14ac:dyDescent="0.35">
      <c r="A143" s="3" t="s">
        <v>161</v>
      </c>
    </row>
    <row r="144" spans="1:1" x14ac:dyDescent="0.35">
      <c r="A144" s="3" t="s">
        <v>162</v>
      </c>
    </row>
    <row r="145" spans="1:1" x14ac:dyDescent="0.35">
      <c r="A145" s="3" t="s">
        <v>163</v>
      </c>
    </row>
    <row r="146" spans="1:1" x14ac:dyDescent="0.35">
      <c r="A146" s="3" t="s">
        <v>164</v>
      </c>
    </row>
    <row r="147" spans="1:1" x14ac:dyDescent="0.35">
      <c r="A147" s="3" t="s">
        <v>165</v>
      </c>
    </row>
    <row r="148" spans="1:1" x14ac:dyDescent="0.35">
      <c r="A148" s="3" t="s">
        <v>166</v>
      </c>
    </row>
    <row r="149" spans="1:1" x14ac:dyDescent="0.35">
      <c r="A149" s="3" t="s">
        <v>167</v>
      </c>
    </row>
    <row r="150" spans="1:1" x14ac:dyDescent="0.35">
      <c r="A150" s="3" t="s">
        <v>168</v>
      </c>
    </row>
    <row r="151" spans="1:1" x14ac:dyDescent="0.35">
      <c r="A151" s="3" t="s">
        <v>169</v>
      </c>
    </row>
    <row r="152" spans="1:1" x14ac:dyDescent="0.35">
      <c r="A152" s="3" t="s">
        <v>170</v>
      </c>
    </row>
    <row r="153" spans="1:1" x14ac:dyDescent="0.35">
      <c r="A153" s="3" t="s">
        <v>171</v>
      </c>
    </row>
    <row r="154" spans="1:1" x14ac:dyDescent="0.35">
      <c r="A154" s="3" t="s">
        <v>172</v>
      </c>
    </row>
    <row r="155" spans="1:1" x14ac:dyDescent="0.35">
      <c r="A155" s="3" t="s">
        <v>173</v>
      </c>
    </row>
    <row r="156" spans="1:1" x14ac:dyDescent="0.35">
      <c r="A156" s="3" t="s">
        <v>174</v>
      </c>
    </row>
    <row r="157" spans="1:1" x14ac:dyDescent="0.35">
      <c r="A157" s="3" t="s">
        <v>175</v>
      </c>
    </row>
    <row r="158" spans="1:1" x14ac:dyDescent="0.35">
      <c r="A158" s="3" t="s">
        <v>176</v>
      </c>
    </row>
    <row r="159" spans="1:1" x14ac:dyDescent="0.35">
      <c r="A159" s="3" t="s">
        <v>177</v>
      </c>
    </row>
    <row r="160" spans="1:1" x14ac:dyDescent="0.35">
      <c r="A160" s="3" t="s">
        <v>178</v>
      </c>
    </row>
    <row r="161" spans="1:1" x14ac:dyDescent="0.35">
      <c r="A161" s="3" t="s">
        <v>179</v>
      </c>
    </row>
    <row r="162" spans="1:1" x14ac:dyDescent="0.35">
      <c r="A162" s="3" t="s">
        <v>180</v>
      </c>
    </row>
    <row r="163" spans="1:1" x14ac:dyDescent="0.35">
      <c r="A163" s="3" t="s">
        <v>181</v>
      </c>
    </row>
    <row r="164" spans="1:1" x14ac:dyDescent="0.35">
      <c r="A164" s="3" t="s">
        <v>182</v>
      </c>
    </row>
    <row r="165" spans="1:1" x14ac:dyDescent="0.35">
      <c r="A165" s="3" t="s">
        <v>183</v>
      </c>
    </row>
    <row r="166" spans="1:1" x14ac:dyDescent="0.35">
      <c r="A166" s="3" t="s">
        <v>184</v>
      </c>
    </row>
    <row r="167" spans="1:1" x14ac:dyDescent="0.35">
      <c r="A167" s="3" t="s">
        <v>185</v>
      </c>
    </row>
    <row r="168" spans="1:1" x14ac:dyDescent="0.35">
      <c r="A168" s="3" t="s">
        <v>186</v>
      </c>
    </row>
    <row r="169" spans="1:1" x14ac:dyDescent="0.35">
      <c r="A169" s="3" t="s">
        <v>187</v>
      </c>
    </row>
    <row r="170" spans="1:1" x14ac:dyDescent="0.35">
      <c r="A170" s="3" t="s">
        <v>188</v>
      </c>
    </row>
    <row r="171" spans="1:1" x14ac:dyDescent="0.35">
      <c r="A171" s="3" t="s">
        <v>189</v>
      </c>
    </row>
    <row r="172" spans="1:1" x14ac:dyDescent="0.35">
      <c r="A172" s="3" t="s">
        <v>190</v>
      </c>
    </row>
    <row r="173" spans="1:1" x14ac:dyDescent="0.35">
      <c r="A173" s="3" t="s">
        <v>191</v>
      </c>
    </row>
    <row r="174" spans="1:1" x14ac:dyDescent="0.35">
      <c r="A174" s="3" t="s">
        <v>192</v>
      </c>
    </row>
    <row r="175" spans="1:1" x14ac:dyDescent="0.35">
      <c r="A175" s="3" t="s">
        <v>193</v>
      </c>
    </row>
    <row r="176" spans="1:1" x14ac:dyDescent="0.35">
      <c r="A176" s="3" t="s">
        <v>194</v>
      </c>
    </row>
    <row r="177" spans="1:1" x14ac:dyDescent="0.35">
      <c r="A177" s="3" t="s">
        <v>195</v>
      </c>
    </row>
    <row r="178" spans="1:1" x14ac:dyDescent="0.35">
      <c r="A178" s="3" t="s">
        <v>196</v>
      </c>
    </row>
    <row r="179" spans="1:1" x14ac:dyDescent="0.35">
      <c r="A179" s="3" t="s">
        <v>197</v>
      </c>
    </row>
    <row r="180" spans="1:1" x14ac:dyDescent="0.35">
      <c r="A180" s="3" t="s">
        <v>198</v>
      </c>
    </row>
    <row r="181" spans="1:1" x14ac:dyDescent="0.35">
      <c r="A181" s="3" t="s">
        <v>199</v>
      </c>
    </row>
    <row r="182" spans="1:1" x14ac:dyDescent="0.35">
      <c r="A182" s="3" t="s">
        <v>200</v>
      </c>
    </row>
    <row r="183" spans="1:1" x14ac:dyDescent="0.35">
      <c r="A183" s="3" t="s">
        <v>201</v>
      </c>
    </row>
    <row r="184" spans="1:1" x14ac:dyDescent="0.35">
      <c r="A184" s="3" t="s">
        <v>202</v>
      </c>
    </row>
    <row r="185" spans="1:1" x14ac:dyDescent="0.35">
      <c r="A185" s="3" t="s">
        <v>203</v>
      </c>
    </row>
    <row r="186" spans="1:1" x14ac:dyDescent="0.35">
      <c r="A186" s="3" t="s">
        <v>204</v>
      </c>
    </row>
    <row r="187" spans="1:1" x14ac:dyDescent="0.35">
      <c r="A187" s="3" t="s">
        <v>205</v>
      </c>
    </row>
    <row r="188" spans="1:1" x14ac:dyDescent="0.35">
      <c r="A188" s="3" t="s">
        <v>206</v>
      </c>
    </row>
    <row r="189" spans="1:1" x14ac:dyDescent="0.35">
      <c r="A189" s="3" t="s">
        <v>207</v>
      </c>
    </row>
    <row r="190" spans="1:1" x14ac:dyDescent="0.35">
      <c r="A190" s="3" t="s">
        <v>208</v>
      </c>
    </row>
    <row r="191" spans="1:1" x14ac:dyDescent="0.35">
      <c r="A191" s="3" t="s">
        <v>209</v>
      </c>
    </row>
    <row r="192" spans="1:1" x14ac:dyDescent="0.35">
      <c r="A192" s="3" t="s">
        <v>210</v>
      </c>
    </row>
    <row r="193" spans="1:1" x14ac:dyDescent="0.35">
      <c r="A193" s="3" t="s">
        <v>211</v>
      </c>
    </row>
    <row r="194" spans="1:1" x14ac:dyDescent="0.35">
      <c r="A194" s="3" t="s">
        <v>212</v>
      </c>
    </row>
    <row r="195" spans="1:1" x14ac:dyDescent="0.35">
      <c r="A195" s="3" t="s">
        <v>213</v>
      </c>
    </row>
    <row r="196" spans="1:1" x14ac:dyDescent="0.35">
      <c r="A196" s="3" t="s">
        <v>214</v>
      </c>
    </row>
    <row r="197" spans="1:1" x14ac:dyDescent="0.35">
      <c r="A197" s="3" t="s">
        <v>215</v>
      </c>
    </row>
    <row r="198" spans="1:1" x14ac:dyDescent="0.35">
      <c r="A198" s="3" t="s">
        <v>216</v>
      </c>
    </row>
    <row r="199" spans="1:1" x14ac:dyDescent="0.35">
      <c r="A199" s="3" t="s">
        <v>217</v>
      </c>
    </row>
    <row r="200" spans="1:1" x14ac:dyDescent="0.35">
      <c r="A200" s="3" t="s">
        <v>218</v>
      </c>
    </row>
    <row r="201" spans="1:1" x14ac:dyDescent="0.35">
      <c r="A201" s="3" t="s">
        <v>219</v>
      </c>
    </row>
    <row r="202" spans="1:1" x14ac:dyDescent="0.35">
      <c r="A202" s="3" t="s">
        <v>220</v>
      </c>
    </row>
    <row r="203" spans="1:1" x14ac:dyDescent="0.35">
      <c r="A203" s="3" t="s">
        <v>221</v>
      </c>
    </row>
    <row r="204" spans="1:1" x14ac:dyDescent="0.35">
      <c r="A204" s="3" t="s">
        <v>222</v>
      </c>
    </row>
    <row r="205" spans="1:1" x14ac:dyDescent="0.35">
      <c r="A205" s="3" t="s">
        <v>223</v>
      </c>
    </row>
    <row r="206" spans="1:1" x14ac:dyDescent="0.35">
      <c r="A206" s="3" t="s">
        <v>224</v>
      </c>
    </row>
    <row r="207" spans="1:1" x14ac:dyDescent="0.35">
      <c r="A207" s="3" t="s">
        <v>225</v>
      </c>
    </row>
    <row r="208" spans="1:1" x14ac:dyDescent="0.35">
      <c r="A208" s="3" t="s">
        <v>226</v>
      </c>
    </row>
    <row r="209" spans="1:1" x14ac:dyDescent="0.35">
      <c r="A209" s="3" t="s">
        <v>227</v>
      </c>
    </row>
    <row r="210" spans="1:1" x14ac:dyDescent="0.35">
      <c r="A210" s="3" t="s">
        <v>228</v>
      </c>
    </row>
    <row r="211" spans="1:1" x14ac:dyDescent="0.35">
      <c r="A211" s="3" t="s">
        <v>229</v>
      </c>
    </row>
    <row r="212" spans="1:1" x14ac:dyDescent="0.35">
      <c r="A212" s="3" t="s">
        <v>230</v>
      </c>
    </row>
    <row r="213" spans="1:1" x14ac:dyDescent="0.35">
      <c r="A213" s="3" t="s">
        <v>231</v>
      </c>
    </row>
    <row r="214" spans="1:1" x14ac:dyDescent="0.35">
      <c r="A214" s="3" t="s">
        <v>232</v>
      </c>
    </row>
    <row r="215" spans="1:1" x14ac:dyDescent="0.35">
      <c r="A215" s="3" t="s">
        <v>233</v>
      </c>
    </row>
    <row r="216" spans="1:1" x14ac:dyDescent="0.35">
      <c r="A216" s="3" t="s">
        <v>234</v>
      </c>
    </row>
    <row r="217" spans="1:1" x14ac:dyDescent="0.35">
      <c r="A217" s="3" t="s">
        <v>235</v>
      </c>
    </row>
    <row r="218" spans="1:1" x14ac:dyDescent="0.35">
      <c r="A218" s="3" t="s">
        <v>236</v>
      </c>
    </row>
    <row r="219" spans="1:1" x14ac:dyDescent="0.35">
      <c r="A219" s="3" t="s">
        <v>237</v>
      </c>
    </row>
    <row r="220" spans="1:1" x14ac:dyDescent="0.35">
      <c r="A220" s="3" t="s">
        <v>238</v>
      </c>
    </row>
    <row r="221" spans="1:1" x14ac:dyDescent="0.35">
      <c r="A221" s="3" t="s">
        <v>239</v>
      </c>
    </row>
    <row r="222" spans="1:1" x14ac:dyDescent="0.35">
      <c r="A222" s="3" t="s">
        <v>240</v>
      </c>
    </row>
    <row r="223" spans="1:1" x14ac:dyDescent="0.35">
      <c r="A223" s="3" t="s">
        <v>241</v>
      </c>
    </row>
    <row r="224" spans="1:1" x14ac:dyDescent="0.35">
      <c r="A224" s="3" t="s">
        <v>242</v>
      </c>
    </row>
    <row r="225" spans="1:1" x14ac:dyDescent="0.35">
      <c r="A225" s="3" t="s">
        <v>243</v>
      </c>
    </row>
    <row r="226" spans="1:1" x14ac:dyDescent="0.35">
      <c r="A226" s="3" t="s">
        <v>244</v>
      </c>
    </row>
    <row r="227" spans="1:1" x14ac:dyDescent="0.35">
      <c r="A227" s="3" t="s">
        <v>245</v>
      </c>
    </row>
    <row r="228" spans="1:1" x14ac:dyDescent="0.35">
      <c r="A228" s="3" t="s">
        <v>246</v>
      </c>
    </row>
    <row r="229" spans="1:1" x14ac:dyDescent="0.35">
      <c r="A229" s="3" t="s">
        <v>247</v>
      </c>
    </row>
    <row r="230" spans="1:1" x14ac:dyDescent="0.35">
      <c r="A230" s="3" t="s">
        <v>248</v>
      </c>
    </row>
    <row r="231" spans="1:1" x14ac:dyDescent="0.35">
      <c r="A231" s="3" t="s">
        <v>249</v>
      </c>
    </row>
    <row r="232" spans="1:1" x14ac:dyDescent="0.35">
      <c r="A232" s="3" t="s">
        <v>250</v>
      </c>
    </row>
    <row r="233" spans="1:1" x14ac:dyDescent="0.35">
      <c r="A233" s="3" t="s">
        <v>251</v>
      </c>
    </row>
    <row r="234" spans="1:1" x14ac:dyDescent="0.35">
      <c r="A234" s="3" t="s">
        <v>252</v>
      </c>
    </row>
    <row r="235" spans="1:1" x14ac:dyDescent="0.35">
      <c r="A235" s="3" t="s">
        <v>253</v>
      </c>
    </row>
    <row r="236" spans="1:1" x14ac:dyDescent="0.35">
      <c r="A236" s="3" t="s">
        <v>254</v>
      </c>
    </row>
    <row r="237" spans="1:1" x14ac:dyDescent="0.35">
      <c r="A237" s="3" t="s">
        <v>255</v>
      </c>
    </row>
    <row r="238" spans="1:1" x14ac:dyDescent="0.35">
      <c r="A238" s="3" t="s">
        <v>256</v>
      </c>
    </row>
    <row r="239" spans="1:1" x14ac:dyDescent="0.35">
      <c r="A239" s="3" t="s">
        <v>257</v>
      </c>
    </row>
    <row r="240" spans="1:1" x14ac:dyDescent="0.35">
      <c r="A240" s="3" t="s">
        <v>258</v>
      </c>
    </row>
    <row r="241" spans="1:1" x14ac:dyDescent="0.35">
      <c r="A241" s="3" t="s">
        <v>259</v>
      </c>
    </row>
    <row r="242" spans="1:1" x14ac:dyDescent="0.35">
      <c r="A242" s="3" t="s">
        <v>260</v>
      </c>
    </row>
    <row r="243" spans="1:1" x14ac:dyDescent="0.35">
      <c r="A243" s="3" t="s">
        <v>261</v>
      </c>
    </row>
    <row r="244" spans="1:1" x14ac:dyDescent="0.35">
      <c r="A244" s="3" t="s">
        <v>262</v>
      </c>
    </row>
    <row r="245" spans="1:1" x14ac:dyDescent="0.35">
      <c r="A245" s="3" t="s">
        <v>263</v>
      </c>
    </row>
    <row r="246" spans="1:1" x14ac:dyDescent="0.35">
      <c r="A246" s="3" t="s">
        <v>264</v>
      </c>
    </row>
    <row r="247" spans="1:1" x14ac:dyDescent="0.35">
      <c r="A247" s="3" t="s">
        <v>265</v>
      </c>
    </row>
    <row r="248" spans="1:1" x14ac:dyDescent="0.35">
      <c r="A248" s="3" t="s">
        <v>266</v>
      </c>
    </row>
    <row r="249" spans="1:1" x14ac:dyDescent="0.35">
      <c r="A249" s="3" t="s">
        <v>267</v>
      </c>
    </row>
    <row r="250" spans="1:1" x14ac:dyDescent="0.35">
      <c r="A250" s="3" t="s">
        <v>268</v>
      </c>
    </row>
    <row r="251" spans="1:1" x14ac:dyDescent="0.35">
      <c r="A251" s="3" t="s">
        <v>269</v>
      </c>
    </row>
    <row r="252" spans="1:1" x14ac:dyDescent="0.35">
      <c r="A252" s="3" t="s">
        <v>270</v>
      </c>
    </row>
    <row r="253" spans="1:1" x14ac:dyDescent="0.35">
      <c r="A253" s="3" t="s">
        <v>271</v>
      </c>
    </row>
    <row r="254" spans="1:1" x14ac:dyDescent="0.35">
      <c r="A254" s="3" t="s">
        <v>272</v>
      </c>
    </row>
    <row r="255" spans="1:1" x14ac:dyDescent="0.35">
      <c r="A255" s="3" t="s">
        <v>273</v>
      </c>
    </row>
    <row r="256" spans="1:1" x14ac:dyDescent="0.35">
      <c r="A256" s="3" t="s">
        <v>274</v>
      </c>
    </row>
    <row r="257" spans="1:1" x14ac:dyDescent="0.35">
      <c r="A257" s="3" t="s">
        <v>275</v>
      </c>
    </row>
    <row r="258" spans="1:1" x14ac:dyDescent="0.35">
      <c r="A258" s="3" t="s">
        <v>276</v>
      </c>
    </row>
    <row r="259" spans="1:1" x14ac:dyDescent="0.35">
      <c r="A259" s="3" t="s">
        <v>277</v>
      </c>
    </row>
    <row r="260" spans="1:1" x14ac:dyDescent="0.35">
      <c r="A260" s="3" t="s">
        <v>278</v>
      </c>
    </row>
    <row r="261" spans="1:1" x14ac:dyDescent="0.35">
      <c r="A261" s="3" t="s">
        <v>279</v>
      </c>
    </row>
    <row r="262" spans="1:1" x14ac:dyDescent="0.35">
      <c r="A262" s="3" t="s">
        <v>280</v>
      </c>
    </row>
    <row r="263" spans="1:1" x14ac:dyDescent="0.35">
      <c r="A263" s="3" t="s">
        <v>281</v>
      </c>
    </row>
    <row r="264" spans="1:1" x14ac:dyDescent="0.35">
      <c r="A264" s="3" t="s">
        <v>282</v>
      </c>
    </row>
    <row r="265" spans="1:1" x14ac:dyDescent="0.35">
      <c r="A265" s="3" t="s">
        <v>283</v>
      </c>
    </row>
    <row r="266" spans="1:1" x14ac:dyDescent="0.35">
      <c r="A266" s="3" t="s">
        <v>284</v>
      </c>
    </row>
    <row r="267" spans="1:1" x14ac:dyDescent="0.35">
      <c r="A267" s="3" t="s">
        <v>285</v>
      </c>
    </row>
    <row r="268" spans="1:1" x14ac:dyDescent="0.35">
      <c r="A268" s="3" t="s">
        <v>286</v>
      </c>
    </row>
    <row r="269" spans="1:1" x14ac:dyDescent="0.35">
      <c r="A269" s="3" t="s">
        <v>287</v>
      </c>
    </row>
    <row r="270" spans="1:1" x14ac:dyDescent="0.35">
      <c r="A270" s="3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545A-BF23-42F6-98B5-C95516DB0999}">
  <dimension ref="A1:K20"/>
  <sheetViews>
    <sheetView topLeftCell="C1" workbookViewId="0">
      <selection activeCell="Q7" sqref="Q7"/>
    </sheetView>
  </sheetViews>
  <sheetFormatPr defaultRowHeight="14.5" x14ac:dyDescent="0.3"/>
  <cols>
    <col min="1" max="1" width="30.58203125" style="2" hidden="1" customWidth="1"/>
    <col min="2" max="2" width="0" style="2" hidden="1" customWidth="1"/>
    <col min="3" max="3" width="16.25" style="2" bestFit="1" customWidth="1"/>
    <col min="4" max="5" width="4.33203125" style="2" customWidth="1"/>
    <col min="6" max="6" width="2.4140625" style="2" bestFit="1" customWidth="1"/>
    <col min="7" max="8" width="4.33203125" style="2" customWidth="1"/>
    <col min="9" max="9" width="8.6640625" style="2"/>
    <col min="10" max="10" width="3.75" style="2" bestFit="1" customWidth="1"/>
    <col min="11" max="11" width="4.08203125" style="2" bestFit="1" customWidth="1"/>
    <col min="12" max="16384" width="8.6640625" style="2"/>
  </cols>
  <sheetData>
    <row r="1" spans="1:11" x14ac:dyDescent="0.3">
      <c r="A1" s="3" t="s">
        <v>289</v>
      </c>
      <c r="B1" s="2" t="s">
        <v>290</v>
      </c>
      <c r="C1" s="11" t="str">
        <f>A1&amp;" "&amp;B1</f>
        <v>departure location:</v>
      </c>
      <c r="D1" s="6">
        <v>33</v>
      </c>
      <c r="E1" s="6">
        <v>430</v>
      </c>
      <c r="F1" s="6" t="s">
        <v>291</v>
      </c>
      <c r="G1" s="6">
        <v>456</v>
      </c>
      <c r="H1" s="6">
        <v>967</v>
      </c>
      <c r="J1" s="9" t="s">
        <v>308</v>
      </c>
      <c r="K1" s="9" t="s">
        <v>309</v>
      </c>
    </row>
    <row r="2" spans="1:11" x14ac:dyDescent="0.3">
      <c r="A2" s="3" t="s">
        <v>289</v>
      </c>
      <c r="B2" s="2" t="s">
        <v>292</v>
      </c>
      <c r="C2" s="11" t="str">
        <f t="shared" ref="C2:C20" si="0">A2&amp;" "&amp;B2</f>
        <v>departure station:</v>
      </c>
      <c r="D2" s="6">
        <v>42</v>
      </c>
      <c r="E2" s="6">
        <v>864</v>
      </c>
      <c r="F2" s="6" t="s">
        <v>291</v>
      </c>
      <c r="G2" s="6">
        <v>875</v>
      </c>
      <c r="H2" s="6">
        <v>957</v>
      </c>
      <c r="J2" s="10">
        <f>MIN(D1:D20)</f>
        <v>28</v>
      </c>
      <c r="K2" s="10">
        <f>MAX(H1:H20)</f>
        <v>973</v>
      </c>
    </row>
    <row r="3" spans="1:11" x14ac:dyDescent="0.3">
      <c r="A3" s="3" t="s">
        <v>289</v>
      </c>
      <c r="B3" s="2" t="s">
        <v>293</v>
      </c>
      <c r="C3" s="11" t="str">
        <f t="shared" si="0"/>
        <v>departure platform:</v>
      </c>
      <c r="D3" s="6">
        <v>42</v>
      </c>
      <c r="E3" s="6">
        <v>805</v>
      </c>
      <c r="F3" s="6" t="s">
        <v>291</v>
      </c>
      <c r="G3" s="6">
        <v>821</v>
      </c>
      <c r="H3" s="6">
        <v>968</v>
      </c>
    </row>
    <row r="4" spans="1:11" x14ac:dyDescent="0.3">
      <c r="A4" s="3" t="s">
        <v>289</v>
      </c>
      <c r="B4" s="2" t="s">
        <v>294</v>
      </c>
      <c r="C4" s="11" t="str">
        <f t="shared" si="0"/>
        <v>departure track:</v>
      </c>
      <c r="D4" s="6">
        <v>34</v>
      </c>
      <c r="E4" s="6">
        <v>74</v>
      </c>
      <c r="F4" s="6" t="s">
        <v>291</v>
      </c>
      <c r="G4" s="6">
        <v>93</v>
      </c>
      <c r="H4" s="6">
        <v>967</v>
      </c>
    </row>
    <row r="5" spans="1:11" x14ac:dyDescent="0.3">
      <c r="A5" s="3" t="s">
        <v>289</v>
      </c>
      <c r="B5" s="2" t="s">
        <v>295</v>
      </c>
      <c r="C5" s="11" t="str">
        <f t="shared" si="0"/>
        <v>departure date:</v>
      </c>
      <c r="D5" s="6">
        <v>40</v>
      </c>
      <c r="E5" s="6">
        <v>399</v>
      </c>
      <c r="F5" s="6" t="s">
        <v>291</v>
      </c>
      <c r="G5" s="6">
        <v>417</v>
      </c>
      <c r="H5" s="6">
        <v>955</v>
      </c>
    </row>
    <row r="6" spans="1:11" x14ac:dyDescent="0.3">
      <c r="A6" s="3" t="s">
        <v>289</v>
      </c>
      <c r="B6" s="2" t="s">
        <v>296</v>
      </c>
      <c r="C6" s="11" t="str">
        <f t="shared" si="0"/>
        <v>departure time:</v>
      </c>
      <c r="D6" s="6">
        <v>30</v>
      </c>
      <c r="E6" s="6">
        <v>774</v>
      </c>
      <c r="F6" s="6" t="s">
        <v>291</v>
      </c>
      <c r="G6" s="6">
        <v>797</v>
      </c>
      <c r="H6" s="6">
        <v>950</v>
      </c>
    </row>
    <row r="7" spans="1:11" x14ac:dyDescent="0.3">
      <c r="A7" s="3" t="s">
        <v>297</v>
      </c>
      <c r="B7" s="2" t="s">
        <v>290</v>
      </c>
      <c r="C7" s="11" t="str">
        <f t="shared" si="0"/>
        <v>arrival location:</v>
      </c>
      <c r="D7" s="6">
        <v>50</v>
      </c>
      <c r="E7" s="6">
        <v>487</v>
      </c>
      <c r="F7" s="6" t="s">
        <v>291</v>
      </c>
      <c r="G7" s="6">
        <v>507</v>
      </c>
      <c r="H7" s="6">
        <v>954</v>
      </c>
    </row>
    <row r="8" spans="1:11" x14ac:dyDescent="0.3">
      <c r="A8" s="3" t="s">
        <v>297</v>
      </c>
      <c r="B8" s="2" t="s">
        <v>292</v>
      </c>
      <c r="C8" s="11" t="str">
        <f t="shared" si="0"/>
        <v>arrival station:</v>
      </c>
      <c r="D8" s="6">
        <v>34</v>
      </c>
      <c r="E8" s="6">
        <v>693</v>
      </c>
      <c r="F8" s="6" t="s">
        <v>291</v>
      </c>
      <c r="G8" s="6">
        <v>718</v>
      </c>
      <c r="H8" s="6">
        <v>956</v>
      </c>
    </row>
    <row r="9" spans="1:11" x14ac:dyDescent="0.3">
      <c r="A9" s="3" t="s">
        <v>297</v>
      </c>
      <c r="B9" s="2" t="s">
        <v>293</v>
      </c>
      <c r="C9" s="11" t="str">
        <f t="shared" si="0"/>
        <v>arrival platform:</v>
      </c>
      <c r="D9" s="6">
        <v>42</v>
      </c>
      <c r="E9" s="6">
        <v>729</v>
      </c>
      <c r="F9" s="6" t="s">
        <v>291</v>
      </c>
      <c r="G9" s="6">
        <v>751</v>
      </c>
      <c r="H9" s="6">
        <v>959</v>
      </c>
    </row>
    <row r="10" spans="1:11" x14ac:dyDescent="0.3">
      <c r="A10" s="3" t="s">
        <v>297</v>
      </c>
      <c r="B10" s="2" t="s">
        <v>294</v>
      </c>
      <c r="C10" s="11" t="str">
        <f t="shared" si="0"/>
        <v>arrival track:</v>
      </c>
      <c r="D10" s="6">
        <v>28</v>
      </c>
      <c r="E10" s="6">
        <v>340</v>
      </c>
      <c r="F10" s="6" t="s">
        <v>291</v>
      </c>
      <c r="G10" s="6">
        <v>349</v>
      </c>
      <c r="H10" s="6">
        <v>968</v>
      </c>
    </row>
    <row r="11" spans="1:11" x14ac:dyDescent="0.3">
      <c r="A11" s="3" t="s">
        <v>298</v>
      </c>
      <c r="C11" s="11" t="str">
        <f>A11</f>
        <v>class:</v>
      </c>
      <c r="D11" s="6">
        <v>49</v>
      </c>
      <c r="E11" s="6">
        <v>524</v>
      </c>
      <c r="F11" s="6" t="s">
        <v>291</v>
      </c>
      <c r="G11" s="6">
        <v>543</v>
      </c>
      <c r="H11" s="6">
        <v>951</v>
      </c>
    </row>
    <row r="12" spans="1:11" x14ac:dyDescent="0.3">
      <c r="A12" s="3" t="s">
        <v>299</v>
      </c>
      <c r="C12" s="11" t="str">
        <f t="shared" ref="C12:C20" si="1">A12</f>
        <v>duration:</v>
      </c>
      <c r="D12" s="6">
        <v>40</v>
      </c>
      <c r="E12" s="6">
        <v>372</v>
      </c>
      <c r="F12" s="6" t="s">
        <v>291</v>
      </c>
      <c r="G12" s="6">
        <v>397</v>
      </c>
      <c r="H12" s="6">
        <v>951</v>
      </c>
    </row>
    <row r="13" spans="1:11" x14ac:dyDescent="0.3">
      <c r="A13" s="3" t="s">
        <v>300</v>
      </c>
      <c r="C13" s="11" t="str">
        <f t="shared" si="1"/>
        <v>price:</v>
      </c>
      <c r="D13" s="6">
        <v>48</v>
      </c>
      <c r="E13" s="6">
        <v>922</v>
      </c>
      <c r="F13" s="6" t="s">
        <v>291</v>
      </c>
      <c r="G13" s="6">
        <v>939</v>
      </c>
      <c r="H13" s="6">
        <v>951</v>
      </c>
    </row>
    <row r="14" spans="1:11" x14ac:dyDescent="0.3">
      <c r="A14" s="3" t="s">
        <v>301</v>
      </c>
      <c r="C14" s="11" t="str">
        <f t="shared" si="1"/>
        <v>route:</v>
      </c>
      <c r="D14" s="6">
        <v>33</v>
      </c>
      <c r="E14" s="6">
        <v>642</v>
      </c>
      <c r="F14" s="6" t="s">
        <v>291</v>
      </c>
      <c r="G14" s="6">
        <v>666</v>
      </c>
      <c r="H14" s="6">
        <v>960</v>
      </c>
    </row>
    <row r="15" spans="1:11" x14ac:dyDescent="0.3">
      <c r="A15" s="3" t="s">
        <v>302</v>
      </c>
      <c r="C15" s="11" t="str">
        <f t="shared" si="1"/>
        <v>row:</v>
      </c>
      <c r="D15" s="6">
        <v>39</v>
      </c>
      <c r="E15" s="6">
        <v>238</v>
      </c>
      <c r="F15" s="6" t="s">
        <v>291</v>
      </c>
      <c r="G15" s="6">
        <v>255</v>
      </c>
      <c r="H15" s="6">
        <v>973</v>
      </c>
    </row>
    <row r="16" spans="1:11" x14ac:dyDescent="0.3">
      <c r="A16" s="3" t="s">
        <v>303</v>
      </c>
      <c r="C16" s="11" t="str">
        <f t="shared" si="1"/>
        <v>seat:</v>
      </c>
      <c r="D16" s="6">
        <v>48</v>
      </c>
      <c r="E16" s="6">
        <v>148</v>
      </c>
      <c r="F16" s="6" t="s">
        <v>291</v>
      </c>
      <c r="G16" s="6">
        <v>161</v>
      </c>
      <c r="H16" s="6">
        <v>973</v>
      </c>
    </row>
    <row r="17" spans="1:8" x14ac:dyDescent="0.3">
      <c r="A17" s="3" t="s">
        <v>304</v>
      </c>
      <c r="C17" s="11" t="str">
        <f t="shared" si="1"/>
        <v>train:</v>
      </c>
      <c r="D17" s="6">
        <v>50</v>
      </c>
      <c r="E17" s="6">
        <v>604</v>
      </c>
      <c r="F17" s="6" t="s">
        <v>291</v>
      </c>
      <c r="G17" s="6">
        <v>630</v>
      </c>
      <c r="H17" s="6">
        <v>971</v>
      </c>
    </row>
    <row r="18" spans="1:8" x14ac:dyDescent="0.3">
      <c r="A18" s="3" t="s">
        <v>305</v>
      </c>
      <c r="C18" s="11" t="str">
        <f t="shared" si="1"/>
        <v>type:</v>
      </c>
      <c r="D18" s="6">
        <v>29</v>
      </c>
      <c r="E18" s="6">
        <v>299</v>
      </c>
      <c r="F18" s="6" t="s">
        <v>291</v>
      </c>
      <c r="G18" s="6">
        <v>316</v>
      </c>
      <c r="H18" s="6">
        <v>952</v>
      </c>
    </row>
    <row r="19" spans="1:8" x14ac:dyDescent="0.3">
      <c r="A19" s="3" t="s">
        <v>306</v>
      </c>
      <c r="C19" s="11" t="str">
        <f t="shared" si="1"/>
        <v>wagon:</v>
      </c>
      <c r="D19" s="6">
        <v>45</v>
      </c>
      <c r="E19" s="6">
        <v>898</v>
      </c>
      <c r="F19" s="6" t="s">
        <v>291</v>
      </c>
      <c r="G19" s="6">
        <v>921</v>
      </c>
      <c r="H19" s="6">
        <v>966</v>
      </c>
    </row>
    <row r="20" spans="1:8" x14ac:dyDescent="0.3">
      <c r="A20" s="3" t="s">
        <v>307</v>
      </c>
      <c r="C20" s="11" t="str">
        <f t="shared" si="1"/>
        <v>zone:</v>
      </c>
      <c r="D20" s="6">
        <v>34</v>
      </c>
      <c r="E20" s="6">
        <v>188</v>
      </c>
      <c r="F20" s="6" t="s">
        <v>291</v>
      </c>
      <c r="G20" s="6">
        <v>212</v>
      </c>
      <c r="H20" s="6">
        <v>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opLeftCell="A221" zoomScale="70" zoomScaleNormal="70" workbookViewId="0">
      <selection sqref="A1:T245"/>
    </sheetView>
  </sheetViews>
  <sheetFormatPr defaultColWidth="12.6640625" defaultRowHeight="15" customHeight="1" x14ac:dyDescent="0.3"/>
  <cols>
    <col min="1" max="20" width="4.08203125" style="2" bestFit="1" customWidth="1"/>
  </cols>
  <sheetData>
    <row r="1" spans="1:20" ht="14.5" x14ac:dyDescent="0.3">
      <c r="A1" s="5">
        <v>122</v>
      </c>
      <c r="B1" s="6">
        <v>945</v>
      </c>
      <c r="C1" s="6">
        <v>480</v>
      </c>
      <c r="D1" s="6">
        <v>667</v>
      </c>
      <c r="E1" s="6">
        <v>824</v>
      </c>
      <c r="F1" s="6">
        <v>475</v>
      </c>
      <c r="G1" s="6">
        <v>800</v>
      </c>
      <c r="H1" s="6">
        <v>224</v>
      </c>
      <c r="I1" s="6">
        <v>297</v>
      </c>
      <c r="J1" s="6">
        <v>602</v>
      </c>
      <c r="K1" s="6">
        <v>673</v>
      </c>
      <c r="L1" s="6">
        <v>513</v>
      </c>
      <c r="M1" s="6">
        <v>641</v>
      </c>
      <c r="N1" s="6">
        <v>524</v>
      </c>
      <c r="O1" s="6">
        <v>835</v>
      </c>
      <c r="P1" s="6">
        <v>981</v>
      </c>
      <c r="Q1" s="6">
        <v>54</v>
      </c>
      <c r="R1" s="6">
        <v>184</v>
      </c>
      <c r="S1" s="6">
        <v>60</v>
      </c>
      <c r="T1" s="6">
        <v>721</v>
      </c>
    </row>
    <row r="2" spans="1:20" ht="14.5" x14ac:dyDescent="0.3">
      <c r="A2" s="5">
        <v>692</v>
      </c>
      <c r="B2" s="6">
        <v>125</v>
      </c>
      <c r="C2" s="6">
        <v>595</v>
      </c>
      <c r="D2" s="6">
        <v>331</v>
      </c>
      <c r="E2" s="6">
        <v>803</v>
      </c>
      <c r="F2" s="6">
        <v>765</v>
      </c>
      <c r="G2" s="6">
        <v>721</v>
      </c>
      <c r="H2" s="6">
        <v>249</v>
      </c>
      <c r="I2" s="6">
        <v>729</v>
      </c>
      <c r="J2" s="6">
        <v>162</v>
      </c>
      <c r="K2" s="6">
        <v>226</v>
      </c>
      <c r="L2" s="6">
        <v>523</v>
      </c>
      <c r="M2" s="6">
        <v>821</v>
      </c>
      <c r="N2" s="6">
        <v>137</v>
      </c>
      <c r="O2" s="6">
        <v>297</v>
      </c>
      <c r="P2" s="6">
        <v>588</v>
      </c>
      <c r="Q2" s="6">
        <v>296</v>
      </c>
      <c r="R2" s="6">
        <v>299</v>
      </c>
      <c r="S2" s="6">
        <v>720</v>
      </c>
      <c r="T2" s="6">
        <v>318</v>
      </c>
    </row>
    <row r="3" spans="1:20" ht="14.5" x14ac:dyDescent="0.3">
      <c r="A3" s="5">
        <v>851</v>
      </c>
      <c r="B3" s="6">
        <v>112</v>
      </c>
      <c r="C3" s="6">
        <v>324</v>
      </c>
      <c r="D3" s="6">
        <v>163</v>
      </c>
      <c r="E3" s="6">
        <v>805</v>
      </c>
      <c r="F3" s="6">
        <v>544</v>
      </c>
      <c r="G3" s="6">
        <v>563</v>
      </c>
      <c r="H3" s="6">
        <v>372</v>
      </c>
      <c r="I3" s="6">
        <v>590</v>
      </c>
      <c r="J3" s="6">
        <v>228</v>
      </c>
      <c r="K3" s="6">
        <v>264</v>
      </c>
      <c r="L3" s="6">
        <v>590</v>
      </c>
      <c r="M3" s="6">
        <v>290</v>
      </c>
      <c r="N3" s="6">
        <v>491</v>
      </c>
      <c r="O3" s="6">
        <v>799</v>
      </c>
      <c r="P3" s="6">
        <v>677</v>
      </c>
      <c r="Q3" s="6">
        <v>881</v>
      </c>
      <c r="R3" s="6">
        <v>573</v>
      </c>
      <c r="S3" s="6">
        <v>584</v>
      </c>
      <c r="T3" s="6">
        <v>476</v>
      </c>
    </row>
    <row r="4" spans="1:20" ht="14.5" x14ac:dyDescent="0.3">
      <c r="A4" s="5">
        <v>318</v>
      </c>
      <c r="B4" s="6">
        <v>471</v>
      </c>
      <c r="C4" s="6">
        <v>224</v>
      </c>
      <c r="D4" s="6">
        <v>717</v>
      </c>
      <c r="E4" s="6">
        <v>144</v>
      </c>
      <c r="F4" s="6">
        <v>113</v>
      </c>
      <c r="G4" s="6">
        <v>521</v>
      </c>
      <c r="H4" s="6">
        <v>320</v>
      </c>
      <c r="I4" s="6">
        <v>280</v>
      </c>
      <c r="J4" s="6">
        <v>234</v>
      </c>
      <c r="K4" s="6">
        <v>522</v>
      </c>
      <c r="L4" s="6">
        <v>833</v>
      </c>
      <c r="M4" s="6">
        <v>515</v>
      </c>
      <c r="N4" s="6">
        <v>514</v>
      </c>
      <c r="O4" s="6">
        <v>543</v>
      </c>
      <c r="P4" s="6">
        <v>630</v>
      </c>
      <c r="Q4" s="6">
        <v>128</v>
      </c>
      <c r="R4" s="6">
        <v>221</v>
      </c>
      <c r="S4" s="6">
        <v>279</v>
      </c>
      <c r="T4" s="6">
        <v>65</v>
      </c>
    </row>
    <row r="5" spans="1:20" ht="14.5" x14ac:dyDescent="0.3">
      <c r="A5" s="5">
        <v>466</v>
      </c>
      <c r="B5" s="6">
        <v>234</v>
      </c>
      <c r="C5" s="6">
        <v>233</v>
      </c>
      <c r="D5" s="6">
        <v>845</v>
      </c>
      <c r="E5" s="6">
        <v>296</v>
      </c>
      <c r="F5" s="6">
        <v>757</v>
      </c>
      <c r="G5" s="6">
        <v>675</v>
      </c>
      <c r="H5" s="6">
        <v>841</v>
      </c>
      <c r="I5" s="6">
        <v>113</v>
      </c>
      <c r="J5" s="6">
        <v>135</v>
      </c>
      <c r="K5" s="6">
        <v>464</v>
      </c>
      <c r="L5" s="6">
        <v>732</v>
      </c>
      <c r="M5" s="6">
        <v>220</v>
      </c>
      <c r="N5" s="6">
        <v>575</v>
      </c>
      <c r="O5" s="6">
        <v>769</v>
      </c>
      <c r="P5" s="6">
        <v>693</v>
      </c>
      <c r="Q5" s="6">
        <v>231</v>
      </c>
      <c r="R5" s="6">
        <v>187</v>
      </c>
      <c r="S5" s="6">
        <v>548</v>
      </c>
      <c r="T5" s="6">
        <v>756</v>
      </c>
    </row>
    <row r="6" spans="1:20" ht="14.5" x14ac:dyDescent="0.3">
      <c r="A6" s="5">
        <v>179</v>
      </c>
      <c r="B6" s="6">
        <v>471</v>
      </c>
      <c r="C6" s="6">
        <v>485</v>
      </c>
      <c r="D6" s="6">
        <v>215</v>
      </c>
      <c r="E6" s="6">
        <v>287</v>
      </c>
      <c r="F6" s="6">
        <v>334</v>
      </c>
      <c r="G6" s="6">
        <v>848</v>
      </c>
      <c r="H6" s="6">
        <v>153</v>
      </c>
      <c r="I6" s="6">
        <v>546</v>
      </c>
      <c r="J6" s="6">
        <v>473</v>
      </c>
      <c r="K6" s="6">
        <v>238</v>
      </c>
      <c r="L6" s="6">
        <v>675</v>
      </c>
      <c r="M6" s="6">
        <v>487</v>
      </c>
      <c r="N6" s="6">
        <v>56</v>
      </c>
      <c r="O6" s="6">
        <v>595</v>
      </c>
      <c r="P6" s="6">
        <v>484</v>
      </c>
      <c r="Q6" s="6">
        <v>279</v>
      </c>
      <c r="R6" s="6">
        <v>366</v>
      </c>
      <c r="S6" s="6">
        <v>692</v>
      </c>
      <c r="T6" s="6">
        <v>858</v>
      </c>
    </row>
    <row r="7" spans="1:20" ht="14.5" x14ac:dyDescent="0.3">
      <c r="A7" s="5">
        <v>532</v>
      </c>
      <c r="B7" s="6">
        <v>422</v>
      </c>
      <c r="C7" s="6">
        <v>215</v>
      </c>
      <c r="D7" s="6">
        <v>370</v>
      </c>
      <c r="E7" s="6">
        <v>552</v>
      </c>
      <c r="F7" s="6">
        <v>577</v>
      </c>
      <c r="G7" s="6">
        <v>171</v>
      </c>
      <c r="H7" s="6">
        <v>757</v>
      </c>
      <c r="I7" s="6">
        <v>58</v>
      </c>
      <c r="J7" s="6">
        <v>686</v>
      </c>
      <c r="K7" s="6">
        <v>169</v>
      </c>
      <c r="L7" s="6">
        <v>830</v>
      </c>
      <c r="M7" s="6">
        <v>849</v>
      </c>
      <c r="N7" s="6">
        <v>52</v>
      </c>
      <c r="O7" s="6">
        <v>422</v>
      </c>
      <c r="P7" s="6">
        <v>128</v>
      </c>
      <c r="Q7" s="6">
        <v>218</v>
      </c>
      <c r="R7" s="6">
        <v>630</v>
      </c>
      <c r="S7" s="6">
        <v>424</v>
      </c>
      <c r="T7" s="6">
        <v>419</v>
      </c>
    </row>
    <row r="8" spans="1:20" ht="14.5" x14ac:dyDescent="0.3">
      <c r="A8" s="5">
        <v>113</v>
      </c>
      <c r="B8" s="6">
        <v>466</v>
      </c>
      <c r="C8" s="6">
        <v>896</v>
      </c>
      <c r="D8" s="6">
        <v>241</v>
      </c>
      <c r="E8" s="6">
        <v>98</v>
      </c>
      <c r="F8" s="6">
        <v>552</v>
      </c>
      <c r="G8" s="6">
        <v>339</v>
      </c>
      <c r="H8" s="6">
        <v>561</v>
      </c>
      <c r="I8" s="6">
        <v>55</v>
      </c>
      <c r="J8" s="6">
        <v>564</v>
      </c>
      <c r="K8" s="6">
        <v>279</v>
      </c>
      <c r="L8" s="6">
        <v>757</v>
      </c>
      <c r="M8" s="6">
        <v>514</v>
      </c>
      <c r="N8" s="6">
        <v>825</v>
      </c>
      <c r="O8" s="6">
        <v>124</v>
      </c>
      <c r="P8" s="6">
        <v>842</v>
      </c>
      <c r="Q8" s="6">
        <v>464</v>
      </c>
      <c r="R8" s="6">
        <v>668</v>
      </c>
      <c r="S8" s="6">
        <v>222</v>
      </c>
      <c r="T8" s="6">
        <v>358</v>
      </c>
    </row>
    <row r="9" spans="1:20" ht="14.5" x14ac:dyDescent="0.3">
      <c r="A9" s="5">
        <v>547</v>
      </c>
      <c r="B9" s="6">
        <v>888</v>
      </c>
      <c r="C9" s="6">
        <v>333</v>
      </c>
      <c r="D9" s="6">
        <v>370</v>
      </c>
      <c r="E9" s="6">
        <v>221</v>
      </c>
      <c r="F9" s="6">
        <v>20</v>
      </c>
      <c r="G9" s="6">
        <v>834</v>
      </c>
      <c r="H9" s="6">
        <v>100</v>
      </c>
      <c r="I9" s="6">
        <v>555</v>
      </c>
      <c r="J9" s="6">
        <v>339</v>
      </c>
      <c r="K9" s="6">
        <v>721</v>
      </c>
      <c r="L9" s="6">
        <v>860</v>
      </c>
      <c r="M9" s="6">
        <v>557</v>
      </c>
      <c r="N9" s="6">
        <v>477</v>
      </c>
      <c r="O9" s="6">
        <v>430</v>
      </c>
      <c r="P9" s="6">
        <v>635</v>
      </c>
      <c r="Q9" s="6">
        <v>230</v>
      </c>
      <c r="R9" s="6">
        <v>467</v>
      </c>
      <c r="S9" s="6">
        <v>290</v>
      </c>
      <c r="T9" s="6">
        <v>840</v>
      </c>
    </row>
    <row r="10" spans="1:20" ht="14.5" x14ac:dyDescent="0.3">
      <c r="A10" s="5">
        <v>599</v>
      </c>
      <c r="B10" s="6">
        <v>166</v>
      </c>
      <c r="C10" s="6">
        <v>826</v>
      </c>
      <c r="D10" s="6">
        <v>588</v>
      </c>
      <c r="E10" s="6">
        <v>831</v>
      </c>
      <c r="F10" s="6">
        <v>129</v>
      </c>
      <c r="G10" s="6">
        <v>188</v>
      </c>
      <c r="H10" s="6">
        <v>669</v>
      </c>
      <c r="I10" s="6">
        <v>74</v>
      </c>
      <c r="J10" s="6">
        <v>820</v>
      </c>
      <c r="K10" s="6">
        <v>640</v>
      </c>
      <c r="L10" s="6">
        <v>876</v>
      </c>
      <c r="M10" s="6">
        <v>669</v>
      </c>
      <c r="N10" s="6">
        <v>825</v>
      </c>
      <c r="O10" s="6">
        <v>231</v>
      </c>
      <c r="P10" s="6">
        <v>163</v>
      </c>
      <c r="Q10" s="6">
        <v>280</v>
      </c>
      <c r="R10" s="6">
        <v>282</v>
      </c>
      <c r="S10" s="6">
        <v>64</v>
      </c>
      <c r="T10" s="6">
        <v>474</v>
      </c>
    </row>
    <row r="11" spans="1:20" ht="14.5" x14ac:dyDescent="0.3">
      <c r="A11" s="5">
        <v>514</v>
      </c>
      <c r="B11" s="6">
        <v>565</v>
      </c>
      <c r="C11" s="6">
        <v>628</v>
      </c>
      <c r="D11" s="6">
        <v>543</v>
      </c>
      <c r="E11" s="6">
        <v>603</v>
      </c>
      <c r="F11" s="6">
        <v>801</v>
      </c>
      <c r="G11" s="6">
        <v>231</v>
      </c>
      <c r="H11" s="6">
        <v>483</v>
      </c>
      <c r="I11" s="6">
        <v>363</v>
      </c>
      <c r="J11" s="6">
        <v>371</v>
      </c>
      <c r="K11" s="6">
        <v>278</v>
      </c>
      <c r="L11" s="6">
        <v>564</v>
      </c>
      <c r="M11" s="6">
        <v>398</v>
      </c>
      <c r="N11" s="6">
        <v>720</v>
      </c>
      <c r="O11" s="6">
        <v>556</v>
      </c>
      <c r="P11" s="6">
        <v>473</v>
      </c>
      <c r="Q11" s="6">
        <v>358</v>
      </c>
      <c r="R11" s="6">
        <v>673</v>
      </c>
      <c r="S11" s="6">
        <v>148</v>
      </c>
      <c r="T11" s="6">
        <v>757</v>
      </c>
    </row>
    <row r="12" spans="1:20" ht="14.5" x14ac:dyDescent="0.3">
      <c r="A12" s="5">
        <v>723</v>
      </c>
      <c r="B12" s="6">
        <v>881</v>
      </c>
      <c r="C12" s="6">
        <v>767</v>
      </c>
      <c r="D12" s="6">
        <v>799</v>
      </c>
      <c r="E12" s="6">
        <v>351</v>
      </c>
      <c r="F12" s="6">
        <v>674</v>
      </c>
      <c r="G12" s="6">
        <v>876</v>
      </c>
      <c r="H12" s="6">
        <v>695</v>
      </c>
      <c r="I12" s="6">
        <v>477</v>
      </c>
      <c r="J12" s="6">
        <v>124</v>
      </c>
      <c r="K12" s="6">
        <v>677</v>
      </c>
      <c r="L12" s="6">
        <v>267</v>
      </c>
      <c r="M12" s="6">
        <v>265</v>
      </c>
      <c r="N12" s="6">
        <v>565</v>
      </c>
      <c r="O12" s="6">
        <v>425</v>
      </c>
      <c r="P12" s="6">
        <v>462</v>
      </c>
      <c r="Q12" s="6">
        <v>272</v>
      </c>
      <c r="R12" s="6">
        <v>284</v>
      </c>
      <c r="S12" s="6">
        <v>769</v>
      </c>
      <c r="T12" s="6">
        <v>266</v>
      </c>
    </row>
    <row r="13" spans="1:20" ht="14.5" x14ac:dyDescent="0.3">
      <c r="A13" s="5">
        <v>921</v>
      </c>
      <c r="B13" s="6">
        <v>573</v>
      </c>
      <c r="C13" s="6">
        <v>359</v>
      </c>
      <c r="D13" s="6">
        <v>52</v>
      </c>
      <c r="E13" s="6">
        <v>270</v>
      </c>
      <c r="F13" s="6">
        <v>641</v>
      </c>
      <c r="G13" s="6">
        <v>760</v>
      </c>
      <c r="H13" s="6">
        <v>895</v>
      </c>
      <c r="I13" s="6">
        <v>839</v>
      </c>
      <c r="J13" s="6">
        <v>352</v>
      </c>
      <c r="K13" s="6">
        <v>998</v>
      </c>
      <c r="L13" s="6">
        <v>293</v>
      </c>
      <c r="M13" s="6">
        <v>229</v>
      </c>
      <c r="N13" s="6">
        <v>116</v>
      </c>
      <c r="O13" s="6">
        <v>579</v>
      </c>
      <c r="P13" s="6">
        <v>181</v>
      </c>
      <c r="Q13" s="6">
        <v>551</v>
      </c>
      <c r="R13" s="6">
        <v>567</v>
      </c>
      <c r="S13" s="6">
        <v>238</v>
      </c>
      <c r="T13" s="6">
        <v>726</v>
      </c>
    </row>
    <row r="14" spans="1:20" ht="14.5" x14ac:dyDescent="0.3">
      <c r="A14" s="5">
        <v>986</v>
      </c>
      <c r="B14" s="6">
        <v>255</v>
      </c>
      <c r="C14" s="6">
        <v>256</v>
      </c>
      <c r="D14" s="6">
        <v>123</v>
      </c>
      <c r="E14" s="6">
        <v>278</v>
      </c>
      <c r="F14" s="6">
        <v>598</v>
      </c>
      <c r="G14" s="6">
        <v>804</v>
      </c>
      <c r="H14" s="6">
        <v>270</v>
      </c>
      <c r="I14" s="6">
        <v>517</v>
      </c>
      <c r="J14" s="6">
        <v>774</v>
      </c>
      <c r="K14" s="6">
        <v>515</v>
      </c>
      <c r="L14" s="6">
        <v>632</v>
      </c>
      <c r="M14" s="6">
        <v>232</v>
      </c>
      <c r="N14" s="6">
        <v>220</v>
      </c>
      <c r="O14" s="6">
        <v>639</v>
      </c>
      <c r="P14" s="6">
        <v>329</v>
      </c>
      <c r="Q14" s="6">
        <v>171</v>
      </c>
      <c r="R14" s="6">
        <v>465</v>
      </c>
      <c r="S14" s="6">
        <v>517</v>
      </c>
      <c r="T14" s="6">
        <v>846</v>
      </c>
    </row>
    <row r="15" spans="1:20" ht="14.5" x14ac:dyDescent="0.3">
      <c r="A15" s="5">
        <v>763</v>
      </c>
      <c r="B15" s="6">
        <v>596</v>
      </c>
      <c r="C15" s="6">
        <v>876</v>
      </c>
      <c r="D15" s="6">
        <v>799</v>
      </c>
      <c r="E15" s="6">
        <v>214</v>
      </c>
      <c r="F15" s="6">
        <v>229</v>
      </c>
      <c r="G15" s="6">
        <v>238</v>
      </c>
      <c r="H15" s="6">
        <v>96</v>
      </c>
      <c r="I15" s="6">
        <v>756</v>
      </c>
      <c r="J15" s="6">
        <v>771</v>
      </c>
      <c r="K15" s="6">
        <v>516</v>
      </c>
      <c r="L15" s="6">
        <v>543</v>
      </c>
      <c r="M15" s="6">
        <v>553</v>
      </c>
      <c r="N15" s="6">
        <v>354</v>
      </c>
      <c r="O15" s="6">
        <v>731</v>
      </c>
      <c r="P15" s="6">
        <v>185</v>
      </c>
      <c r="Q15" s="6">
        <v>295</v>
      </c>
      <c r="R15" s="6">
        <v>518</v>
      </c>
      <c r="S15" s="6">
        <v>586</v>
      </c>
      <c r="T15" s="6">
        <v>135</v>
      </c>
    </row>
    <row r="16" spans="1:20" ht="14.5" x14ac:dyDescent="0.3">
      <c r="A16" s="5">
        <v>840</v>
      </c>
      <c r="B16" s="6">
        <v>137</v>
      </c>
      <c r="C16" s="6">
        <v>108</v>
      </c>
      <c r="D16" s="6">
        <v>516</v>
      </c>
      <c r="E16" s="6">
        <v>146</v>
      </c>
      <c r="F16" s="6">
        <v>523</v>
      </c>
      <c r="G16" s="6">
        <v>63</v>
      </c>
      <c r="H16" s="6">
        <v>22</v>
      </c>
      <c r="I16" s="6">
        <v>481</v>
      </c>
      <c r="J16" s="6">
        <v>74</v>
      </c>
      <c r="K16" s="6">
        <v>462</v>
      </c>
      <c r="L16" s="6">
        <v>472</v>
      </c>
      <c r="M16" s="6">
        <v>759</v>
      </c>
      <c r="N16" s="6">
        <v>474</v>
      </c>
      <c r="O16" s="6">
        <v>123</v>
      </c>
      <c r="P16" s="6">
        <v>329</v>
      </c>
      <c r="Q16" s="6">
        <v>834</v>
      </c>
      <c r="R16" s="6">
        <v>825</v>
      </c>
      <c r="S16" s="6">
        <v>187</v>
      </c>
      <c r="T16" s="6">
        <v>262</v>
      </c>
    </row>
    <row r="17" spans="1:20" ht="14.5" x14ac:dyDescent="0.3">
      <c r="A17" s="5">
        <v>107</v>
      </c>
      <c r="B17" s="6">
        <v>252</v>
      </c>
      <c r="C17" s="6">
        <v>603</v>
      </c>
      <c r="D17" s="6">
        <v>161</v>
      </c>
      <c r="E17" s="6">
        <v>596</v>
      </c>
      <c r="F17" s="6">
        <v>824</v>
      </c>
      <c r="G17" s="6">
        <v>168</v>
      </c>
      <c r="H17" s="6">
        <v>371</v>
      </c>
      <c r="I17" s="6">
        <v>581</v>
      </c>
      <c r="J17" s="6">
        <v>674</v>
      </c>
      <c r="K17" s="6">
        <v>98</v>
      </c>
      <c r="L17" s="6">
        <v>290</v>
      </c>
      <c r="M17" s="6">
        <v>722</v>
      </c>
      <c r="N17" s="6">
        <v>521</v>
      </c>
      <c r="O17" s="6">
        <v>113</v>
      </c>
      <c r="P17" s="6">
        <v>456</v>
      </c>
      <c r="Q17" s="6">
        <v>363</v>
      </c>
      <c r="R17" s="6">
        <v>136</v>
      </c>
      <c r="S17" s="6">
        <v>317</v>
      </c>
      <c r="T17" s="6">
        <v>356</v>
      </c>
    </row>
    <row r="18" spans="1:20" ht="14.5" x14ac:dyDescent="0.3">
      <c r="A18" s="5">
        <v>559</v>
      </c>
      <c r="B18" s="6">
        <v>68</v>
      </c>
      <c r="C18" s="6">
        <v>116</v>
      </c>
      <c r="D18" s="6">
        <v>319</v>
      </c>
      <c r="E18" s="6">
        <v>666</v>
      </c>
      <c r="F18" s="6">
        <v>358</v>
      </c>
      <c r="G18" s="6">
        <v>513</v>
      </c>
      <c r="H18" s="6">
        <v>70</v>
      </c>
      <c r="I18" s="6">
        <v>54</v>
      </c>
      <c r="J18" s="6">
        <v>565</v>
      </c>
      <c r="K18" s="6">
        <v>61</v>
      </c>
      <c r="L18" s="6">
        <v>173</v>
      </c>
      <c r="M18" s="6">
        <v>822</v>
      </c>
      <c r="N18" s="6">
        <v>838</v>
      </c>
      <c r="O18" s="6">
        <v>851</v>
      </c>
      <c r="P18" s="6">
        <v>726</v>
      </c>
      <c r="Q18" s="6">
        <v>213</v>
      </c>
      <c r="R18" s="6">
        <v>271</v>
      </c>
      <c r="S18" s="6">
        <v>866</v>
      </c>
      <c r="T18" s="6">
        <v>161</v>
      </c>
    </row>
    <row r="19" spans="1:20" ht="14.5" x14ac:dyDescent="0.3">
      <c r="A19" s="5">
        <v>921</v>
      </c>
      <c r="B19" s="6">
        <v>892</v>
      </c>
      <c r="C19" s="6">
        <v>120</v>
      </c>
      <c r="D19" s="6">
        <v>833</v>
      </c>
      <c r="E19" s="6">
        <v>370</v>
      </c>
      <c r="F19" s="6">
        <v>216</v>
      </c>
      <c r="G19" s="6">
        <v>552</v>
      </c>
      <c r="H19" s="6">
        <v>275</v>
      </c>
      <c r="I19" s="6">
        <v>317</v>
      </c>
      <c r="J19" s="6">
        <v>331</v>
      </c>
      <c r="K19" s="6">
        <v>539</v>
      </c>
      <c r="L19" s="6">
        <v>231</v>
      </c>
      <c r="M19" s="6">
        <v>584</v>
      </c>
      <c r="N19" s="6">
        <v>183</v>
      </c>
      <c r="O19" s="6">
        <v>593</v>
      </c>
      <c r="P19" s="6">
        <v>821</v>
      </c>
      <c r="Q19" s="6">
        <v>60</v>
      </c>
      <c r="R19" s="6">
        <v>161</v>
      </c>
      <c r="S19" s="6">
        <v>768</v>
      </c>
      <c r="T19" s="6">
        <v>284</v>
      </c>
    </row>
    <row r="20" spans="1:20" ht="14.5" x14ac:dyDescent="0.3">
      <c r="A20" s="5">
        <v>666</v>
      </c>
      <c r="B20" s="6">
        <v>352</v>
      </c>
      <c r="C20" s="6">
        <v>219</v>
      </c>
      <c r="D20" s="6">
        <v>890</v>
      </c>
      <c r="E20" s="6">
        <v>517</v>
      </c>
      <c r="F20" s="6">
        <v>939</v>
      </c>
      <c r="G20" s="6">
        <v>423</v>
      </c>
      <c r="H20" s="6">
        <v>92</v>
      </c>
      <c r="I20" s="6">
        <v>862</v>
      </c>
      <c r="J20" s="6">
        <v>179</v>
      </c>
      <c r="K20" s="6">
        <v>552</v>
      </c>
      <c r="L20" s="6">
        <v>828</v>
      </c>
      <c r="M20" s="6">
        <v>163</v>
      </c>
      <c r="N20" s="6">
        <v>668</v>
      </c>
      <c r="O20" s="6">
        <v>71</v>
      </c>
      <c r="P20" s="6">
        <v>463</v>
      </c>
      <c r="Q20" s="6">
        <v>231</v>
      </c>
      <c r="R20" s="6">
        <v>138</v>
      </c>
      <c r="S20" s="6">
        <v>476</v>
      </c>
      <c r="T20" s="6">
        <v>98</v>
      </c>
    </row>
    <row r="21" spans="1:20" ht="15.75" customHeight="1" x14ac:dyDescent="0.3">
      <c r="A21" s="5">
        <v>118</v>
      </c>
      <c r="B21" s="6">
        <v>642</v>
      </c>
      <c r="C21" s="6">
        <v>252</v>
      </c>
      <c r="D21" s="6">
        <v>480</v>
      </c>
      <c r="E21" s="6">
        <v>719</v>
      </c>
      <c r="F21" s="6">
        <v>845</v>
      </c>
      <c r="G21" s="6">
        <v>366</v>
      </c>
      <c r="H21" s="6">
        <v>106</v>
      </c>
      <c r="I21" s="6">
        <v>477</v>
      </c>
      <c r="J21" s="6">
        <v>337</v>
      </c>
      <c r="K21" s="6">
        <v>144</v>
      </c>
      <c r="L21" s="6">
        <v>844</v>
      </c>
      <c r="M21" s="6">
        <v>54</v>
      </c>
      <c r="N21" s="6">
        <v>511</v>
      </c>
      <c r="O21" s="6">
        <v>292</v>
      </c>
      <c r="P21" s="6">
        <v>372</v>
      </c>
      <c r="Q21" s="6">
        <v>636</v>
      </c>
      <c r="R21" s="6">
        <v>338</v>
      </c>
      <c r="S21" s="6">
        <v>565</v>
      </c>
      <c r="T21" s="6">
        <v>474</v>
      </c>
    </row>
    <row r="22" spans="1:20" ht="15.75" customHeight="1" x14ac:dyDescent="0.3">
      <c r="A22" s="5">
        <v>74</v>
      </c>
      <c r="B22" s="6">
        <v>420</v>
      </c>
      <c r="C22" s="6">
        <v>487</v>
      </c>
      <c r="D22" s="6">
        <v>832</v>
      </c>
      <c r="E22" s="6">
        <v>769</v>
      </c>
      <c r="F22" s="6">
        <v>922</v>
      </c>
      <c r="G22" s="6">
        <v>454</v>
      </c>
      <c r="H22" s="6">
        <v>358</v>
      </c>
      <c r="I22" s="6">
        <v>670</v>
      </c>
      <c r="J22" s="6">
        <v>832</v>
      </c>
      <c r="K22" s="6">
        <v>583</v>
      </c>
      <c r="L22" s="6">
        <v>349</v>
      </c>
      <c r="M22" s="6">
        <v>722</v>
      </c>
      <c r="N22" s="6">
        <v>338</v>
      </c>
      <c r="O22" s="6">
        <v>113</v>
      </c>
      <c r="P22" s="6">
        <v>171</v>
      </c>
      <c r="Q22" s="6">
        <v>876</v>
      </c>
      <c r="R22" s="6">
        <v>148</v>
      </c>
      <c r="S22" s="6">
        <v>104</v>
      </c>
      <c r="T22" s="6">
        <v>604</v>
      </c>
    </row>
    <row r="23" spans="1:20" ht="15.75" customHeight="1" x14ac:dyDescent="0.3">
      <c r="A23" s="5">
        <v>126</v>
      </c>
      <c r="B23" s="6">
        <v>118</v>
      </c>
      <c r="C23" s="6">
        <v>630</v>
      </c>
      <c r="D23" s="6">
        <v>119</v>
      </c>
      <c r="E23" s="6">
        <v>864</v>
      </c>
      <c r="F23" s="6">
        <v>858</v>
      </c>
      <c r="G23" s="6">
        <v>260</v>
      </c>
      <c r="H23" s="6">
        <v>183</v>
      </c>
      <c r="I23" s="6">
        <v>213</v>
      </c>
      <c r="J23" s="6">
        <v>762</v>
      </c>
      <c r="K23" s="6">
        <v>689</v>
      </c>
      <c r="L23" s="6">
        <v>515</v>
      </c>
      <c r="M23" s="6">
        <v>334</v>
      </c>
      <c r="N23" s="6">
        <v>862</v>
      </c>
      <c r="O23" s="6">
        <v>640</v>
      </c>
      <c r="P23" s="6">
        <v>3</v>
      </c>
      <c r="Q23" s="6">
        <v>463</v>
      </c>
      <c r="R23" s="6">
        <v>635</v>
      </c>
      <c r="S23" s="6">
        <v>940</v>
      </c>
      <c r="T23" s="6">
        <v>487</v>
      </c>
    </row>
    <row r="24" spans="1:20" ht="15.75" customHeight="1" x14ac:dyDescent="0.3">
      <c r="A24" s="5">
        <v>333</v>
      </c>
      <c r="B24" s="6">
        <v>233</v>
      </c>
      <c r="C24" s="6">
        <v>271</v>
      </c>
      <c r="D24" s="6">
        <v>323</v>
      </c>
      <c r="E24" s="6">
        <v>371</v>
      </c>
      <c r="F24" s="6">
        <v>722</v>
      </c>
      <c r="G24" s="6">
        <v>817</v>
      </c>
      <c r="H24" s="6">
        <v>234</v>
      </c>
      <c r="I24" s="6">
        <v>257</v>
      </c>
      <c r="J24" s="6">
        <v>281</v>
      </c>
      <c r="K24" s="6">
        <v>422</v>
      </c>
      <c r="L24" s="6">
        <v>399</v>
      </c>
      <c r="M24" s="6">
        <v>98</v>
      </c>
      <c r="N24" s="6">
        <v>821</v>
      </c>
      <c r="O24" s="6">
        <v>182</v>
      </c>
      <c r="P24" s="6">
        <v>882</v>
      </c>
      <c r="Q24" s="6">
        <v>161</v>
      </c>
      <c r="R24" s="6">
        <v>797</v>
      </c>
      <c r="S24" s="6">
        <v>641</v>
      </c>
      <c r="T24" s="6">
        <v>327</v>
      </c>
    </row>
    <row r="25" spans="1:20" ht="15.75" customHeight="1" x14ac:dyDescent="0.3">
      <c r="A25" s="5">
        <v>717</v>
      </c>
      <c r="B25" s="6">
        <v>364</v>
      </c>
      <c r="C25" s="6">
        <v>887</v>
      </c>
      <c r="D25" s="6">
        <v>179</v>
      </c>
      <c r="E25" s="6">
        <v>578</v>
      </c>
      <c r="F25" s="6">
        <v>325</v>
      </c>
      <c r="G25" s="6">
        <v>522</v>
      </c>
      <c r="H25" s="6">
        <v>683</v>
      </c>
      <c r="I25" s="6">
        <v>580</v>
      </c>
      <c r="J25" s="6">
        <v>99</v>
      </c>
      <c r="K25" s="6">
        <v>178</v>
      </c>
      <c r="L25" s="6">
        <v>134</v>
      </c>
      <c r="M25" s="6">
        <v>219</v>
      </c>
      <c r="N25" s="6">
        <v>106</v>
      </c>
      <c r="O25" s="6">
        <v>724</v>
      </c>
      <c r="P25" s="6">
        <v>688</v>
      </c>
      <c r="Q25" s="6">
        <v>827</v>
      </c>
      <c r="R25" s="6">
        <v>892</v>
      </c>
      <c r="S25" s="6">
        <v>596</v>
      </c>
      <c r="T25" s="6">
        <v>520</v>
      </c>
    </row>
    <row r="26" spans="1:20" ht="15.75" customHeight="1" x14ac:dyDescent="0.3">
      <c r="A26" s="5">
        <v>486</v>
      </c>
      <c r="B26" s="6">
        <v>224</v>
      </c>
      <c r="C26" s="6">
        <v>570</v>
      </c>
      <c r="D26" s="6">
        <v>876</v>
      </c>
      <c r="E26" s="6">
        <v>352</v>
      </c>
      <c r="F26" s="6">
        <v>677</v>
      </c>
      <c r="G26" s="6">
        <v>677</v>
      </c>
      <c r="H26" s="6">
        <v>637</v>
      </c>
      <c r="I26" s="6">
        <v>127</v>
      </c>
      <c r="J26" s="6">
        <v>63</v>
      </c>
      <c r="K26" s="6">
        <v>232</v>
      </c>
      <c r="L26" s="6">
        <v>459</v>
      </c>
      <c r="M26" s="6">
        <v>359</v>
      </c>
      <c r="N26" s="6">
        <v>548</v>
      </c>
      <c r="O26" s="6">
        <v>668</v>
      </c>
      <c r="P26" s="6">
        <v>996</v>
      </c>
      <c r="Q26" s="6">
        <v>762</v>
      </c>
      <c r="R26" s="6">
        <v>462</v>
      </c>
      <c r="S26" s="6">
        <v>516</v>
      </c>
      <c r="T26" s="6">
        <v>633</v>
      </c>
    </row>
    <row r="27" spans="1:20" ht="15.75" customHeight="1" x14ac:dyDescent="0.3">
      <c r="A27" s="5">
        <v>235</v>
      </c>
      <c r="B27" s="6">
        <v>105</v>
      </c>
      <c r="C27" s="6">
        <v>725</v>
      </c>
      <c r="D27" s="6">
        <v>922</v>
      </c>
      <c r="E27" s="6">
        <v>571</v>
      </c>
      <c r="F27" s="6">
        <v>179</v>
      </c>
      <c r="G27" s="6">
        <v>632</v>
      </c>
      <c r="H27" s="6">
        <v>176</v>
      </c>
      <c r="I27" s="6">
        <v>821</v>
      </c>
      <c r="J27" s="6">
        <v>884</v>
      </c>
      <c r="K27" s="6">
        <v>597</v>
      </c>
      <c r="L27" s="6">
        <v>65</v>
      </c>
      <c r="M27" s="6">
        <v>54</v>
      </c>
      <c r="N27" s="6">
        <v>693</v>
      </c>
      <c r="O27" s="6">
        <v>676</v>
      </c>
      <c r="P27" s="6">
        <v>23</v>
      </c>
      <c r="Q27" s="6">
        <v>524</v>
      </c>
      <c r="R27" s="6">
        <v>765</v>
      </c>
      <c r="S27" s="6">
        <v>64</v>
      </c>
      <c r="T27" s="6">
        <v>683</v>
      </c>
    </row>
    <row r="28" spans="1:20" ht="15.75" customHeight="1" x14ac:dyDescent="0.3">
      <c r="A28" s="5">
        <v>296</v>
      </c>
      <c r="B28" s="6">
        <v>464</v>
      </c>
      <c r="C28" s="6">
        <v>398</v>
      </c>
      <c r="D28" s="6">
        <v>464</v>
      </c>
      <c r="E28" s="6">
        <v>163</v>
      </c>
      <c r="F28" s="6">
        <v>577</v>
      </c>
      <c r="G28" s="6">
        <v>567</v>
      </c>
      <c r="H28" s="6">
        <v>856</v>
      </c>
      <c r="I28" s="6">
        <v>840</v>
      </c>
      <c r="J28" s="6">
        <v>634</v>
      </c>
      <c r="K28" s="6">
        <v>474</v>
      </c>
      <c r="L28" s="6">
        <v>519</v>
      </c>
      <c r="M28" s="6">
        <v>675</v>
      </c>
      <c r="N28" s="6">
        <v>685</v>
      </c>
      <c r="O28" s="6">
        <v>255</v>
      </c>
      <c r="P28" s="6">
        <v>435</v>
      </c>
      <c r="Q28" s="6">
        <v>673</v>
      </c>
      <c r="R28" s="6">
        <v>277</v>
      </c>
      <c r="S28" s="6">
        <v>721</v>
      </c>
      <c r="T28" s="6">
        <v>258</v>
      </c>
    </row>
    <row r="29" spans="1:20" ht="15.75" customHeight="1" x14ac:dyDescent="0.3">
      <c r="A29" s="5">
        <v>318</v>
      </c>
      <c r="B29" s="6">
        <v>261</v>
      </c>
      <c r="C29" s="6">
        <v>881</v>
      </c>
      <c r="D29" s="6">
        <v>99</v>
      </c>
      <c r="E29" s="6">
        <v>339</v>
      </c>
      <c r="F29" s="6">
        <v>590</v>
      </c>
      <c r="G29" s="6">
        <v>594</v>
      </c>
      <c r="H29" s="6">
        <v>803</v>
      </c>
      <c r="I29" s="6">
        <v>520</v>
      </c>
      <c r="J29" s="6">
        <v>764</v>
      </c>
      <c r="K29" s="6">
        <v>417</v>
      </c>
      <c r="L29" s="6">
        <v>335</v>
      </c>
      <c r="M29" s="6">
        <v>797</v>
      </c>
      <c r="N29" s="6">
        <v>399</v>
      </c>
      <c r="O29" s="6">
        <v>286</v>
      </c>
      <c r="P29" s="6">
        <v>716</v>
      </c>
      <c r="Q29" s="6">
        <v>554</v>
      </c>
      <c r="R29" s="6">
        <v>594</v>
      </c>
      <c r="S29" s="6">
        <v>515</v>
      </c>
      <c r="T29" s="6">
        <v>122</v>
      </c>
    </row>
    <row r="30" spans="1:20" ht="15.75" customHeight="1" x14ac:dyDescent="0.3">
      <c r="A30" s="5">
        <v>462</v>
      </c>
      <c r="B30" s="6">
        <v>565</v>
      </c>
      <c r="C30" s="6">
        <v>762</v>
      </c>
      <c r="D30" s="6">
        <v>668</v>
      </c>
      <c r="E30" s="6">
        <v>284</v>
      </c>
      <c r="F30" s="6">
        <v>469</v>
      </c>
      <c r="G30" s="6">
        <v>550</v>
      </c>
      <c r="H30" s="6">
        <v>723</v>
      </c>
      <c r="I30" s="6">
        <v>333</v>
      </c>
      <c r="J30" s="6">
        <v>836</v>
      </c>
      <c r="K30" s="6">
        <v>422</v>
      </c>
      <c r="L30" s="6">
        <v>334</v>
      </c>
      <c r="M30" s="6">
        <v>114</v>
      </c>
      <c r="N30" s="6">
        <v>690</v>
      </c>
      <c r="O30" s="6">
        <v>424</v>
      </c>
      <c r="P30" s="6">
        <v>533</v>
      </c>
      <c r="Q30" s="6">
        <v>230</v>
      </c>
      <c r="R30" s="6">
        <v>774</v>
      </c>
      <c r="S30" s="6">
        <v>182</v>
      </c>
      <c r="T30" s="6">
        <v>571</v>
      </c>
    </row>
    <row r="31" spans="1:20" ht="15.75" customHeight="1" x14ac:dyDescent="0.3">
      <c r="A31" s="5">
        <v>861</v>
      </c>
      <c r="B31" s="6">
        <v>228</v>
      </c>
      <c r="C31" s="6">
        <v>321</v>
      </c>
      <c r="D31" s="6">
        <v>476</v>
      </c>
      <c r="E31" s="6">
        <v>129</v>
      </c>
      <c r="F31" s="6">
        <v>332</v>
      </c>
      <c r="G31" s="6">
        <v>351</v>
      </c>
      <c r="H31" s="6">
        <v>474</v>
      </c>
      <c r="I31" s="6">
        <v>996</v>
      </c>
      <c r="J31" s="6">
        <v>642</v>
      </c>
      <c r="K31" s="6">
        <v>848</v>
      </c>
      <c r="L31" s="6">
        <v>551</v>
      </c>
      <c r="M31" s="6">
        <v>261</v>
      </c>
      <c r="N31" s="6">
        <v>831</v>
      </c>
      <c r="O31" s="6">
        <v>126</v>
      </c>
      <c r="P31" s="6">
        <v>287</v>
      </c>
      <c r="Q31" s="6">
        <v>288</v>
      </c>
      <c r="R31" s="6">
        <v>323</v>
      </c>
      <c r="S31" s="6">
        <v>753</v>
      </c>
      <c r="T31" s="6">
        <v>264</v>
      </c>
    </row>
    <row r="32" spans="1:20" ht="15.75" customHeight="1" x14ac:dyDescent="0.3">
      <c r="A32" s="5">
        <v>131</v>
      </c>
      <c r="B32" s="6">
        <v>328</v>
      </c>
      <c r="C32" s="6">
        <v>270</v>
      </c>
      <c r="D32" s="6">
        <v>164</v>
      </c>
      <c r="E32" s="6">
        <v>857</v>
      </c>
      <c r="F32" s="6">
        <v>54</v>
      </c>
      <c r="G32" s="6">
        <v>543</v>
      </c>
      <c r="H32" s="6">
        <v>462</v>
      </c>
      <c r="I32" s="6">
        <v>365</v>
      </c>
      <c r="J32" s="6">
        <v>237</v>
      </c>
      <c r="K32" s="6">
        <v>364</v>
      </c>
      <c r="L32" s="6">
        <v>592</v>
      </c>
      <c r="M32" s="6">
        <v>755</v>
      </c>
      <c r="N32" s="6">
        <v>334</v>
      </c>
      <c r="O32" s="6">
        <v>832</v>
      </c>
      <c r="P32" s="6">
        <v>861</v>
      </c>
      <c r="Q32" s="6">
        <v>736</v>
      </c>
      <c r="R32" s="6">
        <v>238</v>
      </c>
      <c r="S32" s="6">
        <v>295</v>
      </c>
      <c r="T32" s="6">
        <v>108</v>
      </c>
    </row>
    <row r="33" spans="1:20" ht="15.75" customHeight="1" x14ac:dyDescent="0.3">
      <c r="A33" s="5">
        <v>601</v>
      </c>
      <c r="B33" s="6">
        <v>275</v>
      </c>
      <c r="C33" s="6">
        <v>424</v>
      </c>
      <c r="D33" s="6">
        <v>237</v>
      </c>
      <c r="E33" s="6">
        <v>188</v>
      </c>
      <c r="F33" s="6">
        <v>856</v>
      </c>
      <c r="G33" s="6">
        <v>551</v>
      </c>
      <c r="H33" s="6">
        <v>216</v>
      </c>
      <c r="I33" s="6">
        <v>74</v>
      </c>
      <c r="J33" s="6">
        <v>223</v>
      </c>
      <c r="K33" s="6">
        <v>572</v>
      </c>
      <c r="L33" s="6">
        <v>876</v>
      </c>
      <c r="M33" s="6">
        <v>841</v>
      </c>
      <c r="N33" s="6">
        <v>572</v>
      </c>
      <c r="O33" s="6">
        <v>416</v>
      </c>
      <c r="P33" s="6">
        <v>889</v>
      </c>
      <c r="Q33" s="6">
        <v>597</v>
      </c>
      <c r="R33" s="6">
        <v>543</v>
      </c>
      <c r="S33" s="6">
        <v>266</v>
      </c>
      <c r="T33" s="6">
        <v>892</v>
      </c>
    </row>
    <row r="34" spans="1:20" ht="15.75" customHeight="1" x14ac:dyDescent="0.3">
      <c r="A34" s="5">
        <v>428</v>
      </c>
      <c r="B34" s="6">
        <v>339</v>
      </c>
      <c r="C34" s="6">
        <v>679</v>
      </c>
      <c r="D34" s="6">
        <v>457</v>
      </c>
      <c r="E34" s="6">
        <v>275</v>
      </c>
      <c r="F34" s="6">
        <v>471</v>
      </c>
      <c r="G34" s="6">
        <v>798</v>
      </c>
      <c r="H34" s="6">
        <v>319</v>
      </c>
      <c r="I34" s="6">
        <v>335</v>
      </c>
      <c r="J34" s="6">
        <v>821</v>
      </c>
      <c r="K34" s="6">
        <v>545</v>
      </c>
      <c r="L34" s="6">
        <v>72</v>
      </c>
      <c r="M34" s="6">
        <v>361</v>
      </c>
      <c r="N34" s="6">
        <v>273</v>
      </c>
      <c r="O34" s="6">
        <v>854</v>
      </c>
      <c r="P34" s="6">
        <v>641</v>
      </c>
      <c r="Q34" s="6">
        <v>275</v>
      </c>
      <c r="R34" s="6">
        <v>535</v>
      </c>
      <c r="S34" s="6">
        <v>365</v>
      </c>
      <c r="T34" s="6">
        <v>576</v>
      </c>
    </row>
    <row r="35" spans="1:20" ht="15.75" customHeight="1" x14ac:dyDescent="0.3">
      <c r="A35" s="5">
        <v>519</v>
      </c>
      <c r="B35" s="6">
        <v>603</v>
      </c>
      <c r="C35" s="6">
        <v>690</v>
      </c>
      <c r="D35" s="6">
        <v>54</v>
      </c>
      <c r="E35" s="6">
        <v>239</v>
      </c>
      <c r="F35" s="6">
        <v>174</v>
      </c>
      <c r="G35" s="6">
        <v>722</v>
      </c>
      <c r="H35" s="6">
        <v>365</v>
      </c>
      <c r="I35" s="6">
        <v>175</v>
      </c>
      <c r="J35" s="6">
        <v>826</v>
      </c>
      <c r="K35" s="6">
        <v>367</v>
      </c>
      <c r="L35" s="6">
        <v>581</v>
      </c>
      <c r="M35" s="6">
        <v>474</v>
      </c>
      <c r="N35" s="6">
        <v>262</v>
      </c>
      <c r="O35" s="6">
        <v>278</v>
      </c>
      <c r="P35" s="6">
        <v>99</v>
      </c>
      <c r="Q35" s="6">
        <v>456</v>
      </c>
      <c r="R35" s="6">
        <v>329</v>
      </c>
      <c r="S35" s="6">
        <v>729</v>
      </c>
      <c r="T35" s="6">
        <v>421</v>
      </c>
    </row>
    <row r="36" spans="1:20" ht="15.75" customHeight="1" x14ac:dyDescent="0.3">
      <c r="A36" s="5">
        <v>546</v>
      </c>
      <c r="B36" s="6">
        <v>942</v>
      </c>
      <c r="C36" s="6">
        <v>220</v>
      </c>
      <c r="D36" s="6">
        <v>640</v>
      </c>
      <c r="E36" s="6">
        <v>570</v>
      </c>
      <c r="F36" s="6">
        <v>473</v>
      </c>
      <c r="G36" s="6">
        <v>602</v>
      </c>
      <c r="H36" s="6">
        <v>261</v>
      </c>
      <c r="I36" s="6">
        <v>10</v>
      </c>
      <c r="J36" s="6">
        <v>514</v>
      </c>
      <c r="K36" s="6">
        <v>586</v>
      </c>
      <c r="L36" s="6">
        <v>512</v>
      </c>
      <c r="M36" s="6">
        <v>581</v>
      </c>
      <c r="N36" s="6">
        <v>569</v>
      </c>
      <c r="O36" s="6">
        <v>718</v>
      </c>
      <c r="P36" s="6">
        <v>275</v>
      </c>
      <c r="Q36" s="6">
        <v>472</v>
      </c>
      <c r="R36" s="6">
        <v>474</v>
      </c>
      <c r="S36" s="6">
        <v>883</v>
      </c>
      <c r="T36" s="6">
        <v>850</v>
      </c>
    </row>
    <row r="37" spans="1:20" ht="15.75" customHeight="1" x14ac:dyDescent="0.3">
      <c r="A37" s="5">
        <v>421</v>
      </c>
      <c r="B37" s="6">
        <v>634</v>
      </c>
      <c r="C37" s="6">
        <v>561</v>
      </c>
      <c r="D37" s="6">
        <v>238</v>
      </c>
      <c r="E37" s="6">
        <v>729</v>
      </c>
      <c r="F37" s="6">
        <v>487</v>
      </c>
      <c r="G37" s="6">
        <v>481</v>
      </c>
      <c r="H37" s="6">
        <v>172</v>
      </c>
      <c r="I37" s="6">
        <v>238</v>
      </c>
      <c r="J37" s="6">
        <v>728</v>
      </c>
      <c r="K37" s="6">
        <v>366</v>
      </c>
      <c r="L37" s="6">
        <v>465</v>
      </c>
      <c r="M37" s="6">
        <v>105</v>
      </c>
      <c r="N37" s="6">
        <v>761</v>
      </c>
      <c r="O37" s="6">
        <v>586</v>
      </c>
      <c r="P37" s="6">
        <v>141</v>
      </c>
      <c r="Q37" s="6">
        <v>798</v>
      </c>
      <c r="R37" s="6">
        <v>719</v>
      </c>
      <c r="S37" s="6">
        <v>530</v>
      </c>
      <c r="T37" s="6">
        <v>805</v>
      </c>
    </row>
    <row r="38" spans="1:20" ht="15.75" customHeight="1" x14ac:dyDescent="0.3">
      <c r="A38" s="5">
        <v>729</v>
      </c>
      <c r="B38" s="6">
        <v>137</v>
      </c>
      <c r="C38" s="6">
        <v>73</v>
      </c>
      <c r="D38" s="6">
        <v>295</v>
      </c>
      <c r="E38" s="6">
        <v>186</v>
      </c>
      <c r="F38" s="6">
        <v>141</v>
      </c>
      <c r="G38" s="6">
        <v>119</v>
      </c>
      <c r="H38" s="6">
        <v>100</v>
      </c>
      <c r="I38" s="6">
        <v>473</v>
      </c>
      <c r="J38" s="6">
        <v>407</v>
      </c>
      <c r="K38" s="6">
        <v>671</v>
      </c>
      <c r="L38" s="6">
        <v>797</v>
      </c>
      <c r="M38" s="6">
        <v>878</v>
      </c>
      <c r="N38" s="6">
        <v>427</v>
      </c>
      <c r="O38" s="6">
        <v>522</v>
      </c>
      <c r="P38" s="6">
        <v>184</v>
      </c>
      <c r="Q38" s="6">
        <v>279</v>
      </c>
      <c r="R38" s="6">
        <v>232</v>
      </c>
      <c r="S38" s="6">
        <v>940</v>
      </c>
      <c r="T38" s="6">
        <v>137</v>
      </c>
    </row>
    <row r="39" spans="1:20" ht="15.75" customHeight="1" x14ac:dyDescent="0.3">
      <c r="A39" s="5">
        <v>457</v>
      </c>
      <c r="B39" s="6">
        <v>215</v>
      </c>
      <c r="C39" s="6">
        <v>637</v>
      </c>
      <c r="D39" s="6">
        <v>118</v>
      </c>
      <c r="E39" s="6">
        <v>187</v>
      </c>
      <c r="F39" s="6">
        <v>991</v>
      </c>
      <c r="G39" s="6">
        <v>170</v>
      </c>
      <c r="H39" s="6">
        <v>275</v>
      </c>
      <c r="I39" s="6">
        <v>569</v>
      </c>
      <c r="J39" s="6">
        <v>942</v>
      </c>
      <c r="K39" s="6">
        <v>291</v>
      </c>
      <c r="L39" s="6">
        <v>769</v>
      </c>
      <c r="M39" s="6">
        <v>878</v>
      </c>
      <c r="N39" s="6">
        <v>761</v>
      </c>
      <c r="O39" s="6">
        <v>71</v>
      </c>
      <c r="P39" s="6">
        <v>285</v>
      </c>
      <c r="Q39" s="6">
        <v>575</v>
      </c>
      <c r="R39" s="6">
        <v>826</v>
      </c>
      <c r="S39" s="6">
        <v>667</v>
      </c>
      <c r="T39" s="6">
        <v>763</v>
      </c>
    </row>
    <row r="40" spans="1:20" ht="15.75" customHeight="1" x14ac:dyDescent="0.3">
      <c r="A40" s="5">
        <v>362</v>
      </c>
      <c r="B40" s="6">
        <v>319</v>
      </c>
      <c r="C40" s="6">
        <v>706</v>
      </c>
      <c r="D40" s="6">
        <v>476</v>
      </c>
      <c r="E40" s="6">
        <v>123</v>
      </c>
      <c r="F40" s="6">
        <v>474</v>
      </c>
      <c r="G40" s="6">
        <v>751</v>
      </c>
      <c r="H40" s="6">
        <v>148</v>
      </c>
      <c r="I40" s="6">
        <v>457</v>
      </c>
      <c r="J40" s="6">
        <v>946</v>
      </c>
      <c r="K40" s="6">
        <v>888</v>
      </c>
      <c r="L40" s="6">
        <v>65</v>
      </c>
      <c r="M40" s="6">
        <v>630</v>
      </c>
      <c r="N40" s="6">
        <v>179</v>
      </c>
      <c r="O40" s="6">
        <v>568</v>
      </c>
      <c r="P40" s="6">
        <v>480</v>
      </c>
      <c r="Q40" s="6">
        <v>668</v>
      </c>
      <c r="R40" s="6">
        <v>585</v>
      </c>
      <c r="S40" s="6">
        <v>147</v>
      </c>
      <c r="T40" s="6">
        <v>862</v>
      </c>
    </row>
    <row r="41" spans="1:20" ht="15.75" customHeight="1" x14ac:dyDescent="0.3">
      <c r="A41" s="5">
        <v>849</v>
      </c>
      <c r="B41" s="6">
        <v>889</v>
      </c>
      <c r="C41" s="6">
        <v>62</v>
      </c>
      <c r="D41" s="6">
        <v>366</v>
      </c>
      <c r="E41" s="6">
        <v>671</v>
      </c>
      <c r="F41" s="6">
        <v>356</v>
      </c>
      <c r="G41" s="6">
        <v>985</v>
      </c>
      <c r="H41" s="6">
        <v>684</v>
      </c>
      <c r="I41" s="6">
        <v>561</v>
      </c>
      <c r="J41" s="6">
        <v>939</v>
      </c>
      <c r="K41" s="6">
        <v>593</v>
      </c>
      <c r="L41" s="6">
        <v>827</v>
      </c>
      <c r="M41" s="6">
        <v>95</v>
      </c>
      <c r="N41" s="6">
        <v>470</v>
      </c>
      <c r="O41" s="6">
        <v>257</v>
      </c>
      <c r="P41" s="6">
        <v>798</v>
      </c>
      <c r="Q41" s="6">
        <v>593</v>
      </c>
      <c r="R41" s="6">
        <v>883</v>
      </c>
      <c r="S41" s="6">
        <v>93</v>
      </c>
      <c r="T41" s="6">
        <v>164</v>
      </c>
    </row>
    <row r="42" spans="1:20" ht="15.75" customHeight="1" x14ac:dyDescent="0.3">
      <c r="A42" s="5">
        <v>423</v>
      </c>
      <c r="B42" s="6">
        <v>457</v>
      </c>
      <c r="C42" s="6">
        <v>421</v>
      </c>
      <c r="D42" s="6">
        <v>514</v>
      </c>
      <c r="E42" s="6">
        <v>805</v>
      </c>
      <c r="F42" s="6">
        <v>318</v>
      </c>
      <c r="G42" s="6">
        <v>774</v>
      </c>
      <c r="H42" s="6">
        <v>111</v>
      </c>
      <c r="I42" s="6">
        <v>180</v>
      </c>
      <c r="J42" s="6">
        <v>756</v>
      </c>
      <c r="K42" s="6">
        <v>841</v>
      </c>
      <c r="L42" s="6">
        <v>596</v>
      </c>
      <c r="M42" s="6">
        <v>327</v>
      </c>
      <c r="N42" s="6">
        <v>572</v>
      </c>
      <c r="O42" s="6">
        <v>210</v>
      </c>
      <c r="P42" s="6">
        <v>547</v>
      </c>
      <c r="Q42" s="6">
        <v>864</v>
      </c>
      <c r="R42" s="6">
        <v>276</v>
      </c>
      <c r="S42" s="6">
        <v>722</v>
      </c>
      <c r="T42" s="6">
        <v>487</v>
      </c>
    </row>
    <row r="43" spans="1:20" ht="15.75" customHeight="1" x14ac:dyDescent="0.3">
      <c r="A43" s="5">
        <v>482</v>
      </c>
      <c r="B43" s="6">
        <v>721</v>
      </c>
      <c r="C43" s="6">
        <v>730</v>
      </c>
      <c r="D43" s="6">
        <v>762</v>
      </c>
      <c r="E43" s="6">
        <v>471</v>
      </c>
      <c r="F43" s="6">
        <v>546</v>
      </c>
      <c r="G43" s="6">
        <v>263</v>
      </c>
      <c r="H43" s="6">
        <v>569</v>
      </c>
      <c r="I43" s="6">
        <v>774</v>
      </c>
      <c r="J43" s="6">
        <v>350</v>
      </c>
      <c r="K43" s="6">
        <v>886</v>
      </c>
      <c r="L43" s="6">
        <v>763</v>
      </c>
      <c r="M43" s="6">
        <v>766</v>
      </c>
      <c r="N43" s="6">
        <v>266</v>
      </c>
      <c r="O43" s="6">
        <v>127</v>
      </c>
      <c r="P43" s="6">
        <v>457</v>
      </c>
      <c r="Q43" s="6">
        <v>803</v>
      </c>
      <c r="R43" s="6">
        <v>255</v>
      </c>
      <c r="S43" s="6">
        <v>508</v>
      </c>
      <c r="T43" s="6">
        <v>320</v>
      </c>
    </row>
    <row r="44" spans="1:20" ht="15.75" customHeight="1" x14ac:dyDescent="0.3">
      <c r="A44" s="5">
        <v>728</v>
      </c>
      <c r="B44" s="6">
        <v>831</v>
      </c>
      <c r="C44" s="6">
        <v>221</v>
      </c>
      <c r="D44" s="6">
        <v>464</v>
      </c>
      <c r="E44" s="6">
        <v>102</v>
      </c>
      <c r="F44" s="6">
        <v>557</v>
      </c>
      <c r="G44" s="6">
        <v>134</v>
      </c>
      <c r="H44" s="6">
        <v>96</v>
      </c>
      <c r="I44" s="6">
        <v>260</v>
      </c>
      <c r="J44" s="6">
        <v>845</v>
      </c>
      <c r="K44" s="6">
        <v>849</v>
      </c>
      <c r="L44" s="6">
        <v>944</v>
      </c>
      <c r="M44" s="6">
        <v>769</v>
      </c>
      <c r="N44" s="6">
        <v>858</v>
      </c>
      <c r="O44" s="6">
        <v>603</v>
      </c>
      <c r="P44" s="6">
        <v>480</v>
      </c>
      <c r="Q44" s="6">
        <v>555</v>
      </c>
      <c r="R44" s="6">
        <v>841</v>
      </c>
      <c r="S44" s="6">
        <v>356</v>
      </c>
      <c r="T44" s="6">
        <v>455</v>
      </c>
    </row>
    <row r="45" spans="1:20" ht="15.75" customHeight="1" x14ac:dyDescent="0.3">
      <c r="A45" s="5">
        <v>759</v>
      </c>
      <c r="B45" s="6">
        <v>363</v>
      </c>
      <c r="C45" s="6">
        <v>635</v>
      </c>
      <c r="D45" s="6">
        <v>328</v>
      </c>
      <c r="E45" s="6">
        <v>691</v>
      </c>
      <c r="F45" s="6">
        <v>824</v>
      </c>
      <c r="G45" s="6">
        <v>372</v>
      </c>
      <c r="H45" s="6">
        <v>766</v>
      </c>
      <c r="I45" s="6">
        <v>684</v>
      </c>
      <c r="J45" s="6">
        <v>761</v>
      </c>
      <c r="K45" s="6">
        <v>278</v>
      </c>
      <c r="L45" s="6">
        <v>104</v>
      </c>
      <c r="M45" s="6">
        <v>280</v>
      </c>
      <c r="N45" s="6">
        <v>17</v>
      </c>
      <c r="O45" s="6">
        <v>70</v>
      </c>
      <c r="P45" s="6">
        <v>548</v>
      </c>
      <c r="Q45" s="6">
        <v>858</v>
      </c>
      <c r="R45" s="6">
        <v>369</v>
      </c>
      <c r="S45" s="6">
        <v>852</v>
      </c>
      <c r="T45" s="6">
        <v>831</v>
      </c>
    </row>
    <row r="46" spans="1:20" ht="15.75" customHeight="1" x14ac:dyDescent="0.3">
      <c r="A46" s="5">
        <v>279</v>
      </c>
      <c r="B46" s="6">
        <v>98</v>
      </c>
      <c r="C46" s="6">
        <v>479</v>
      </c>
      <c r="D46" s="6">
        <v>724</v>
      </c>
      <c r="E46" s="6">
        <v>729</v>
      </c>
      <c r="F46" s="6">
        <v>474</v>
      </c>
      <c r="G46" s="6">
        <v>281</v>
      </c>
      <c r="H46" s="6">
        <v>321</v>
      </c>
      <c r="I46" s="6">
        <v>734</v>
      </c>
      <c r="J46" s="6">
        <v>102</v>
      </c>
      <c r="K46" s="6">
        <v>267</v>
      </c>
      <c r="L46" s="6">
        <v>860</v>
      </c>
      <c r="M46" s="6">
        <v>880</v>
      </c>
      <c r="N46" s="6">
        <v>326</v>
      </c>
      <c r="O46" s="6">
        <v>766</v>
      </c>
      <c r="P46" s="6">
        <v>331</v>
      </c>
      <c r="Q46" s="6">
        <v>58</v>
      </c>
      <c r="R46" s="6">
        <v>843</v>
      </c>
      <c r="S46" s="6">
        <v>140</v>
      </c>
      <c r="T46" s="6">
        <v>187</v>
      </c>
    </row>
    <row r="47" spans="1:20" ht="15.75" customHeight="1" x14ac:dyDescent="0.3">
      <c r="A47" s="5">
        <v>353</v>
      </c>
      <c r="B47" s="6">
        <v>672</v>
      </c>
      <c r="C47" s="6">
        <v>854</v>
      </c>
      <c r="D47" s="6">
        <v>358</v>
      </c>
      <c r="E47" s="6">
        <v>285</v>
      </c>
      <c r="F47" s="6">
        <v>558</v>
      </c>
      <c r="G47" s="6">
        <v>841</v>
      </c>
      <c r="H47" s="6">
        <v>789</v>
      </c>
      <c r="I47" s="6">
        <v>178</v>
      </c>
      <c r="J47" s="6">
        <v>264</v>
      </c>
      <c r="K47" s="6">
        <v>518</v>
      </c>
      <c r="L47" s="6">
        <v>922</v>
      </c>
      <c r="M47" s="6">
        <v>137</v>
      </c>
      <c r="N47" s="6">
        <v>331</v>
      </c>
      <c r="O47" s="6">
        <v>592</v>
      </c>
      <c r="P47" s="6">
        <v>639</v>
      </c>
      <c r="Q47" s="6">
        <v>766</v>
      </c>
      <c r="R47" s="6">
        <v>892</v>
      </c>
      <c r="S47" s="6">
        <v>93</v>
      </c>
      <c r="T47" s="6">
        <v>288</v>
      </c>
    </row>
    <row r="48" spans="1:20" ht="15.75" customHeight="1" x14ac:dyDescent="0.3">
      <c r="A48" s="5">
        <v>51</v>
      </c>
      <c r="B48" s="6">
        <v>213</v>
      </c>
      <c r="C48" s="6">
        <v>238</v>
      </c>
      <c r="D48" s="6">
        <v>804</v>
      </c>
      <c r="E48" s="6">
        <v>352</v>
      </c>
      <c r="F48" s="6">
        <v>760</v>
      </c>
      <c r="G48" s="6">
        <v>401</v>
      </c>
      <c r="H48" s="6">
        <v>100</v>
      </c>
      <c r="I48" s="6">
        <v>225</v>
      </c>
      <c r="J48" s="6">
        <v>350</v>
      </c>
      <c r="K48" s="6">
        <v>894</v>
      </c>
      <c r="L48" s="6">
        <v>765</v>
      </c>
      <c r="M48" s="6">
        <v>851</v>
      </c>
      <c r="N48" s="6">
        <v>165</v>
      </c>
      <c r="O48" s="6">
        <v>689</v>
      </c>
      <c r="P48" s="6">
        <v>62</v>
      </c>
      <c r="Q48" s="6">
        <v>636</v>
      </c>
      <c r="R48" s="6">
        <v>725</v>
      </c>
      <c r="S48" s="6">
        <v>339</v>
      </c>
      <c r="T48" s="6">
        <v>269</v>
      </c>
    </row>
    <row r="49" spans="1:20" ht="15.75" customHeight="1" x14ac:dyDescent="0.3">
      <c r="A49" s="5">
        <v>123</v>
      </c>
      <c r="B49" s="6">
        <v>112</v>
      </c>
      <c r="C49" s="6">
        <v>977</v>
      </c>
      <c r="D49" s="6">
        <v>297</v>
      </c>
      <c r="E49" s="6">
        <v>852</v>
      </c>
      <c r="F49" s="6">
        <v>823</v>
      </c>
      <c r="G49" s="6">
        <v>101</v>
      </c>
      <c r="H49" s="6">
        <v>264</v>
      </c>
      <c r="I49" s="6">
        <v>143</v>
      </c>
      <c r="J49" s="6">
        <v>859</v>
      </c>
      <c r="K49" s="6">
        <v>507</v>
      </c>
      <c r="L49" s="6">
        <v>169</v>
      </c>
      <c r="M49" s="6">
        <v>65</v>
      </c>
      <c r="N49" s="6">
        <v>328</v>
      </c>
      <c r="O49" s="6">
        <v>133</v>
      </c>
      <c r="P49" s="6">
        <v>221</v>
      </c>
      <c r="Q49" s="6">
        <v>755</v>
      </c>
      <c r="R49" s="6">
        <v>270</v>
      </c>
      <c r="S49" s="6">
        <v>399</v>
      </c>
      <c r="T49" s="6">
        <v>774</v>
      </c>
    </row>
    <row r="50" spans="1:20" ht="15.75" customHeight="1" x14ac:dyDescent="0.3">
      <c r="A50" s="5">
        <v>338</v>
      </c>
      <c r="B50" s="6">
        <v>766</v>
      </c>
      <c r="C50" s="6">
        <v>810</v>
      </c>
      <c r="D50" s="6">
        <v>359</v>
      </c>
      <c r="E50" s="6">
        <v>685</v>
      </c>
      <c r="F50" s="6">
        <v>634</v>
      </c>
      <c r="G50" s="6">
        <v>687</v>
      </c>
      <c r="H50" s="6">
        <v>94</v>
      </c>
      <c r="I50" s="6">
        <v>279</v>
      </c>
      <c r="J50" s="6">
        <v>584</v>
      </c>
      <c r="K50" s="6">
        <v>849</v>
      </c>
      <c r="L50" s="6">
        <v>366</v>
      </c>
      <c r="M50" s="6">
        <v>231</v>
      </c>
      <c r="N50" s="6">
        <v>480</v>
      </c>
      <c r="O50" s="6">
        <v>887</v>
      </c>
      <c r="P50" s="6">
        <v>365</v>
      </c>
      <c r="Q50" s="6">
        <v>287</v>
      </c>
      <c r="R50" s="6">
        <v>640</v>
      </c>
      <c r="S50" s="6">
        <v>757</v>
      </c>
      <c r="T50" s="6">
        <v>67</v>
      </c>
    </row>
    <row r="51" spans="1:20" ht="15.75" customHeight="1" x14ac:dyDescent="0.3">
      <c r="A51" s="5">
        <v>365</v>
      </c>
      <c r="B51" s="6">
        <v>19</v>
      </c>
      <c r="C51" s="6">
        <v>68</v>
      </c>
      <c r="D51" s="6">
        <v>358</v>
      </c>
      <c r="E51" s="6">
        <v>949</v>
      </c>
      <c r="F51" s="6">
        <v>284</v>
      </c>
      <c r="G51" s="6">
        <v>597</v>
      </c>
      <c r="H51" s="6">
        <v>461</v>
      </c>
      <c r="I51" s="6">
        <v>826</v>
      </c>
      <c r="J51" s="6">
        <v>187</v>
      </c>
      <c r="K51" s="6">
        <v>51</v>
      </c>
      <c r="L51" s="6">
        <v>51</v>
      </c>
      <c r="M51" s="6">
        <v>768</v>
      </c>
      <c r="N51" s="6">
        <v>586</v>
      </c>
      <c r="O51" s="6">
        <v>894</v>
      </c>
      <c r="P51" s="6">
        <v>841</v>
      </c>
      <c r="Q51" s="6">
        <v>136</v>
      </c>
      <c r="R51" s="6">
        <v>604</v>
      </c>
      <c r="S51" s="6">
        <v>461</v>
      </c>
      <c r="T51" s="6">
        <v>52</v>
      </c>
    </row>
    <row r="52" spans="1:20" ht="15.75" customHeight="1" x14ac:dyDescent="0.3">
      <c r="A52" s="5">
        <v>720</v>
      </c>
      <c r="B52" s="6">
        <v>834</v>
      </c>
      <c r="C52" s="6">
        <v>558</v>
      </c>
      <c r="D52" s="6">
        <v>298</v>
      </c>
      <c r="E52" s="6">
        <v>518</v>
      </c>
      <c r="F52" s="6">
        <v>474</v>
      </c>
      <c r="G52" s="6">
        <v>162</v>
      </c>
      <c r="H52" s="6">
        <v>278</v>
      </c>
      <c r="I52" s="6">
        <v>845</v>
      </c>
      <c r="J52" s="6">
        <v>771</v>
      </c>
      <c r="K52" s="6">
        <v>328</v>
      </c>
      <c r="L52" s="6">
        <v>212</v>
      </c>
      <c r="M52" s="6">
        <v>942</v>
      </c>
      <c r="N52" s="6">
        <v>220</v>
      </c>
      <c r="O52" s="6">
        <v>297</v>
      </c>
      <c r="P52" s="6">
        <v>259</v>
      </c>
      <c r="Q52" s="6">
        <v>219</v>
      </c>
      <c r="R52" s="6">
        <v>645</v>
      </c>
      <c r="S52" s="6">
        <v>823</v>
      </c>
      <c r="T52" s="6">
        <v>939</v>
      </c>
    </row>
    <row r="53" spans="1:20" ht="15.75" customHeight="1" x14ac:dyDescent="0.3">
      <c r="A53" s="5">
        <v>765</v>
      </c>
      <c r="B53" s="6">
        <v>121</v>
      </c>
      <c r="C53" s="6">
        <v>564</v>
      </c>
      <c r="D53" s="6">
        <v>852</v>
      </c>
      <c r="E53" s="6">
        <v>580</v>
      </c>
      <c r="F53" s="6">
        <v>557</v>
      </c>
      <c r="G53" s="6">
        <v>666</v>
      </c>
      <c r="H53" s="6">
        <v>921</v>
      </c>
      <c r="I53" s="6">
        <v>482</v>
      </c>
      <c r="J53" s="6">
        <v>175</v>
      </c>
      <c r="K53" s="6">
        <v>430</v>
      </c>
      <c r="L53" s="6">
        <v>488</v>
      </c>
      <c r="M53" s="6">
        <v>511</v>
      </c>
      <c r="N53" s="6">
        <v>886</v>
      </c>
      <c r="O53" s="6">
        <v>595</v>
      </c>
      <c r="P53" s="6">
        <v>761</v>
      </c>
      <c r="Q53" s="6">
        <v>213</v>
      </c>
      <c r="R53" s="6">
        <v>363</v>
      </c>
      <c r="S53" s="6">
        <v>554</v>
      </c>
      <c r="T53" s="6">
        <v>216</v>
      </c>
    </row>
    <row r="54" spans="1:20" ht="15.75" customHeight="1" x14ac:dyDescent="0.3">
      <c r="A54" s="5">
        <v>338</v>
      </c>
      <c r="B54" s="6">
        <v>681</v>
      </c>
      <c r="C54" s="6">
        <v>126</v>
      </c>
      <c r="D54" s="6">
        <v>580</v>
      </c>
      <c r="E54" s="6">
        <v>821</v>
      </c>
      <c r="F54" s="6">
        <v>68</v>
      </c>
      <c r="G54" s="6">
        <v>467</v>
      </c>
      <c r="H54" s="6">
        <v>401</v>
      </c>
      <c r="I54" s="6">
        <v>144</v>
      </c>
      <c r="J54" s="6">
        <v>524</v>
      </c>
      <c r="K54" s="6">
        <v>892</v>
      </c>
      <c r="L54" s="6">
        <v>801</v>
      </c>
      <c r="M54" s="6">
        <v>349</v>
      </c>
      <c r="N54" s="6">
        <v>128</v>
      </c>
      <c r="O54" s="6">
        <v>110</v>
      </c>
      <c r="P54" s="6">
        <v>846</v>
      </c>
      <c r="Q54" s="6">
        <v>426</v>
      </c>
      <c r="R54" s="6">
        <v>319</v>
      </c>
      <c r="S54" s="6">
        <v>556</v>
      </c>
      <c r="T54" s="6">
        <v>550</v>
      </c>
    </row>
    <row r="55" spans="1:20" ht="15.75" customHeight="1" x14ac:dyDescent="0.3">
      <c r="A55" s="5">
        <v>773</v>
      </c>
      <c r="B55" s="6">
        <v>532</v>
      </c>
      <c r="C55" s="6">
        <v>604</v>
      </c>
      <c r="D55" s="6">
        <v>65</v>
      </c>
      <c r="E55" s="6">
        <v>64</v>
      </c>
      <c r="F55" s="6">
        <v>271</v>
      </c>
      <c r="G55" s="6">
        <v>461</v>
      </c>
      <c r="H55" s="6">
        <v>292</v>
      </c>
      <c r="I55" s="6">
        <v>562</v>
      </c>
      <c r="J55" s="6">
        <v>97</v>
      </c>
      <c r="K55" s="6">
        <v>134</v>
      </c>
      <c r="L55" s="6">
        <v>173</v>
      </c>
      <c r="M55" s="6">
        <v>947</v>
      </c>
      <c r="N55" s="6">
        <v>598</v>
      </c>
      <c r="O55" s="6">
        <v>545</v>
      </c>
      <c r="P55" s="6">
        <v>102</v>
      </c>
      <c r="Q55" s="6">
        <v>335</v>
      </c>
      <c r="R55" s="6">
        <v>233</v>
      </c>
      <c r="S55" s="6">
        <v>258</v>
      </c>
      <c r="T55" s="6">
        <v>669</v>
      </c>
    </row>
    <row r="56" spans="1:20" ht="15.75" customHeight="1" x14ac:dyDescent="0.3">
      <c r="A56" s="5">
        <v>757</v>
      </c>
      <c r="B56" s="6">
        <v>364</v>
      </c>
      <c r="C56" s="6">
        <v>284</v>
      </c>
      <c r="D56" s="6">
        <v>57</v>
      </c>
      <c r="E56" s="6">
        <v>523</v>
      </c>
      <c r="F56" s="6">
        <v>877</v>
      </c>
      <c r="G56" s="6">
        <v>62</v>
      </c>
      <c r="H56" s="6">
        <v>803</v>
      </c>
      <c r="I56" s="6">
        <v>229</v>
      </c>
      <c r="J56" s="6">
        <v>318</v>
      </c>
      <c r="K56" s="6">
        <v>484</v>
      </c>
      <c r="L56" s="6">
        <v>7</v>
      </c>
      <c r="M56" s="6">
        <v>106</v>
      </c>
      <c r="N56" s="6">
        <v>56</v>
      </c>
      <c r="O56" s="6">
        <v>61</v>
      </c>
      <c r="P56" s="6">
        <v>518</v>
      </c>
      <c r="Q56" s="6">
        <v>179</v>
      </c>
      <c r="R56" s="6">
        <v>559</v>
      </c>
      <c r="S56" s="6">
        <v>186</v>
      </c>
      <c r="T56" s="6">
        <v>61</v>
      </c>
    </row>
    <row r="57" spans="1:20" ht="15.75" customHeight="1" x14ac:dyDescent="0.3">
      <c r="A57" s="5">
        <v>854</v>
      </c>
      <c r="B57" s="6">
        <v>469</v>
      </c>
      <c r="C57" s="6">
        <v>21</v>
      </c>
      <c r="D57" s="6">
        <v>370</v>
      </c>
      <c r="E57" s="6">
        <v>226</v>
      </c>
      <c r="F57" s="6">
        <v>124</v>
      </c>
      <c r="G57" s="6">
        <v>581</v>
      </c>
      <c r="H57" s="6">
        <v>889</v>
      </c>
      <c r="I57" s="6">
        <v>420</v>
      </c>
      <c r="J57" s="6">
        <v>515</v>
      </c>
      <c r="K57" s="6">
        <v>298</v>
      </c>
      <c r="L57" s="6">
        <v>563</v>
      </c>
      <c r="M57" s="6">
        <v>459</v>
      </c>
      <c r="N57" s="6">
        <v>522</v>
      </c>
      <c r="O57" s="6">
        <v>66</v>
      </c>
      <c r="P57" s="6">
        <v>631</v>
      </c>
      <c r="Q57" s="6">
        <v>599</v>
      </c>
      <c r="R57" s="6">
        <v>563</v>
      </c>
      <c r="S57" s="6">
        <v>480</v>
      </c>
      <c r="T57" s="6">
        <v>508</v>
      </c>
    </row>
    <row r="58" spans="1:20" ht="15.75" customHeight="1" x14ac:dyDescent="0.3">
      <c r="A58" s="5">
        <v>354</v>
      </c>
      <c r="B58" s="6">
        <v>139</v>
      </c>
      <c r="C58" s="6">
        <v>130</v>
      </c>
      <c r="D58" s="6">
        <v>146</v>
      </c>
      <c r="E58" s="6">
        <v>274</v>
      </c>
      <c r="F58" s="6">
        <v>94</v>
      </c>
      <c r="G58" s="6">
        <v>468</v>
      </c>
      <c r="H58" s="6">
        <v>94</v>
      </c>
      <c r="I58" s="6">
        <v>847</v>
      </c>
      <c r="J58" s="6">
        <v>633</v>
      </c>
      <c r="K58" s="6">
        <v>170</v>
      </c>
      <c r="L58" s="6">
        <v>895</v>
      </c>
      <c r="M58" s="6">
        <v>259</v>
      </c>
      <c r="N58" s="6">
        <v>218</v>
      </c>
      <c r="O58" s="6">
        <v>571</v>
      </c>
      <c r="P58" s="6">
        <v>162</v>
      </c>
      <c r="Q58" s="6">
        <v>126</v>
      </c>
      <c r="R58" s="6">
        <v>717</v>
      </c>
      <c r="S58" s="6">
        <v>569</v>
      </c>
      <c r="T58" s="6">
        <v>118</v>
      </c>
    </row>
    <row r="59" spans="1:20" ht="15.75" customHeight="1" x14ac:dyDescent="0.3">
      <c r="A59" s="5">
        <v>889</v>
      </c>
      <c r="B59" s="6">
        <v>74</v>
      </c>
      <c r="C59" s="6">
        <v>181</v>
      </c>
      <c r="D59" s="6">
        <v>860</v>
      </c>
      <c r="E59" s="6">
        <v>887</v>
      </c>
      <c r="F59" s="6">
        <v>229</v>
      </c>
      <c r="G59" s="6">
        <v>127</v>
      </c>
      <c r="H59" s="6">
        <v>841</v>
      </c>
      <c r="I59" s="6">
        <v>359</v>
      </c>
      <c r="J59" s="6">
        <v>724</v>
      </c>
      <c r="K59" s="6">
        <v>55</v>
      </c>
      <c r="L59" s="6">
        <v>256</v>
      </c>
      <c r="M59" s="6">
        <v>328</v>
      </c>
      <c r="N59" s="6">
        <v>324</v>
      </c>
      <c r="O59" s="6">
        <v>629</v>
      </c>
      <c r="P59" s="6">
        <v>553</v>
      </c>
      <c r="Q59" s="6">
        <v>284</v>
      </c>
      <c r="R59" s="6">
        <v>127</v>
      </c>
      <c r="S59" s="6">
        <v>631</v>
      </c>
      <c r="T59" s="6">
        <v>72</v>
      </c>
    </row>
    <row r="60" spans="1:20" ht="15.75" customHeight="1" x14ac:dyDescent="0.3">
      <c r="A60" s="5">
        <v>287</v>
      </c>
      <c r="B60" s="6">
        <v>74</v>
      </c>
      <c r="C60" s="6">
        <v>842</v>
      </c>
      <c r="D60" s="6">
        <v>99</v>
      </c>
      <c r="E60" s="6">
        <v>798</v>
      </c>
      <c r="F60" s="6">
        <v>522</v>
      </c>
      <c r="G60" s="6">
        <v>687</v>
      </c>
      <c r="H60" s="6">
        <v>205</v>
      </c>
      <c r="I60" s="6">
        <v>857</v>
      </c>
      <c r="J60" s="6">
        <v>823</v>
      </c>
      <c r="K60" s="6">
        <v>847</v>
      </c>
      <c r="L60" s="6">
        <v>60</v>
      </c>
      <c r="M60" s="6">
        <v>186</v>
      </c>
      <c r="N60" s="6">
        <v>425</v>
      </c>
      <c r="O60" s="6">
        <v>575</v>
      </c>
      <c r="P60" s="6">
        <v>486</v>
      </c>
      <c r="Q60" s="6">
        <v>475</v>
      </c>
      <c r="R60" s="6">
        <v>683</v>
      </c>
      <c r="S60" s="6">
        <v>358</v>
      </c>
      <c r="T60" s="6">
        <v>166</v>
      </c>
    </row>
    <row r="61" spans="1:20" ht="15.75" customHeight="1" x14ac:dyDescent="0.3">
      <c r="A61" s="5">
        <v>321</v>
      </c>
      <c r="B61" s="6">
        <v>584</v>
      </c>
      <c r="C61" s="6">
        <v>458</v>
      </c>
      <c r="D61" s="6">
        <v>770</v>
      </c>
      <c r="E61" s="6">
        <v>602</v>
      </c>
      <c r="F61" s="6">
        <v>851</v>
      </c>
      <c r="G61" s="6">
        <v>727</v>
      </c>
      <c r="H61" s="6">
        <v>349</v>
      </c>
      <c r="I61" s="6">
        <v>234</v>
      </c>
      <c r="J61" s="6">
        <v>599</v>
      </c>
      <c r="K61" s="6">
        <v>510</v>
      </c>
      <c r="L61" s="6">
        <v>234</v>
      </c>
      <c r="M61" s="6">
        <v>575</v>
      </c>
      <c r="N61" s="6">
        <v>635</v>
      </c>
      <c r="O61" s="6">
        <v>761</v>
      </c>
      <c r="P61" s="6">
        <v>579</v>
      </c>
      <c r="Q61" s="6">
        <v>587</v>
      </c>
      <c r="R61" s="6">
        <v>280</v>
      </c>
      <c r="S61" s="6">
        <v>158</v>
      </c>
      <c r="T61" s="6">
        <v>106</v>
      </c>
    </row>
    <row r="62" spans="1:20" ht="15.75" customHeight="1" x14ac:dyDescent="0.3">
      <c r="A62" s="5">
        <v>689</v>
      </c>
      <c r="B62" s="6">
        <v>767</v>
      </c>
      <c r="C62" s="6">
        <v>844</v>
      </c>
      <c r="D62" s="6">
        <v>113</v>
      </c>
      <c r="E62" s="6">
        <v>260</v>
      </c>
      <c r="F62" s="6">
        <v>263</v>
      </c>
      <c r="G62" s="6">
        <v>467</v>
      </c>
      <c r="H62" s="6">
        <v>674</v>
      </c>
      <c r="I62" s="6">
        <v>537</v>
      </c>
      <c r="J62" s="6">
        <v>64</v>
      </c>
      <c r="K62" s="6">
        <v>131</v>
      </c>
      <c r="L62" s="6">
        <v>268</v>
      </c>
      <c r="M62" s="6">
        <v>263</v>
      </c>
      <c r="N62" s="6">
        <v>217</v>
      </c>
      <c r="O62" s="6">
        <v>227</v>
      </c>
      <c r="P62" s="6">
        <v>139</v>
      </c>
      <c r="Q62" s="6">
        <v>272</v>
      </c>
      <c r="R62" s="6">
        <v>943</v>
      </c>
      <c r="S62" s="6">
        <v>637</v>
      </c>
      <c r="T62" s="6">
        <v>168</v>
      </c>
    </row>
    <row r="63" spans="1:20" ht="15.75" customHeight="1" x14ac:dyDescent="0.3">
      <c r="A63" s="5">
        <v>365</v>
      </c>
      <c r="B63" s="6">
        <v>279</v>
      </c>
      <c r="C63" s="6">
        <v>76</v>
      </c>
      <c r="D63" s="6">
        <v>577</v>
      </c>
      <c r="E63" s="6">
        <v>825</v>
      </c>
      <c r="F63" s="6">
        <v>281</v>
      </c>
      <c r="G63" s="6">
        <v>847</v>
      </c>
      <c r="H63" s="6">
        <v>258</v>
      </c>
      <c r="I63" s="6">
        <v>553</v>
      </c>
      <c r="J63" s="6">
        <v>73</v>
      </c>
      <c r="K63" s="6">
        <v>145</v>
      </c>
      <c r="L63" s="6">
        <v>846</v>
      </c>
      <c r="M63" s="6">
        <v>523</v>
      </c>
      <c r="N63" s="6">
        <v>176</v>
      </c>
      <c r="O63" s="6">
        <v>805</v>
      </c>
      <c r="P63" s="6">
        <v>136</v>
      </c>
      <c r="Q63" s="6">
        <v>124</v>
      </c>
      <c r="R63" s="6">
        <v>517</v>
      </c>
      <c r="S63" s="6">
        <v>170</v>
      </c>
      <c r="T63" s="6">
        <v>895</v>
      </c>
    </row>
    <row r="64" spans="1:20" ht="15.75" customHeight="1" x14ac:dyDescent="0.3">
      <c r="A64" s="5">
        <v>666</v>
      </c>
      <c r="B64" s="6">
        <v>424</v>
      </c>
      <c r="C64" s="6">
        <v>255</v>
      </c>
      <c r="D64" s="6">
        <v>601</v>
      </c>
      <c r="E64" s="6">
        <v>291</v>
      </c>
      <c r="F64" s="6">
        <v>719</v>
      </c>
      <c r="G64" s="6">
        <v>773</v>
      </c>
      <c r="H64" s="6">
        <v>640</v>
      </c>
      <c r="I64" s="6">
        <v>479</v>
      </c>
      <c r="J64" s="6">
        <v>792</v>
      </c>
      <c r="K64" s="6">
        <v>120</v>
      </c>
      <c r="L64" s="6">
        <v>586</v>
      </c>
      <c r="M64" s="6">
        <v>753</v>
      </c>
      <c r="N64" s="6">
        <v>182</v>
      </c>
      <c r="O64" s="6">
        <v>802</v>
      </c>
      <c r="P64" s="6">
        <v>458</v>
      </c>
      <c r="Q64" s="6">
        <v>584</v>
      </c>
      <c r="R64" s="6">
        <v>291</v>
      </c>
      <c r="S64" s="6">
        <v>591</v>
      </c>
      <c r="T64" s="6">
        <v>107</v>
      </c>
    </row>
    <row r="65" spans="1:20" ht="15.75" customHeight="1" x14ac:dyDescent="0.3">
      <c r="A65" s="5">
        <v>882</v>
      </c>
      <c r="B65" s="6">
        <v>824</v>
      </c>
      <c r="C65" s="6">
        <v>725</v>
      </c>
      <c r="D65" s="6">
        <v>135</v>
      </c>
      <c r="E65" s="6">
        <v>473</v>
      </c>
      <c r="F65" s="6">
        <v>215</v>
      </c>
      <c r="G65" s="6">
        <v>399</v>
      </c>
      <c r="H65" s="6">
        <v>602</v>
      </c>
      <c r="I65" s="6">
        <v>768</v>
      </c>
      <c r="J65" s="6">
        <v>322</v>
      </c>
      <c r="K65" s="6">
        <v>946</v>
      </c>
      <c r="L65" s="6">
        <v>1</v>
      </c>
      <c r="M65" s="6">
        <v>583</v>
      </c>
      <c r="N65" s="6">
        <v>583</v>
      </c>
      <c r="O65" s="6">
        <v>366</v>
      </c>
      <c r="P65" s="6">
        <v>338</v>
      </c>
      <c r="Q65" s="6">
        <v>277</v>
      </c>
      <c r="R65" s="6">
        <v>878</v>
      </c>
      <c r="S65" s="6">
        <v>575</v>
      </c>
      <c r="T65" s="6">
        <v>268</v>
      </c>
    </row>
    <row r="66" spans="1:20" ht="15.75" customHeight="1" x14ac:dyDescent="0.3">
      <c r="A66" s="5">
        <v>836</v>
      </c>
      <c r="B66" s="6">
        <v>63</v>
      </c>
      <c r="C66" s="6">
        <v>214</v>
      </c>
      <c r="D66" s="6">
        <v>183</v>
      </c>
      <c r="E66" s="6">
        <v>349</v>
      </c>
      <c r="F66" s="6">
        <v>337</v>
      </c>
      <c r="G66" s="6">
        <v>948</v>
      </c>
      <c r="H66" s="6">
        <v>510</v>
      </c>
      <c r="I66" s="6">
        <v>694</v>
      </c>
      <c r="J66" s="6">
        <v>336</v>
      </c>
      <c r="K66" s="6">
        <v>176</v>
      </c>
      <c r="L66" s="6">
        <v>839</v>
      </c>
      <c r="M66" s="6">
        <v>473</v>
      </c>
      <c r="N66" s="6">
        <v>275</v>
      </c>
      <c r="O66" s="6">
        <v>425</v>
      </c>
      <c r="P66" s="6">
        <v>686</v>
      </c>
      <c r="Q66" s="6">
        <v>519</v>
      </c>
      <c r="R66" s="6">
        <v>54</v>
      </c>
      <c r="S66" s="6">
        <v>634</v>
      </c>
      <c r="T66" s="6">
        <v>590</v>
      </c>
    </row>
    <row r="67" spans="1:20" ht="15.75" customHeight="1" x14ac:dyDescent="0.3">
      <c r="A67" s="5">
        <v>425</v>
      </c>
      <c r="B67" s="6">
        <v>949</v>
      </c>
      <c r="C67" s="6">
        <v>797</v>
      </c>
      <c r="D67" s="6">
        <v>639</v>
      </c>
      <c r="E67" s="6">
        <v>589</v>
      </c>
      <c r="F67" s="6">
        <v>218</v>
      </c>
      <c r="G67" s="6">
        <v>69</v>
      </c>
      <c r="H67" s="6">
        <v>729</v>
      </c>
      <c r="I67" s="6">
        <v>940</v>
      </c>
      <c r="J67" s="6">
        <v>719</v>
      </c>
      <c r="K67" s="6">
        <v>875</v>
      </c>
      <c r="L67" s="6">
        <v>102</v>
      </c>
      <c r="M67" s="6">
        <v>285</v>
      </c>
      <c r="N67" s="6">
        <v>167</v>
      </c>
      <c r="O67" s="6">
        <v>995</v>
      </c>
      <c r="P67" s="6">
        <v>351</v>
      </c>
      <c r="Q67" s="6">
        <v>110</v>
      </c>
      <c r="R67" s="6">
        <v>398</v>
      </c>
      <c r="S67" s="6">
        <v>553</v>
      </c>
      <c r="T67" s="6">
        <v>260</v>
      </c>
    </row>
    <row r="68" spans="1:20" ht="15.75" customHeight="1" x14ac:dyDescent="0.3">
      <c r="A68" s="5">
        <v>864</v>
      </c>
      <c r="B68" s="6">
        <v>101</v>
      </c>
      <c r="C68" s="6">
        <v>270</v>
      </c>
      <c r="D68" s="6">
        <v>256</v>
      </c>
      <c r="E68" s="6">
        <v>767</v>
      </c>
      <c r="F68" s="6">
        <v>551</v>
      </c>
      <c r="G68" s="6">
        <v>667</v>
      </c>
      <c r="H68" s="6">
        <v>692</v>
      </c>
      <c r="I68" s="6">
        <v>631</v>
      </c>
      <c r="J68" s="6">
        <v>473</v>
      </c>
      <c r="K68" s="6">
        <v>18</v>
      </c>
      <c r="L68" s="6">
        <v>831</v>
      </c>
      <c r="M68" s="6">
        <v>561</v>
      </c>
      <c r="N68" s="6">
        <v>840</v>
      </c>
      <c r="O68" s="6">
        <v>567</v>
      </c>
      <c r="P68" s="6">
        <v>173</v>
      </c>
      <c r="Q68" s="6">
        <v>564</v>
      </c>
      <c r="R68" s="6">
        <v>514</v>
      </c>
      <c r="S68" s="6">
        <v>418</v>
      </c>
      <c r="T68" s="6">
        <v>140</v>
      </c>
    </row>
    <row r="69" spans="1:20" ht="15.75" customHeight="1" x14ac:dyDescent="0.3">
      <c r="A69" s="5">
        <v>355</v>
      </c>
      <c r="B69" s="6">
        <v>753</v>
      </c>
      <c r="C69" s="6">
        <v>153</v>
      </c>
      <c r="D69" s="6">
        <v>862</v>
      </c>
      <c r="E69" s="6">
        <v>457</v>
      </c>
      <c r="F69" s="6">
        <v>671</v>
      </c>
      <c r="G69" s="6">
        <v>689</v>
      </c>
      <c r="H69" s="6">
        <v>756</v>
      </c>
      <c r="I69" s="6">
        <v>291</v>
      </c>
      <c r="J69" s="6">
        <v>298</v>
      </c>
      <c r="K69" s="6">
        <v>116</v>
      </c>
      <c r="L69" s="6">
        <v>168</v>
      </c>
      <c r="M69" s="6">
        <v>842</v>
      </c>
      <c r="N69" s="6">
        <v>297</v>
      </c>
      <c r="O69" s="6">
        <v>641</v>
      </c>
      <c r="P69" s="6">
        <v>349</v>
      </c>
      <c r="Q69" s="6">
        <v>137</v>
      </c>
      <c r="R69" s="6">
        <v>339</v>
      </c>
      <c r="S69" s="6">
        <v>280</v>
      </c>
      <c r="T69" s="6">
        <v>264</v>
      </c>
    </row>
    <row r="70" spans="1:20" ht="15.75" customHeight="1" x14ac:dyDescent="0.3">
      <c r="A70" s="5">
        <v>550</v>
      </c>
      <c r="B70" s="6">
        <v>322</v>
      </c>
      <c r="C70" s="6">
        <v>365</v>
      </c>
      <c r="D70" s="6">
        <v>226</v>
      </c>
      <c r="E70" s="6">
        <v>782</v>
      </c>
      <c r="F70" s="6">
        <v>721</v>
      </c>
      <c r="G70" s="6">
        <v>51</v>
      </c>
      <c r="H70" s="6">
        <v>514</v>
      </c>
      <c r="I70" s="6">
        <v>855</v>
      </c>
      <c r="J70" s="6">
        <v>545</v>
      </c>
      <c r="K70" s="6">
        <v>418</v>
      </c>
      <c r="L70" s="6">
        <v>143</v>
      </c>
      <c r="M70" s="6">
        <v>823</v>
      </c>
      <c r="N70" s="6">
        <v>372</v>
      </c>
      <c r="O70" s="6">
        <v>71</v>
      </c>
      <c r="P70" s="6">
        <v>562</v>
      </c>
      <c r="Q70" s="6">
        <v>476</v>
      </c>
      <c r="R70" s="6">
        <v>232</v>
      </c>
      <c r="S70" s="6">
        <v>636</v>
      </c>
      <c r="T70" s="6">
        <v>372</v>
      </c>
    </row>
    <row r="71" spans="1:20" ht="15.75" customHeight="1" x14ac:dyDescent="0.3">
      <c r="A71" s="5">
        <v>317</v>
      </c>
      <c r="B71" s="6">
        <v>123</v>
      </c>
      <c r="C71" s="6">
        <v>224</v>
      </c>
      <c r="D71" s="6">
        <v>299</v>
      </c>
      <c r="E71" s="6">
        <v>400</v>
      </c>
      <c r="F71" s="6">
        <v>424</v>
      </c>
      <c r="G71" s="6">
        <v>895</v>
      </c>
      <c r="H71" s="6">
        <v>131</v>
      </c>
      <c r="I71" s="6">
        <v>468</v>
      </c>
      <c r="J71" s="6">
        <v>276</v>
      </c>
      <c r="K71" s="6">
        <v>773</v>
      </c>
      <c r="L71" s="6">
        <v>575</v>
      </c>
      <c r="M71" s="6">
        <v>765</v>
      </c>
      <c r="N71" s="6">
        <v>880</v>
      </c>
      <c r="O71" s="6">
        <v>474</v>
      </c>
      <c r="P71" s="6">
        <v>467</v>
      </c>
      <c r="Q71" s="6">
        <v>724</v>
      </c>
      <c r="R71" s="6">
        <v>115</v>
      </c>
      <c r="S71" s="6">
        <v>421</v>
      </c>
      <c r="T71" s="6">
        <v>687</v>
      </c>
    </row>
    <row r="72" spans="1:20" ht="15.75" customHeight="1" x14ac:dyDescent="0.3">
      <c r="A72" s="5">
        <v>352</v>
      </c>
      <c r="B72" s="6">
        <v>879</v>
      </c>
      <c r="C72" s="6">
        <v>933</v>
      </c>
      <c r="D72" s="6">
        <v>100</v>
      </c>
      <c r="E72" s="6">
        <v>848</v>
      </c>
      <c r="F72" s="6">
        <v>681</v>
      </c>
      <c r="G72" s="6">
        <v>339</v>
      </c>
      <c r="H72" s="6">
        <v>292</v>
      </c>
      <c r="I72" s="6">
        <v>718</v>
      </c>
      <c r="J72" s="6">
        <v>894</v>
      </c>
      <c r="K72" s="6">
        <v>104</v>
      </c>
      <c r="L72" s="6">
        <v>51</v>
      </c>
      <c r="M72" s="6">
        <v>510</v>
      </c>
      <c r="N72" s="6">
        <v>67</v>
      </c>
      <c r="O72" s="6">
        <v>803</v>
      </c>
      <c r="P72" s="6">
        <v>860</v>
      </c>
      <c r="Q72" s="6">
        <v>462</v>
      </c>
      <c r="R72" s="6">
        <v>329</v>
      </c>
      <c r="S72" s="6">
        <v>854</v>
      </c>
      <c r="T72" s="6">
        <v>596</v>
      </c>
    </row>
    <row r="73" spans="1:20" ht="15.75" customHeight="1" x14ac:dyDescent="0.3">
      <c r="A73" s="5">
        <v>802</v>
      </c>
      <c r="B73" s="6">
        <v>631</v>
      </c>
      <c r="C73" s="6">
        <v>485</v>
      </c>
      <c r="D73" s="6">
        <v>552</v>
      </c>
      <c r="E73" s="6">
        <v>519</v>
      </c>
      <c r="F73" s="6">
        <v>115</v>
      </c>
      <c r="G73" s="6">
        <v>597</v>
      </c>
      <c r="H73" s="6">
        <v>359</v>
      </c>
      <c r="I73" s="6">
        <v>195</v>
      </c>
      <c r="J73" s="6">
        <v>583</v>
      </c>
      <c r="K73" s="6">
        <v>677</v>
      </c>
      <c r="L73" s="6">
        <v>220</v>
      </c>
      <c r="M73" s="6">
        <v>213</v>
      </c>
      <c r="N73" s="6">
        <v>291</v>
      </c>
      <c r="O73" s="6">
        <v>600</v>
      </c>
      <c r="P73" s="6">
        <v>943</v>
      </c>
      <c r="Q73" s="6">
        <v>583</v>
      </c>
      <c r="R73" s="6">
        <v>128</v>
      </c>
      <c r="S73" s="6">
        <v>237</v>
      </c>
      <c r="T73" s="6">
        <v>548</v>
      </c>
    </row>
    <row r="74" spans="1:20" ht="15.75" customHeight="1" x14ac:dyDescent="0.3">
      <c r="A74" s="5">
        <v>568</v>
      </c>
      <c r="B74" s="6">
        <v>603</v>
      </c>
      <c r="C74" s="6">
        <v>127</v>
      </c>
      <c r="D74" s="6">
        <v>727</v>
      </c>
      <c r="E74" s="6">
        <v>524</v>
      </c>
      <c r="F74" s="6">
        <v>320</v>
      </c>
      <c r="G74" s="6">
        <v>840</v>
      </c>
      <c r="H74" s="6">
        <v>281</v>
      </c>
      <c r="I74" s="6">
        <v>63</v>
      </c>
      <c r="J74" s="6">
        <v>104</v>
      </c>
      <c r="K74" s="6">
        <v>763</v>
      </c>
      <c r="L74" s="6">
        <v>639</v>
      </c>
      <c r="M74" s="6">
        <v>590</v>
      </c>
      <c r="N74" s="6">
        <v>327</v>
      </c>
      <c r="O74" s="6">
        <v>854</v>
      </c>
      <c r="P74" s="6">
        <v>51</v>
      </c>
      <c r="Q74" s="6">
        <v>257</v>
      </c>
      <c r="R74" s="6">
        <v>5</v>
      </c>
      <c r="S74" s="6">
        <v>102</v>
      </c>
      <c r="T74" s="6">
        <v>676</v>
      </c>
    </row>
    <row r="75" spans="1:20" ht="15.75" customHeight="1" x14ac:dyDescent="0.3">
      <c r="A75" s="5">
        <v>470</v>
      </c>
      <c r="B75" s="6">
        <v>635</v>
      </c>
      <c r="C75" s="6">
        <v>576</v>
      </c>
      <c r="D75" s="6">
        <v>805</v>
      </c>
      <c r="E75" s="6">
        <v>921</v>
      </c>
      <c r="F75" s="6">
        <v>144</v>
      </c>
      <c r="G75" s="6">
        <v>105</v>
      </c>
      <c r="H75" s="6">
        <v>545</v>
      </c>
      <c r="I75" s="6">
        <v>760</v>
      </c>
      <c r="J75" s="6">
        <v>519</v>
      </c>
      <c r="K75" s="6">
        <v>884</v>
      </c>
      <c r="L75" s="6">
        <v>418</v>
      </c>
      <c r="M75" s="6">
        <v>235</v>
      </c>
      <c r="N75" s="6">
        <v>226</v>
      </c>
      <c r="O75" s="6">
        <v>138</v>
      </c>
      <c r="P75" s="6">
        <v>596</v>
      </c>
      <c r="Q75" s="6">
        <v>883</v>
      </c>
      <c r="R75" s="6">
        <v>806</v>
      </c>
      <c r="S75" s="6">
        <v>944</v>
      </c>
      <c r="T75" s="6">
        <v>426</v>
      </c>
    </row>
    <row r="76" spans="1:20" ht="15.75" customHeight="1" x14ac:dyDescent="0.3">
      <c r="A76" s="5">
        <v>600</v>
      </c>
      <c r="B76" s="6">
        <v>856</v>
      </c>
      <c r="C76" s="6">
        <v>129</v>
      </c>
      <c r="D76" s="6">
        <v>723</v>
      </c>
      <c r="E76" s="6">
        <v>851</v>
      </c>
      <c r="F76" s="6">
        <v>773</v>
      </c>
      <c r="G76" s="6">
        <v>683</v>
      </c>
      <c r="H76" s="6">
        <v>577</v>
      </c>
      <c r="I76" s="6">
        <v>287</v>
      </c>
      <c r="J76" s="6">
        <v>97</v>
      </c>
      <c r="K76" s="6">
        <v>130</v>
      </c>
      <c r="L76" s="6">
        <v>419</v>
      </c>
      <c r="M76" s="6">
        <v>171</v>
      </c>
      <c r="N76" s="6">
        <v>568</v>
      </c>
      <c r="O76" s="6">
        <v>797</v>
      </c>
      <c r="P76" s="6">
        <v>226</v>
      </c>
      <c r="Q76" s="6">
        <v>528</v>
      </c>
      <c r="R76" s="6">
        <v>844</v>
      </c>
      <c r="S76" s="6">
        <v>949</v>
      </c>
      <c r="T76" s="6">
        <v>320</v>
      </c>
    </row>
    <row r="77" spans="1:20" ht="15.75" customHeight="1" x14ac:dyDescent="0.3">
      <c r="A77" s="5">
        <v>800</v>
      </c>
      <c r="B77" s="6">
        <v>726</v>
      </c>
      <c r="C77" s="6">
        <v>353</v>
      </c>
      <c r="D77" s="6">
        <v>213</v>
      </c>
      <c r="E77" s="6">
        <v>686</v>
      </c>
      <c r="F77" s="6">
        <v>479</v>
      </c>
      <c r="G77" s="6">
        <v>480</v>
      </c>
      <c r="H77" s="6">
        <v>428</v>
      </c>
      <c r="I77" s="6">
        <v>753</v>
      </c>
      <c r="J77" s="6">
        <v>243</v>
      </c>
      <c r="K77" s="6">
        <v>166</v>
      </c>
      <c r="L77" s="6">
        <v>231</v>
      </c>
      <c r="M77" s="6">
        <v>58</v>
      </c>
      <c r="N77" s="6">
        <v>270</v>
      </c>
      <c r="O77" s="6">
        <v>828</v>
      </c>
      <c r="P77" s="6">
        <v>883</v>
      </c>
      <c r="Q77" s="6">
        <v>329</v>
      </c>
      <c r="R77" s="6">
        <v>323</v>
      </c>
      <c r="S77" s="6">
        <v>892</v>
      </c>
      <c r="T77" s="6">
        <v>855</v>
      </c>
    </row>
    <row r="78" spans="1:20" ht="15.75" customHeight="1" x14ac:dyDescent="0.3">
      <c r="A78" s="5">
        <v>823</v>
      </c>
      <c r="B78" s="6">
        <v>176</v>
      </c>
      <c r="C78" s="6">
        <v>769</v>
      </c>
      <c r="D78" s="6">
        <v>358</v>
      </c>
      <c r="E78" s="6">
        <v>258</v>
      </c>
      <c r="F78" s="6">
        <v>265</v>
      </c>
      <c r="G78" s="6">
        <v>551</v>
      </c>
      <c r="H78" s="6">
        <v>469</v>
      </c>
      <c r="I78" s="6">
        <v>102</v>
      </c>
      <c r="J78" s="6">
        <v>62</v>
      </c>
      <c r="K78" s="6">
        <v>61</v>
      </c>
      <c r="L78" s="6">
        <v>603</v>
      </c>
      <c r="M78" s="6">
        <v>465</v>
      </c>
      <c r="N78" s="6">
        <v>477</v>
      </c>
      <c r="O78" s="6">
        <v>755</v>
      </c>
      <c r="P78" s="6">
        <v>941</v>
      </c>
      <c r="Q78" s="6">
        <v>939</v>
      </c>
      <c r="R78" s="6">
        <v>263</v>
      </c>
      <c r="S78" s="6">
        <v>790</v>
      </c>
      <c r="T78" s="6">
        <v>167</v>
      </c>
    </row>
    <row r="79" spans="1:20" ht="15.75" customHeight="1" x14ac:dyDescent="0.3">
      <c r="A79" s="5">
        <v>463</v>
      </c>
      <c r="B79" s="6">
        <v>123</v>
      </c>
      <c r="C79" s="6">
        <v>478</v>
      </c>
      <c r="D79" s="6">
        <v>604</v>
      </c>
      <c r="E79" s="6">
        <v>63</v>
      </c>
      <c r="F79" s="6">
        <v>889</v>
      </c>
      <c r="G79" s="6">
        <v>946</v>
      </c>
      <c r="H79" s="6">
        <v>272</v>
      </c>
      <c r="I79" s="6">
        <v>592</v>
      </c>
      <c r="J79" s="6">
        <v>851</v>
      </c>
      <c r="K79" s="6">
        <v>600</v>
      </c>
      <c r="L79" s="6">
        <v>58</v>
      </c>
      <c r="M79" s="6">
        <v>458</v>
      </c>
      <c r="N79" s="6">
        <v>294</v>
      </c>
      <c r="O79" s="6">
        <v>789</v>
      </c>
      <c r="P79" s="6">
        <v>946</v>
      </c>
      <c r="Q79" s="6">
        <v>551</v>
      </c>
      <c r="R79" s="6">
        <v>464</v>
      </c>
      <c r="S79" s="6">
        <v>224</v>
      </c>
      <c r="T79" s="6">
        <v>863</v>
      </c>
    </row>
    <row r="80" spans="1:20" ht="15.75" customHeight="1" x14ac:dyDescent="0.3">
      <c r="A80" s="5">
        <v>368</v>
      </c>
      <c r="B80" s="6">
        <v>357</v>
      </c>
      <c r="C80" s="6">
        <v>803</v>
      </c>
      <c r="D80" s="6">
        <v>282</v>
      </c>
      <c r="E80" s="6">
        <v>168</v>
      </c>
      <c r="F80" s="6">
        <v>863</v>
      </c>
      <c r="G80" s="6">
        <v>267</v>
      </c>
      <c r="H80" s="6">
        <v>164</v>
      </c>
      <c r="I80" s="6">
        <v>232</v>
      </c>
      <c r="J80" s="6">
        <v>358</v>
      </c>
      <c r="K80" s="6">
        <v>468</v>
      </c>
      <c r="L80" s="6">
        <v>588</v>
      </c>
      <c r="M80" s="6">
        <v>121</v>
      </c>
      <c r="N80" s="6">
        <v>136</v>
      </c>
      <c r="O80" s="6">
        <v>575</v>
      </c>
      <c r="P80" s="6">
        <v>57</v>
      </c>
      <c r="Q80" s="6">
        <v>54</v>
      </c>
      <c r="R80" s="6">
        <v>63</v>
      </c>
      <c r="S80" s="6">
        <v>697</v>
      </c>
      <c r="T80" s="6">
        <v>145</v>
      </c>
    </row>
    <row r="81" spans="1:20" ht="15.75" customHeight="1" x14ac:dyDescent="0.3">
      <c r="A81" s="5">
        <v>485</v>
      </c>
      <c r="B81" s="6">
        <v>134</v>
      </c>
      <c r="C81" s="6">
        <v>798</v>
      </c>
      <c r="D81" s="6">
        <v>270</v>
      </c>
      <c r="E81" s="6">
        <v>826</v>
      </c>
      <c r="F81" s="6">
        <v>832</v>
      </c>
      <c r="G81" s="6">
        <v>882</v>
      </c>
      <c r="H81" s="6">
        <v>109</v>
      </c>
      <c r="I81" s="6">
        <v>673</v>
      </c>
      <c r="J81" s="6">
        <v>266</v>
      </c>
      <c r="K81" s="6">
        <v>321</v>
      </c>
      <c r="L81" s="6">
        <v>295</v>
      </c>
      <c r="M81" s="6">
        <v>545</v>
      </c>
      <c r="N81" s="6">
        <v>564</v>
      </c>
      <c r="O81" s="6">
        <v>483</v>
      </c>
      <c r="P81" s="6">
        <v>483</v>
      </c>
      <c r="Q81" s="6">
        <v>290</v>
      </c>
      <c r="R81" s="6">
        <v>451</v>
      </c>
      <c r="S81" s="6">
        <v>590</v>
      </c>
      <c r="T81" s="6">
        <v>944</v>
      </c>
    </row>
    <row r="82" spans="1:20" ht="15.75" customHeight="1" x14ac:dyDescent="0.3">
      <c r="A82" s="5">
        <v>886</v>
      </c>
      <c r="B82" s="6">
        <v>430</v>
      </c>
      <c r="C82" s="6">
        <v>258</v>
      </c>
      <c r="D82" s="6">
        <v>603</v>
      </c>
      <c r="E82" s="6">
        <v>119</v>
      </c>
      <c r="F82" s="6">
        <v>419</v>
      </c>
      <c r="G82" s="6">
        <v>116</v>
      </c>
      <c r="H82" s="6">
        <v>226</v>
      </c>
      <c r="I82" s="6">
        <v>881</v>
      </c>
      <c r="J82" s="6">
        <v>526</v>
      </c>
      <c r="K82" s="6">
        <v>518</v>
      </c>
      <c r="L82" s="6">
        <v>137</v>
      </c>
      <c r="M82" s="6">
        <v>69</v>
      </c>
      <c r="N82" s="6">
        <v>892</v>
      </c>
      <c r="O82" s="6">
        <v>590</v>
      </c>
      <c r="P82" s="6">
        <v>165</v>
      </c>
      <c r="Q82" s="6">
        <v>136</v>
      </c>
      <c r="R82" s="6">
        <v>181</v>
      </c>
      <c r="S82" s="6">
        <v>577</v>
      </c>
      <c r="T82" s="6">
        <v>141</v>
      </c>
    </row>
    <row r="83" spans="1:20" ht="15.75" customHeight="1" x14ac:dyDescent="0.3">
      <c r="A83" s="5">
        <v>249</v>
      </c>
      <c r="B83" s="6">
        <v>220</v>
      </c>
      <c r="C83" s="6">
        <v>751</v>
      </c>
      <c r="D83" s="6">
        <v>551</v>
      </c>
      <c r="E83" s="6">
        <v>364</v>
      </c>
      <c r="F83" s="6">
        <v>234</v>
      </c>
      <c r="G83" s="6">
        <v>112</v>
      </c>
      <c r="H83" s="6">
        <v>835</v>
      </c>
      <c r="I83" s="6">
        <v>554</v>
      </c>
      <c r="J83" s="6">
        <v>949</v>
      </c>
      <c r="K83" s="6">
        <v>127</v>
      </c>
      <c r="L83" s="6">
        <v>238</v>
      </c>
      <c r="M83" s="6">
        <v>752</v>
      </c>
      <c r="N83" s="6">
        <v>278</v>
      </c>
      <c r="O83" s="6">
        <v>676</v>
      </c>
      <c r="P83" s="6">
        <v>59</v>
      </c>
      <c r="Q83" s="6">
        <v>727</v>
      </c>
      <c r="R83" s="6">
        <v>265</v>
      </c>
      <c r="S83" s="6">
        <v>233</v>
      </c>
      <c r="T83" s="6">
        <v>477</v>
      </c>
    </row>
    <row r="84" spans="1:20" ht="15.75" customHeight="1" x14ac:dyDescent="0.3">
      <c r="A84" s="5">
        <v>641</v>
      </c>
      <c r="B84" s="6">
        <v>554</v>
      </c>
      <c r="C84" s="6">
        <v>556</v>
      </c>
      <c r="D84" s="6">
        <v>857</v>
      </c>
      <c r="E84" s="6">
        <v>67</v>
      </c>
      <c r="F84" s="6">
        <v>771</v>
      </c>
      <c r="G84" s="6">
        <v>146</v>
      </c>
      <c r="H84" s="6">
        <v>120</v>
      </c>
      <c r="I84" s="6">
        <v>588</v>
      </c>
      <c r="J84" s="6">
        <v>853</v>
      </c>
      <c r="K84" s="6">
        <v>947</v>
      </c>
      <c r="L84" s="6">
        <v>429</v>
      </c>
      <c r="M84" s="6">
        <v>586</v>
      </c>
      <c r="N84" s="6">
        <v>517</v>
      </c>
      <c r="O84" s="6">
        <v>543</v>
      </c>
      <c r="P84" s="6">
        <v>576</v>
      </c>
      <c r="Q84" s="6">
        <v>119</v>
      </c>
      <c r="R84" s="6">
        <v>483</v>
      </c>
      <c r="S84" s="6">
        <v>718</v>
      </c>
      <c r="T84" s="6">
        <v>496</v>
      </c>
    </row>
    <row r="85" spans="1:20" ht="15.75" customHeight="1" x14ac:dyDescent="0.3">
      <c r="A85" s="5">
        <v>555</v>
      </c>
      <c r="B85" s="6">
        <v>464</v>
      </c>
      <c r="C85" s="6">
        <v>839</v>
      </c>
      <c r="D85" s="6">
        <v>511</v>
      </c>
      <c r="E85" s="6">
        <v>423</v>
      </c>
      <c r="F85" s="6">
        <v>325</v>
      </c>
      <c r="G85" s="6">
        <v>71</v>
      </c>
      <c r="H85" s="6">
        <v>234</v>
      </c>
      <c r="I85" s="6">
        <v>227</v>
      </c>
      <c r="J85" s="6">
        <v>113</v>
      </c>
      <c r="K85" s="6">
        <v>98</v>
      </c>
      <c r="L85" s="6">
        <v>601</v>
      </c>
      <c r="M85" s="6">
        <v>134</v>
      </c>
      <c r="N85" s="6">
        <v>604</v>
      </c>
      <c r="O85" s="6">
        <v>692</v>
      </c>
      <c r="P85" s="6">
        <v>580</v>
      </c>
      <c r="Q85" s="6">
        <v>274</v>
      </c>
      <c r="R85" s="6">
        <v>11</v>
      </c>
      <c r="S85" s="6">
        <v>187</v>
      </c>
      <c r="T85" s="6">
        <v>474</v>
      </c>
    </row>
    <row r="86" spans="1:20" ht="15.75" customHeight="1" x14ac:dyDescent="0.3">
      <c r="A86" s="5">
        <v>485</v>
      </c>
      <c r="B86" s="6">
        <v>588</v>
      </c>
      <c r="C86" s="6">
        <v>60</v>
      </c>
      <c r="D86" s="6">
        <v>172</v>
      </c>
      <c r="E86" s="6">
        <v>894</v>
      </c>
      <c r="F86" s="6">
        <v>51</v>
      </c>
      <c r="G86" s="6">
        <v>55</v>
      </c>
      <c r="H86" s="6">
        <v>118</v>
      </c>
      <c r="I86" s="6">
        <v>424</v>
      </c>
      <c r="J86" s="6">
        <v>65</v>
      </c>
      <c r="K86" s="6">
        <v>891</v>
      </c>
      <c r="L86" s="6">
        <v>295</v>
      </c>
      <c r="M86" s="6">
        <v>74</v>
      </c>
      <c r="N86" s="6">
        <v>428</v>
      </c>
      <c r="O86" s="6">
        <v>24</v>
      </c>
      <c r="P86" s="6">
        <v>336</v>
      </c>
      <c r="Q86" s="6">
        <v>68</v>
      </c>
      <c r="R86" s="6">
        <v>566</v>
      </c>
      <c r="S86" s="6">
        <v>766</v>
      </c>
      <c r="T86" s="6">
        <v>63</v>
      </c>
    </row>
    <row r="87" spans="1:20" ht="15.75" customHeight="1" x14ac:dyDescent="0.3">
      <c r="A87" s="5">
        <v>295</v>
      </c>
      <c r="B87" s="6">
        <v>136</v>
      </c>
      <c r="C87" s="6">
        <v>295</v>
      </c>
      <c r="D87" s="6">
        <v>566</v>
      </c>
      <c r="E87" s="6">
        <v>763</v>
      </c>
      <c r="F87" s="6">
        <v>295</v>
      </c>
      <c r="G87" s="6">
        <v>558</v>
      </c>
      <c r="H87" s="6">
        <v>458</v>
      </c>
      <c r="I87" s="6">
        <v>364</v>
      </c>
      <c r="J87" s="6">
        <v>128</v>
      </c>
      <c r="K87" s="6">
        <v>480</v>
      </c>
      <c r="L87" s="6">
        <v>118</v>
      </c>
      <c r="M87" s="6">
        <v>98</v>
      </c>
      <c r="N87" s="6">
        <v>826</v>
      </c>
      <c r="O87" s="6">
        <v>817</v>
      </c>
      <c r="P87" s="6">
        <v>63</v>
      </c>
      <c r="Q87" s="6">
        <v>366</v>
      </c>
      <c r="R87" s="6">
        <v>360</v>
      </c>
      <c r="S87" s="6">
        <v>326</v>
      </c>
      <c r="T87" s="6">
        <v>578</v>
      </c>
    </row>
    <row r="88" spans="1:20" ht="15.75" customHeight="1" x14ac:dyDescent="0.3">
      <c r="A88" s="5">
        <v>467</v>
      </c>
      <c r="B88" s="6">
        <v>592</v>
      </c>
      <c r="C88" s="6">
        <v>692</v>
      </c>
      <c r="D88" s="6">
        <v>596</v>
      </c>
      <c r="E88" s="6">
        <v>547</v>
      </c>
      <c r="F88" s="6">
        <v>635</v>
      </c>
      <c r="G88" s="6">
        <v>98</v>
      </c>
      <c r="H88" s="6">
        <v>723</v>
      </c>
      <c r="I88" s="6">
        <v>126</v>
      </c>
      <c r="J88" s="6">
        <v>594</v>
      </c>
      <c r="K88" s="6">
        <v>822</v>
      </c>
      <c r="L88" s="6">
        <v>584</v>
      </c>
      <c r="M88" s="6">
        <v>667</v>
      </c>
      <c r="N88" s="6">
        <v>350</v>
      </c>
      <c r="O88" s="6">
        <v>349</v>
      </c>
      <c r="P88" s="6">
        <v>309</v>
      </c>
      <c r="Q88" s="6">
        <v>860</v>
      </c>
      <c r="R88" s="6">
        <v>763</v>
      </c>
      <c r="S88" s="6">
        <v>578</v>
      </c>
      <c r="T88" s="6">
        <v>668</v>
      </c>
    </row>
    <row r="89" spans="1:20" ht="15.75" customHeight="1" x14ac:dyDescent="0.3">
      <c r="A89" s="5">
        <v>365</v>
      </c>
      <c r="B89" s="6">
        <v>96</v>
      </c>
      <c r="C89" s="6">
        <v>862</v>
      </c>
      <c r="D89" s="6">
        <v>896</v>
      </c>
      <c r="E89" s="6">
        <v>560</v>
      </c>
      <c r="F89" s="6">
        <v>417</v>
      </c>
      <c r="G89" s="6">
        <v>361</v>
      </c>
      <c r="H89" s="6">
        <v>566</v>
      </c>
      <c r="I89" s="6">
        <v>62</v>
      </c>
      <c r="J89" s="6">
        <v>64</v>
      </c>
      <c r="K89" s="6">
        <v>168</v>
      </c>
      <c r="L89" s="6">
        <v>241</v>
      </c>
      <c r="M89" s="6">
        <v>588</v>
      </c>
      <c r="N89" s="6">
        <v>121</v>
      </c>
      <c r="O89" s="6">
        <v>267</v>
      </c>
      <c r="P89" s="6">
        <v>335</v>
      </c>
      <c r="Q89" s="6">
        <v>352</v>
      </c>
      <c r="R89" s="6">
        <v>365</v>
      </c>
      <c r="S89" s="6">
        <v>260</v>
      </c>
      <c r="T89" s="6">
        <v>170</v>
      </c>
    </row>
    <row r="90" spans="1:20" ht="15.75" customHeight="1" x14ac:dyDescent="0.3">
      <c r="A90" s="5">
        <v>275</v>
      </c>
      <c r="B90" s="6">
        <v>803</v>
      </c>
      <c r="C90" s="6">
        <v>233</v>
      </c>
      <c r="D90" s="6">
        <v>397</v>
      </c>
      <c r="E90" s="6">
        <v>501</v>
      </c>
      <c r="F90" s="6">
        <v>423</v>
      </c>
      <c r="G90" s="6">
        <v>548</v>
      </c>
      <c r="H90" s="6">
        <v>676</v>
      </c>
      <c r="I90" s="6">
        <v>692</v>
      </c>
      <c r="J90" s="6">
        <v>112</v>
      </c>
      <c r="K90" s="6">
        <v>94</v>
      </c>
      <c r="L90" s="6">
        <v>828</v>
      </c>
      <c r="M90" s="6">
        <v>428</v>
      </c>
      <c r="N90" s="6">
        <v>364</v>
      </c>
      <c r="O90" s="6">
        <v>103</v>
      </c>
      <c r="P90" s="6">
        <v>579</v>
      </c>
      <c r="Q90" s="6">
        <v>834</v>
      </c>
      <c r="R90" s="6">
        <v>58</v>
      </c>
      <c r="S90" s="6">
        <v>183</v>
      </c>
      <c r="T90" s="6">
        <v>799</v>
      </c>
    </row>
    <row r="91" spans="1:20" ht="15.75" customHeight="1" x14ac:dyDescent="0.3">
      <c r="A91" s="5">
        <v>893</v>
      </c>
      <c r="B91" s="6">
        <v>100</v>
      </c>
      <c r="C91" s="6">
        <v>859</v>
      </c>
      <c r="D91" s="6">
        <v>57</v>
      </c>
      <c r="E91" s="6">
        <v>621</v>
      </c>
      <c r="F91" s="6">
        <v>222</v>
      </c>
      <c r="G91" s="6">
        <v>114</v>
      </c>
      <c r="H91" s="6">
        <v>828</v>
      </c>
      <c r="I91" s="6">
        <v>685</v>
      </c>
      <c r="J91" s="6">
        <v>555</v>
      </c>
      <c r="K91" s="6">
        <v>845</v>
      </c>
      <c r="L91" s="6">
        <v>720</v>
      </c>
      <c r="M91" s="6">
        <v>363</v>
      </c>
      <c r="N91" s="6">
        <v>457</v>
      </c>
      <c r="O91" s="6">
        <v>238</v>
      </c>
      <c r="P91" s="6">
        <v>272</v>
      </c>
      <c r="Q91" s="6">
        <v>765</v>
      </c>
      <c r="R91" s="6">
        <v>98</v>
      </c>
      <c r="S91" s="6">
        <v>671</v>
      </c>
      <c r="T91" s="6">
        <v>169</v>
      </c>
    </row>
    <row r="92" spans="1:20" ht="15.75" customHeight="1" x14ac:dyDescent="0.3">
      <c r="A92" s="5">
        <v>213</v>
      </c>
      <c r="B92" s="6">
        <v>803</v>
      </c>
      <c r="C92" s="6">
        <v>466</v>
      </c>
      <c r="D92" s="6">
        <v>863</v>
      </c>
      <c r="E92" s="6">
        <v>156</v>
      </c>
      <c r="F92" s="6">
        <v>334</v>
      </c>
      <c r="G92" s="6">
        <v>804</v>
      </c>
      <c r="H92" s="6">
        <v>771</v>
      </c>
      <c r="I92" s="6">
        <v>821</v>
      </c>
      <c r="J92" s="6">
        <v>568</v>
      </c>
      <c r="K92" s="6">
        <v>113</v>
      </c>
      <c r="L92" s="6">
        <v>836</v>
      </c>
      <c r="M92" s="6">
        <v>360</v>
      </c>
      <c r="N92" s="6">
        <v>289</v>
      </c>
      <c r="O92" s="6">
        <v>598</v>
      </c>
      <c r="P92" s="6">
        <v>172</v>
      </c>
      <c r="Q92" s="6">
        <v>182</v>
      </c>
      <c r="R92" s="6">
        <v>71</v>
      </c>
      <c r="S92" s="6">
        <v>565</v>
      </c>
      <c r="T92" s="6">
        <v>691</v>
      </c>
    </row>
    <row r="93" spans="1:20" ht="15.75" customHeight="1" x14ac:dyDescent="0.3">
      <c r="A93" s="5">
        <v>765</v>
      </c>
      <c r="B93" s="6">
        <v>595</v>
      </c>
      <c r="C93" s="6">
        <v>986</v>
      </c>
      <c r="D93" s="6">
        <v>219</v>
      </c>
      <c r="E93" s="6">
        <v>727</v>
      </c>
      <c r="F93" s="6">
        <v>365</v>
      </c>
      <c r="G93" s="6">
        <v>331</v>
      </c>
      <c r="H93" s="6">
        <v>424</v>
      </c>
      <c r="I93" s="6">
        <v>564</v>
      </c>
      <c r="J93" s="6">
        <v>886</v>
      </c>
      <c r="K93" s="6">
        <v>105</v>
      </c>
      <c r="L93" s="6">
        <v>352</v>
      </c>
      <c r="M93" s="6">
        <v>474</v>
      </c>
      <c r="N93" s="6">
        <v>726</v>
      </c>
      <c r="O93" s="6">
        <v>121</v>
      </c>
      <c r="P93" s="6">
        <v>879</v>
      </c>
      <c r="Q93" s="6">
        <v>852</v>
      </c>
      <c r="R93" s="6">
        <v>593</v>
      </c>
      <c r="S93" s="6">
        <v>97</v>
      </c>
      <c r="T93" s="6">
        <v>875</v>
      </c>
    </row>
    <row r="94" spans="1:20" ht="15.75" customHeight="1" x14ac:dyDescent="0.3">
      <c r="A94" s="5">
        <v>591</v>
      </c>
      <c r="B94" s="6">
        <v>470</v>
      </c>
      <c r="C94" s="6">
        <v>102</v>
      </c>
      <c r="D94" s="6">
        <v>197</v>
      </c>
      <c r="E94" s="6">
        <v>319</v>
      </c>
      <c r="F94" s="6">
        <v>62</v>
      </c>
      <c r="G94" s="6">
        <v>316</v>
      </c>
      <c r="H94" s="6">
        <v>94</v>
      </c>
      <c r="I94" s="6">
        <v>417</v>
      </c>
      <c r="J94" s="6">
        <v>464</v>
      </c>
      <c r="K94" s="6">
        <v>945</v>
      </c>
      <c r="L94" s="6">
        <v>229</v>
      </c>
      <c r="M94" s="6">
        <v>237</v>
      </c>
      <c r="N94" s="6">
        <v>229</v>
      </c>
      <c r="O94" s="6">
        <v>138</v>
      </c>
      <c r="P94" s="6">
        <v>223</v>
      </c>
      <c r="Q94" s="6">
        <v>942</v>
      </c>
      <c r="R94" s="6">
        <v>568</v>
      </c>
      <c r="S94" s="6">
        <v>921</v>
      </c>
      <c r="T94" s="6">
        <v>288</v>
      </c>
    </row>
    <row r="95" spans="1:20" ht="15.75" customHeight="1" x14ac:dyDescent="0.3">
      <c r="A95" s="5">
        <v>334</v>
      </c>
      <c r="B95" s="6">
        <v>350</v>
      </c>
      <c r="C95" s="6">
        <v>832</v>
      </c>
      <c r="D95" s="6">
        <v>830</v>
      </c>
      <c r="E95" s="6">
        <v>826</v>
      </c>
      <c r="F95" s="6">
        <v>860</v>
      </c>
      <c r="G95" s="6">
        <v>545</v>
      </c>
      <c r="H95" s="6">
        <v>147</v>
      </c>
      <c r="I95" s="6">
        <v>604</v>
      </c>
      <c r="J95" s="6">
        <v>326</v>
      </c>
      <c r="K95" s="6">
        <v>102</v>
      </c>
      <c r="L95" s="6">
        <v>322</v>
      </c>
      <c r="M95" s="6">
        <v>146</v>
      </c>
      <c r="N95" s="6">
        <v>598</v>
      </c>
      <c r="O95" s="6">
        <v>675</v>
      </c>
      <c r="P95" s="6">
        <v>929</v>
      </c>
      <c r="Q95" s="6">
        <v>507</v>
      </c>
      <c r="R95" s="6">
        <v>295</v>
      </c>
      <c r="S95" s="6">
        <v>518</v>
      </c>
      <c r="T95" s="6">
        <v>118</v>
      </c>
    </row>
    <row r="96" spans="1:20" ht="15.75" customHeight="1" x14ac:dyDescent="0.3">
      <c r="A96" s="5">
        <v>687</v>
      </c>
      <c r="B96" s="6">
        <v>74</v>
      </c>
      <c r="C96" s="6">
        <v>669</v>
      </c>
      <c r="D96" s="6">
        <v>832</v>
      </c>
      <c r="E96" s="6">
        <v>847</v>
      </c>
      <c r="F96" s="6">
        <v>555</v>
      </c>
      <c r="G96" s="6">
        <v>577</v>
      </c>
      <c r="H96" s="6">
        <v>491</v>
      </c>
      <c r="I96" s="6">
        <v>259</v>
      </c>
      <c r="J96" s="6">
        <v>890</v>
      </c>
      <c r="K96" s="6">
        <v>854</v>
      </c>
      <c r="L96" s="6">
        <v>185</v>
      </c>
      <c r="M96" s="6">
        <v>175</v>
      </c>
      <c r="N96" s="6">
        <v>186</v>
      </c>
      <c r="O96" s="6">
        <v>474</v>
      </c>
      <c r="P96" s="6">
        <v>586</v>
      </c>
      <c r="Q96" s="6">
        <v>340</v>
      </c>
      <c r="R96" s="6">
        <v>357</v>
      </c>
      <c r="S96" s="6">
        <v>561</v>
      </c>
      <c r="T96" s="6">
        <v>898</v>
      </c>
    </row>
    <row r="97" spans="1:20" ht="15.75" customHeight="1" x14ac:dyDescent="0.3">
      <c r="A97" s="5">
        <v>419</v>
      </c>
      <c r="B97" s="6">
        <v>830</v>
      </c>
      <c r="C97" s="6">
        <v>677</v>
      </c>
      <c r="D97" s="6">
        <v>884</v>
      </c>
      <c r="E97" s="6">
        <v>173</v>
      </c>
      <c r="F97" s="6">
        <v>358</v>
      </c>
      <c r="G97" s="6">
        <v>120</v>
      </c>
      <c r="H97" s="6">
        <v>357</v>
      </c>
      <c r="I97" s="6">
        <v>757</v>
      </c>
      <c r="J97" s="6">
        <v>317</v>
      </c>
      <c r="K97" s="6">
        <v>146</v>
      </c>
      <c r="L97" s="6">
        <v>681</v>
      </c>
      <c r="M97" s="6">
        <v>177</v>
      </c>
      <c r="N97" s="6">
        <v>322</v>
      </c>
      <c r="O97" s="6">
        <v>110</v>
      </c>
      <c r="P97" s="6">
        <v>772</v>
      </c>
      <c r="Q97" s="6">
        <v>518</v>
      </c>
      <c r="R97" s="6">
        <v>56</v>
      </c>
      <c r="S97" s="6">
        <v>198</v>
      </c>
      <c r="T97" s="6">
        <v>839</v>
      </c>
    </row>
    <row r="98" spans="1:20" ht="15.75" customHeight="1" x14ac:dyDescent="0.3">
      <c r="A98" s="5">
        <v>221</v>
      </c>
      <c r="B98" s="6">
        <v>469</v>
      </c>
      <c r="C98" s="6">
        <v>352</v>
      </c>
      <c r="D98" s="6">
        <v>771</v>
      </c>
      <c r="E98" s="6">
        <v>527</v>
      </c>
      <c r="F98" s="6">
        <v>467</v>
      </c>
      <c r="G98" s="6">
        <v>420</v>
      </c>
      <c r="H98" s="6">
        <v>844</v>
      </c>
      <c r="I98" s="6">
        <v>512</v>
      </c>
      <c r="J98" s="6">
        <v>566</v>
      </c>
      <c r="K98" s="6">
        <v>512</v>
      </c>
      <c r="L98" s="6">
        <v>553</v>
      </c>
      <c r="M98" s="6">
        <v>226</v>
      </c>
      <c r="N98" s="6">
        <v>177</v>
      </c>
      <c r="O98" s="6">
        <v>180</v>
      </c>
      <c r="P98" s="6">
        <v>887</v>
      </c>
      <c r="Q98" s="6">
        <v>758</v>
      </c>
      <c r="R98" s="6">
        <v>589</v>
      </c>
      <c r="S98" s="6">
        <v>73</v>
      </c>
      <c r="T98" s="6">
        <v>97</v>
      </c>
    </row>
    <row r="99" spans="1:20" ht="15.75" customHeight="1" x14ac:dyDescent="0.3">
      <c r="A99" s="5">
        <v>522</v>
      </c>
      <c r="B99" s="6">
        <v>201</v>
      </c>
      <c r="C99" s="6">
        <v>846</v>
      </c>
      <c r="D99" s="6">
        <v>326</v>
      </c>
      <c r="E99" s="6">
        <v>371</v>
      </c>
      <c r="F99" s="6">
        <v>428</v>
      </c>
      <c r="G99" s="6">
        <v>293</v>
      </c>
      <c r="H99" s="6">
        <v>850</v>
      </c>
      <c r="I99" s="6">
        <v>283</v>
      </c>
      <c r="J99" s="6">
        <v>269</v>
      </c>
      <c r="K99" s="6">
        <v>148</v>
      </c>
      <c r="L99" s="6">
        <v>894</v>
      </c>
      <c r="M99" s="6">
        <v>894</v>
      </c>
      <c r="N99" s="6">
        <v>220</v>
      </c>
      <c r="O99" s="6">
        <v>947</v>
      </c>
      <c r="P99" s="6">
        <v>227</v>
      </c>
      <c r="Q99" s="6">
        <v>921</v>
      </c>
      <c r="R99" s="6">
        <v>98</v>
      </c>
      <c r="S99" s="6">
        <v>129</v>
      </c>
      <c r="T99" s="6">
        <v>512</v>
      </c>
    </row>
    <row r="100" spans="1:20" ht="15.75" customHeight="1" x14ac:dyDescent="0.3">
      <c r="A100" s="5">
        <v>559</v>
      </c>
      <c r="B100" s="6">
        <v>66</v>
      </c>
      <c r="C100" s="6">
        <v>529</v>
      </c>
      <c r="D100" s="6">
        <v>148</v>
      </c>
      <c r="E100" s="6">
        <v>458</v>
      </c>
      <c r="F100" s="6">
        <v>478</v>
      </c>
      <c r="G100" s="6">
        <v>116</v>
      </c>
      <c r="H100" s="6">
        <v>551</v>
      </c>
      <c r="I100" s="6">
        <v>804</v>
      </c>
      <c r="J100" s="6">
        <v>56</v>
      </c>
      <c r="K100" s="6">
        <v>170</v>
      </c>
      <c r="L100" s="6">
        <v>768</v>
      </c>
      <c r="M100" s="6">
        <v>371</v>
      </c>
      <c r="N100" s="6">
        <v>134</v>
      </c>
      <c r="O100" s="6">
        <v>883</v>
      </c>
      <c r="P100" s="6">
        <v>121</v>
      </c>
      <c r="Q100" s="6">
        <v>798</v>
      </c>
      <c r="R100" s="6">
        <v>672</v>
      </c>
      <c r="S100" s="6">
        <v>827</v>
      </c>
      <c r="T100" s="6">
        <v>766</v>
      </c>
    </row>
    <row r="101" spans="1:20" ht="15.75" customHeight="1" x14ac:dyDescent="0.3">
      <c r="A101" s="5">
        <v>520</v>
      </c>
      <c r="B101" s="6">
        <v>680</v>
      </c>
      <c r="C101" s="6">
        <v>72</v>
      </c>
      <c r="D101" s="6">
        <v>60</v>
      </c>
      <c r="E101" s="6">
        <v>456</v>
      </c>
      <c r="F101" s="6">
        <v>476</v>
      </c>
      <c r="G101" s="6">
        <v>822</v>
      </c>
      <c r="H101" s="6">
        <v>799</v>
      </c>
      <c r="I101" s="6">
        <v>71</v>
      </c>
      <c r="J101" s="6">
        <v>161</v>
      </c>
      <c r="K101" s="6">
        <v>882</v>
      </c>
      <c r="L101" s="6">
        <v>508</v>
      </c>
      <c r="M101" s="6">
        <v>636</v>
      </c>
      <c r="N101" s="6">
        <v>688</v>
      </c>
      <c r="O101" s="6">
        <v>188</v>
      </c>
      <c r="P101" s="6">
        <v>71</v>
      </c>
      <c r="Q101" s="6">
        <v>353</v>
      </c>
      <c r="R101" s="6">
        <v>267</v>
      </c>
      <c r="S101" s="6">
        <v>244</v>
      </c>
      <c r="T101" s="6">
        <v>693</v>
      </c>
    </row>
    <row r="102" spans="1:20" ht="15.75" customHeight="1" x14ac:dyDescent="0.3">
      <c r="A102" s="5">
        <v>135</v>
      </c>
      <c r="B102" s="6">
        <v>168</v>
      </c>
      <c r="C102" s="6">
        <v>175</v>
      </c>
      <c r="D102" s="6">
        <v>805</v>
      </c>
      <c r="E102" s="6">
        <v>751</v>
      </c>
      <c r="F102" s="6">
        <v>515</v>
      </c>
      <c r="G102" s="6">
        <v>427</v>
      </c>
      <c r="H102" s="6">
        <v>802</v>
      </c>
      <c r="I102" s="6">
        <v>859</v>
      </c>
      <c r="J102" s="6">
        <v>171</v>
      </c>
      <c r="K102" s="6">
        <v>277</v>
      </c>
      <c r="L102" s="6">
        <v>571</v>
      </c>
      <c r="M102" s="6">
        <v>835</v>
      </c>
      <c r="N102" s="6">
        <v>742</v>
      </c>
      <c r="O102" s="6">
        <v>338</v>
      </c>
      <c r="P102" s="6">
        <v>886</v>
      </c>
      <c r="Q102" s="6">
        <v>97</v>
      </c>
      <c r="R102" s="6">
        <v>674</v>
      </c>
      <c r="S102" s="6">
        <v>895</v>
      </c>
      <c r="T102" s="6">
        <v>512</v>
      </c>
    </row>
    <row r="103" spans="1:20" ht="15.75" customHeight="1" x14ac:dyDescent="0.3">
      <c r="A103" s="5">
        <v>633</v>
      </c>
      <c r="B103" s="6">
        <v>838</v>
      </c>
      <c r="C103" s="6">
        <v>360</v>
      </c>
      <c r="D103" s="6">
        <v>457</v>
      </c>
      <c r="E103" s="6">
        <v>547</v>
      </c>
      <c r="F103" s="6">
        <v>761</v>
      </c>
      <c r="G103" s="6">
        <v>942</v>
      </c>
      <c r="H103" s="6">
        <v>457</v>
      </c>
      <c r="I103" s="6">
        <v>67</v>
      </c>
      <c r="J103" s="6">
        <v>871</v>
      </c>
      <c r="K103" s="6">
        <v>590</v>
      </c>
      <c r="L103" s="6">
        <v>117</v>
      </c>
      <c r="M103" s="6">
        <v>599</v>
      </c>
      <c r="N103" s="6">
        <v>557</v>
      </c>
      <c r="O103" s="6">
        <v>798</v>
      </c>
      <c r="P103" s="6">
        <v>876</v>
      </c>
      <c r="Q103" s="6">
        <v>678</v>
      </c>
      <c r="R103" s="6">
        <v>673</v>
      </c>
      <c r="S103" s="6">
        <v>329</v>
      </c>
      <c r="T103" s="6">
        <v>421</v>
      </c>
    </row>
    <row r="104" spans="1:20" ht="15.75" customHeight="1" x14ac:dyDescent="0.3">
      <c r="A104" s="5">
        <v>462</v>
      </c>
      <c r="B104" s="6">
        <v>331</v>
      </c>
      <c r="C104" s="6">
        <v>755</v>
      </c>
      <c r="D104" s="6">
        <v>898</v>
      </c>
      <c r="E104" s="6">
        <v>679</v>
      </c>
      <c r="F104" s="6">
        <v>324</v>
      </c>
      <c r="G104" s="6">
        <v>171</v>
      </c>
      <c r="H104" s="6">
        <v>884</v>
      </c>
      <c r="I104" s="6">
        <v>588</v>
      </c>
      <c r="J104" s="6">
        <v>290</v>
      </c>
      <c r="K104" s="6">
        <v>792</v>
      </c>
      <c r="L104" s="6">
        <v>299</v>
      </c>
      <c r="M104" s="6">
        <v>188</v>
      </c>
      <c r="N104" s="6">
        <v>895</v>
      </c>
      <c r="O104" s="6">
        <v>891</v>
      </c>
      <c r="P104" s="6">
        <v>256</v>
      </c>
      <c r="Q104" s="6">
        <v>222</v>
      </c>
      <c r="R104" s="6">
        <v>256</v>
      </c>
      <c r="S104" s="6">
        <v>887</v>
      </c>
      <c r="T104" s="6">
        <v>257</v>
      </c>
    </row>
    <row r="105" spans="1:20" ht="15.75" customHeight="1" x14ac:dyDescent="0.3">
      <c r="A105" s="5">
        <v>51</v>
      </c>
      <c r="B105" s="6">
        <v>182</v>
      </c>
      <c r="C105" s="6">
        <v>329</v>
      </c>
      <c r="D105" s="6">
        <v>846</v>
      </c>
      <c r="E105" s="6">
        <v>758</v>
      </c>
      <c r="F105" s="6">
        <v>259</v>
      </c>
      <c r="G105" s="6">
        <v>794</v>
      </c>
      <c r="H105" s="6">
        <v>577</v>
      </c>
      <c r="I105" s="6">
        <v>641</v>
      </c>
      <c r="J105" s="6">
        <v>858</v>
      </c>
      <c r="K105" s="6">
        <v>630</v>
      </c>
      <c r="L105" s="6">
        <v>356</v>
      </c>
      <c r="M105" s="6">
        <v>424</v>
      </c>
      <c r="N105" s="6">
        <v>636</v>
      </c>
      <c r="O105" s="6">
        <v>146</v>
      </c>
      <c r="P105" s="6">
        <v>224</v>
      </c>
      <c r="Q105" s="6">
        <v>262</v>
      </c>
      <c r="R105" s="6">
        <v>822</v>
      </c>
      <c r="S105" s="6">
        <v>261</v>
      </c>
      <c r="T105" s="6">
        <v>851</v>
      </c>
    </row>
    <row r="106" spans="1:20" ht="15.75" customHeight="1" x14ac:dyDescent="0.3">
      <c r="A106" s="5">
        <v>256</v>
      </c>
      <c r="B106" s="6">
        <v>828</v>
      </c>
      <c r="C106" s="6">
        <v>108</v>
      </c>
      <c r="D106" s="6">
        <v>360</v>
      </c>
      <c r="E106" s="6">
        <v>827</v>
      </c>
      <c r="F106" s="6">
        <v>361</v>
      </c>
      <c r="G106" s="6">
        <v>504</v>
      </c>
      <c r="H106" s="6">
        <v>949</v>
      </c>
      <c r="I106" s="6">
        <v>257</v>
      </c>
      <c r="J106" s="6">
        <v>425</v>
      </c>
      <c r="K106" s="6">
        <v>948</v>
      </c>
      <c r="L106" s="6">
        <v>770</v>
      </c>
      <c r="M106" s="6">
        <v>856</v>
      </c>
      <c r="N106" s="6">
        <v>890</v>
      </c>
      <c r="O106" s="6">
        <v>111</v>
      </c>
      <c r="P106" s="6">
        <v>369</v>
      </c>
      <c r="Q106" s="6">
        <v>846</v>
      </c>
      <c r="R106" s="6">
        <v>850</v>
      </c>
      <c r="S106" s="6">
        <v>463</v>
      </c>
      <c r="T106" s="6">
        <v>360</v>
      </c>
    </row>
    <row r="107" spans="1:20" ht="15.75" customHeight="1" x14ac:dyDescent="0.3">
      <c r="A107" s="5">
        <v>690</v>
      </c>
      <c r="B107" s="6">
        <v>483</v>
      </c>
      <c r="C107" s="6">
        <v>480</v>
      </c>
      <c r="D107" s="6">
        <v>797</v>
      </c>
      <c r="E107" s="6">
        <v>323</v>
      </c>
      <c r="F107" s="6">
        <v>755</v>
      </c>
      <c r="G107" s="6">
        <v>278</v>
      </c>
      <c r="H107" s="6">
        <v>463</v>
      </c>
      <c r="I107" s="6">
        <v>856</v>
      </c>
      <c r="J107" s="6">
        <v>203</v>
      </c>
      <c r="K107" s="6">
        <v>271</v>
      </c>
      <c r="L107" s="6">
        <v>351</v>
      </c>
      <c r="M107" s="6">
        <v>285</v>
      </c>
      <c r="N107" s="6">
        <v>172</v>
      </c>
      <c r="O107" s="6">
        <v>318</v>
      </c>
      <c r="P107" s="6">
        <v>862</v>
      </c>
      <c r="Q107" s="6">
        <v>829</v>
      </c>
      <c r="R107" s="6">
        <v>221</v>
      </c>
      <c r="S107" s="6">
        <v>71</v>
      </c>
      <c r="T107" s="6">
        <v>513</v>
      </c>
    </row>
    <row r="108" spans="1:20" ht="15.75" customHeight="1" x14ac:dyDescent="0.3">
      <c r="A108" s="5">
        <v>639</v>
      </c>
      <c r="B108" s="6">
        <v>802</v>
      </c>
      <c r="C108" s="6">
        <v>123</v>
      </c>
      <c r="D108" s="6">
        <v>897</v>
      </c>
      <c r="E108" s="6">
        <v>762</v>
      </c>
      <c r="F108" s="6">
        <v>762</v>
      </c>
      <c r="G108" s="6">
        <v>137</v>
      </c>
      <c r="H108" s="6">
        <v>799</v>
      </c>
      <c r="I108" s="6">
        <v>586</v>
      </c>
      <c r="J108" s="6">
        <v>604</v>
      </c>
      <c r="K108" s="6">
        <v>839</v>
      </c>
      <c r="L108" s="6">
        <v>679</v>
      </c>
      <c r="M108" s="6">
        <v>229</v>
      </c>
      <c r="N108" s="6">
        <v>174</v>
      </c>
      <c r="O108" s="6">
        <v>73</v>
      </c>
      <c r="P108" s="6">
        <v>748</v>
      </c>
      <c r="Q108" s="6">
        <v>188</v>
      </c>
      <c r="R108" s="6">
        <v>330</v>
      </c>
      <c r="S108" s="6">
        <v>363</v>
      </c>
      <c r="T108" s="6">
        <v>338</v>
      </c>
    </row>
    <row r="109" spans="1:20" ht="15.75" customHeight="1" x14ac:dyDescent="0.3">
      <c r="A109" s="5">
        <v>855</v>
      </c>
      <c r="B109" s="6">
        <v>579</v>
      </c>
      <c r="C109" s="6">
        <v>232</v>
      </c>
      <c r="D109" s="6">
        <v>335</v>
      </c>
      <c r="E109" s="6">
        <v>438</v>
      </c>
      <c r="F109" s="6">
        <v>884</v>
      </c>
      <c r="G109" s="6">
        <v>690</v>
      </c>
      <c r="H109" s="6">
        <v>273</v>
      </c>
      <c r="I109" s="6">
        <v>799</v>
      </c>
      <c r="J109" s="6">
        <v>674</v>
      </c>
      <c r="K109" s="6">
        <v>584</v>
      </c>
      <c r="L109" s="6">
        <v>470</v>
      </c>
      <c r="M109" s="6">
        <v>289</v>
      </c>
      <c r="N109" s="6">
        <v>334</v>
      </c>
      <c r="O109" s="6">
        <v>690</v>
      </c>
      <c r="P109" s="6">
        <v>171</v>
      </c>
      <c r="Q109" s="6">
        <v>944</v>
      </c>
      <c r="R109" s="6">
        <v>640</v>
      </c>
      <c r="S109" s="6">
        <v>476</v>
      </c>
      <c r="T109" s="6">
        <v>261</v>
      </c>
    </row>
    <row r="110" spans="1:20" ht="15.75" customHeight="1" x14ac:dyDescent="0.3">
      <c r="A110" s="5">
        <v>669</v>
      </c>
      <c r="B110" s="6">
        <v>350</v>
      </c>
      <c r="C110" s="6">
        <v>414</v>
      </c>
      <c r="D110" s="6">
        <v>418</v>
      </c>
      <c r="E110" s="6">
        <v>482</v>
      </c>
      <c r="F110" s="6">
        <v>163</v>
      </c>
      <c r="G110" s="6">
        <v>287</v>
      </c>
      <c r="H110" s="6">
        <v>756</v>
      </c>
      <c r="I110" s="6">
        <v>544</v>
      </c>
      <c r="J110" s="6">
        <v>559</v>
      </c>
      <c r="K110" s="6">
        <v>855</v>
      </c>
      <c r="L110" s="6">
        <v>113</v>
      </c>
      <c r="M110" s="6">
        <v>835</v>
      </c>
      <c r="N110" s="6">
        <v>600</v>
      </c>
      <c r="O110" s="6">
        <v>801</v>
      </c>
      <c r="P110" s="6">
        <v>236</v>
      </c>
      <c r="Q110" s="6">
        <v>947</v>
      </c>
      <c r="R110" s="6">
        <v>430</v>
      </c>
      <c r="S110" s="6">
        <v>463</v>
      </c>
      <c r="T110" s="6">
        <v>857</v>
      </c>
    </row>
    <row r="111" spans="1:20" ht="15.75" customHeight="1" x14ac:dyDescent="0.3">
      <c r="A111" s="5">
        <v>878</v>
      </c>
      <c r="B111" s="6">
        <v>262</v>
      </c>
      <c r="C111" s="6">
        <v>719</v>
      </c>
      <c r="D111" s="6">
        <v>331</v>
      </c>
      <c r="E111" s="6">
        <v>361</v>
      </c>
      <c r="F111" s="6">
        <v>135</v>
      </c>
      <c r="G111" s="6">
        <v>182</v>
      </c>
      <c r="H111" s="6">
        <v>61</v>
      </c>
      <c r="I111" s="6">
        <v>144</v>
      </c>
      <c r="J111" s="6">
        <v>337</v>
      </c>
      <c r="K111" s="6">
        <v>881</v>
      </c>
      <c r="L111" s="6">
        <v>594</v>
      </c>
      <c r="M111" s="6">
        <v>479</v>
      </c>
      <c r="N111" s="6">
        <v>255</v>
      </c>
      <c r="O111" s="6">
        <v>555</v>
      </c>
      <c r="P111" s="6">
        <v>897</v>
      </c>
      <c r="Q111" s="6">
        <v>488</v>
      </c>
      <c r="R111" s="6">
        <v>683</v>
      </c>
      <c r="S111" s="6">
        <v>519</v>
      </c>
      <c r="T111" s="6">
        <v>668</v>
      </c>
    </row>
    <row r="112" spans="1:20" ht="15.75" customHeight="1" x14ac:dyDescent="0.3">
      <c r="A112" s="5">
        <v>272</v>
      </c>
      <c r="B112" s="6">
        <v>229</v>
      </c>
      <c r="C112" s="6">
        <v>464</v>
      </c>
      <c r="D112" s="6">
        <v>782</v>
      </c>
      <c r="E112" s="6">
        <v>797</v>
      </c>
      <c r="F112" s="6">
        <v>468</v>
      </c>
      <c r="G112" s="6">
        <v>767</v>
      </c>
      <c r="H112" s="6">
        <v>167</v>
      </c>
      <c r="I112" s="6">
        <v>864</v>
      </c>
      <c r="J112" s="6">
        <v>885</v>
      </c>
      <c r="K112" s="6">
        <v>826</v>
      </c>
      <c r="L112" s="6">
        <v>462</v>
      </c>
      <c r="M112" s="6">
        <v>324</v>
      </c>
      <c r="N112" s="6">
        <v>128</v>
      </c>
      <c r="O112" s="6">
        <v>317</v>
      </c>
      <c r="P112" s="6">
        <v>325</v>
      </c>
      <c r="Q112" s="6">
        <v>126</v>
      </c>
      <c r="R112" s="6">
        <v>230</v>
      </c>
      <c r="S112" s="6">
        <v>898</v>
      </c>
      <c r="T112" s="6">
        <v>109</v>
      </c>
    </row>
    <row r="113" spans="1:20" ht="15.75" customHeight="1" x14ac:dyDescent="0.3">
      <c r="A113" s="5">
        <v>512</v>
      </c>
      <c r="B113" s="6">
        <v>946</v>
      </c>
      <c r="C113" s="6">
        <v>667</v>
      </c>
      <c r="D113" s="6">
        <v>417</v>
      </c>
      <c r="E113" s="6">
        <v>316</v>
      </c>
      <c r="F113" s="6">
        <v>637</v>
      </c>
      <c r="G113" s="6">
        <v>73</v>
      </c>
      <c r="H113" s="6">
        <v>555</v>
      </c>
      <c r="I113" s="6">
        <v>884</v>
      </c>
      <c r="J113" s="6">
        <v>172</v>
      </c>
      <c r="K113" s="6">
        <v>165</v>
      </c>
      <c r="L113" s="6">
        <v>458</v>
      </c>
      <c r="M113" s="6">
        <v>771</v>
      </c>
      <c r="N113" s="6">
        <v>485</v>
      </c>
      <c r="O113" s="6">
        <v>982</v>
      </c>
      <c r="P113" s="6">
        <v>216</v>
      </c>
      <c r="Q113" s="6">
        <v>890</v>
      </c>
      <c r="R113" s="6">
        <v>273</v>
      </c>
      <c r="S113" s="6">
        <v>575</v>
      </c>
      <c r="T113" s="6">
        <v>768</v>
      </c>
    </row>
    <row r="114" spans="1:20" ht="15.75" customHeight="1" x14ac:dyDescent="0.3">
      <c r="A114" s="5">
        <v>890</v>
      </c>
      <c r="B114" s="6">
        <v>137</v>
      </c>
      <c r="C114" s="6">
        <v>290</v>
      </c>
      <c r="D114" s="6">
        <v>466</v>
      </c>
      <c r="E114" s="6">
        <v>865</v>
      </c>
      <c r="F114" s="6">
        <v>218</v>
      </c>
      <c r="G114" s="6">
        <v>281</v>
      </c>
      <c r="H114" s="6">
        <v>292</v>
      </c>
      <c r="I114" s="6">
        <v>638</v>
      </c>
      <c r="J114" s="6">
        <v>875</v>
      </c>
      <c r="K114" s="6">
        <v>949</v>
      </c>
      <c r="L114" s="6">
        <v>603</v>
      </c>
      <c r="M114" s="6">
        <v>678</v>
      </c>
      <c r="N114" s="6">
        <v>225</v>
      </c>
      <c r="O114" s="6">
        <v>257</v>
      </c>
      <c r="P114" s="6">
        <v>686</v>
      </c>
      <c r="Q114" s="6">
        <v>352</v>
      </c>
      <c r="R114" s="6">
        <v>879</v>
      </c>
      <c r="S114" s="6">
        <v>96</v>
      </c>
      <c r="T114" s="6">
        <v>834</v>
      </c>
    </row>
    <row r="115" spans="1:20" ht="15.75" customHeight="1" x14ac:dyDescent="0.3">
      <c r="A115" s="5">
        <v>60</v>
      </c>
      <c r="B115" s="6">
        <v>325</v>
      </c>
      <c r="C115" s="6">
        <v>860</v>
      </c>
      <c r="D115" s="6">
        <v>216</v>
      </c>
      <c r="E115" s="6">
        <v>948</v>
      </c>
      <c r="F115" s="6">
        <v>276</v>
      </c>
      <c r="G115" s="6">
        <v>482</v>
      </c>
      <c r="H115" s="6">
        <v>809</v>
      </c>
      <c r="I115" s="6">
        <v>120</v>
      </c>
      <c r="J115" s="6">
        <v>834</v>
      </c>
      <c r="K115" s="6">
        <v>230</v>
      </c>
      <c r="L115" s="6">
        <v>223</v>
      </c>
      <c r="M115" s="6">
        <v>827</v>
      </c>
      <c r="N115" s="6">
        <v>861</v>
      </c>
      <c r="O115" s="6">
        <v>57</v>
      </c>
      <c r="P115" s="6">
        <v>939</v>
      </c>
      <c r="Q115" s="6">
        <v>423</v>
      </c>
      <c r="R115" s="6">
        <v>361</v>
      </c>
      <c r="S115" s="6">
        <v>484</v>
      </c>
      <c r="T115" s="6">
        <v>147</v>
      </c>
    </row>
    <row r="116" spans="1:20" ht="15.75" customHeight="1" x14ac:dyDescent="0.3">
      <c r="A116" s="5">
        <v>274</v>
      </c>
      <c r="B116" s="6">
        <v>516</v>
      </c>
      <c r="C116" s="6">
        <v>360</v>
      </c>
      <c r="D116" s="6">
        <v>599</v>
      </c>
      <c r="E116" s="6">
        <v>320</v>
      </c>
      <c r="F116" s="6">
        <v>177</v>
      </c>
      <c r="G116" s="6">
        <v>764</v>
      </c>
      <c r="H116" s="6">
        <v>767</v>
      </c>
      <c r="I116" s="6">
        <v>507</v>
      </c>
      <c r="J116" s="6">
        <v>885</v>
      </c>
      <c r="K116" s="6">
        <v>177</v>
      </c>
      <c r="L116" s="6">
        <v>100</v>
      </c>
      <c r="M116" s="6">
        <v>514</v>
      </c>
      <c r="N116" s="6">
        <v>589</v>
      </c>
      <c r="O116" s="6">
        <v>468</v>
      </c>
      <c r="P116" s="6">
        <v>662</v>
      </c>
      <c r="Q116" s="6">
        <v>876</v>
      </c>
      <c r="R116" s="6">
        <v>553</v>
      </c>
      <c r="S116" s="6">
        <v>365</v>
      </c>
      <c r="T116" s="6">
        <v>763</v>
      </c>
    </row>
    <row r="117" spans="1:20" ht="15.75" customHeight="1" x14ac:dyDescent="0.3">
      <c r="A117" s="5">
        <v>565</v>
      </c>
      <c r="B117" s="6">
        <v>680</v>
      </c>
      <c r="C117" s="6">
        <v>594</v>
      </c>
      <c r="D117" s="6">
        <v>832</v>
      </c>
      <c r="E117" s="6">
        <v>463</v>
      </c>
      <c r="F117" s="6">
        <v>107</v>
      </c>
      <c r="G117" s="6">
        <v>863</v>
      </c>
      <c r="H117" s="6">
        <v>170</v>
      </c>
      <c r="I117" s="6">
        <v>231</v>
      </c>
      <c r="J117" s="6">
        <v>101</v>
      </c>
      <c r="K117" s="6">
        <v>71</v>
      </c>
      <c r="L117" s="6">
        <v>939</v>
      </c>
      <c r="M117" s="6">
        <v>978</v>
      </c>
      <c r="N117" s="6">
        <v>67</v>
      </c>
      <c r="O117" s="6">
        <v>53</v>
      </c>
      <c r="P117" s="6">
        <v>175</v>
      </c>
      <c r="Q117" s="6">
        <v>682</v>
      </c>
      <c r="R117" s="6">
        <v>161</v>
      </c>
      <c r="S117" s="6">
        <v>65</v>
      </c>
      <c r="T117" s="6">
        <v>861</v>
      </c>
    </row>
    <row r="118" spans="1:20" ht="15.75" customHeight="1" x14ac:dyDescent="0.3">
      <c r="A118" s="5">
        <v>147</v>
      </c>
      <c r="B118" s="6">
        <v>766</v>
      </c>
      <c r="C118" s="6">
        <v>941</v>
      </c>
      <c r="D118" s="6">
        <v>351</v>
      </c>
      <c r="E118" s="6">
        <v>892</v>
      </c>
      <c r="F118" s="6">
        <v>842</v>
      </c>
      <c r="G118" s="6">
        <v>280</v>
      </c>
      <c r="H118" s="6">
        <v>162</v>
      </c>
      <c r="I118" s="6">
        <v>555</v>
      </c>
      <c r="J118" s="6">
        <v>358</v>
      </c>
      <c r="K118" s="6">
        <v>699</v>
      </c>
      <c r="L118" s="6">
        <v>851</v>
      </c>
      <c r="M118" s="6">
        <v>590</v>
      </c>
      <c r="N118" s="6">
        <v>921</v>
      </c>
      <c r="O118" s="6">
        <v>687</v>
      </c>
      <c r="P118" s="6">
        <v>334</v>
      </c>
      <c r="Q118" s="6">
        <v>294</v>
      </c>
      <c r="R118" s="6">
        <v>297</v>
      </c>
      <c r="S118" s="6">
        <v>273</v>
      </c>
      <c r="T118" s="6">
        <v>98</v>
      </c>
    </row>
    <row r="119" spans="1:20" ht="15.75" customHeight="1" x14ac:dyDescent="0.3">
      <c r="A119" s="5">
        <v>296</v>
      </c>
      <c r="B119" s="6">
        <v>52</v>
      </c>
      <c r="C119" s="6">
        <v>877</v>
      </c>
      <c r="D119" s="6">
        <v>294</v>
      </c>
      <c r="E119" s="6">
        <v>586</v>
      </c>
      <c r="F119" s="6">
        <v>354</v>
      </c>
      <c r="G119" s="6">
        <v>60</v>
      </c>
      <c r="H119" s="6">
        <v>69</v>
      </c>
      <c r="I119" s="6">
        <v>804</v>
      </c>
      <c r="J119" s="6">
        <v>319</v>
      </c>
      <c r="K119" s="6">
        <v>427</v>
      </c>
      <c r="L119" s="6">
        <v>862</v>
      </c>
      <c r="M119" s="6">
        <v>510</v>
      </c>
      <c r="N119" s="6">
        <v>601</v>
      </c>
      <c r="O119" s="6">
        <v>297</v>
      </c>
      <c r="P119" s="6">
        <v>846</v>
      </c>
      <c r="Q119" s="6">
        <v>111</v>
      </c>
      <c r="R119" s="6">
        <v>761</v>
      </c>
      <c r="S119" s="6">
        <v>848</v>
      </c>
      <c r="T119" s="6">
        <v>189</v>
      </c>
    </row>
    <row r="120" spans="1:20" ht="15.75" customHeight="1" x14ac:dyDescent="0.3">
      <c r="A120" s="5">
        <v>552</v>
      </c>
      <c r="B120" s="6">
        <v>555</v>
      </c>
      <c r="C120" s="6">
        <v>298</v>
      </c>
      <c r="D120" s="6">
        <v>840</v>
      </c>
      <c r="E120" s="6">
        <v>324</v>
      </c>
      <c r="F120" s="6">
        <v>589</v>
      </c>
      <c r="G120" s="6">
        <v>472</v>
      </c>
      <c r="H120" s="6">
        <v>805</v>
      </c>
      <c r="I120" s="6">
        <v>635</v>
      </c>
      <c r="J120" s="6">
        <v>51</v>
      </c>
      <c r="K120" s="6">
        <v>759</v>
      </c>
      <c r="L120" s="6">
        <v>940</v>
      </c>
      <c r="M120" s="6">
        <v>826</v>
      </c>
      <c r="N120" s="6">
        <v>329</v>
      </c>
      <c r="O120" s="6">
        <v>867</v>
      </c>
      <c r="P120" s="6">
        <v>689</v>
      </c>
      <c r="Q120" s="6">
        <v>68</v>
      </c>
      <c r="R120" s="6">
        <v>805</v>
      </c>
      <c r="S120" s="6">
        <v>876</v>
      </c>
      <c r="T120" s="6">
        <v>283</v>
      </c>
    </row>
    <row r="121" spans="1:20" ht="15.75" customHeight="1" x14ac:dyDescent="0.3">
      <c r="A121" s="5">
        <v>834</v>
      </c>
      <c r="B121" s="6">
        <v>597</v>
      </c>
      <c r="C121" s="6">
        <v>852</v>
      </c>
      <c r="D121" s="6">
        <v>675</v>
      </c>
      <c r="E121" s="6">
        <v>50</v>
      </c>
      <c r="F121" s="6">
        <v>825</v>
      </c>
      <c r="G121" s="6">
        <v>474</v>
      </c>
      <c r="H121" s="6">
        <v>572</v>
      </c>
      <c r="I121" s="6">
        <v>473</v>
      </c>
      <c r="J121" s="6">
        <v>723</v>
      </c>
      <c r="K121" s="6">
        <v>478</v>
      </c>
      <c r="L121" s="6">
        <v>594</v>
      </c>
      <c r="M121" s="6">
        <v>226</v>
      </c>
      <c r="N121" s="6">
        <v>857</v>
      </c>
      <c r="O121" s="6">
        <v>236</v>
      </c>
      <c r="P121" s="6">
        <v>325</v>
      </c>
      <c r="Q121" s="6">
        <v>169</v>
      </c>
      <c r="R121" s="6">
        <v>495</v>
      </c>
      <c r="S121" s="6">
        <v>108</v>
      </c>
      <c r="T121" s="6">
        <v>679</v>
      </c>
    </row>
    <row r="122" spans="1:20" ht="15.75" customHeight="1" x14ac:dyDescent="0.3">
      <c r="A122" s="5">
        <v>66</v>
      </c>
      <c r="B122" s="6">
        <v>944</v>
      </c>
      <c r="C122" s="6">
        <v>878</v>
      </c>
      <c r="D122" s="6">
        <v>146</v>
      </c>
      <c r="E122" s="6">
        <v>74</v>
      </c>
      <c r="F122" s="6">
        <v>112</v>
      </c>
      <c r="G122" s="6">
        <v>761</v>
      </c>
      <c r="H122" s="6">
        <v>585</v>
      </c>
      <c r="I122" s="6">
        <v>466</v>
      </c>
      <c r="J122" s="6">
        <v>589</v>
      </c>
      <c r="K122" s="6">
        <v>548</v>
      </c>
      <c r="L122" s="6">
        <v>805</v>
      </c>
      <c r="M122" s="6">
        <v>515</v>
      </c>
      <c r="N122" s="6">
        <v>569</v>
      </c>
      <c r="O122" s="6">
        <v>353</v>
      </c>
      <c r="P122" s="6">
        <v>462</v>
      </c>
      <c r="Q122" s="6">
        <v>883</v>
      </c>
      <c r="R122" s="6">
        <v>745</v>
      </c>
      <c r="S122" s="6">
        <v>765</v>
      </c>
      <c r="T122" s="6">
        <v>59</v>
      </c>
    </row>
    <row r="123" spans="1:20" ht="15.75" customHeight="1" x14ac:dyDescent="0.3">
      <c r="A123" s="5">
        <v>797</v>
      </c>
      <c r="B123" s="6">
        <v>894</v>
      </c>
      <c r="C123" s="6">
        <v>101</v>
      </c>
      <c r="D123" s="6">
        <v>884</v>
      </c>
      <c r="E123" s="6">
        <v>296</v>
      </c>
      <c r="F123" s="6">
        <v>840</v>
      </c>
      <c r="G123" s="6">
        <v>214</v>
      </c>
      <c r="H123" s="6">
        <v>172</v>
      </c>
      <c r="I123" s="6">
        <v>172</v>
      </c>
      <c r="J123" s="6">
        <v>878</v>
      </c>
      <c r="K123" s="6">
        <v>51</v>
      </c>
      <c r="L123" s="6">
        <v>683</v>
      </c>
      <c r="M123" s="6">
        <v>839</v>
      </c>
      <c r="N123" s="6">
        <v>466</v>
      </c>
      <c r="O123" s="6">
        <v>97</v>
      </c>
      <c r="P123" s="6">
        <v>381</v>
      </c>
      <c r="Q123" s="6">
        <v>69</v>
      </c>
      <c r="R123" s="6">
        <v>293</v>
      </c>
      <c r="S123" s="6">
        <v>544</v>
      </c>
      <c r="T123" s="6">
        <v>281</v>
      </c>
    </row>
    <row r="124" spans="1:20" ht="15.75" customHeight="1" x14ac:dyDescent="0.3">
      <c r="A124" s="5">
        <v>65</v>
      </c>
      <c r="B124" s="6">
        <v>120</v>
      </c>
      <c r="C124" s="6">
        <v>559</v>
      </c>
      <c r="D124" s="6">
        <v>839</v>
      </c>
      <c r="E124" s="6">
        <v>470</v>
      </c>
      <c r="F124" s="6">
        <v>175</v>
      </c>
      <c r="G124" s="6">
        <v>363</v>
      </c>
      <c r="H124" s="6">
        <v>724</v>
      </c>
      <c r="I124" s="6">
        <v>283</v>
      </c>
      <c r="J124" s="6">
        <v>773</v>
      </c>
      <c r="K124" s="6">
        <v>691</v>
      </c>
      <c r="L124" s="6">
        <v>898</v>
      </c>
      <c r="M124" s="6">
        <v>182</v>
      </c>
      <c r="N124" s="6">
        <v>481</v>
      </c>
      <c r="O124" s="6">
        <v>707</v>
      </c>
      <c r="P124" s="6">
        <v>858</v>
      </c>
      <c r="Q124" s="6">
        <v>290</v>
      </c>
      <c r="R124" s="6">
        <v>554</v>
      </c>
      <c r="S124" s="6">
        <v>214</v>
      </c>
      <c r="T124" s="6">
        <v>97</v>
      </c>
    </row>
    <row r="125" spans="1:20" ht="15.75" customHeight="1" x14ac:dyDescent="0.3">
      <c r="A125" s="5">
        <v>756</v>
      </c>
      <c r="B125" s="6">
        <v>888</v>
      </c>
      <c r="C125" s="6">
        <v>762</v>
      </c>
      <c r="D125" s="6">
        <v>897</v>
      </c>
      <c r="E125" s="6">
        <v>56</v>
      </c>
      <c r="F125" s="6">
        <v>521</v>
      </c>
      <c r="G125" s="6">
        <v>172</v>
      </c>
      <c r="H125" s="6">
        <v>862</v>
      </c>
      <c r="I125" s="6">
        <v>603</v>
      </c>
      <c r="J125" s="6">
        <v>487</v>
      </c>
      <c r="K125" s="6">
        <v>357</v>
      </c>
      <c r="L125" s="6">
        <v>862</v>
      </c>
      <c r="M125" s="6">
        <v>274</v>
      </c>
      <c r="N125" s="6">
        <v>128</v>
      </c>
      <c r="O125" s="6">
        <v>721</v>
      </c>
      <c r="P125" s="6">
        <v>774</v>
      </c>
      <c r="Q125" s="6">
        <v>168</v>
      </c>
      <c r="R125" s="6">
        <v>159</v>
      </c>
      <c r="S125" s="6">
        <v>724</v>
      </c>
      <c r="T125" s="6">
        <v>597</v>
      </c>
    </row>
    <row r="126" spans="1:20" ht="15.75" customHeight="1" x14ac:dyDescent="0.3">
      <c r="A126" s="5">
        <v>217</v>
      </c>
      <c r="B126" s="6">
        <v>463</v>
      </c>
      <c r="C126" s="6">
        <v>722</v>
      </c>
      <c r="D126" s="6">
        <v>845</v>
      </c>
      <c r="E126" s="6">
        <v>462</v>
      </c>
      <c r="F126" s="6">
        <v>68</v>
      </c>
      <c r="G126" s="6">
        <v>198</v>
      </c>
      <c r="H126" s="6">
        <v>510</v>
      </c>
      <c r="I126" s="6">
        <v>226</v>
      </c>
      <c r="J126" s="6">
        <v>175</v>
      </c>
      <c r="K126" s="6">
        <v>581</v>
      </c>
      <c r="L126" s="6">
        <v>118</v>
      </c>
      <c r="M126" s="6">
        <v>753</v>
      </c>
      <c r="N126" s="6">
        <v>103</v>
      </c>
      <c r="O126" s="6">
        <v>760</v>
      </c>
      <c r="P126" s="6">
        <v>556</v>
      </c>
      <c r="Q126" s="6">
        <v>351</v>
      </c>
      <c r="R126" s="6">
        <v>229</v>
      </c>
      <c r="S126" s="6">
        <v>275</v>
      </c>
      <c r="T126" s="6">
        <v>456</v>
      </c>
    </row>
    <row r="127" spans="1:20" ht="15.75" customHeight="1" x14ac:dyDescent="0.3">
      <c r="A127" s="5">
        <v>364</v>
      </c>
      <c r="B127" s="6">
        <v>723</v>
      </c>
      <c r="C127" s="6">
        <v>766</v>
      </c>
      <c r="D127" s="6">
        <v>359</v>
      </c>
      <c r="E127" s="6">
        <v>147</v>
      </c>
      <c r="F127" s="6">
        <v>287</v>
      </c>
      <c r="G127" s="6">
        <v>264</v>
      </c>
      <c r="H127" s="6">
        <v>425</v>
      </c>
      <c r="I127" s="6">
        <v>358</v>
      </c>
      <c r="J127" s="6">
        <v>93</v>
      </c>
      <c r="K127" s="6">
        <v>821</v>
      </c>
      <c r="L127" s="6">
        <v>578</v>
      </c>
      <c r="M127" s="6">
        <v>753</v>
      </c>
      <c r="N127" s="6">
        <v>371</v>
      </c>
      <c r="O127" s="6">
        <v>667</v>
      </c>
      <c r="P127" s="6">
        <v>133</v>
      </c>
      <c r="Q127" s="6">
        <v>475</v>
      </c>
      <c r="R127" s="6">
        <v>486</v>
      </c>
      <c r="S127" s="6">
        <v>813</v>
      </c>
      <c r="T127" s="6">
        <v>130</v>
      </c>
    </row>
    <row r="128" spans="1:20" ht="15.75" customHeight="1" x14ac:dyDescent="0.3">
      <c r="A128" s="5">
        <v>428</v>
      </c>
      <c r="B128" s="6">
        <v>771</v>
      </c>
      <c r="C128" s="6">
        <v>561</v>
      </c>
      <c r="D128" s="6">
        <v>845</v>
      </c>
      <c r="E128" s="6">
        <v>944</v>
      </c>
      <c r="F128" s="6">
        <v>224</v>
      </c>
      <c r="G128" s="6">
        <v>323</v>
      </c>
      <c r="H128" s="6">
        <v>54</v>
      </c>
      <c r="I128" s="6">
        <v>173</v>
      </c>
      <c r="J128" s="6">
        <v>507</v>
      </c>
      <c r="K128" s="6">
        <v>423</v>
      </c>
      <c r="L128" s="6">
        <v>147</v>
      </c>
      <c r="M128" s="6">
        <v>163</v>
      </c>
      <c r="N128" s="6">
        <v>603</v>
      </c>
      <c r="O128" s="6">
        <v>184</v>
      </c>
      <c r="P128" s="6">
        <v>793</v>
      </c>
      <c r="Q128" s="6">
        <v>765</v>
      </c>
      <c r="R128" s="6">
        <v>368</v>
      </c>
      <c r="S128" s="6">
        <v>564</v>
      </c>
      <c r="T128" s="6">
        <v>364</v>
      </c>
    </row>
    <row r="129" spans="1:20" ht="15.75" customHeight="1" x14ac:dyDescent="0.3">
      <c r="A129" s="5">
        <v>515</v>
      </c>
      <c r="B129" s="6">
        <v>948</v>
      </c>
      <c r="C129" s="6">
        <v>130</v>
      </c>
      <c r="D129" s="6">
        <v>186</v>
      </c>
      <c r="E129" s="6">
        <v>727</v>
      </c>
      <c r="F129" s="6">
        <v>939</v>
      </c>
      <c r="G129" s="6">
        <v>366</v>
      </c>
      <c r="H129" s="6">
        <v>174</v>
      </c>
      <c r="I129" s="6">
        <v>214</v>
      </c>
      <c r="J129" s="6">
        <v>282</v>
      </c>
      <c r="K129" s="6">
        <v>726</v>
      </c>
      <c r="L129" s="6">
        <v>760</v>
      </c>
      <c r="M129" s="6">
        <v>945</v>
      </c>
      <c r="N129" s="6">
        <v>99</v>
      </c>
      <c r="O129" s="6">
        <v>878</v>
      </c>
      <c r="P129" s="6">
        <v>55</v>
      </c>
      <c r="Q129" s="6">
        <v>553</v>
      </c>
      <c r="R129" s="6">
        <v>683</v>
      </c>
      <c r="S129" s="6">
        <v>949</v>
      </c>
      <c r="T129" s="6">
        <v>982</v>
      </c>
    </row>
    <row r="130" spans="1:20" ht="15.75" customHeight="1" x14ac:dyDescent="0.3">
      <c r="A130" s="5">
        <v>633</v>
      </c>
      <c r="B130" s="6">
        <v>577</v>
      </c>
      <c r="C130" s="6">
        <v>827</v>
      </c>
      <c r="D130" s="6">
        <v>263</v>
      </c>
      <c r="E130" s="6">
        <v>885</v>
      </c>
      <c r="F130" s="6">
        <v>100</v>
      </c>
      <c r="G130" s="6">
        <v>826</v>
      </c>
      <c r="H130" s="6">
        <v>397</v>
      </c>
      <c r="I130" s="6">
        <v>483</v>
      </c>
      <c r="J130" s="6">
        <v>639</v>
      </c>
      <c r="K130" s="6">
        <v>758</v>
      </c>
      <c r="L130" s="6">
        <v>728</v>
      </c>
      <c r="M130" s="6">
        <v>473</v>
      </c>
      <c r="N130" s="6">
        <v>480</v>
      </c>
      <c r="O130" s="6">
        <v>587</v>
      </c>
      <c r="P130" s="6">
        <v>232</v>
      </c>
      <c r="Q130" s="6">
        <v>428</v>
      </c>
      <c r="R130" s="6">
        <v>204</v>
      </c>
      <c r="S130" s="6">
        <v>848</v>
      </c>
      <c r="T130" s="6">
        <v>293</v>
      </c>
    </row>
    <row r="131" spans="1:20" ht="15.75" customHeight="1" x14ac:dyDescent="0.3">
      <c r="A131" s="5">
        <v>64</v>
      </c>
      <c r="B131" s="6">
        <v>756</v>
      </c>
      <c r="C131" s="6">
        <v>60</v>
      </c>
      <c r="D131" s="6">
        <v>738</v>
      </c>
      <c r="E131" s="6">
        <v>277</v>
      </c>
      <c r="F131" s="6">
        <v>679</v>
      </c>
      <c r="G131" s="6">
        <v>862</v>
      </c>
      <c r="H131" s="6">
        <v>856</v>
      </c>
      <c r="I131" s="6">
        <v>685</v>
      </c>
      <c r="J131" s="6">
        <v>133</v>
      </c>
      <c r="K131" s="6">
        <v>429</v>
      </c>
      <c r="L131" s="6">
        <v>424</v>
      </c>
      <c r="M131" s="6">
        <v>858</v>
      </c>
      <c r="N131" s="6">
        <v>177</v>
      </c>
      <c r="O131" s="6">
        <v>222</v>
      </c>
      <c r="P131" s="6">
        <v>229</v>
      </c>
      <c r="Q131" s="6">
        <v>290</v>
      </c>
      <c r="R131" s="6">
        <v>276</v>
      </c>
      <c r="S131" s="6">
        <v>667</v>
      </c>
      <c r="T131" s="6">
        <v>601</v>
      </c>
    </row>
    <row r="132" spans="1:20" ht="15.75" customHeight="1" x14ac:dyDescent="0.3">
      <c r="A132" s="5">
        <v>129</v>
      </c>
      <c r="B132" s="6">
        <v>515</v>
      </c>
      <c r="C132" s="6">
        <v>420</v>
      </c>
      <c r="D132" s="6">
        <v>294</v>
      </c>
      <c r="E132" s="6">
        <v>853</v>
      </c>
      <c r="F132" s="6">
        <v>636</v>
      </c>
      <c r="G132" s="6">
        <v>676</v>
      </c>
      <c r="H132" s="6">
        <v>236</v>
      </c>
      <c r="I132" s="6">
        <v>338</v>
      </c>
      <c r="J132" s="6">
        <v>361</v>
      </c>
      <c r="K132" s="6">
        <v>727</v>
      </c>
      <c r="L132" s="6">
        <v>691</v>
      </c>
      <c r="M132" s="6">
        <v>176</v>
      </c>
      <c r="N132" s="6">
        <v>583</v>
      </c>
      <c r="O132" s="6">
        <v>566</v>
      </c>
      <c r="P132" s="6">
        <v>188</v>
      </c>
      <c r="Q132" s="6">
        <v>692</v>
      </c>
      <c r="R132" s="6">
        <v>83</v>
      </c>
      <c r="S132" s="6">
        <v>590</v>
      </c>
      <c r="T132" s="6">
        <v>558</v>
      </c>
    </row>
    <row r="133" spans="1:20" ht="15.75" customHeight="1" x14ac:dyDescent="0.3">
      <c r="A133" s="5">
        <v>475</v>
      </c>
      <c r="B133" s="6">
        <v>825</v>
      </c>
      <c r="C133" s="6">
        <v>421</v>
      </c>
      <c r="D133" s="6">
        <v>797</v>
      </c>
      <c r="E133" s="6">
        <v>762</v>
      </c>
      <c r="F133" s="6">
        <v>669</v>
      </c>
      <c r="G133" s="6">
        <v>766</v>
      </c>
      <c r="H133" s="6">
        <v>922</v>
      </c>
      <c r="I133" s="6">
        <v>461</v>
      </c>
      <c r="J133" s="6">
        <v>318</v>
      </c>
      <c r="K133" s="6">
        <v>262</v>
      </c>
      <c r="L133" s="6">
        <v>631</v>
      </c>
      <c r="M133" s="6">
        <v>768</v>
      </c>
      <c r="N133" s="6">
        <v>224</v>
      </c>
      <c r="O133" s="6">
        <v>123</v>
      </c>
      <c r="P133" s="6">
        <v>245</v>
      </c>
      <c r="Q133" s="6">
        <v>107</v>
      </c>
      <c r="R133" s="6">
        <v>290</v>
      </c>
      <c r="S133" s="6">
        <v>849</v>
      </c>
      <c r="T133" s="6">
        <v>880</v>
      </c>
    </row>
    <row r="134" spans="1:20" ht="15.75" customHeight="1" x14ac:dyDescent="0.3">
      <c r="A134" s="5">
        <v>877</v>
      </c>
      <c r="B134" s="6">
        <v>720</v>
      </c>
      <c r="C134" s="6">
        <v>468</v>
      </c>
      <c r="D134" s="6">
        <v>480</v>
      </c>
      <c r="E134" s="6">
        <v>14</v>
      </c>
      <c r="F134" s="6">
        <v>481</v>
      </c>
      <c r="G134" s="6">
        <v>290</v>
      </c>
      <c r="H134" s="6">
        <v>349</v>
      </c>
      <c r="I134" s="6">
        <v>828</v>
      </c>
      <c r="J134" s="6">
        <v>219</v>
      </c>
      <c r="K134" s="6">
        <v>175</v>
      </c>
      <c r="L134" s="6">
        <v>635</v>
      </c>
      <c r="M134" s="6">
        <v>675</v>
      </c>
      <c r="N134" s="6">
        <v>674</v>
      </c>
      <c r="O134" s="6">
        <v>948</v>
      </c>
      <c r="P134" s="6">
        <v>672</v>
      </c>
      <c r="Q134" s="6">
        <v>113</v>
      </c>
      <c r="R134" s="6">
        <v>271</v>
      </c>
      <c r="S134" s="6">
        <v>55</v>
      </c>
      <c r="T134" s="6">
        <v>456</v>
      </c>
    </row>
    <row r="135" spans="1:20" ht="15.75" customHeight="1" x14ac:dyDescent="0.3">
      <c r="A135" s="5">
        <v>564</v>
      </c>
      <c r="B135" s="6">
        <v>601</v>
      </c>
      <c r="C135" s="6">
        <v>481</v>
      </c>
      <c r="D135" s="6">
        <v>560</v>
      </c>
      <c r="E135" s="6">
        <v>361</v>
      </c>
      <c r="F135" s="6">
        <v>798</v>
      </c>
      <c r="G135" s="6">
        <v>641</v>
      </c>
      <c r="H135" s="6">
        <v>236</v>
      </c>
      <c r="I135" s="6">
        <v>846</v>
      </c>
      <c r="J135" s="6">
        <v>164</v>
      </c>
      <c r="K135" s="6">
        <v>943</v>
      </c>
      <c r="L135" s="6">
        <v>769</v>
      </c>
      <c r="M135" s="6">
        <v>669</v>
      </c>
      <c r="N135" s="6">
        <v>143</v>
      </c>
      <c r="O135" s="6">
        <v>506</v>
      </c>
      <c r="P135" s="6">
        <v>99</v>
      </c>
      <c r="Q135" s="6">
        <v>634</v>
      </c>
      <c r="R135" s="6">
        <v>554</v>
      </c>
      <c r="S135" s="6">
        <v>427</v>
      </c>
      <c r="T135" s="6">
        <v>844</v>
      </c>
    </row>
    <row r="136" spans="1:20" ht="15.75" customHeight="1" x14ac:dyDescent="0.3">
      <c r="A136" s="5">
        <v>947</v>
      </c>
      <c r="B136" s="6">
        <v>596</v>
      </c>
      <c r="C136" s="6">
        <v>825</v>
      </c>
      <c r="D136" s="6">
        <v>843</v>
      </c>
      <c r="E136" s="6">
        <v>941</v>
      </c>
      <c r="F136" s="6">
        <v>422</v>
      </c>
      <c r="G136" s="6">
        <v>638</v>
      </c>
      <c r="H136" s="6">
        <v>554</v>
      </c>
      <c r="I136" s="6">
        <v>222</v>
      </c>
      <c r="J136" s="6">
        <v>839</v>
      </c>
      <c r="K136" s="6">
        <v>318</v>
      </c>
      <c r="L136" s="6">
        <v>59</v>
      </c>
      <c r="M136" s="6">
        <v>517</v>
      </c>
      <c r="N136" s="6">
        <v>148</v>
      </c>
      <c r="O136" s="6">
        <v>398</v>
      </c>
      <c r="P136" s="6">
        <v>861</v>
      </c>
      <c r="Q136" s="6">
        <v>463</v>
      </c>
      <c r="R136" s="6">
        <v>362</v>
      </c>
      <c r="S136" s="6">
        <v>326</v>
      </c>
      <c r="T136" s="6">
        <v>996</v>
      </c>
    </row>
    <row r="137" spans="1:20" ht="15.75" customHeight="1" x14ac:dyDescent="0.3">
      <c r="A137" s="5">
        <v>288</v>
      </c>
      <c r="B137" s="6">
        <v>128</v>
      </c>
      <c r="C137" s="6">
        <v>225</v>
      </c>
      <c r="D137" s="6">
        <v>829</v>
      </c>
      <c r="E137" s="6">
        <v>235</v>
      </c>
      <c r="F137" s="6">
        <v>827</v>
      </c>
      <c r="G137" s="6">
        <v>672</v>
      </c>
      <c r="H137" s="6">
        <v>184</v>
      </c>
      <c r="I137" s="6">
        <v>284</v>
      </c>
      <c r="J137" s="6">
        <v>824</v>
      </c>
      <c r="K137" s="6">
        <v>720</v>
      </c>
      <c r="L137" s="6">
        <v>285</v>
      </c>
      <c r="M137" s="6">
        <v>890</v>
      </c>
      <c r="N137" s="6">
        <v>465</v>
      </c>
      <c r="O137" s="6">
        <v>825</v>
      </c>
      <c r="P137" s="6">
        <v>726</v>
      </c>
      <c r="Q137" s="6">
        <v>838</v>
      </c>
      <c r="R137" s="6">
        <v>562</v>
      </c>
      <c r="S137" s="6">
        <v>399</v>
      </c>
      <c r="T137" s="6">
        <v>406</v>
      </c>
    </row>
    <row r="138" spans="1:20" ht="15.75" customHeight="1" x14ac:dyDescent="0.3">
      <c r="A138" s="5">
        <v>939</v>
      </c>
      <c r="B138" s="6">
        <v>726</v>
      </c>
      <c r="C138" s="6">
        <v>371</v>
      </c>
      <c r="D138" s="6">
        <v>298</v>
      </c>
      <c r="E138" s="6">
        <v>897</v>
      </c>
      <c r="F138" s="6">
        <v>773</v>
      </c>
      <c r="G138" s="6">
        <v>137</v>
      </c>
      <c r="H138" s="6">
        <v>73</v>
      </c>
      <c r="I138" s="6">
        <v>287</v>
      </c>
      <c r="J138" s="6">
        <v>227</v>
      </c>
      <c r="K138" s="6">
        <v>147</v>
      </c>
      <c r="L138" s="6">
        <v>266</v>
      </c>
      <c r="M138" s="6">
        <v>350</v>
      </c>
      <c r="N138" s="6">
        <v>770</v>
      </c>
      <c r="O138" s="6">
        <v>632</v>
      </c>
      <c r="P138" s="6">
        <v>757</v>
      </c>
      <c r="Q138" s="6">
        <v>583</v>
      </c>
      <c r="R138" s="6">
        <v>557</v>
      </c>
      <c r="S138" s="6">
        <v>312</v>
      </c>
      <c r="T138" s="6">
        <v>720</v>
      </c>
    </row>
    <row r="139" spans="1:20" ht="15.75" customHeight="1" x14ac:dyDescent="0.3">
      <c r="A139" s="5">
        <v>723</v>
      </c>
      <c r="B139" s="6">
        <v>669</v>
      </c>
      <c r="C139" s="6">
        <v>257</v>
      </c>
      <c r="D139" s="6">
        <v>328</v>
      </c>
      <c r="E139" s="6">
        <v>352</v>
      </c>
      <c r="F139" s="6">
        <v>471</v>
      </c>
      <c r="G139" s="6">
        <v>117</v>
      </c>
      <c r="H139" s="6">
        <v>285</v>
      </c>
      <c r="I139" s="6">
        <v>369</v>
      </c>
      <c r="J139" s="6">
        <v>273</v>
      </c>
      <c r="K139" s="6">
        <v>465</v>
      </c>
      <c r="L139" s="6">
        <v>884</v>
      </c>
      <c r="M139" s="6">
        <v>469</v>
      </c>
      <c r="N139" s="6">
        <v>326</v>
      </c>
      <c r="O139" s="6">
        <v>93</v>
      </c>
      <c r="P139" s="6">
        <v>168</v>
      </c>
      <c r="Q139" s="6">
        <v>97</v>
      </c>
      <c r="R139" s="6">
        <v>408</v>
      </c>
      <c r="S139" s="6">
        <v>635</v>
      </c>
      <c r="T139" s="6">
        <v>170</v>
      </c>
    </row>
    <row r="140" spans="1:20" ht="15.75" customHeight="1" x14ac:dyDescent="0.3">
      <c r="A140" s="5">
        <v>633</v>
      </c>
      <c r="B140" s="6">
        <v>672</v>
      </c>
      <c r="C140" s="6">
        <v>789</v>
      </c>
      <c r="D140" s="6">
        <v>760</v>
      </c>
      <c r="E140" s="6">
        <v>333</v>
      </c>
      <c r="F140" s="6">
        <v>124</v>
      </c>
      <c r="G140" s="6">
        <v>669</v>
      </c>
      <c r="H140" s="6">
        <v>726</v>
      </c>
      <c r="I140" s="6">
        <v>69</v>
      </c>
      <c r="J140" s="6">
        <v>399</v>
      </c>
      <c r="K140" s="6">
        <v>725</v>
      </c>
      <c r="L140" s="6">
        <v>878</v>
      </c>
      <c r="M140" s="6">
        <v>554</v>
      </c>
      <c r="N140" s="6">
        <v>281</v>
      </c>
      <c r="O140" s="6">
        <v>834</v>
      </c>
      <c r="P140" s="6">
        <v>275</v>
      </c>
      <c r="Q140" s="6">
        <v>561</v>
      </c>
      <c r="R140" s="6">
        <v>255</v>
      </c>
      <c r="S140" s="6">
        <v>944</v>
      </c>
      <c r="T140" s="6">
        <v>332</v>
      </c>
    </row>
    <row r="141" spans="1:20" ht="15.75" customHeight="1" x14ac:dyDescent="0.3">
      <c r="A141" s="5">
        <v>228</v>
      </c>
      <c r="B141" s="6">
        <v>271</v>
      </c>
      <c r="C141" s="6">
        <v>301</v>
      </c>
      <c r="D141" s="6">
        <v>677</v>
      </c>
      <c r="E141" s="6">
        <v>946</v>
      </c>
      <c r="F141" s="6">
        <v>823</v>
      </c>
      <c r="G141" s="6">
        <v>327</v>
      </c>
      <c r="H141" s="6">
        <v>577</v>
      </c>
      <c r="I141" s="6">
        <v>684</v>
      </c>
      <c r="J141" s="6">
        <v>320</v>
      </c>
      <c r="K141" s="6">
        <v>547</v>
      </c>
      <c r="L141" s="6">
        <v>893</v>
      </c>
      <c r="M141" s="6">
        <v>567</v>
      </c>
      <c r="N141" s="6">
        <v>834</v>
      </c>
      <c r="O141" s="6">
        <v>261</v>
      </c>
      <c r="P141" s="6">
        <v>117</v>
      </c>
      <c r="Q141" s="6">
        <v>333</v>
      </c>
      <c r="R141" s="6">
        <v>222</v>
      </c>
      <c r="S141" s="6">
        <v>947</v>
      </c>
      <c r="T141" s="6">
        <v>333</v>
      </c>
    </row>
    <row r="142" spans="1:20" ht="15.75" customHeight="1" x14ac:dyDescent="0.3">
      <c r="A142" s="5">
        <v>998</v>
      </c>
      <c r="B142" s="6">
        <v>335</v>
      </c>
      <c r="C142" s="6">
        <v>165</v>
      </c>
      <c r="D142" s="6">
        <v>946</v>
      </c>
      <c r="E142" s="6">
        <v>218</v>
      </c>
      <c r="F142" s="6">
        <v>122</v>
      </c>
      <c r="G142" s="6">
        <v>478</v>
      </c>
      <c r="H142" s="6">
        <v>591</v>
      </c>
      <c r="I142" s="6">
        <v>279</v>
      </c>
      <c r="J142" s="6">
        <v>263</v>
      </c>
      <c r="K142" s="6">
        <v>593</v>
      </c>
      <c r="L142" s="6">
        <v>678</v>
      </c>
      <c r="M142" s="6">
        <v>756</v>
      </c>
      <c r="N142" s="6">
        <v>225</v>
      </c>
      <c r="O142" s="6">
        <v>857</v>
      </c>
      <c r="P142" s="6">
        <v>563</v>
      </c>
      <c r="Q142" s="6">
        <v>457</v>
      </c>
      <c r="R142" s="6">
        <v>565</v>
      </c>
      <c r="S142" s="6">
        <v>666</v>
      </c>
      <c r="T142" s="6">
        <v>773</v>
      </c>
    </row>
    <row r="143" spans="1:20" ht="15.75" customHeight="1" x14ac:dyDescent="0.3">
      <c r="A143" s="5">
        <v>884</v>
      </c>
      <c r="B143" s="6">
        <v>227</v>
      </c>
      <c r="C143" s="6">
        <v>201</v>
      </c>
      <c r="D143" s="6">
        <v>894</v>
      </c>
      <c r="E143" s="6">
        <v>481</v>
      </c>
      <c r="F143" s="6">
        <v>637</v>
      </c>
      <c r="G143" s="6">
        <v>633</v>
      </c>
      <c r="H143" s="6">
        <v>641</v>
      </c>
      <c r="I143" s="6">
        <v>798</v>
      </c>
      <c r="J143" s="6">
        <v>463</v>
      </c>
      <c r="K143" s="6">
        <v>543</v>
      </c>
      <c r="L143" s="6">
        <v>281</v>
      </c>
      <c r="M143" s="6">
        <v>641</v>
      </c>
      <c r="N143" s="6">
        <v>316</v>
      </c>
      <c r="O143" s="6">
        <v>425</v>
      </c>
      <c r="P143" s="6">
        <v>922</v>
      </c>
      <c r="Q143" s="6">
        <v>570</v>
      </c>
      <c r="R143" s="6">
        <v>462</v>
      </c>
      <c r="S143" s="6">
        <v>471</v>
      </c>
      <c r="T143" s="6">
        <v>888</v>
      </c>
    </row>
    <row r="144" spans="1:20" ht="15.75" customHeight="1" x14ac:dyDescent="0.3">
      <c r="A144" s="5">
        <v>514</v>
      </c>
      <c r="B144" s="6">
        <v>579</v>
      </c>
      <c r="C144" s="6">
        <v>563</v>
      </c>
      <c r="D144" s="6">
        <v>131</v>
      </c>
      <c r="E144" s="6">
        <v>680</v>
      </c>
      <c r="F144" s="6">
        <v>113</v>
      </c>
      <c r="G144" s="6">
        <v>285</v>
      </c>
      <c r="H144" s="6">
        <v>268</v>
      </c>
      <c r="I144" s="6">
        <v>828</v>
      </c>
      <c r="J144" s="6">
        <v>515</v>
      </c>
      <c r="K144" s="6">
        <v>56</v>
      </c>
      <c r="L144" s="6">
        <v>215</v>
      </c>
      <c r="M144" s="6">
        <v>130</v>
      </c>
      <c r="N144" s="6">
        <v>666</v>
      </c>
      <c r="O144" s="6">
        <v>888</v>
      </c>
      <c r="P144" s="6">
        <v>106</v>
      </c>
      <c r="Q144" s="6">
        <v>216</v>
      </c>
      <c r="R144" s="6">
        <v>867</v>
      </c>
      <c r="S144" s="6">
        <v>217</v>
      </c>
      <c r="T144" s="6">
        <v>483</v>
      </c>
    </row>
    <row r="145" spans="1:20" ht="15.75" customHeight="1" x14ac:dyDescent="0.3">
      <c r="A145" s="5">
        <v>475</v>
      </c>
      <c r="B145" s="6">
        <v>71</v>
      </c>
      <c r="C145" s="6">
        <v>510</v>
      </c>
      <c r="D145" s="6">
        <v>464</v>
      </c>
      <c r="E145" s="6">
        <v>352</v>
      </c>
      <c r="F145" s="6">
        <v>858</v>
      </c>
      <c r="G145" s="6">
        <v>528</v>
      </c>
      <c r="H145" s="6">
        <v>825</v>
      </c>
      <c r="I145" s="6">
        <v>349</v>
      </c>
      <c r="J145" s="6">
        <v>484</v>
      </c>
      <c r="K145" s="6">
        <v>804</v>
      </c>
      <c r="L145" s="6">
        <v>727</v>
      </c>
      <c r="M145" s="6">
        <v>549</v>
      </c>
      <c r="N145" s="6">
        <v>483</v>
      </c>
      <c r="O145" s="6">
        <v>106</v>
      </c>
      <c r="P145" s="6">
        <v>484</v>
      </c>
      <c r="Q145" s="6">
        <v>70</v>
      </c>
      <c r="R145" s="6">
        <v>334</v>
      </c>
      <c r="S145" s="6">
        <v>294</v>
      </c>
      <c r="T145" s="6">
        <v>456</v>
      </c>
    </row>
    <row r="146" spans="1:20" ht="15.75" customHeight="1" x14ac:dyDescent="0.3">
      <c r="A146" s="5">
        <v>17</v>
      </c>
      <c r="B146" s="6">
        <v>521</v>
      </c>
      <c r="C146" s="6">
        <v>840</v>
      </c>
      <c r="D146" s="6">
        <v>458</v>
      </c>
      <c r="E146" s="6">
        <v>766</v>
      </c>
      <c r="F146" s="6">
        <v>945</v>
      </c>
      <c r="G146" s="6">
        <v>232</v>
      </c>
      <c r="H146" s="6">
        <v>185</v>
      </c>
      <c r="I146" s="6">
        <v>291</v>
      </c>
      <c r="J146" s="6">
        <v>298</v>
      </c>
      <c r="K146" s="6">
        <v>761</v>
      </c>
      <c r="L146" s="6">
        <v>755</v>
      </c>
      <c r="M146" s="6">
        <v>267</v>
      </c>
      <c r="N146" s="6">
        <v>544</v>
      </c>
      <c r="O146" s="6">
        <v>679</v>
      </c>
      <c r="P146" s="6">
        <v>521</v>
      </c>
      <c r="Q146" s="6">
        <v>213</v>
      </c>
      <c r="R146" s="6">
        <v>888</v>
      </c>
      <c r="S146" s="6">
        <v>803</v>
      </c>
      <c r="T146" s="6">
        <v>850</v>
      </c>
    </row>
    <row r="147" spans="1:20" ht="15.75" customHeight="1" x14ac:dyDescent="0.3">
      <c r="A147" s="5">
        <v>559</v>
      </c>
      <c r="B147" s="6">
        <v>65</v>
      </c>
      <c r="C147" s="6">
        <v>877</v>
      </c>
      <c r="D147" s="6">
        <v>724</v>
      </c>
      <c r="E147" s="6">
        <v>357</v>
      </c>
      <c r="F147" s="6">
        <v>122</v>
      </c>
      <c r="G147" s="6">
        <v>768</v>
      </c>
      <c r="H147" s="6">
        <v>855</v>
      </c>
      <c r="I147" s="6">
        <v>124</v>
      </c>
      <c r="J147" s="6">
        <v>889</v>
      </c>
      <c r="K147" s="6">
        <v>720</v>
      </c>
      <c r="L147" s="6">
        <v>332</v>
      </c>
      <c r="M147" s="6">
        <v>53</v>
      </c>
      <c r="N147" s="6">
        <v>860</v>
      </c>
      <c r="O147" s="6">
        <v>225</v>
      </c>
      <c r="P147" s="6">
        <v>217</v>
      </c>
      <c r="Q147" s="6">
        <v>135</v>
      </c>
      <c r="R147" s="6">
        <v>320</v>
      </c>
      <c r="S147" s="6">
        <v>497</v>
      </c>
      <c r="T147" s="6">
        <v>228</v>
      </c>
    </row>
    <row r="148" spans="1:20" ht="15.75" customHeight="1" x14ac:dyDescent="0.3">
      <c r="A148" s="5">
        <v>562</v>
      </c>
      <c r="B148" s="6">
        <v>181</v>
      </c>
      <c r="C148" s="6">
        <v>270</v>
      </c>
      <c r="D148" s="6">
        <v>799</v>
      </c>
      <c r="E148" s="6">
        <v>715</v>
      </c>
      <c r="F148" s="6">
        <v>896</v>
      </c>
      <c r="G148" s="6">
        <v>840</v>
      </c>
      <c r="H148" s="6">
        <v>128</v>
      </c>
      <c r="I148" s="6">
        <v>120</v>
      </c>
      <c r="J148" s="6">
        <v>470</v>
      </c>
      <c r="K148" s="6">
        <v>135</v>
      </c>
      <c r="L148" s="6">
        <v>370</v>
      </c>
      <c r="M148" s="6">
        <v>299</v>
      </c>
      <c r="N148" s="6">
        <v>945</v>
      </c>
      <c r="O148" s="6">
        <v>589</v>
      </c>
      <c r="P148" s="6">
        <v>668</v>
      </c>
      <c r="Q148" s="6">
        <v>221</v>
      </c>
      <c r="R148" s="6">
        <v>233</v>
      </c>
      <c r="S148" s="6">
        <v>119</v>
      </c>
      <c r="T148" s="6">
        <v>226</v>
      </c>
    </row>
    <row r="149" spans="1:20" ht="15.75" customHeight="1" x14ac:dyDescent="0.3">
      <c r="A149" s="5">
        <v>582</v>
      </c>
      <c r="B149" s="6">
        <v>721</v>
      </c>
      <c r="C149" s="6">
        <v>123</v>
      </c>
      <c r="D149" s="6">
        <v>603</v>
      </c>
      <c r="E149" s="6">
        <v>119</v>
      </c>
      <c r="F149" s="6">
        <v>580</v>
      </c>
      <c r="G149" s="6">
        <v>280</v>
      </c>
      <c r="H149" s="6">
        <v>421</v>
      </c>
      <c r="I149" s="6">
        <v>633</v>
      </c>
      <c r="J149" s="6">
        <v>228</v>
      </c>
      <c r="K149" s="6">
        <v>508</v>
      </c>
      <c r="L149" s="6">
        <v>564</v>
      </c>
      <c r="M149" s="6">
        <v>675</v>
      </c>
      <c r="N149" s="6">
        <v>668</v>
      </c>
      <c r="O149" s="6">
        <v>163</v>
      </c>
      <c r="P149" s="6">
        <v>70</v>
      </c>
      <c r="Q149" s="6">
        <v>524</v>
      </c>
      <c r="R149" s="6">
        <v>930</v>
      </c>
      <c r="S149" s="6">
        <v>125</v>
      </c>
      <c r="T149" s="6">
        <v>823</v>
      </c>
    </row>
    <row r="150" spans="1:20" ht="15.75" customHeight="1" x14ac:dyDescent="0.3">
      <c r="A150" s="5">
        <v>559</v>
      </c>
      <c r="B150" s="6">
        <v>603</v>
      </c>
      <c r="C150" s="6">
        <v>184</v>
      </c>
      <c r="D150" s="6">
        <v>879</v>
      </c>
      <c r="E150" s="6">
        <v>421</v>
      </c>
      <c r="F150" s="6">
        <v>255</v>
      </c>
      <c r="G150" s="6">
        <v>238</v>
      </c>
      <c r="H150" s="6">
        <v>574</v>
      </c>
      <c r="I150" s="6">
        <v>557</v>
      </c>
      <c r="J150" s="6">
        <v>492</v>
      </c>
      <c r="K150" s="6">
        <v>461</v>
      </c>
      <c r="L150" s="6">
        <v>116</v>
      </c>
      <c r="M150" s="6">
        <v>255</v>
      </c>
      <c r="N150" s="6">
        <v>117</v>
      </c>
      <c r="O150" s="6">
        <v>473</v>
      </c>
      <c r="P150" s="6">
        <v>117</v>
      </c>
      <c r="Q150" s="6">
        <v>944</v>
      </c>
      <c r="R150" s="6">
        <v>545</v>
      </c>
      <c r="S150" s="6">
        <v>729</v>
      </c>
      <c r="T150" s="6">
        <v>369</v>
      </c>
    </row>
    <row r="151" spans="1:20" ht="15.75" customHeight="1" x14ac:dyDescent="0.3">
      <c r="A151" s="5">
        <v>228</v>
      </c>
      <c r="B151" s="6">
        <v>895</v>
      </c>
      <c r="C151" s="6">
        <v>691</v>
      </c>
      <c r="D151" s="6">
        <v>894</v>
      </c>
      <c r="E151" s="6">
        <v>330</v>
      </c>
      <c r="F151" s="6">
        <v>637</v>
      </c>
      <c r="G151" s="6">
        <v>586</v>
      </c>
      <c r="H151" s="6">
        <v>274</v>
      </c>
      <c r="I151" s="6">
        <v>231</v>
      </c>
      <c r="J151" s="6">
        <v>742</v>
      </c>
      <c r="K151" s="6">
        <v>274</v>
      </c>
      <c r="L151" s="6">
        <v>508</v>
      </c>
      <c r="M151" s="6">
        <v>480</v>
      </c>
      <c r="N151" s="6">
        <v>366</v>
      </c>
      <c r="O151" s="6">
        <v>886</v>
      </c>
      <c r="P151" s="6">
        <v>339</v>
      </c>
      <c r="Q151" s="6">
        <v>580</v>
      </c>
      <c r="R151" s="6">
        <v>851</v>
      </c>
      <c r="S151" s="6">
        <v>331</v>
      </c>
      <c r="T151" s="6">
        <v>178</v>
      </c>
    </row>
    <row r="152" spans="1:20" ht="15.75" customHeight="1" x14ac:dyDescent="0.3">
      <c r="A152" s="5">
        <v>766</v>
      </c>
      <c r="B152" s="6">
        <v>220</v>
      </c>
      <c r="C152" s="6">
        <v>431</v>
      </c>
      <c r="D152" s="6">
        <v>69</v>
      </c>
      <c r="E152" s="6">
        <v>886</v>
      </c>
      <c r="F152" s="6">
        <v>484</v>
      </c>
      <c r="G152" s="6">
        <v>691</v>
      </c>
      <c r="H152" s="6">
        <v>588</v>
      </c>
      <c r="I152" s="6">
        <v>133</v>
      </c>
      <c r="J152" s="6">
        <v>355</v>
      </c>
      <c r="K152" s="6">
        <v>280</v>
      </c>
      <c r="L152" s="6">
        <v>773</v>
      </c>
      <c r="M152" s="6">
        <v>561</v>
      </c>
      <c r="N152" s="6">
        <v>847</v>
      </c>
      <c r="O152" s="6">
        <v>590</v>
      </c>
      <c r="P152" s="6">
        <v>281</v>
      </c>
      <c r="Q152" s="6">
        <v>176</v>
      </c>
      <c r="R152" s="6">
        <v>138</v>
      </c>
      <c r="S152" s="6">
        <v>363</v>
      </c>
      <c r="T152" s="6">
        <v>771</v>
      </c>
    </row>
    <row r="153" spans="1:20" ht="15.75" customHeight="1" x14ac:dyDescent="0.3">
      <c r="A153" s="5">
        <v>633</v>
      </c>
      <c r="B153" s="6">
        <v>281</v>
      </c>
      <c r="C153" s="6">
        <v>97</v>
      </c>
      <c r="D153" s="6">
        <v>881</v>
      </c>
      <c r="E153" s="6">
        <v>740</v>
      </c>
      <c r="F153" s="6">
        <v>633</v>
      </c>
      <c r="G153" s="6">
        <v>483</v>
      </c>
      <c r="H153" s="6">
        <v>554</v>
      </c>
      <c r="I153" s="6">
        <v>323</v>
      </c>
      <c r="J153" s="6">
        <v>803</v>
      </c>
      <c r="K153" s="6">
        <v>507</v>
      </c>
      <c r="L153" s="6">
        <v>288</v>
      </c>
      <c r="M153" s="6">
        <v>767</v>
      </c>
      <c r="N153" s="6">
        <v>143</v>
      </c>
      <c r="O153" s="6">
        <v>115</v>
      </c>
      <c r="P153" s="6">
        <v>571</v>
      </c>
      <c r="Q153" s="6">
        <v>186</v>
      </c>
      <c r="R153" s="6">
        <v>327</v>
      </c>
      <c r="S153" s="6">
        <v>521</v>
      </c>
      <c r="T153" s="6">
        <v>224</v>
      </c>
    </row>
    <row r="154" spans="1:20" ht="15.75" customHeight="1" x14ac:dyDescent="0.3">
      <c r="A154" s="5">
        <v>759</v>
      </c>
      <c r="B154" s="6">
        <v>138</v>
      </c>
      <c r="C154" s="6">
        <v>212</v>
      </c>
      <c r="D154" s="6">
        <v>829</v>
      </c>
      <c r="E154" s="6">
        <v>481</v>
      </c>
      <c r="F154" s="6">
        <v>129</v>
      </c>
      <c r="G154" s="6">
        <v>699</v>
      </c>
      <c r="H154" s="6">
        <v>102</v>
      </c>
      <c r="I154" s="6">
        <v>237</v>
      </c>
      <c r="J154" s="6">
        <v>922</v>
      </c>
      <c r="K154" s="6">
        <v>524</v>
      </c>
      <c r="L154" s="6">
        <v>357</v>
      </c>
      <c r="M154" s="6">
        <v>549</v>
      </c>
      <c r="N154" s="6">
        <v>947</v>
      </c>
      <c r="O154" s="6">
        <v>840</v>
      </c>
      <c r="P154" s="6">
        <v>108</v>
      </c>
      <c r="Q154" s="6">
        <v>369</v>
      </c>
      <c r="R154" s="6">
        <v>797</v>
      </c>
      <c r="S154" s="6">
        <v>754</v>
      </c>
      <c r="T154" s="6">
        <v>235</v>
      </c>
    </row>
    <row r="155" spans="1:20" ht="15.75" customHeight="1" x14ac:dyDescent="0.3">
      <c r="A155" s="5">
        <v>427</v>
      </c>
      <c r="B155" s="6">
        <v>858</v>
      </c>
      <c r="C155" s="6">
        <v>257</v>
      </c>
      <c r="D155" s="6">
        <v>811</v>
      </c>
      <c r="E155" s="6">
        <v>823</v>
      </c>
      <c r="F155" s="6">
        <v>898</v>
      </c>
      <c r="G155" s="6">
        <v>73</v>
      </c>
      <c r="H155" s="6">
        <v>476</v>
      </c>
      <c r="I155" s="6">
        <v>332</v>
      </c>
      <c r="J155" s="6">
        <v>888</v>
      </c>
      <c r="K155" s="6">
        <v>398</v>
      </c>
      <c r="L155" s="6">
        <v>363</v>
      </c>
      <c r="M155" s="6">
        <v>290</v>
      </c>
      <c r="N155" s="6">
        <v>112</v>
      </c>
      <c r="O155" s="6">
        <v>298</v>
      </c>
      <c r="P155" s="6">
        <v>476</v>
      </c>
      <c r="Q155" s="6">
        <v>263</v>
      </c>
      <c r="R155" s="6">
        <v>898</v>
      </c>
      <c r="S155" s="6">
        <v>685</v>
      </c>
      <c r="T155" s="6">
        <v>284</v>
      </c>
    </row>
    <row r="156" spans="1:20" ht="15.75" customHeight="1" x14ac:dyDescent="0.3">
      <c r="A156" s="5">
        <v>505</v>
      </c>
      <c r="B156" s="6">
        <v>803</v>
      </c>
      <c r="C156" s="6">
        <v>296</v>
      </c>
      <c r="D156" s="6">
        <v>258</v>
      </c>
      <c r="E156" s="6">
        <v>889</v>
      </c>
      <c r="F156" s="6">
        <v>322</v>
      </c>
      <c r="G156" s="6">
        <v>69</v>
      </c>
      <c r="H156" s="6">
        <v>337</v>
      </c>
      <c r="I156" s="6">
        <v>425</v>
      </c>
      <c r="J156" s="6">
        <v>468</v>
      </c>
      <c r="K156" s="6">
        <v>418</v>
      </c>
      <c r="L156" s="6">
        <v>274</v>
      </c>
      <c r="M156" s="6">
        <v>322</v>
      </c>
      <c r="N156" s="6">
        <v>486</v>
      </c>
      <c r="O156" s="6">
        <v>107</v>
      </c>
      <c r="P156" s="6">
        <v>289</v>
      </c>
      <c r="Q156" s="6">
        <v>545</v>
      </c>
      <c r="R156" s="6">
        <v>397</v>
      </c>
      <c r="S156" s="6">
        <v>177</v>
      </c>
      <c r="T156" s="6">
        <v>132</v>
      </c>
    </row>
    <row r="157" spans="1:20" ht="15.75" customHeight="1" x14ac:dyDescent="0.3">
      <c r="A157" s="5">
        <v>559</v>
      </c>
      <c r="B157" s="6">
        <v>586</v>
      </c>
      <c r="C157" s="6">
        <v>560</v>
      </c>
      <c r="D157" s="6">
        <v>840</v>
      </c>
      <c r="E157" s="6">
        <v>203</v>
      </c>
      <c r="F157" s="6">
        <v>281</v>
      </c>
      <c r="G157" s="6">
        <v>297</v>
      </c>
      <c r="H157" s="6">
        <v>639</v>
      </c>
      <c r="I157" s="6">
        <v>544</v>
      </c>
      <c r="J157" s="6">
        <v>165</v>
      </c>
      <c r="K157" s="6">
        <v>475</v>
      </c>
      <c r="L157" s="6">
        <v>949</v>
      </c>
      <c r="M157" s="6">
        <v>139</v>
      </c>
      <c r="N157" s="6">
        <v>558</v>
      </c>
      <c r="O157" s="6">
        <v>63</v>
      </c>
      <c r="P157" s="6">
        <v>891</v>
      </c>
      <c r="Q157" s="6">
        <v>581</v>
      </c>
      <c r="R157" s="6">
        <v>52</v>
      </c>
      <c r="S157" s="6">
        <v>95</v>
      </c>
      <c r="T157" s="6">
        <v>886</v>
      </c>
    </row>
    <row r="158" spans="1:20" ht="15.75" customHeight="1" x14ac:dyDescent="0.3">
      <c r="A158" s="5">
        <v>851</v>
      </c>
      <c r="B158" s="6">
        <v>715</v>
      </c>
      <c r="C158" s="6">
        <v>140</v>
      </c>
      <c r="D158" s="6">
        <v>220</v>
      </c>
      <c r="E158" s="6">
        <v>854</v>
      </c>
      <c r="F158" s="6">
        <v>835</v>
      </c>
      <c r="G158" s="6">
        <v>482</v>
      </c>
      <c r="H158" s="6">
        <v>555</v>
      </c>
      <c r="I158" s="6">
        <v>370</v>
      </c>
      <c r="J158" s="6">
        <v>726</v>
      </c>
      <c r="K158" s="6">
        <v>797</v>
      </c>
      <c r="L158" s="6">
        <v>296</v>
      </c>
      <c r="M158" s="6">
        <v>62</v>
      </c>
      <c r="N158" s="6">
        <v>798</v>
      </c>
      <c r="O158" s="6">
        <v>140</v>
      </c>
      <c r="P158" s="6">
        <v>422</v>
      </c>
      <c r="Q158" s="6">
        <v>511</v>
      </c>
      <c r="R158" s="6">
        <v>426</v>
      </c>
      <c r="S158" s="6">
        <v>338</v>
      </c>
      <c r="T158" s="6">
        <v>113</v>
      </c>
    </row>
    <row r="159" spans="1:20" ht="15.75" customHeight="1" x14ac:dyDescent="0.3">
      <c r="A159" s="5">
        <v>878</v>
      </c>
      <c r="B159" s="6">
        <v>592</v>
      </c>
      <c r="C159" s="6">
        <v>801</v>
      </c>
      <c r="D159" s="6">
        <v>331</v>
      </c>
      <c r="E159" s="6">
        <v>573</v>
      </c>
      <c r="F159" s="6">
        <v>118</v>
      </c>
      <c r="G159" s="6">
        <v>600</v>
      </c>
      <c r="H159" s="6">
        <v>585</v>
      </c>
      <c r="I159" s="6">
        <v>567</v>
      </c>
      <c r="J159" s="6">
        <v>94</v>
      </c>
      <c r="K159" s="6">
        <v>13</v>
      </c>
      <c r="L159" s="6">
        <v>922</v>
      </c>
      <c r="M159" s="6">
        <v>601</v>
      </c>
      <c r="N159" s="6">
        <v>97</v>
      </c>
      <c r="O159" s="6">
        <v>546</v>
      </c>
      <c r="P159" s="6">
        <v>800</v>
      </c>
      <c r="Q159" s="6">
        <v>285</v>
      </c>
      <c r="R159" s="6">
        <v>471</v>
      </c>
      <c r="S159" s="6">
        <v>722</v>
      </c>
      <c r="T159" s="6">
        <v>558</v>
      </c>
    </row>
    <row r="160" spans="1:20" ht="15.75" customHeight="1" x14ac:dyDescent="0.3">
      <c r="A160" s="5">
        <v>329</v>
      </c>
      <c r="B160" s="6">
        <v>372</v>
      </c>
      <c r="C160" s="6">
        <v>826</v>
      </c>
      <c r="D160" s="6">
        <v>423</v>
      </c>
      <c r="E160" s="6">
        <v>66</v>
      </c>
      <c r="F160" s="6">
        <v>117</v>
      </c>
      <c r="G160" s="6">
        <v>102</v>
      </c>
      <c r="H160" s="6">
        <v>949</v>
      </c>
      <c r="I160" s="6">
        <v>241</v>
      </c>
      <c r="J160" s="6">
        <v>367</v>
      </c>
      <c r="K160" s="6">
        <v>120</v>
      </c>
      <c r="L160" s="6">
        <v>636</v>
      </c>
      <c r="M160" s="6">
        <v>688</v>
      </c>
      <c r="N160" s="6">
        <v>267</v>
      </c>
      <c r="O160" s="6">
        <v>277</v>
      </c>
      <c r="P160" s="6">
        <v>597</v>
      </c>
      <c r="Q160" s="6">
        <v>692</v>
      </c>
      <c r="R160" s="6">
        <v>169</v>
      </c>
      <c r="S160" s="6">
        <v>520</v>
      </c>
      <c r="T160" s="6">
        <v>558</v>
      </c>
    </row>
    <row r="161" spans="1:20" ht="15.75" customHeight="1" x14ac:dyDescent="0.3">
      <c r="A161" s="5">
        <v>233</v>
      </c>
      <c r="B161" s="6">
        <v>558</v>
      </c>
      <c r="C161" s="6">
        <v>559</v>
      </c>
      <c r="D161" s="6">
        <v>364</v>
      </c>
      <c r="E161" s="6">
        <v>225</v>
      </c>
      <c r="F161" s="6">
        <v>429</v>
      </c>
      <c r="G161" s="6">
        <v>105</v>
      </c>
      <c r="H161" s="6">
        <v>266</v>
      </c>
      <c r="I161" s="6">
        <v>361</v>
      </c>
      <c r="J161" s="6">
        <v>773</v>
      </c>
      <c r="K161" s="6">
        <v>688</v>
      </c>
      <c r="L161" s="6">
        <v>589</v>
      </c>
      <c r="M161" s="6">
        <v>147</v>
      </c>
      <c r="N161" s="6">
        <v>73</v>
      </c>
      <c r="O161" s="6">
        <v>137</v>
      </c>
      <c r="P161" s="6">
        <v>856</v>
      </c>
      <c r="Q161" s="6">
        <v>547</v>
      </c>
      <c r="R161" s="6">
        <v>771</v>
      </c>
      <c r="S161" s="6">
        <v>467</v>
      </c>
      <c r="T161" s="6">
        <v>529</v>
      </c>
    </row>
    <row r="162" spans="1:20" ht="15.75" customHeight="1" x14ac:dyDescent="0.3">
      <c r="A162" s="5">
        <v>763</v>
      </c>
      <c r="B162" s="6">
        <v>361</v>
      </c>
      <c r="C162" s="6">
        <v>275</v>
      </c>
      <c r="D162" s="6">
        <v>949</v>
      </c>
      <c r="E162" s="6">
        <v>592</v>
      </c>
      <c r="F162" s="6">
        <v>896</v>
      </c>
      <c r="G162" s="6">
        <v>225</v>
      </c>
      <c r="H162" s="6">
        <v>743</v>
      </c>
      <c r="I162" s="6">
        <v>755</v>
      </c>
      <c r="J162" s="6">
        <v>567</v>
      </c>
      <c r="K162" s="6">
        <v>139</v>
      </c>
      <c r="L162" s="6">
        <v>604</v>
      </c>
      <c r="M162" s="6">
        <v>668</v>
      </c>
      <c r="N162" s="6">
        <v>184</v>
      </c>
      <c r="O162" s="6">
        <v>802</v>
      </c>
      <c r="P162" s="6">
        <v>879</v>
      </c>
      <c r="Q162" s="6">
        <v>107</v>
      </c>
      <c r="R162" s="6">
        <v>461</v>
      </c>
      <c r="S162" s="6">
        <v>585</v>
      </c>
      <c r="T162" s="6">
        <v>683</v>
      </c>
    </row>
    <row r="163" spans="1:20" ht="15.75" customHeight="1" x14ac:dyDescent="0.3">
      <c r="A163" s="5">
        <v>563</v>
      </c>
      <c r="B163" s="6">
        <v>423</v>
      </c>
      <c r="C163" s="6">
        <v>595</v>
      </c>
      <c r="D163" s="6">
        <v>268</v>
      </c>
      <c r="E163" s="6">
        <v>286</v>
      </c>
      <c r="F163" s="6">
        <v>173</v>
      </c>
      <c r="G163" s="6">
        <v>484</v>
      </c>
      <c r="H163" s="6">
        <v>363</v>
      </c>
      <c r="I163" s="6">
        <v>169</v>
      </c>
      <c r="J163" s="6">
        <v>224</v>
      </c>
      <c r="K163" s="6">
        <v>68</v>
      </c>
      <c r="L163" s="6">
        <v>570</v>
      </c>
      <c r="M163" s="6">
        <v>422</v>
      </c>
      <c r="N163" s="6">
        <v>584</v>
      </c>
      <c r="O163" s="6">
        <v>718</v>
      </c>
      <c r="P163" s="6">
        <v>500</v>
      </c>
      <c r="Q163" s="6">
        <v>507</v>
      </c>
      <c r="R163" s="6">
        <v>558</v>
      </c>
      <c r="S163" s="6">
        <v>678</v>
      </c>
      <c r="T163" s="6">
        <v>217</v>
      </c>
    </row>
    <row r="164" spans="1:20" ht="15.75" customHeight="1" x14ac:dyDescent="0.3">
      <c r="A164" s="5">
        <v>895</v>
      </c>
      <c r="B164" s="6">
        <v>574</v>
      </c>
      <c r="C164" s="6">
        <v>428</v>
      </c>
      <c r="D164" s="6">
        <v>424</v>
      </c>
      <c r="E164" s="6">
        <v>119</v>
      </c>
      <c r="F164" s="6">
        <v>861</v>
      </c>
      <c r="G164" s="6">
        <v>360</v>
      </c>
      <c r="H164" s="6">
        <v>689</v>
      </c>
      <c r="I164" s="6">
        <v>280</v>
      </c>
      <c r="J164" s="6">
        <v>670</v>
      </c>
      <c r="K164" s="6">
        <v>298</v>
      </c>
      <c r="L164" s="6">
        <v>684</v>
      </c>
      <c r="M164" s="6">
        <v>875</v>
      </c>
      <c r="N164" s="6">
        <v>140</v>
      </c>
      <c r="O164" s="6">
        <v>69</v>
      </c>
      <c r="P164" s="6">
        <v>806</v>
      </c>
      <c r="Q164" s="6">
        <v>590</v>
      </c>
      <c r="R164" s="6">
        <v>603</v>
      </c>
      <c r="S164" s="6">
        <v>583</v>
      </c>
      <c r="T164" s="6">
        <v>941</v>
      </c>
    </row>
    <row r="165" spans="1:20" ht="15.75" customHeight="1" x14ac:dyDescent="0.3">
      <c r="A165" s="5">
        <v>883</v>
      </c>
      <c r="B165" s="6">
        <v>850</v>
      </c>
      <c r="C165" s="6">
        <v>496</v>
      </c>
      <c r="D165" s="6">
        <v>484</v>
      </c>
      <c r="E165" s="6">
        <v>122</v>
      </c>
      <c r="F165" s="6">
        <v>318</v>
      </c>
      <c r="G165" s="6">
        <v>109</v>
      </c>
      <c r="H165" s="6">
        <v>136</v>
      </c>
      <c r="I165" s="6">
        <v>834</v>
      </c>
      <c r="J165" s="6">
        <v>363</v>
      </c>
      <c r="K165" s="6">
        <v>101</v>
      </c>
      <c r="L165" s="6">
        <v>334</v>
      </c>
      <c r="M165" s="6">
        <v>366</v>
      </c>
      <c r="N165" s="6">
        <v>226</v>
      </c>
      <c r="O165" s="6">
        <v>822</v>
      </c>
      <c r="P165" s="6">
        <v>270</v>
      </c>
      <c r="Q165" s="6">
        <v>218</v>
      </c>
      <c r="R165" s="6">
        <v>851</v>
      </c>
      <c r="S165" s="6">
        <v>231</v>
      </c>
      <c r="T165" s="6">
        <v>292</v>
      </c>
    </row>
    <row r="166" spans="1:20" ht="15.75" customHeight="1" x14ac:dyDescent="0.3">
      <c r="A166" s="5">
        <v>398</v>
      </c>
      <c r="B166" s="6">
        <v>472</v>
      </c>
      <c r="C166" s="6">
        <v>549</v>
      </c>
      <c r="D166" s="6">
        <v>329</v>
      </c>
      <c r="E166" s="6">
        <v>724</v>
      </c>
      <c r="F166" s="6">
        <v>887</v>
      </c>
      <c r="G166" s="6">
        <v>831</v>
      </c>
      <c r="H166" s="6">
        <v>609</v>
      </c>
      <c r="I166" s="6">
        <v>801</v>
      </c>
      <c r="J166" s="6">
        <v>828</v>
      </c>
      <c r="K166" s="6">
        <v>212</v>
      </c>
      <c r="L166" s="6">
        <v>516</v>
      </c>
      <c r="M166" s="6">
        <v>424</v>
      </c>
      <c r="N166" s="6">
        <v>841</v>
      </c>
      <c r="O166" s="6">
        <v>221</v>
      </c>
      <c r="P166" s="6">
        <v>881</v>
      </c>
      <c r="Q166" s="6">
        <v>875</v>
      </c>
      <c r="R166" s="6">
        <v>319</v>
      </c>
      <c r="S166" s="6">
        <v>133</v>
      </c>
      <c r="T166" s="6">
        <v>858</v>
      </c>
    </row>
    <row r="167" spans="1:20" ht="15.75" customHeight="1" x14ac:dyDescent="0.3">
      <c r="A167" s="5">
        <v>573</v>
      </c>
      <c r="B167" s="6">
        <v>316</v>
      </c>
      <c r="C167" s="6">
        <v>106</v>
      </c>
      <c r="D167" s="6">
        <v>685</v>
      </c>
      <c r="E167" s="6">
        <v>644</v>
      </c>
      <c r="F167" s="6">
        <v>548</v>
      </c>
      <c r="G167" s="6">
        <v>633</v>
      </c>
      <c r="H167" s="6">
        <v>751</v>
      </c>
      <c r="I167" s="6">
        <v>550</v>
      </c>
      <c r="J167" s="6">
        <v>507</v>
      </c>
      <c r="K167" s="6">
        <v>553</v>
      </c>
      <c r="L167" s="6">
        <v>227</v>
      </c>
      <c r="M167" s="6">
        <v>139</v>
      </c>
      <c r="N167" s="6">
        <v>573</v>
      </c>
      <c r="O167" s="6">
        <v>351</v>
      </c>
      <c r="P167" s="6">
        <v>147</v>
      </c>
      <c r="Q167" s="6">
        <v>579</v>
      </c>
      <c r="R167" s="6">
        <v>587</v>
      </c>
      <c r="S167" s="6">
        <v>145</v>
      </c>
      <c r="T167" s="6">
        <v>797</v>
      </c>
    </row>
    <row r="168" spans="1:20" ht="15.75" customHeight="1" x14ac:dyDescent="0.3">
      <c r="A168" s="5">
        <v>359</v>
      </c>
      <c r="B168" s="6">
        <v>279</v>
      </c>
      <c r="C168" s="6">
        <v>106</v>
      </c>
      <c r="D168" s="6">
        <v>833</v>
      </c>
      <c r="E168" s="6">
        <v>296</v>
      </c>
      <c r="F168" s="6">
        <v>423</v>
      </c>
      <c r="G168" s="6">
        <v>164</v>
      </c>
      <c r="H168" s="6">
        <v>562</v>
      </c>
      <c r="I168" s="6">
        <v>882</v>
      </c>
      <c r="J168" s="6">
        <v>181</v>
      </c>
      <c r="K168" s="6">
        <v>246</v>
      </c>
      <c r="L168" s="6">
        <v>418</v>
      </c>
      <c r="M168" s="6">
        <v>284</v>
      </c>
      <c r="N168" s="6">
        <v>850</v>
      </c>
      <c r="O168" s="6">
        <v>175</v>
      </c>
      <c r="P168" s="6">
        <v>878</v>
      </c>
      <c r="Q168" s="6">
        <v>213</v>
      </c>
      <c r="R168" s="6">
        <v>684</v>
      </c>
      <c r="S168" s="6">
        <v>186</v>
      </c>
      <c r="T168" s="6">
        <v>236</v>
      </c>
    </row>
    <row r="169" spans="1:20" ht="15.75" customHeight="1" x14ac:dyDescent="0.3">
      <c r="A169" s="5">
        <v>729</v>
      </c>
      <c r="B169" s="6">
        <v>802</v>
      </c>
      <c r="C169" s="6">
        <v>426</v>
      </c>
      <c r="D169" s="6">
        <v>822</v>
      </c>
      <c r="E169" s="6">
        <v>420</v>
      </c>
      <c r="F169" s="6">
        <v>600</v>
      </c>
      <c r="G169" s="6">
        <v>14</v>
      </c>
      <c r="H169" s="6">
        <v>469</v>
      </c>
      <c r="I169" s="6">
        <v>142</v>
      </c>
      <c r="J169" s="6">
        <v>186</v>
      </c>
      <c r="K169" s="6">
        <v>93</v>
      </c>
      <c r="L169" s="6">
        <v>321</v>
      </c>
      <c r="M169" s="6">
        <v>726</v>
      </c>
      <c r="N169" s="6">
        <v>727</v>
      </c>
      <c r="O169" s="6">
        <v>182</v>
      </c>
      <c r="P169" s="6">
        <v>182</v>
      </c>
      <c r="Q169" s="6">
        <v>126</v>
      </c>
      <c r="R169" s="6">
        <v>64</v>
      </c>
      <c r="S169" s="6">
        <v>829</v>
      </c>
      <c r="T169" s="6">
        <v>358</v>
      </c>
    </row>
    <row r="170" spans="1:20" ht="15.75" customHeight="1" x14ac:dyDescent="0.3">
      <c r="A170" s="5">
        <v>290</v>
      </c>
      <c r="B170" s="6">
        <v>833</v>
      </c>
      <c r="C170" s="6">
        <v>399</v>
      </c>
      <c r="D170" s="6">
        <v>540</v>
      </c>
      <c r="E170" s="6">
        <v>423</v>
      </c>
      <c r="F170" s="6">
        <v>599</v>
      </c>
      <c r="G170" s="6">
        <v>513</v>
      </c>
      <c r="H170" s="6">
        <v>830</v>
      </c>
      <c r="I170" s="6">
        <v>863</v>
      </c>
      <c r="J170" s="6">
        <v>829</v>
      </c>
      <c r="K170" s="6">
        <v>844</v>
      </c>
      <c r="L170" s="6">
        <v>686</v>
      </c>
      <c r="M170" s="6">
        <v>278</v>
      </c>
      <c r="N170" s="6">
        <v>561</v>
      </c>
      <c r="O170" s="6">
        <v>372</v>
      </c>
      <c r="P170" s="6">
        <v>859</v>
      </c>
      <c r="Q170" s="6">
        <v>168</v>
      </c>
      <c r="R170" s="6">
        <v>801</v>
      </c>
      <c r="S170" s="6">
        <v>50</v>
      </c>
      <c r="T170" s="6">
        <v>64</v>
      </c>
    </row>
    <row r="171" spans="1:20" ht="15.75" customHeight="1" x14ac:dyDescent="0.3">
      <c r="A171" s="5">
        <v>856</v>
      </c>
      <c r="B171" s="6">
        <v>636</v>
      </c>
      <c r="C171" s="6">
        <v>257</v>
      </c>
      <c r="D171" s="6">
        <v>546</v>
      </c>
      <c r="E171" s="6">
        <v>560</v>
      </c>
      <c r="F171" s="6">
        <v>267</v>
      </c>
      <c r="G171" s="6">
        <v>129</v>
      </c>
      <c r="H171" s="6">
        <v>981</v>
      </c>
      <c r="I171" s="6">
        <v>515</v>
      </c>
      <c r="J171" s="6">
        <v>470</v>
      </c>
      <c r="K171" s="6">
        <v>887</v>
      </c>
      <c r="L171" s="6">
        <v>691</v>
      </c>
      <c r="M171" s="6">
        <v>886</v>
      </c>
      <c r="N171" s="6">
        <v>358</v>
      </c>
      <c r="O171" s="6">
        <v>683</v>
      </c>
      <c r="P171" s="6">
        <v>72</v>
      </c>
      <c r="Q171" s="6">
        <v>837</v>
      </c>
      <c r="R171" s="6">
        <v>576</v>
      </c>
      <c r="S171" s="6">
        <v>217</v>
      </c>
      <c r="T171" s="6">
        <v>898</v>
      </c>
    </row>
    <row r="172" spans="1:20" ht="15.75" customHeight="1" x14ac:dyDescent="0.3">
      <c r="A172" s="5">
        <v>833</v>
      </c>
      <c r="B172" s="6">
        <v>97</v>
      </c>
      <c r="C172" s="6">
        <v>594</v>
      </c>
      <c r="D172" s="6">
        <v>220</v>
      </c>
      <c r="E172" s="6">
        <v>827</v>
      </c>
      <c r="F172" s="6">
        <v>477</v>
      </c>
      <c r="G172" s="6">
        <v>591</v>
      </c>
      <c r="H172" s="6">
        <v>332</v>
      </c>
      <c r="I172" s="6">
        <v>762</v>
      </c>
      <c r="J172" s="6">
        <v>186</v>
      </c>
      <c r="K172" s="6">
        <v>755</v>
      </c>
      <c r="L172" s="6">
        <v>356</v>
      </c>
      <c r="M172" s="6">
        <v>183</v>
      </c>
      <c r="N172" s="6">
        <v>522</v>
      </c>
      <c r="O172" s="6">
        <v>581</v>
      </c>
      <c r="P172" s="6">
        <v>876</v>
      </c>
      <c r="Q172" s="6">
        <v>826</v>
      </c>
      <c r="R172" s="6">
        <v>61</v>
      </c>
      <c r="S172" s="6">
        <v>410</v>
      </c>
      <c r="T172" s="6">
        <v>213</v>
      </c>
    </row>
    <row r="173" spans="1:20" ht="15.75" customHeight="1" x14ac:dyDescent="0.3">
      <c r="A173" s="5">
        <v>418</v>
      </c>
      <c r="B173" s="6">
        <v>551</v>
      </c>
      <c r="C173" s="6">
        <v>321</v>
      </c>
      <c r="D173" s="6">
        <v>1</v>
      </c>
      <c r="E173" s="6">
        <v>883</v>
      </c>
      <c r="F173" s="6">
        <v>640</v>
      </c>
      <c r="G173" s="6">
        <v>570</v>
      </c>
      <c r="H173" s="6">
        <v>632</v>
      </c>
      <c r="I173" s="6">
        <v>673</v>
      </c>
      <c r="J173" s="6">
        <v>481</v>
      </c>
      <c r="K173" s="6">
        <v>119</v>
      </c>
      <c r="L173" s="6">
        <v>859</v>
      </c>
      <c r="M173" s="6">
        <v>364</v>
      </c>
      <c r="N173" s="6">
        <v>169</v>
      </c>
      <c r="O173" s="6">
        <v>686</v>
      </c>
      <c r="P173" s="6">
        <v>485</v>
      </c>
      <c r="Q173" s="6">
        <v>226</v>
      </c>
      <c r="R173" s="6">
        <v>641</v>
      </c>
      <c r="S173" s="6">
        <v>55</v>
      </c>
      <c r="T173" s="6">
        <v>467</v>
      </c>
    </row>
    <row r="174" spans="1:20" ht="15.75" customHeight="1" x14ac:dyDescent="0.3">
      <c r="A174" s="5">
        <v>70</v>
      </c>
      <c r="B174" s="6">
        <v>721</v>
      </c>
      <c r="C174" s="6">
        <v>799</v>
      </c>
      <c r="D174" s="6">
        <v>767</v>
      </c>
      <c r="E174" s="6">
        <v>564</v>
      </c>
      <c r="F174" s="6">
        <v>898</v>
      </c>
      <c r="G174" s="6">
        <v>429</v>
      </c>
      <c r="H174" s="6">
        <v>802</v>
      </c>
      <c r="I174" s="6">
        <v>68</v>
      </c>
      <c r="J174" s="6">
        <v>323</v>
      </c>
      <c r="K174" s="6">
        <v>196</v>
      </c>
      <c r="L174" s="6">
        <v>557</v>
      </c>
      <c r="M174" s="6">
        <v>583</v>
      </c>
      <c r="N174" s="6">
        <v>353</v>
      </c>
      <c r="O174" s="6">
        <v>324</v>
      </c>
      <c r="P174" s="6">
        <v>773</v>
      </c>
      <c r="Q174" s="6">
        <v>894</v>
      </c>
      <c r="R174" s="6">
        <v>580</v>
      </c>
      <c r="S174" s="6">
        <v>174</v>
      </c>
      <c r="T174" s="6">
        <v>50</v>
      </c>
    </row>
    <row r="175" spans="1:20" ht="15.75" customHeight="1" x14ac:dyDescent="0.3">
      <c r="A175" s="5">
        <v>182</v>
      </c>
      <c r="B175" s="6">
        <v>127</v>
      </c>
      <c r="C175" s="6">
        <v>71</v>
      </c>
      <c r="D175" s="6">
        <v>719</v>
      </c>
      <c r="E175" s="6">
        <v>638</v>
      </c>
      <c r="F175" s="6">
        <v>885</v>
      </c>
      <c r="G175" s="6">
        <v>358</v>
      </c>
      <c r="H175" s="6">
        <v>849</v>
      </c>
      <c r="I175" s="6">
        <v>725</v>
      </c>
      <c r="J175" s="6">
        <v>834</v>
      </c>
      <c r="K175" s="6">
        <v>508</v>
      </c>
      <c r="L175" s="6">
        <v>586</v>
      </c>
      <c r="M175" s="6">
        <v>337</v>
      </c>
      <c r="N175" s="6">
        <v>799</v>
      </c>
      <c r="O175" s="6">
        <v>984</v>
      </c>
      <c r="P175" s="6">
        <v>277</v>
      </c>
      <c r="Q175" s="6">
        <v>176</v>
      </c>
      <c r="R175" s="6">
        <v>881</v>
      </c>
      <c r="S175" s="6">
        <v>99</v>
      </c>
      <c r="T175" s="6">
        <v>799</v>
      </c>
    </row>
    <row r="176" spans="1:20" ht="15.75" customHeight="1" x14ac:dyDescent="0.3">
      <c r="A176" s="5">
        <v>185</v>
      </c>
      <c r="B176" s="6">
        <v>354</v>
      </c>
      <c r="C176" s="6">
        <v>329</v>
      </c>
      <c r="D176" s="6">
        <v>66</v>
      </c>
      <c r="E176" s="6">
        <v>635</v>
      </c>
      <c r="F176" s="6">
        <v>842</v>
      </c>
      <c r="G176" s="6">
        <v>568</v>
      </c>
      <c r="H176" s="6">
        <v>362</v>
      </c>
      <c r="I176" s="6">
        <v>804</v>
      </c>
      <c r="J176" s="6">
        <v>234</v>
      </c>
      <c r="K176" s="6">
        <v>278</v>
      </c>
      <c r="L176" s="6">
        <v>979</v>
      </c>
      <c r="M176" s="6">
        <v>886</v>
      </c>
      <c r="N176" s="6">
        <v>72</v>
      </c>
      <c r="O176" s="6">
        <v>845</v>
      </c>
      <c r="P176" s="6">
        <v>591</v>
      </c>
      <c r="Q176" s="6">
        <v>483</v>
      </c>
      <c r="R176" s="6">
        <v>282</v>
      </c>
      <c r="S176" s="6">
        <v>226</v>
      </c>
      <c r="T176" s="6">
        <v>281</v>
      </c>
    </row>
    <row r="177" spans="1:20" ht="15.75" customHeight="1" x14ac:dyDescent="0.3">
      <c r="A177" s="5">
        <v>733</v>
      </c>
      <c r="B177" s="6">
        <v>128</v>
      </c>
      <c r="C177" s="6">
        <v>878</v>
      </c>
      <c r="D177" s="6">
        <v>99</v>
      </c>
      <c r="E177" s="6">
        <v>821</v>
      </c>
      <c r="F177" s="6">
        <v>522</v>
      </c>
      <c r="G177" s="6">
        <v>836</v>
      </c>
      <c r="H177" s="6">
        <v>284</v>
      </c>
      <c r="I177" s="6">
        <v>282</v>
      </c>
      <c r="J177" s="6">
        <v>320</v>
      </c>
      <c r="K177" s="6">
        <v>758</v>
      </c>
      <c r="L177" s="6">
        <v>290</v>
      </c>
      <c r="M177" s="6">
        <v>456</v>
      </c>
      <c r="N177" s="6">
        <v>485</v>
      </c>
      <c r="O177" s="6">
        <v>893</v>
      </c>
      <c r="P177" s="6">
        <v>295</v>
      </c>
      <c r="Q177" s="6">
        <v>690</v>
      </c>
      <c r="R177" s="6">
        <v>674</v>
      </c>
      <c r="S177" s="6">
        <v>671</v>
      </c>
      <c r="T177" s="6">
        <v>277</v>
      </c>
    </row>
    <row r="178" spans="1:20" ht="15.75" customHeight="1" x14ac:dyDescent="0.3">
      <c r="A178" s="5">
        <v>475</v>
      </c>
      <c r="B178" s="6">
        <v>109</v>
      </c>
      <c r="C178" s="6">
        <v>212</v>
      </c>
      <c r="D178" s="6">
        <v>499</v>
      </c>
      <c r="E178" s="6">
        <v>282</v>
      </c>
      <c r="F178" s="6">
        <v>896</v>
      </c>
      <c r="G178" s="6">
        <v>475</v>
      </c>
      <c r="H178" s="6">
        <v>875</v>
      </c>
      <c r="I178" s="6">
        <v>285</v>
      </c>
      <c r="J178" s="6">
        <v>486</v>
      </c>
      <c r="K178" s="6">
        <v>758</v>
      </c>
      <c r="L178" s="6">
        <v>356</v>
      </c>
      <c r="M178" s="6">
        <v>138</v>
      </c>
      <c r="N178" s="6">
        <v>546</v>
      </c>
      <c r="O178" s="6">
        <v>939</v>
      </c>
      <c r="P178" s="6">
        <v>220</v>
      </c>
      <c r="Q178" s="6">
        <v>524</v>
      </c>
      <c r="R178" s="6">
        <v>842</v>
      </c>
      <c r="S178" s="6">
        <v>362</v>
      </c>
      <c r="T178" s="6">
        <v>362</v>
      </c>
    </row>
    <row r="179" spans="1:20" ht="15.75" customHeight="1" x14ac:dyDescent="0.3">
      <c r="A179" s="5">
        <v>589</v>
      </c>
      <c r="B179" s="6">
        <v>370</v>
      </c>
      <c r="C179" s="6">
        <v>6</v>
      </c>
      <c r="D179" s="6">
        <v>119</v>
      </c>
      <c r="E179" s="6">
        <v>256</v>
      </c>
      <c r="F179" s="6">
        <v>112</v>
      </c>
      <c r="G179" s="6">
        <v>579</v>
      </c>
      <c r="H179" s="6">
        <v>363</v>
      </c>
      <c r="I179" s="6">
        <v>520</v>
      </c>
      <c r="J179" s="6">
        <v>117</v>
      </c>
      <c r="K179" s="6">
        <v>761</v>
      </c>
      <c r="L179" s="6">
        <v>328</v>
      </c>
      <c r="M179" s="6">
        <v>164</v>
      </c>
      <c r="N179" s="6">
        <v>565</v>
      </c>
      <c r="O179" s="6">
        <v>470</v>
      </c>
      <c r="P179" s="6">
        <v>121</v>
      </c>
      <c r="Q179" s="6">
        <v>360</v>
      </c>
      <c r="R179" s="6">
        <v>722</v>
      </c>
      <c r="S179" s="6">
        <v>99</v>
      </c>
      <c r="T179" s="6">
        <v>265</v>
      </c>
    </row>
    <row r="180" spans="1:20" ht="15.75" customHeight="1" x14ac:dyDescent="0.3">
      <c r="A180" s="5">
        <v>944</v>
      </c>
      <c r="B180" s="6">
        <v>339</v>
      </c>
      <c r="C180" s="6">
        <v>215</v>
      </c>
      <c r="D180" s="6">
        <v>889</v>
      </c>
      <c r="E180" s="6">
        <v>893</v>
      </c>
      <c r="F180" s="6">
        <v>364</v>
      </c>
      <c r="G180" s="6">
        <v>835</v>
      </c>
      <c r="H180" s="6">
        <v>100</v>
      </c>
      <c r="I180" s="6">
        <v>756</v>
      </c>
      <c r="J180" s="6">
        <v>418</v>
      </c>
      <c r="K180" s="6">
        <v>234</v>
      </c>
      <c r="L180" s="6">
        <v>147</v>
      </c>
      <c r="M180" s="6">
        <v>270</v>
      </c>
      <c r="N180" s="6">
        <v>600</v>
      </c>
      <c r="O180" s="6">
        <v>224</v>
      </c>
      <c r="P180" s="6">
        <v>472</v>
      </c>
      <c r="Q180" s="6">
        <v>522</v>
      </c>
      <c r="R180" s="6">
        <v>276</v>
      </c>
      <c r="S180" s="6">
        <v>835</v>
      </c>
      <c r="T180" s="6">
        <v>241</v>
      </c>
    </row>
    <row r="181" spans="1:20" ht="15.75" customHeight="1" x14ac:dyDescent="0.3">
      <c r="A181" s="5">
        <v>586</v>
      </c>
      <c r="B181" s="6">
        <v>847</v>
      </c>
      <c r="C181" s="6">
        <v>463</v>
      </c>
      <c r="D181" s="6">
        <v>124</v>
      </c>
      <c r="E181" s="6">
        <v>851</v>
      </c>
      <c r="F181" s="6">
        <v>363</v>
      </c>
      <c r="G181" s="6">
        <v>670</v>
      </c>
      <c r="H181" s="6">
        <v>232</v>
      </c>
      <c r="I181" s="6">
        <v>357</v>
      </c>
      <c r="J181" s="6">
        <v>143</v>
      </c>
      <c r="K181" s="6">
        <v>168</v>
      </c>
      <c r="L181" s="6">
        <v>337</v>
      </c>
      <c r="M181" s="6">
        <v>945</v>
      </c>
      <c r="N181" s="6">
        <v>356</v>
      </c>
      <c r="O181" s="6">
        <v>424</v>
      </c>
      <c r="P181" s="6">
        <v>109</v>
      </c>
      <c r="Q181" s="6">
        <v>69</v>
      </c>
      <c r="R181" s="6">
        <v>147</v>
      </c>
      <c r="S181" s="6">
        <v>655</v>
      </c>
      <c r="T181" s="6">
        <v>836</v>
      </c>
    </row>
    <row r="182" spans="1:20" ht="15.75" customHeight="1" x14ac:dyDescent="0.3">
      <c r="A182" s="5">
        <v>823</v>
      </c>
      <c r="B182" s="6">
        <v>759</v>
      </c>
      <c r="C182" s="6">
        <v>523</v>
      </c>
      <c r="D182" s="6">
        <v>981</v>
      </c>
      <c r="E182" s="6">
        <v>581</v>
      </c>
      <c r="F182" s="6">
        <v>188</v>
      </c>
      <c r="G182" s="6">
        <v>830</v>
      </c>
      <c r="H182" s="6">
        <v>636</v>
      </c>
      <c r="I182" s="6">
        <v>600</v>
      </c>
      <c r="J182" s="6">
        <v>480</v>
      </c>
      <c r="K182" s="6">
        <v>567</v>
      </c>
      <c r="L182" s="6">
        <v>945</v>
      </c>
      <c r="M182" s="6">
        <v>173</v>
      </c>
      <c r="N182" s="6">
        <v>139</v>
      </c>
      <c r="O182" s="6">
        <v>95</v>
      </c>
      <c r="P182" s="6">
        <v>475</v>
      </c>
      <c r="Q182" s="6">
        <v>670</v>
      </c>
      <c r="R182" s="6">
        <v>71</v>
      </c>
      <c r="S182" s="6">
        <v>458</v>
      </c>
      <c r="T182" s="6">
        <v>945</v>
      </c>
    </row>
    <row r="183" spans="1:20" ht="15.75" customHeight="1" x14ac:dyDescent="0.3">
      <c r="A183" s="5">
        <v>683</v>
      </c>
      <c r="B183" s="6">
        <v>105</v>
      </c>
      <c r="C183" s="6">
        <v>222</v>
      </c>
      <c r="D183" s="6">
        <v>471</v>
      </c>
      <c r="E183" s="6">
        <v>757</v>
      </c>
      <c r="F183" s="6">
        <v>426</v>
      </c>
      <c r="G183" s="6">
        <v>293</v>
      </c>
      <c r="H183" s="6">
        <v>334</v>
      </c>
      <c r="I183" s="6">
        <v>133</v>
      </c>
      <c r="J183" s="6">
        <v>510</v>
      </c>
      <c r="K183" s="6">
        <v>753</v>
      </c>
      <c r="L183" s="6">
        <v>827</v>
      </c>
      <c r="M183" s="6">
        <v>898</v>
      </c>
      <c r="N183" s="6">
        <v>693</v>
      </c>
      <c r="O183" s="6">
        <v>600</v>
      </c>
      <c r="P183" s="6">
        <v>187</v>
      </c>
      <c r="Q183" s="6">
        <v>598</v>
      </c>
      <c r="R183" s="6">
        <v>514</v>
      </c>
      <c r="S183" s="6">
        <v>477</v>
      </c>
      <c r="T183" s="6">
        <v>708</v>
      </c>
    </row>
    <row r="184" spans="1:20" ht="15.75" customHeight="1" x14ac:dyDescent="0.3">
      <c r="A184" s="5">
        <v>167</v>
      </c>
      <c r="B184" s="6">
        <v>666</v>
      </c>
      <c r="C184" s="6">
        <v>514</v>
      </c>
      <c r="D184" s="6">
        <v>215</v>
      </c>
      <c r="E184" s="6">
        <v>727</v>
      </c>
      <c r="F184" s="6">
        <v>214</v>
      </c>
      <c r="G184" s="6">
        <v>64</v>
      </c>
      <c r="H184" s="6">
        <v>547</v>
      </c>
      <c r="I184" s="6">
        <v>891</v>
      </c>
      <c r="J184" s="6">
        <v>860</v>
      </c>
      <c r="K184" s="6">
        <v>595</v>
      </c>
      <c r="L184" s="6">
        <v>420</v>
      </c>
      <c r="M184" s="6">
        <v>560</v>
      </c>
      <c r="N184" s="6">
        <v>262</v>
      </c>
      <c r="O184" s="6">
        <v>247</v>
      </c>
      <c r="P184" s="6">
        <v>180</v>
      </c>
      <c r="Q184" s="6">
        <v>855</v>
      </c>
      <c r="R184" s="6">
        <v>146</v>
      </c>
      <c r="S184" s="6">
        <v>284</v>
      </c>
      <c r="T184" s="6">
        <v>429</v>
      </c>
    </row>
    <row r="185" spans="1:20" ht="15.75" customHeight="1" x14ac:dyDescent="0.3">
      <c r="A185" s="5">
        <v>864</v>
      </c>
      <c r="B185" s="6">
        <v>285</v>
      </c>
      <c r="C185" s="6">
        <v>430</v>
      </c>
      <c r="D185" s="6">
        <v>291</v>
      </c>
      <c r="E185" s="6">
        <v>599</v>
      </c>
      <c r="F185" s="6">
        <v>588</v>
      </c>
      <c r="G185" s="6">
        <v>291</v>
      </c>
      <c r="H185" s="6">
        <v>275</v>
      </c>
      <c r="I185" s="6">
        <v>101</v>
      </c>
      <c r="J185" s="6">
        <v>449</v>
      </c>
      <c r="K185" s="6">
        <v>418</v>
      </c>
      <c r="L185" s="6">
        <v>896</v>
      </c>
      <c r="M185" s="6">
        <v>885</v>
      </c>
      <c r="N185" s="6">
        <v>275</v>
      </c>
      <c r="O185" s="6">
        <v>521</v>
      </c>
      <c r="P185" s="6">
        <v>476</v>
      </c>
      <c r="Q185" s="6">
        <v>219</v>
      </c>
      <c r="R185" s="6">
        <v>474</v>
      </c>
      <c r="S185" s="6">
        <v>50</v>
      </c>
      <c r="T185" s="6">
        <v>601</v>
      </c>
    </row>
    <row r="186" spans="1:20" ht="15.75" customHeight="1" x14ac:dyDescent="0.3">
      <c r="A186" s="5">
        <v>761</v>
      </c>
      <c r="B186" s="6">
        <v>576</v>
      </c>
      <c r="C186" s="6">
        <v>549</v>
      </c>
      <c r="D186" s="6">
        <v>57</v>
      </c>
      <c r="E186" s="6">
        <v>576</v>
      </c>
      <c r="F186" s="6">
        <v>316</v>
      </c>
      <c r="G186" s="6">
        <v>861</v>
      </c>
      <c r="H186" s="6">
        <v>226</v>
      </c>
      <c r="I186" s="6">
        <v>683</v>
      </c>
      <c r="J186" s="6">
        <v>636</v>
      </c>
      <c r="K186" s="6">
        <v>402</v>
      </c>
      <c r="L186" s="6">
        <v>520</v>
      </c>
      <c r="M186" s="6">
        <v>759</v>
      </c>
      <c r="N186" s="6">
        <v>100</v>
      </c>
      <c r="O186" s="6">
        <v>136</v>
      </c>
      <c r="P186" s="6">
        <v>849</v>
      </c>
      <c r="Q186" s="6">
        <v>830</v>
      </c>
      <c r="R186" s="6">
        <v>841</v>
      </c>
      <c r="S186" s="6">
        <v>521</v>
      </c>
      <c r="T186" s="6">
        <v>146</v>
      </c>
    </row>
    <row r="187" spans="1:20" ht="15.75" customHeight="1" x14ac:dyDescent="0.3">
      <c r="A187" s="5">
        <v>753</v>
      </c>
      <c r="B187" s="6">
        <v>744</v>
      </c>
      <c r="C187" s="6">
        <v>138</v>
      </c>
      <c r="D187" s="6">
        <v>800</v>
      </c>
      <c r="E187" s="6">
        <v>355</v>
      </c>
      <c r="F187" s="6">
        <v>143</v>
      </c>
      <c r="G187" s="6">
        <v>55</v>
      </c>
      <c r="H187" s="6">
        <v>137</v>
      </c>
      <c r="I187" s="6">
        <v>212</v>
      </c>
      <c r="J187" s="6">
        <v>669</v>
      </c>
      <c r="K187" s="6">
        <v>922</v>
      </c>
      <c r="L187" s="6">
        <v>947</v>
      </c>
      <c r="M187" s="6">
        <v>593</v>
      </c>
      <c r="N187" s="6">
        <v>426</v>
      </c>
      <c r="O187" s="6">
        <v>318</v>
      </c>
      <c r="P187" s="6">
        <v>102</v>
      </c>
      <c r="Q187" s="6">
        <v>587</v>
      </c>
      <c r="R187" s="6">
        <v>95</v>
      </c>
      <c r="S187" s="6">
        <v>549</v>
      </c>
      <c r="T187" s="6">
        <v>53</v>
      </c>
    </row>
    <row r="188" spans="1:20" ht="15.75" customHeight="1" x14ac:dyDescent="0.3">
      <c r="A188" s="5">
        <v>471</v>
      </c>
      <c r="B188" s="6">
        <v>58</v>
      </c>
      <c r="C188" s="6">
        <v>10</v>
      </c>
      <c r="D188" s="6">
        <v>318</v>
      </c>
      <c r="E188" s="6">
        <v>256</v>
      </c>
      <c r="F188" s="6">
        <v>336</v>
      </c>
      <c r="G188" s="6">
        <v>460</v>
      </c>
      <c r="H188" s="6">
        <v>681</v>
      </c>
      <c r="I188" s="6">
        <v>175</v>
      </c>
      <c r="J188" s="6">
        <v>755</v>
      </c>
      <c r="K188" s="6">
        <v>288</v>
      </c>
      <c r="L188" s="6">
        <v>762</v>
      </c>
      <c r="M188" s="6">
        <v>148</v>
      </c>
      <c r="N188" s="6">
        <v>371</v>
      </c>
      <c r="O188" s="6">
        <v>70</v>
      </c>
      <c r="P188" s="6">
        <v>587</v>
      </c>
      <c r="Q188" s="6">
        <v>757</v>
      </c>
      <c r="R188" s="6">
        <v>487</v>
      </c>
      <c r="S188" s="6">
        <v>212</v>
      </c>
      <c r="T188" s="6">
        <v>333</v>
      </c>
    </row>
    <row r="189" spans="1:20" ht="15.75" customHeight="1" x14ac:dyDescent="0.3">
      <c r="A189" s="5">
        <v>547</v>
      </c>
      <c r="B189" s="6">
        <v>281</v>
      </c>
      <c r="C189" s="6">
        <v>296</v>
      </c>
      <c r="D189" s="6">
        <v>475</v>
      </c>
      <c r="E189" s="6">
        <v>834</v>
      </c>
      <c r="F189" s="6">
        <v>756</v>
      </c>
      <c r="G189" s="6">
        <v>544</v>
      </c>
      <c r="H189" s="6">
        <v>718</v>
      </c>
      <c r="I189" s="6">
        <v>890</v>
      </c>
      <c r="J189" s="6">
        <v>353</v>
      </c>
      <c r="K189" s="6">
        <v>68</v>
      </c>
      <c r="L189" s="6">
        <v>419</v>
      </c>
      <c r="M189" s="6">
        <v>327</v>
      </c>
      <c r="N189" s="6">
        <v>564</v>
      </c>
      <c r="O189" s="6">
        <v>729</v>
      </c>
      <c r="P189" s="6">
        <v>944</v>
      </c>
      <c r="Q189" s="6">
        <v>584</v>
      </c>
      <c r="R189" s="6">
        <v>137</v>
      </c>
      <c r="S189" s="6">
        <v>930</v>
      </c>
      <c r="T189" s="6">
        <v>53</v>
      </c>
    </row>
    <row r="190" spans="1:20" ht="15.75" customHeight="1" x14ac:dyDescent="0.3">
      <c r="A190" s="5">
        <v>512</v>
      </c>
      <c r="B190" s="6">
        <v>213</v>
      </c>
      <c r="C190" s="6">
        <v>840</v>
      </c>
      <c r="D190" s="6">
        <v>798</v>
      </c>
      <c r="E190" s="6">
        <v>729</v>
      </c>
      <c r="F190" s="6">
        <v>557</v>
      </c>
      <c r="G190" s="6">
        <v>878</v>
      </c>
      <c r="H190" s="6">
        <v>671</v>
      </c>
      <c r="I190" s="6">
        <v>856</v>
      </c>
      <c r="J190" s="6">
        <v>841</v>
      </c>
      <c r="K190" s="6">
        <v>488</v>
      </c>
      <c r="L190" s="6">
        <v>549</v>
      </c>
      <c r="M190" s="6">
        <v>279</v>
      </c>
      <c r="N190" s="6">
        <v>130</v>
      </c>
      <c r="O190" s="6">
        <v>464</v>
      </c>
      <c r="P190" s="6">
        <v>877</v>
      </c>
      <c r="Q190" s="6">
        <v>602</v>
      </c>
      <c r="R190" s="6">
        <v>349</v>
      </c>
      <c r="S190" s="6">
        <v>837</v>
      </c>
      <c r="T190" s="6">
        <v>419</v>
      </c>
    </row>
    <row r="191" spans="1:20" ht="15.75" customHeight="1" x14ac:dyDescent="0.3">
      <c r="A191" s="5">
        <v>726</v>
      </c>
      <c r="B191" s="6">
        <v>178</v>
      </c>
      <c r="C191" s="6">
        <v>976</v>
      </c>
      <c r="D191" s="6">
        <v>327</v>
      </c>
      <c r="E191" s="6">
        <v>573</v>
      </c>
      <c r="F191" s="6">
        <v>257</v>
      </c>
      <c r="G191" s="6">
        <v>103</v>
      </c>
      <c r="H191" s="6">
        <v>554</v>
      </c>
      <c r="I191" s="6">
        <v>774</v>
      </c>
      <c r="J191" s="6">
        <v>671</v>
      </c>
      <c r="K191" s="6">
        <v>114</v>
      </c>
      <c r="L191" s="6">
        <v>330</v>
      </c>
      <c r="M191" s="6">
        <v>323</v>
      </c>
      <c r="N191" s="6">
        <v>581</v>
      </c>
      <c r="O191" s="6">
        <v>359</v>
      </c>
      <c r="P191" s="6">
        <v>372</v>
      </c>
      <c r="Q191" s="6">
        <v>362</v>
      </c>
      <c r="R191" s="6">
        <v>833</v>
      </c>
      <c r="S191" s="6">
        <v>365</v>
      </c>
      <c r="T191" s="6">
        <v>371</v>
      </c>
    </row>
    <row r="192" spans="1:20" ht="15.75" customHeight="1" x14ac:dyDescent="0.3">
      <c r="A192" s="5">
        <v>682</v>
      </c>
      <c r="B192" s="6">
        <v>232</v>
      </c>
      <c r="C192" s="6">
        <v>261</v>
      </c>
      <c r="D192" s="6">
        <v>65</v>
      </c>
      <c r="E192" s="6">
        <v>763</v>
      </c>
      <c r="F192" s="6">
        <v>292</v>
      </c>
      <c r="G192" s="6">
        <v>148</v>
      </c>
      <c r="H192" s="6">
        <v>107</v>
      </c>
      <c r="I192" s="6">
        <v>574</v>
      </c>
      <c r="J192" s="6">
        <v>270</v>
      </c>
      <c r="K192" s="6">
        <v>638</v>
      </c>
      <c r="L192" s="6">
        <v>674</v>
      </c>
      <c r="M192" s="6">
        <v>757</v>
      </c>
      <c r="N192" s="6">
        <v>719</v>
      </c>
      <c r="O192" s="6">
        <v>339</v>
      </c>
      <c r="P192" s="6">
        <v>159</v>
      </c>
      <c r="Q192" s="6">
        <v>109</v>
      </c>
      <c r="R192" s="6">
        <v>641</v>
      </c>
      <c r="S192" s="6">
        <v>353</v>
      </c>
      <c r="T192" s="6">
        <v>173</v>
      </c>
    </row>
    <row r="193" spans="1:20" ht="15.75" customHeight="1" x14ac:dyDescent="0.3">
      <c r="A193" s="5">
        <v>602</v>
      </c>
      <c r="B193" s="6">
        <v>259</v>
      </c>
      <c r="C193" s="6">
        <v>420</v>
      </c>
      <c r="D193" s="6">
        <v>641</v>
      </c>
      <c r="E193" s="6">
        <v>820</v>
      </c>
      <c r="F193" s="6">
        <v>762</v>
      </c>
      <c r="G193" s="6">
        <v>96</v>
      </c>
      <c r="H193" s="6">
        <v>68</v>
      </c>
      <c r="I193" s="6">
        <v>475</v>
      </c>
      <c r="J193" s="6">
        <v>460</v>
      </c>
      <c r="K193" s="6">
        <v>825</v>
      </c>
      <c r="L193" s="6">
        <v>679</v>
      </c>
      <c r="M193" s="6">
        <v>547</v>
      </c>
      <c r="N193" s="6">
        <v>128</v>
      </c>
      <c r="O193" s="6">
        <v>420</v>
      </c>
      <c r="P193" s="6">
        <v>74</v>
      </c>
      <c r="Q193" s="6">
        <v>666</v>
      </c>
      <c r="R193" s="6">
        <v>835</v>
      </c>
      <c r="S193" s="6">
        <v>556</v>
      </c>
      <c r="T193" s="6">
        <v>477</v>
      </c>
    </row>
    <row r="194" spans="1:20" ht="15.75" customHeight="1" x14ac:dyDescent="0.3">
      <c r="A194" s="5">
        <v>351</v>
      </c>
      <c r="B194" s="6">
        <v>720</v>
      </c>
      <c r="C194" s="6">
        <v>580</v>
      </c>
      <c r="D194" s="6">
        <v>333</v>
      </c>
      <c r="E194" s="6">
        <v>851</v>
      </c>
      <c r="F194" s="6">
        <v>861</v>
      </c>
      <c r="G194" s="6">
        <v>108</v>
      </c>
      <c r="H194" s="6">
        <v>842</v>
      </c>
      <c r="I194" s="6">
        <v>689</v>
      </c>
      <c r="J194" s="6">
        <v>601</v>
      </c>
      <c r="K194" s="6">
        <v>684</v>
      </c>
      <c r="L194" s="6">
        <v>600</v>
      </c>
      <c r="M194" s="6">
        <v>234</v>
      </c>
      <c r="N194" s="6">
        <v>638</v>
      </c>
      <c r="O194" s="6">
        <v>528</v>
      </c>
      <c r="P194" s="6">
        <v>922</v>
      </c>
      <c r="Q194" s="6">
        <v>474</v>
      </c>
      <c r="R194" s="6">
        <v>729</v>
      </c>
      <c r="S194" s="6">
        <v>213</v>
      </c>
      <c r="T194" s="6">
        <v>175</v>
      </c>
    </row>
    <row r="195" spans="1:20" ht="15.75" customHeight="1" x14ac:dyDescent="0.3">
      <c r="A195" s="5">
        <v>511</v>
      </c>
      <c r="B195" s="6">
        <v>69</v>
      </c>
      <c r="C195" s="6">
        <v>430</v>
      </c>
      <c r="D195" s="6">
        <v>562</v>
      </c>
      <c r="E195" s="6">
        <v>686</v>
      </c>
      <c r="F195" s="6">
        <v>854</v>
      </c>
      <c r="G195" s="6">
        <v>252</v>
      </c>
      <c r="H195" s="6">
        <v>128</v>
      </c>
      <c r="I195" s="6">
        <v>295</v>
      </c>
      <c r="J195" s="6">
        <v>285</v>
      </c>
      <c r="K195" s="6">
        <v>424</v>
      </c>
      <c r="L195" s="6">
        <v>478</v>
      </c>
      <c r="M195" s="6">
        <v>857</v>
      </c>
      <c r="N195" s="6">
        <v>798</v>
      </c>
      <c r="O195" s="6">
        <v>180</v>
      </c>
      <c r="P195" s="6">
        <v>729</v>
      </c>
      <c r="Q195" s="6">
        <v>329</v>
      </c>
      <c r="R195" s="6">
        <v>585</v>
      </c>
      <c r="S195" s="6">
        <v>766</v>
      </c>
      <c r="T195" s="6">
        <v>772</v>
      </c>
    </row>
    <row r="196" spans="1:20" ht="15.75" customHeight="1" x14ac:dyDescent="0.3">
      <c r="A196" s="5">
        <v>368</v>
      </c>
      <c r="B196" s="6">
        <v>581</v>
      </c>
      <c r="C196" s="6">
        <v>726</v>
      </c>
      <c r="D196" s="6">
        <v>468</v>
      </c>
      <c r="E196" s="6">
        <v>677</v>
      </c>
      <c r="F196" s="6">
        <v>482</v>
      </c>
      <c r="G196" s="6">
        <v>874</v>
      </c>
      <c r="H196" s="6">
        <v>765</v>
      </c>
      <c r="I196" s="6">
        <v>218</v>
      </c>
      <c r="J196" s="6">
        <v>468</v>
      </c>
      <c r="K196" s="6">
        <v>67</v>
      </c>
      <c r="L196" s="6">
        <v>637</v>
      </c>
      <c r="M196" s="6">
        <v>570</v>
      </c>
      <c r="N196" s="6">
        <v>471</v>
      </c>
      <c r="O196" s="6">
        <v>284</v>
      </c>
      <c r="P196" s="6">
        <v>834</v>
      </c>
      <c r="Q196" s="6">
        <v>834</v>
      </c>
      <c r="R196" s="6">
        <v>862</v>
      </c>
      <c r="S196" s="6">
        <v>726</v>
      </c>
      <c r="T196" s="6">
        <v>477</v>
      </c>
    </row>
    <row r="197" spans="1:20" ht="15.75" customHeight="1" x14ac:dyDescent="0.3">
      <c r="A197" s="5">
        <v>487</v>
      </c>
      <c r="B197" s="6">
        <v>765</v>
      </c>
      <c r="C197" s="6">
        <v>167</v>
      </c>
      <c r="D197" s="6">
        <v>60</v>
      </c>
      <c r="E197" s="6">
        <v>64</v>
      </c>
      <c r="F197" s="6">
        <v>420</v>
      </c>
      <c r="G197" s="6">
        <v>356</v>
      </c>
      <c r="H197" s="6">
        <v>328</v>
      </c>
      <c r="I197" s="6">
        <v>475</v>
      </c>
      <c r="J197" s="6">
        <v>336</v>
      </c>
      <c r="K197" s="6">
        <v>130</v>
      </c>
      <c r="L197" s="6">
        <v>471</v>
      </c>
      <c r="M197" s="6">
        <v>842</v>
      </c>
      <c r="N197" s="6">
        <v>545</v>
      </c>
      <c r="O197" s="6">
        <v>232</v>
      </c>
      <c r="P197" s="6">
        <v>341</v>
      </c>
      <c r="Q197" s="6">
        <v>101</v>
      </c>
      <c r="R197" s="6">
        <v>59</v>
      </c>
      <c r="S197" s="6">
        <v>889</v>
      </c>
      <c r="T197" s="6">
        <v>275</v>
      </c>
    </row>
    <row r="198" spans="1:20" ht="15.75" customHeight="1" x14ac:dyDescent="0.3">
      <c r="A198" s="5">
        <v>802</v>
      </c>
      <c r="B198" s="6">
        <v>363</v>
      </c>
      <c r="C198" s="6">
        <v>666</v>
      </c>
      <c r="D198" s="6">
        <v>940</v>
      </c>
      <c r="E198" s="6">
        <v>799</v>
      </c>
      <c r="F198" s="6">
        <v>109</v>
      </c>
      <c r="G198" s="6">
        <v>429</v>
      </c>
      <c r="H198" s="6">
        <v>226</v>
      </c>
      <c r="I198" s="6">
        <v>165</v>
      </c>
      <c r="J198" s="6">
        <v>266</v>
      </c>
      <c r="K198" s="6">
        <v>370</v>
      </c>
      <c r="L198" s="6">
        <v>175</v>
      </c>
      <c r="M198" s="6">
        <v>680</v>
      </c>
      <c r="N198" s="6">
        <v>826</v>
      </c>
      <c r="O198" s="6">
        <v>272</v>
      </c>
      <c r="P198" s="6">
        <v>551</v>
      </c>
      <c r="Q198" s="6">
        <v>690</v>
      </c>
      <c r="R198" s="6">
        <v>849</v>
      </c>
      <c r="S198" s="6">
        <v>613</v>
      </c>
      <c r="T198" s="6">
        <v>852</v>
      </c>
    </row>
    <row r="199" spans="1:20" ht="15.75" customHeight="1" x14ac:dyDescent="0.3">
      <c r="A199" s="5">
        <v>725</v>
      </c>
      <c r="B199" s="6">
        <v>144</v>
      </c>
      <c r="C199" s="6">
        <v>662</v>
      </c>
      <c r="D199" s="6">
        <v>568</v>
      </c>
      <c r="E199" s="6">
        <v>168</v>
      </c>
      <c r="F199" s="6">
        <v>557</v>
      </c>
      <c r="G199" s="6">
        <v>512</v>
      </c>
      <c r="H199" s="6">
        <v>594</v>
      </c>
      <c r="I199" s="6">
        <v>340</v>
      </c>
      <c r="J199" s="6">
        <v>580</v>
      </c>
      <c r="K199" s="6">
        <v>166</v>
      </c>
      <c r="L199" s="6">
        <v>171</v>
      </c>
      <c r="M199" s="6">
        <v>418</v>
      </c>
      <c r="N199" s="6">
        <v>257</v>
      </c>
      <c r="O199" s="6">
        <v>841</v>
      </c>
      <c r="P199" s="6">
        <v>69</v>
      </c>
      <c r="Q199" s="6">
        <v>70</v>
      </c>
      <c r="R199" s="6">
        <v>107</v>
      </c>
      <c r="S199" s="6">
        <v>463</v>
      </c>
      <c r="T199" s="6">
        <v>591</v>
      </c>
    </row>
    <row r="200" spans="1:20" ht="15.75" customHeight="1" x14ac:dyDescent="0.3">
      <c r="A200" s="5">
        <v>53</v>
      </c>
      <c r="B200" s="6">
        <v>764</v>
      </c>
      <c r="C200" s="6">
        <v>523</v>
      </c>
      <c r="D200" s="6">
        <v>478</v>
      </c>
      <c r="E200" s="6">
        <v>685</v>
      </c>
      <c r="F200" s="6">
        <v>327</v>
      </c>
      <c r="G200" s="6">
        <v>264</v>
      </c>
      <c r="H200" s="6">
        <v>876</v>
      </c>
      <c r="I200" s="6">
        <v>633</v>
      </c>
      <c r="J200" s="6">
        <v>79</v>
      </c>
      <c r="K200" s="6">
        <v>340</v>
      </c>
      <c r="L200" s="6">
        <v>888</v>
      </c>
      <c r="M200" s="6">
        <v>109</v>
      </c>
      <c r="N200" s="6">
        <v>543</v>
      </c>
      <c r="O200" s="6">
        <v>832</v>
      </c>
      <c r="P200" s="6">
        <v>162</v>
      </c>
      <c r="Q200" s="6">
        <v>771</v>
      </c>
      <c r="R200" s="6">
        <v>179</v>
      </c>
      <c r="S200" s="6">
        <v>368</v>
      </c>
      <c r="T200" s="6">
        <v>479</v>
      </c>
    </row>
    <row r="201" spans="1:20" ht="15.75" customHeight="1" x14ac:dyDescent="0.3">
      <c r="A201" s="5">
        <v>576</v>
      </c>
      <c r="B201" s="6">
        <v>172</v>
      </c>
      <c r="C201" s="6">
        <v>939</v>
      </c>
      <c r="D201" s="6">
        <v>102</v>
      </c>
      <c r="E201" s="6">
        <v>268</v>
      </c>
      <c r="F201" s="6">
        <v>835</v>
      </c>
      <c r="G201" s="6">
        <v>802</v>
      </c>
      <c r="H201" s="6">
        <v>355</v>
      </c>
      <c r="I201" s="6">
        <v>559</v>
      </c>
      <c r="J201" s="6">
        <v>581</v>
      </c>
      <c r="K201" s="6">
        <v>339</v>
      </c>
      <c r="L201" s="6">
        <v>418</v>
      </c>
      <c r="M201" s="6">
        <v>825</v>
      </c>
      <c r="N201" s="6">
        <v>236</v>
      </c>
      <c r="O201" s="6">
        <v>583</v>
      </c>
      <c r="P201" s="6">
        <v>5</v>
      </c>
      <c r="Q201" s="6">
        <v>949</v>
      </c>
      <c r="R201" s="6">
        <v>299</v>
      </c>
      <c r="S201" s="6">
        <v>318</v>
      </c>
      <c r="T201" s="6">
        <v>55</v>
      </c>
    </row>
    <row r="202" spans="1:20" ht="15.75" customHeight="1" x14ac:dyDescent="0.3">
      <c r="A202" s="5">
        <v>468</v>
      </c>
      <c r="B202" s="6">
        <v>545</v>
      </c>
      <c r="C202" s="6">
        <v>519</v>
      </c>
      <c r="D202" s="6">
        <v>339</v>
      </c>
      <c r="E202" s="6">
        <v>758</v>
      </c>
      <c r="F202" s="6">
        <v>577</v>
      </c>
      <c r="G202" s="6">
        <v>734</v>
      </c>
      <c r="H202" s="6">
        <v>365</v>
      </c>
      <c r="I202" s="6">
        <v>563</v>
      </c>
      <c r="J202" s="6">
        <v>563</v>
      </c>
      <c r="K202" s="6">
        <v>364</v>
      </c>
      <c r="L202" s="6">
        <v>637</v>
      </c>
      <c r="M202" s="6">
        <v>893</v>
      </c>
      <c r="N202" s="6">
        <v>459</v>
      </c>
      <c r="O202" s="6">
        <v>282</v>
      </c>
      <c r="P202" s="6">
        <v>856</v>
      </c>
      <c r="Q202" s="6">
        <v>689</v>
      </c>
      <c r="R202" s="6">
        <v>164</v>
      </c>
      <c r="S202" s="6">
        <v>461</v>
      </c>
      <c r="T202" s="6">
        <v>639</v>
      </c>
    </row>
    <row r="203" spans="1:20" ht="15.75" customHeight="1" x14ac:dyDescent="0.3">
      <c r="A203" s="5">
        <v>947</v>
      </c>
      <c r="B203" s="6">
        <v>132</v>
      </c>
      <c r="C203" s="6">
        <v>169</v>
      </c>
      <c r="D203" s="6">
        <v>855</v>
      </c>
      <c r="E203" s="6">
        <v>363</v>
      </c>
      <c r="F203" s="6">
        <v>855</v>
      </c>
      <c r="G203" s="6">
        <v>105</v>
      </c>
      <c r="H203" s="6">
        <v>171</v>
      </c>
      <c r="I203" s="6">
        <v>463</v>
      </c>
      <c r="J203" s="6">
        <v>689</v>
      </c>
      <c r="K203" s="6">
        <v>463</v>
      </c>
      <c r="L203" s="6">
        <v>1</v>
      </c>
      <c r="M203" s="6">
        <v>842</v>
      </c>
      <c r="N203" s="6">
        <v>473</v>
      </c>
      <c r="O203" s="6">
        <v>120</v>
      </c>
      <c r="P203" s="6">
        <v>428</v>
      </c>
      <c r="Q203" s="6">
        <v>479</v>
      </c>
      <c r="R203" s="6">
        <v>221</v>
      </c>
      <c r="S203" s="6">
        <v>830</v>
      </c>
      <c r="T203" s="6">
        <v>335</v>
      </c>
    </row>
    <row r="204" spans="1:20" ht="15.75" customHeight="1" x14ac:dyDescent="0.3">
      <c r="A204" s="5">
        <v>174</v>
      </c>
      <c r="B204" s="6">
        <v>558</v>
      </c>
      <c r="C204" s="6">
        <v>423</v>
      </c>
      <c r="D204" s="6">
        <v>689</v>
      </c>
      <c r="E204" s="6">
        <v>633</v>
      </c>
      <c r="F204" s="6">
        <v>679</v>
      </c>
      <c r="G204" s="6">
        <v>601</v>
      </c>
      <c r="H204" s="6">
        <v>431</v>
      </c>
      <c r="I204" s="6">
        <v>281</v>
      </c>
      <c r="J204" s="6">
        <v>163</v>
      </c>
      <c r="K204" s="6">
        <v>271</v>
      </c>
      <c r="L204" s="6">
        <v>164</v>
      </c>
      <c r="M204" s="6">
        <v>824</v>
      </c>
      <c r="N204" s="6">
        <v>399</v>
      </c>
      <c r="O204" s="6">
        <v>838</v>
      </c>
      <c r="P204" s="6">
        <v>692</v>
      </c>
      <c r="Q204" s="6">
        <v>362</v>
      </c>
      <c r="R204" s="6">
        <v>231</v>
      </c>
      <c r="S204" s="6">
        <v>469</v>
      </c>
      <c r="T204" s="6">
        <v>65</v>
      </c>
    </row>
    <row r="205" spans="1:20" ht="15.75" customHeight="1" x14ac:dyDescent="0.3">
      <c r="A205" s="5">
        <v>550</v>
      </c>
      <c r="B205" s="6">
        <v>101</v>
      </c>
      <c r="C205" s="6">
        <v>125</v>
      </c>
      <c r="D205" s="6">
        <v>417</v>
      </c>
      <c r="E205" s="6">
        <v>604</v>
      </c>
      <c r="F205" s="6">
        <v>328</v>
      </c>
      <c r="G205" s="6">
        <v>603</v>
      </c>
      <c r="H205" s="6">
        <v>145</v>
      </c>
      <c r="I205" s="6">
        <v>883</v>
      </c>
      <c r="J205" s="6">
        <v>9</v>
      </c>
      <c r="K205" s="6">
        <v>326</v>
      </c>
      <c r="L205" s="6">
        <v>278</v>
      </c>
      <c r="M205" s="6">
        <v>470</v>
      </c>
      <c r="N205" s="6">
        <v>93</v>
      </c>
      <c r="O205" s="6">
        <v>324</v>
      </c>
      <c r="P205" s="6">
        <v>109</v>
      </c>
      <c r="Q205" s="6">
        <v>116</v>
      </c>
      <c r="R205" s="6">
        <v>678</v>
      </c>
      <c r="S205" s="6">
        <v>133</v>
      </c>
      <c r="T205" s="6">
        <v>825</v>
      </c>
    </row>
    <row r="206" spans="1:20" ht="15.75" customHeight="1" x14ac:dyDescent="0.3">
      <c r="A206" s="5">
        <v>798</v>
      </c>
      <c r="B206" s="6">
        <v>754</v>
      </c>
      <c r="C206" s="6">
        <v>487</v>
      </c>
      <c r="D206" s="6">
        <v>757</v>
      </c>
      <c r="E206" s="6">
        <v>852</v>
      </c>
      <c r="F206" s="6">
        <v>214</v>
      </c>
      <c r="G206" s="6">
        <v>578</v>
      </c>
      <c r="H206" s="6">
        <v>863</v>
      </c>
      <c r="I206" s="6">
        <v>885</v>
      </c>
      <c r="J206" s="6">
        <v>562</v>
      </c>
      <c r="K206" s="6">
        <v>171</v>
      </c>
      <c r="L206" s="6">
        <v>751</v>
      </c>
      <c r="M206" s="6">
        <v>117</v>
      </c>
      <c r="N206" s="6">
        <v>127</v>
      </c>
      <c r="O206" s="6">
        <v>985</v>
      </c>
      <c r="P206" s="6">
        <v>690</v>
      </c>
      <c r="Q206" s="6">
        <v>148</v>
      </c>
      <c r="R206" s="6">
        <v>107</v>
      </c>
      <c r="S206" s="6">
        <v>289</v>
      </c>
      <c r="T206" s="6">
        <v>805</v>
      </c>
    </row>
    <row r="207" spans="1:20" ht="15.75" customHeight="1" x14ac:dyDescent="0.3">
      <c r="A207" s="5">
        <v>564</v>
      </c>
      <c r="B207" s="6">
        <v>427</v>
      </c>
      <c r="C207" s="6">
        <v>115</v>
      </c>
      <c r="D207" s="6">
        <v>590</v>
      </c>
      <c r="E207" s="6">
        <v>349</v>
      </c>
      <c r="F207" s="6">
        <v>582</v>
      </c>
      <c r="G207" s="6">
        <v>672</v>
      </c>
      <c r="H207" s="6">
        <v>844</v>
      </c>
      <c r="I207" s="6">
        <v>561</v>
      </c>
      <c r="J207" s="6">
        <v>263</v>
      </c>
      <c r="K207" s="6">
        <v>264</v>
      </c>
      <c r="L207" s="6">
        <v>267</v>
      </c>
      <c r="M207" s="6">
        <v>496</v>
      </c>
      <c r="N207" s="6">
        <v>889</v>
      </c>
      <c r="O207" s="6">
        <v>326</v>
      </c>
      <c r="P207" s="6">
        <v>280</v>
      </c>
      <c r="Q207" s="6">
        <v>521</v>
      </c>
      <c r="R207" s="6">
        <v>835</v>
      </c>
      <c r="S207" s="6">
        <v>821</v>
      </c>
      <c r="T207" s="6">
        <v>184</v>
      </c>
    </row>
    <row r="208" spans="1:20" ht="15.75" customHeight="1" x14ac:dyDescent="0.3">
      <c r="A208" s="5">
        <v>685</v>
      </c>
      <c r="B208" s="6">
        <v>237</v>
      </c>
      <c r="C208" s="6">
        <v>397</v>
      </c>
      <c r="D208" s="6">
        <v>514</v>
      </c>
      <c r="E208" s="6">
        <v>843</v>
      </c>
      <c r="F208" s="6">
        <v>285</v>
      </c>
      <c r="G208" s="6">
        <v>638</v>
      </c>
      <c r="H208" s="6">
        <v>116</v>
      </c>
      <c r="I208" s="6">
        <v>553</v>
      </c>
      <c r="J208" s="6">
        <v>860</v>
      </c>
      <c r="K208" s="6">
        <v>290</v>
      </c>
      <c r="L208" s="6">
        <v>892</v>
      </c>
      <c r="M208" s="6">
        <v>670</v>
      </c>
      <c r="N208" s="6">
        <v>843</v>
      </c>
      <c r="O208" s="6">
        <v>264</v>
      </c>
      <c r="P208" s="6">
        <v>850</v>
      </c>
      <c r="Q208" s="6">
        <v>55</v>
      </c>
      <c r="R208" s="6">
        <v>471</v>
      </c>
      <c r="S208" s="6">
        <v>449</v>
      </c>
      <c r="T208" s="6">
        <v>478</v>
      </c>
    </row>
    <row r="209" spans="1:20" ht="15.75" customHeight="1" x14ac:dyDescent="0.3">
      <c r="A209" s="5">
        <v>173</v>
      </c>
      <c r="B209" s="6">
        <v>855</v>
      </c>
      <c r="C209" s="6">
        <v>765</v>
      </c>
      <c r="D209" s="6">
        <v>221</v>
      </c>
      <c r="E209" s="6">
        <v>99</v>
      </c>
      <c r="F209" s="6">
        <v>566</v>
      </c>
      <c r="G209" s="6">
        <v>839</v>
      </c>
      <c r="H209" s="6">
        <v>681</v>
      </c>
      <c r="I209" s="6">
        <v>853</v>
      </c>
      <c r="J209" s="6">
        <v>562</v>
      </c>
      <c r="K209" s="6">
        <v>573</v>
      </c>
      <c r="L209" s="6">
        <v>993</v>
      </c>
      <c r="M209" s="6">
        <v>425</v>
      </c>
      <c r="N209" s="6">
        <v>428</v>
      </c>
      <c r="O209" s="6">
        <v>728</v>
      </c>
      <c r="P209" s="6">
        <v>259</v>
      </c>
      <c r="Q209" s="6">
        <v>692</v>
      </c>
      <c r="R209" s="6">
        <v>424</v>
      </c>
      <c r="S209" s="6">
        <v>283</v>
      </c>
      <c r="T209" s="6">
        <v>690</v>
      </c>
    </row>
    <row r="210" spans="1:20" ht="15.75" customHeight="1" x14ac:dyDescent="0.3">
      <c r="A210" s="5">
        <v>844</v>
      </c>
      <c r="B210" s="6">
        <v>461</v>
      </c>
      <c r="C210" s="6">
        <v>358</v>
      </c>
      <c r="D210" s="6">
        <v>447</v>
      </c>
      <c r="E210" s="6">
        <v>557</v>
      </c>
      <c r="F210" s="6">
        <v>848</v>
      </c>
      <c r="G210" s="6">
        <v>426</v>
      </c>
      <c r="H210" s="6">
        <v>171</v>
      </c>
      <c r="I210" s="6">
        <v>275</v>
      </c>
      <c r="J210" s="6">
        <v>948</v>
      </c>
      <c r="K210" s="6">
        <v>146</v>
      </c>
      <c r="L210" s="6">
        <v>119</v>
      </c>
      <c r="M210" s="6">
        <v>326</v>
      </c>
      <c r="N210" s="6">
        <v>183</v>
      </c>
      <c r="O210" s="6">
        <v>842</v>
      </c>
      <c r="P210" s="6">
        <v>760</v>
      </c>
      <c r="Q210" s="6">
        <v>680</v>
      </c>
      <c r="R210" s="6">
        <v>361</v>
      </c>
      <c r="S210" s="6">
        <v>472</v>
      </c>
      <c r="T210" s="6">
        <v>554</v>
      </c>
    </row>
    <row r="211" spans="1:20" ht="15.75" customHeight="1" x14ac:dyDescent="0.3">
      <c r="A211" s="5">
        <v>227</v>
      </c>
      <c r="B211" s="6">
        <v>508</v>
      </c>
      <c r="C211" s="6">
        <v>554</v>
      </c>
      <c r="D211" s="6">
        <v>549</v>
      </c>
      <c r="E211" s="6">
        <v>461</v>
      </c>
      <c r="F211" s="6">
        <v>129</v>
      </c>
      <c r="G211" s="6">
        <v>546</v>
      </c>
      <c r="H211" s="6">
        <v>524</v>
      </c>
      <c r="I211" s="6">
        <v>320</v>
      </c>
      <c r="J211" s="6">
        <v>226</v>
      </c>
      <c r="K211" s="6">
        <v>95</v>
      </c>
      <c r="L211" s="6">
        <v>552</v>
      </c>
      <c r="M211" s="6">
        <v>353</v>
      </c>
      <c r="N211" s="6">
        <v>800</v>
      </c>
      <c r="O211" s="6">
        <v>511</v>
      </c>
      <c r="P211" s="6">
        <v>192</v>
      </c>
      <c r="Q211" s="6">
        <v>337</v>
      </c>
      <c r="R211" s="6">
        <v>258</v>
      </c>
      <c r="S211" s="6">
        <v>939</v>
      </c>
      <c r="T211" s="6">
        <v>339</v>
      </c>
    </row>
    <row r="212" spans="1:20" ht="15.75" customHeight="1" x14ac:dyDescent="0.3">
      <c r="A212" s="5">
        <v>676</v>
      </c>
      <c r="B212" s="6">
        <v>135</v>
      </c>
      <c r="C212" s="6">
        <v>462</v>
      </c>
      <c r="D212" s="6">
        <v>259</v>
      </c>
      <c r="E212" s="6">
        <v>948</v>
      </c>
      <c r="F212" s="6">
        <v>324</v>
      </c>
      <c r="G212" s="6">
        <v>673</v>
      </c>
      <c r="H212" s="6">
        <v>867</v>
      </c>
      <c r="I212" s="6">
        <v>173</v>
      </c>
      <c r="J212" s="6">
        <v>286</v>
      </c>
      <c r="K212" s="6">
        <v>566</v>
      </c>
      <c r="L212" s="6">
        <v>804</v>
      </c>
      <c r="M212" s="6">
        <v>773</v>
      </c>
      <c r="N212" s="6">
        <v>134</v>
      </c>
      <c r="O212" s="6">
        <v>420</v>
      </c>
      <c r="P212" s="6">
        <v>61</v>
      </c>
      <c r="Q212" s="6">
        <v>165</v>
      </c>
      <c r="R212" s="6">
        <v>96</v>
      </c>
      <c r="S212" s="6">
        <v>462</v>
      </c>
      <c r="T212" s="6">
        <v>886</v>
      </c>
    </row>
    <row r="213" spans="1:20" ht="15.75" customHeight="1" x14ac:dyDescent="0.3">
      <c r="A213" s="5">
        <v>276</v>
      </c>
      <c r="B213" s="6">
        <v>640</v>
      </c>
      <c r="C213" s="6">
        <v>868</v>
      </c>
      <c r="D213" s="6">
        <v>631</v>
      </c>
      <c r="E213" s="6">
        <v>171</v>
      </c>
      <c r="F213" s="6">
        <v>368</v>
      </c>
      <c r="G213" s="6">
        <v>473</v>
      </c>
      <c r="H213" s="6">
        <v>719</v>
      </c>
      <c r="I213" s="6">
        <v>517</v>
      </c>
      <c r="J213" s="6">
        <v>831</v>
      </c>
      <c r="K213" s="6">
        <v>681</v>
      </c>
      <c r="L213" s="6">
        <v>679</v>
      </c>
      <c r="M213" s="6">
        <v>106</v>
      </c>
      <c r="N213" s="6">
        <v>518</v>
      </c>
      <c r="O213" s="6">
        <v>214</v>
      </c>
      <c r="P213" s="6">
        <v>941</v>
      </c>
      <c r="Q213" s="6">
        <v>277</v>
      </c>
      <c r="R213" s="6">
        <v>875</v>
      </c>
      <c r="S213" s="6">
        <v>883</v>
      </c>
      <c r="T213" s="6">
        <v>758</v>
      </c>
    </row>
    <row r="214" spans="1:20" ht="15.75" customHeight="1" x14ac:dyDescent="0.3">
      <c r="A214" s="5">
        <v>754</v>
      </c>
      <c r="B214" s="6">
        <v>165</v>
      </c>
      <c r="C214" s="6">
        <v>982</v>
      </c>
      <c r="D214" s="6">
        <v>673</v>
      </c>
      <c r="E214" s="6">
        <v>849</v>
      </c>
      <c r="F214" s="6">
        <v>61</v>
      </c>
      <c r="G214" s="6">
        <v>335</v>
      </c>
      <c r="H214" s="6">
        <v>894</v>
      </c>
      <c r="I214" s="6">
        <v>680</v>
      </c>
      <c r="J214" s="6">
        <v>165</v>
      </c>
      <c r="K214" s="6">
        <v>169</v>
      </c>
      <c r="L214" s="6">
        <v>139</v>
      </c>
      <c r="M214" s="6">
        <v>602</v>
      </c>
      <c r="N214" s="6">
        <v>228</v>
      </c>
      <c r="O214" s="6">
        <v>185</v>
      </c>
      <c r="P214" s="6">
        <v>466</v>
      </c>
      <c r="Q214" s="6">
        <v>550</v>
      </c>
      <c r="R214" s="6">
        <v>428</v>
      </c>
      <c r="S214" s="6">
        <v>850</v>
      </c>
      <c r="T214" s="6">
        <v>857</v>
      </c>
    </row>
    <row r="215" spans="1:20" ht="15.75" customHeight="1" x14ac:dyDescent="0.3">
      <c r="A215" s="5">
        <v>125</v>
      </c>
      <c r="B215" s="6">
        <v>268</v>
      </c>
      <c r="C215" s="6">
        <v>521</v>
      </c>
      <c r="D215" s="6">
        <v>265</v>
      </c>
      <c r="E215" s="6">
        <v>884</v>
      </c>
      <c r="F215" s="6">
        <v>278</v>
      </c>
      <c r="G215" s="6">
        <v>115</v>
      </c>
      <c r="H215" s="6">
        <v>825</v>
      </c>
      <c r="I215" s="6">
        <v>591</v>
      </c>
      <c r="J215" s="6">
        <v>50</v>
      </c>
      <c r="K215" s="6">
        <v>860</v>
      </c>
      <c r="L215" s="6">
        <v>469</v>
      </c>
      <c r="M215" s="6">
        <v>509</v>
      </c>
      <c r="N215" s="6">
        <v>831</v>
      </c>
      <c r="O215" s="6">
        <v>863</v>
      </c>
      <c r="P215" s="6">
        <v>132</v>
      </c>
      <c r="Q215" s="6">
        <v>889</v>
      </c>
      <c r="R215" s="6">
        <v>554</v>
      </c>
      <c r="S215" s="6">
        <v>345</v>
      </c>
      <c r="T215" s="6">
        <v>727</v>
      </c>
    </row>
    <row r="216" spans="1:20" ht="15.75" customHeight="1" x14ac:dyDescent="0.3">
      <c r="A216" s="5">
        <v>679</v>
      </c>
      <c r="B216" s="6">
        <v>725</v>
      </c>
      <c r="C216" s="6">
        <v>112</v>
      </c>
      <c r="D216" s="6">
        <v>473</v>
      </c>
      <c r="E216" s="6">
        <v>479</v>
      </c>
      <c r="F216" s="6">
        <v>634</v>
      </c>
      <c r="G216" s="6">
        <v>515</v>
      </c>
      <c r="H216" s="6">
        <v>127</v>
      </c>
      <c r="I216" s="6">
        <v>467</v>
      </c>
      <c r="J216" s="6">
        <v>174</v>
      </c>
      <c r="K216" s="6">
        <v>740</v>
      </c>
      <c r="L216" s="6">
        <v>758</v>
      </c>
      <c r="M216" s="6">
        <v>853</v>
      </c>
      <c r="N216" s="6">
        <v>73</v>
      </c>
      <c r="O216" s="6">
        <v>226</v>
      </c>
      <c r="P216" s="6">
        <v>561</v>
      </c>
      <c r="Q216" s="6">
        <v>283</v>
      </c>
      <c r="R216" s="6">
        <v>753</v>
      </c>
      <c r="S216" s="6">
        <v>487</v>
      </c>
      <c r="T216" s="6">
        <v>851</v>
      </c>
    </row>
    <row r="217" spans="1:20" ht="15.75" customHeight="1" x14ac:dyDescent="0.3">
      <c r="A217" s="5">
        <v>564</v>
      </c>
      <c r="B217" s="6">
        <v>124</v>
      </c>
      <c r="C217" s="6">
        <v>684</v>
      </c>
      <c r="D217" s="6">
        <v>340</v>
      </c>
      <c r="E217" s="6">
        <v>326</v>
      </c>
      <c r="F217" s="6">
        <v>880</v>
      </c>
      <c r="G217" s="6">
        <v>858</v>
      </c>
      <c r="H217" s="6">
        <v>353</v>
      </c>
      <c r="I217" s="6">
        <v>692</v>
      </c>
      <c r="J217" s="6">
        <v>233</v>
      </c>
      <c r="K217" s="6">
        <v>674</v>
      </c>
      <c r="L217" s="6">
        <v>674</v>
      </c>
      <c r="M217" s="6">
        <v>236</v>
      </c>
      <c r="N217" s="6">
        <v>174</v>
      </c>
      <c r="O217" s="6">
        <v>435</v>
      </c>
      <c r="P217" s="6">
        <v>679</v>
      </c>
      <c r="Q217" s="6">
        <v>552</v>
      </c>
      <c r="R217" s="6">
        <v>117</v>
      </c>
      <c r="S217" s="6">
        <v>168</v>
      </c>
      <c r="T217" s="6">
        <v>337</v>
      </c>
    </row>
    <row r="218" spans="1:20" ht="15.75" customHeight="1" x14ac:dyDescent="0.3">
      <c r="A218" s="5">
        <v>522</v>
      </c>
      <c r="B218" s="6">
        <v>52</v>
      </c>
      <c r="C218" s="6">
        <v>280</v>
      </c>
      <c r="D218" s="6">
        <v>552</v>
      </c>
      <c r="E218" s="6">
        <v>948</v>
      </c>
      <c r="F218" s="6">
        <v>351</v>
      </c>
      <c r="G218" s="6">
        <v>269</v>
      </c>
      <c r="H218" s="6">
        <v>118</v>
      </c>
      <c r="I218" s="6">
        <v>587</v>
      </c>
      <c r="J218" s="6">
        <v>636</v>
      </c>
      <c r="K218" s="6">
        <v>163</v>
      </c>
      <c r="L218" s="6">
        <v>722</v>
      </c>
      <c r="M218" s="6">
        <v>353</v>
      </c>
      <c r="N218" s="6">
        <v>269</v>
      </c>
      <c r="O218" s="6">
        <v>110</v>
      </c>
      <c r="P218" s="6">
        <v>79</v>
      </c>
      <c r="Q218" s="6">
        <v>97</v>
      </c>
      <c r="R218" s="6">
        <v>294</v>
      </c>
      <c r="S218" s="6">
        <v>329</v>
      </c>
      <c r="T218" s="6">
        <v>289</v>
      </c>
    </row>
    <row r="219" spans="1:20" ht="15.75" customHeight="1" x14ac:dyDescent="0.3">
      <c r="A219" s="5">
        <v>594</v>
      </c>
      <c r="B219" s="6">
        <v>500</v>
      </c>
      <c r="C219" s="6">
        <v>689</v>
      </c>
      <c r="D219" s="6">
        <v>95</v>
      </c>
      <c r="E219" s="6">
        <v>862</v>
      </c>
      <c r="F219" s="6">
        <v>693</v>
      </c>
      <c r="G219" s="6">
        <v>468</v>
      </c>
      <c r="H219" s="6">
        <v>121</v>
      </c>
      <c r="I219" s="6">
        <v>114</v>
      </c>
      <c r="J219" s="6">
        <v>108</v>
      </c>
      <c r="K219" s="6">
        <v>100</v>
      </c>
      <c r="L219" s="6">
        <v>574</v>
      </c>
      <c r="M219" s="6">
        <v>692</v>
      </c>
      <c r="N219" s="6">
        <v>826</v>
      </c>
      <c r="O219" s="6">
        <v>559</v>
      </c>
      <c r="P219" s="6">
        <v>167</v>
      </c>
      <c r="Q219" s="6">
        <v>831</v>
      </c>
      <c r="R219" s="6">
        <v>220</v>
      </c>
      <c r="S219" s="6">
        <v>523</v>
      </c>
      <c r="T219" s="6">
        <v>589</v>
      </c>
    </row>
    <row r="220" spans="1:20" ht="15.75" customHeight="1" x14ac:dyDescent="0.3">
      <c r="A220" s="5">
        <v>169</v>
      </c>
      <c r="B220" s="6">
        <v>220</v>
      </c>
      <c r="C220" s="6">
        <v>181</v>
      </c>
      <c r="D220" s="6">
        <v>178</v>
      </c>
      <c r="E220" s="6">
        <v>563</v>
      </c>
      <c r="F220" s="6">
        <v>847</v>
      </c>
      <c r="G220" s="6">
        <v>853</v>
      </c>
      <c r="H220" s="6">
        <v>682</v>
      </c>
      <c r="I220" s="6">
        <v>276</v>
      </c>
      <c r="J220" s="6">
        <v>161</v>
      </c>
      <c r="K220" s="6">
        <v>524</v>
      </c>
      <c r="L220" s="6">
        <v>65</v>
      </c>
      <c r="M220" s="6">
        <v>398</v>
      </c>
      <c r="N220" s="6">
        <v>186</v>
      </c>
      <c r="O220" s="6">
        <v>895</v>
      </c>
      <c r="P220" s="6">
        <v>850</v>
      </c>
      <c r="Q220" s="6">
        <v>136</v>
      </c>
      <c r="R220" s="6">
        <v>757</v>
      </c>
      <c r="S220" s="6">
        <v>597</v>
      </c>
      <c r="T220" s="6">
        <v>989</v>
      </c>
    </row>
    <row r="221" spans="1:20" ht="15.75" customHeight="1" x14ac:dyDescent="0.3">
      <c r="A221" s="5">
        <v>63</v>
      </c>
      <c r="B221" s="6">
        <v>555</v>
      </c>
      <c r="C221" s="6">
        <v>833</v>
      </c>
      <c r="D221" s="6">
        <v>411</v>
      </c>
      <c r="E221" s="6">
        <v>477</v>
      </c>
      <c r="F221" s="6">
        <v>74</v>
      </c>
      <c r="G221" s="6">
        <v>481</v>
      </c>
      <c r="H221" s="6">
        <v>74</v>
      </c>
      <c r="I221" s="6">
        <v>95</v>
      </c>
      <c r="J221" s="6">
        <v>846</v>
      </c>
      <c r="K221" s="6">
        <v>295</v>
      </c>
      <c r="L221" s="6">
        <v>321</v>
      </c>
      <c r="M221" s="6">
        <v>755</v>
      </c>
      <c r="N221" s="6">
        <v>350</v>
      </c>
      <c r="O221" s="6">
        <v>360</v>
      </c>
      <c r="P221" s="6">
        <v>571</v>
      </c>
      <c r="Q221" s="6">
        <v>941</v>
      </c>
      <c r="R221" s="6">
        <v>113</v>
      </c>
      <c r="S221" s="6">
        <v>107</v>
      </c>
      <c r="T221" s="6">
        <v>340</v>
      </c>
    </row>
    <row r="222" spans="1:20" ht="15.75" customHeight="1" x14ac:dyDescent="0.3">
      <c r="A222" s="5">
        <v>327</v>
      </c>
      <c r="B222" s="6">
        <v>876</v>
      </c>
      <c r="C222" s="6">
        <v>881</v>
      </c>
      <c r="D222" s="6">
        <v>52</v>
      </c>
      <c r="E222" s="6">
        <v>672</v>
      </c>
      <c r="F222" s="6">
        <v>53</v>
      </c>
      <c r="G222" s="6">
        <v>840</v>
      </c>
      <c r="H222" s="6">
        <v>419</v>
      </c>
      <c r="I222" s="6">
        <v>237</v>
      </c>
      <c r="J222" s="6">
        <v>641</v>
      </c>
      <c r="K222" s="6">
        <v>631</v>
      </c>
      <c r="L222" s="6">
        <v>571</v>
      </c>
      <c r="M222" s="6">
        <v>97</v>
      </c>
      <c r="N222" s="6">
        <v>940</v>
      </c>
      <c r="O222" s="6">
        <v>132</v>
      </c>
      <c r="P222" s="6">
        <v>634</v>
      </c>
      <c r="Q222" s="6">
        <v>265</v>
      </c>
      <c r="R222" s="6">
        <v>669</v>
      </c>
      <c r="S222" s="6">
        <v>755</v>
      </c>
      <c r="T222" s="6">
        <v>738</v>
      </c>
    </row>
    <row r="223" spans="1:20" ht="15.75" customHeight="1" x14ac:dyDescent="0.3">
      <c r="A223" s="5">
        <v>875</v>
      </c>
      <c r="B223" s="6">
        <v>851</v>
      </c>
      <c r="C223" s="6">
        <v>642</v>
      </c>
      <c r="D223" s="6">
        <v>843</v>
      </c>
      <c r="E223" s="6">
        <v>562</v>
      </c>
      <c r="F223" s="6">
        <v>765</v>
      </c>
      <c r="G223" s="6">
        <v>320</v>
      </c>
      <c r="H223" s="6">
        <v>288</v>
      </c>
      <c r="I223" s="6">
        <v>754</v>
      </c>
      <c r="J223" s="6">
        <v>774</v>
      </c>
      <c r="K223" s="6">
        <v>161</v>
      </c>
      <c r="L223" s="6">
        <v>641</v>
      </c>
      <c r="M223" s="6">
        <v>216</v>
      </c>
      <c r="N223" s="6">
        <v>215</v>
      </c>
      <c r="O223" s="6">
        <v>288</v>
      </c>
      <c r="P223" s="6">
        <v>624</v>
      </c>
      <c r="Q223" s="6">
        <v>690</v>
      </c>
      <c r="R223" s="6">
        <v>805</v>
      </c>
      <c r="S223" s="6">
        <v>596</v>
      </c>
      <c r="T223" s="6">
        <v>141</v>
      </c>
    </row>
    <row r="224" spans="1:20" ht="15.75" customHeight="1" x14ac:dyDescent="0.3">
      <c r="A224" s="5">
        <v>765</v>
      </c>
      <c r="B224" s="6">
        <v>126</v>
      </c>
      <c r="C224" s="6">
        <v>326</v>
      </c>
      <c r="D224" s="6">
        <v>572</v>
      </c>
      <c r="E224" s="6">
        <v>679</v>
      </c>
      <c r="F224" s="6">
        <v>265</v>
      </c>
      <c r="G224" s="6">
        <v>772</v>
      </c>
      <c r="H224" s="6">
        <v>330</v>
      </c>
      <c r="I224" s="6">
        <v>229</v>
      </c>
      <c r="J224" s="6">
        <v>666</v>
      </c>
      <c r="K224" s="6">
        <v>440</v>
      </c>
      <c r="L224" s="6">
        <v>804</v>
      </c>
      <c r="M224" s="6">
        <v>105</v>
      </c>
      <c r="N224" s="6">
        <v>921</v>
      </c>
      <c r="O224" s="6">
        <v>516</v>
      </c>
      <c r="P224" s="6">
        <v>169</v>
      </c>
      <c r="Q224" s="6">
        <v>827</v>
      </c>
      <c r="R224" s="6">
        <v>884</v>
      </c>
      <c r="S224" s="6">
        <v>939</v>
      </c>
      <c r="T224" s="6">
        <v>134</v>
      </c>
    </row>
    <row r="225" spans="1:20" ht="15.75" customHeight="1" x14ac:dyDescent="0.3">
      <c r="A225" s="5">
        <v>234</v>
      </c>
      <c r="B225" s="6">
        <v>858</v>
      </c>
      <c r="C225" s="6">
        <v>587</v>
      </c>
      <c r="D225" s="6">
        <v>99</v>
      </c>
      <c r="E225" s="6">
        <v>549</v>
      </c>
      <c r="F225" s="6">
        <v>51</v>
      </c>
      <c r="G225" s="6">
        <v>282</v>
      </c>
      <c r="H225" s="6">
        <v>847</v>
      </c>
      <c r="I225" s="6">
        <v>362</v>
      </c>
      <c r="J225" s="6">
        <v>712</v>
      </c>
      <c r="K225" s="6">
        <v>101</v>
      </c>
      <c r="L225" s="6">
        <v>567</v>
      </c>
      <c r="M225" s="6">
        <v>521</v>
      </c>
      <c r="N225" s="6">
        <v>882</v>
      </c>
      <c r="O225" s="6">
        <v>677</v>
      </c>
      <c r="P225" s="6">
        <v>231</v>
      </c>
      <c r="Q225" s="6">
        <v>591</v>
      </c>
      <c r="R225" s="6">
        <v>769</v>
      </c>
      <c r="S225" s="6">
        <v>684</v>
      </c>
      <c r="T225" s="6">
        <v>630</v>
      </c>
    </row>
    <row r="226" spans="1:20" ht="15.75" customHeight="1" x14ac:dyDescent="0.3">
      <c r="A226" s="5">
        <v>372</v>
      </c>
      <c r="B226" s="6">
        <v>413</v>
      </c>
      <c r="C226" s="6">
        <v>365</v>
      </c>
      <c r="D226" s="6">
        <v>179</v>
      </c>
      <c r="E226" s="6">
        <v>672</v>
      </c>
      <c r="F226" s="6">
        <v>570</v>
      </c>
      <c r="G226" s="6">
        <v>759</v>
      </c>
      <c r="H226" s="6">
        <v>63</v>
      </c>
      <c r="I226" s="6">
        <v>545</v>
      </c>
      <c r="J226" s="6">
        <v>485</v>
      </c>
      <c r="K226" s="6">
        <v>71</v>
      </c>
      <c r="L226" s="6">
        <v>860</v>
      </c>
      <c r="M226" s="6">
        <v>350</v>
      </c>
      <c r="N226" s="6">
        <v>138</v>
      </c>
      <c r="O226" s="6">
        <v>638</v>
      </c>
      <c r="P226" s="6">
        <v>141</v>
      </c>
      <c r="Q226" s="6">
        <v>562</v>
      </c>
      <c r="R226" s="6">
        <v>892</v>
      </c>
      <c r="S226" s="6">
        <v>829</v>
      </c>
      <c r="T226" s="6">
        <v>549</v>
      </c>
    </row>
    <row r="227" spans="1:20" ht="15.75" customHeight="1" x14ac:dyDescent="0.3">
      <c r="A227" s="5">
        <v>354</v>
      </c>
      <c r="B227" s="6">
        <v>863</v>
      </c>
      <c r="C227" s="6">
        <v>284</v>
      </c>
      <c r="D227" s="6">
        <v>174</v>
      </c>
      <c r="E227" s="6">
        <v>330</v>
      </c>
      <c r="F227" s="6">
        <v>269</v>
      </c>
      <c r="G227" s="6">
        <v>829</v>
      </c>
      <c r="H227" s="6">
        <v>124</v>
      </c>
      <c r="I227" s="6">
        <v>140</v>
      </c>
      <c r="J227" s="6">
        <v>111</v>
      </c>
      <c r="K227" s="6">
        <v>945</v>
      </c>
      <c r="L227" s="6">
        <v>832</v>
      </c>
      <c r="M227" s="6">
        <v>522</v>
      </c>
      <c r="N227" s="6">
        <v>671</v>
      </c>
      <c r="O227" s="6">
        <v>421</v>
      </c>
      <c r="P227" s="6">
        <v>134</v>
      </c>
      <c r="Q227" s="6">
        <v>635</v>
      </c>
      <c r="R227" s="6">
        <v>618</v>
      </c>
      <c r="S227" s="6">
        <v>107</v>
      </c>
      <c r="T227" s="6">
        <v>322</v>
      </c>
    </row>
    <row r="228" spans="1:20" ht="15.75" customHeight="1" x14ac:dyDescent="0.3">
      <c r="A228" s="5">
        <v>128</v>
      </c>
      <c r="B228" s="6">
        <v>805</v>
      </c>
      <c r="C228" s="6">
        <v>331</v>
      </c>
      <c r="D228" s="6">
        <v>682</v>
      </c>
      <c r="E228" s="6">
        <v>349</v>
      </c>
      <c r="F228" s="6">
        <v>427</v>
      </c>
      <c r="G228" s="6">
        <v>821</v>
      </c>
      <c r="H228" s="6">
        <v>634</v>
      </c>
      <c r="I228" s="6">
        <v>362</v>
      </c>
      <c r="J228" s="6">
        <v>678</v>
      </c>
      <c r="K228" s="6">
        <v>592</v>
      </c>
      <c r="L228" s="6">
        <v>518</v>
      </c>
      <c r="M228" s="6">
        <v>845</v>
      </c>
      <c r="N228" s="6">
        <v>805</v>
      </c>
      <c r="O228" s="6">
        <v>176</v>
      </c>
      <c r="P228" s="6">
        <v>400</v>
      </c>
      <c r="Q228" s="6">
        <v>850</v>
      </c>
      <c r="R228" s="6">
        <v>688</v>
      </c>
      <c r="S228" s="6">
        <v>363</v>
      </c>
      <c r="T228" s="6">
        <v>324</v>
      </c>
    </row>
    <row r="229" spans="1:20" ht="15.75" customHeight="1" x14ac:dyDescent="0.3">
      <c r="A229" s="5">
        <v>264</v>
      </c>
      <c r="B229" s="6">
        <v>146</v>
      </c>
      <c r="C229" s="6">
        <v>60</v>
      </c>
      <c r="D229" s="6">
        <v>429</v>
      </c>
      <c r="E229" s="6">
        <v>638</v>
      </c>
      <c r="F229" s="6">
        <v>888</v>
      </c>
      <c r="G229" s="6">
        <v>293</v>
      </c>
      <c r="H229" s="6">
        <v>112</v>
      </c>
      <c r="I229" s="6">
        <v>487</v>
      </c>
      <c r="J229" s="6">
        <v>577</v>
      </c>
      <c r="K229" s="6">
        <v>320</v>
      </c>
      <c r="L229" s="6">
        <v>339</v>
      </c>
      <c r="M229" s="6">
        <v>667</v>
      </c>
      <c r="N229" s="6">
        <v>886</v>
      </c>
      <c r="O229" s="6">
        <v>83</v>
      </c>
      <c r="P229" s="6">
        <v>177</v>
      </c>
      <c r="Q229" s="6">
        <v>177</v>
      </c>
      <c r="R229" s="6">
        <v>140</v>
      </c>
      <c r="S229" s="6">
        <v>226</v>
      </c>
      <c r="T229" s="6">
        <v>232</v>
      </c>
    </row>
    <row r="230" spans="1:20" ht="15.75" customHeight="1" x14ac:dyDescent="0.3">
      <c r="A230" s="5">
        <v>857</v>
      </c>
      <c r="B230" s="6">
        <v>456</v>
      </c>
      <c r="C230" s="6">
        <v>825</v>
      </c>
      <c r="D230" s="6">
        <v>116</v>
      </c>
      <c r="E230" s="6">
        <v>279</v>
      </c>
      <c r="F230" s="6">
        <v>766</v>
      </c>
      <c r="G230" s="6">
        <v>693</v>
      </c>
      <c r="H230" s="6">
        <v>162</v>
      </c>
      <c r="I230" s="6">
        <v>637</v>
      </c>
      <c r="J230" s="6">
        <v>69</v>
      </c>
      <c r="K230" s="6">
        <v>549</v>
      </c>
      <c r="L230" s="6">
        <v>754</v>
      </c>
      <c r="M230" s="6">
        <v>165</v>
      </c>
      <c r="N230" s="6">
        <v>143</v>
      </c>
      <c r="O230" s="6">
        <v>836</v>
      </c>
      <c r="P230" s="6">
        <v>591</v>
      </c>
      <c r="Q230" s="6">
        <v>227</v>
      </c>
      <c r="R230" s="6">
        <v>778</v>
      </c>
      <c r="S230" s="6">
        <v>519</v>
      </c>
      <c r="T230" s="6">
        <v>595</v>
      </c>
    </row>
    <row r="231" spans="1:20" ht="15.75" customHeight="1" x14ac:dyDescent="0.3">
      <c r="A231" s="5">
        <v>142</v>
      </c>
      <c r="B231" s="6">
        <v>520</v>
      </c>
      <c r="C231" s="6">
        <v>370</v>
      </c>
      <c r="D231" s="6">
        <v>939</v>
      </c>
      <c r="E231" s="6">
        <v>225</v>
      </c>
      <c r="F231" s="6">
        <v>397</v>
      </c>
      <c r="G231" s="6">
        <v>60</v>
      </c>
      <c r="H231" s="6">
        <v>515</v>
      </c>
      <c r="I231" s="6">
        <v>172</v>
      </c>
      <c r="J231" s="6">
        <v>584</v>
      </c>
      <c r="K231" s="6">
        <v>188</v>
      </c>
      <c r="L231" s="6">
        <v>487</v>
      </c>
      <c r="M231" s="6">
        <v>890</v>
      </c>
      <c r="N231" s="6">
        <v>799</v>
      </c>
      <c r="O231" s="6">
        <v>770</v>
      </c>
      <c r="P231" s="6">
        <v>597</v>
      </c>
      <c r="Q231" s="6">
        <v>678</v>
      </c>
      <c r="R231" s="6">
        <v>123</v>
      </c>
      <c r="S231" s="6">
        <v>77</v>
      </c>
      <c r="T231" s="6">
        <v>238</v>
      </c>
    </row>
    <row r="232" spans="1:20" ht="15.75" customHeight="1" x14ac:dyDescent="0.3">
      <c r="A232" s="5">
        <v>263</v>
      </c>
      <c r="B232" s="6">
        <v>418</v>
      </c>
      <c r="C232" s="6">
        <v>513</v>
      </c>
      <c r="D232" s="6">
        <v>718</v>
      </c>
      <c r="E232" s="6">
        <v>280</v>
      </c>
      <c r="F232" s="6">
        <v>996</v>
      </c>
      <c r="G232" s="6">
        <v>67</v>
      </c>
      <c r="H232" s="6">
        <v>266</v>
      </c>
      <c r="I232" s="6">
        <v>418</v>
      </c>
      <c r="J232" s="6">
        <v>183</v>
      </c>
      <c r="K232" s="6">
        <v>147</v>
      </c>
      <c r="L232" s="6">
        <v>145</v>
      </c>
      <c r="M232" s="6">
        <v>592</v>
      </c>
      <c r="N232" s="6">
        <v>765</v>
      </c>
      <c r="O232" s="6">
        <v>753</v>
      </c>
      <c r="P232" s="6">
        <v>457</v>
      </c>
      <c r="Q232" s="6">
        <v>397</v>
      </c>
      <c r="R232" s="6">
        <v>362</v>
      </c>
      <c r="S232" s="6">
        <v>339</v>
      </c>
      <c r="T232" s="6">
        <v>884</v>
      </c>
    </row>
    <row r="233" spans="1:20" ht="15.75" customHeight="1" x14ac:dyDescent="0.3">
      <c r="A233" s="5">
        <v>946</v>
      </c>
      <c r="B233" s="6">
        <v>943</v>
      </c>
      <c r="C233" s="6">
        <v>726</v>
      </c>
      <c r="D233" s="6">
        <v>187</v>
      </c>
      <c r="E233" s="6">
        <v>134</v>
      </c>
      <c r="F233" s="6">
        <v>466</v>
      </c>
      <c r="G233" s="6">
        <v>578</v>
      </c>
      <c r="H233" s="6">
        <v>359</v>
      </c>
      <c r="I233" s="6">
        <v>693</v>
      </c>
      <c r="J233" s="6">
        <v>185</v>
      </c>
      <c r="K233" s="6">
        <v>360</v>
      </c>
      <c r="L233" s="6">
        <v>827</v>
      </c>
      <c r="M233" s="6">
        <v>589</v>
      </c>
      <c r="N233" s="6">
        <v>223</v>
      </c>
      <c r="O233" s="6">
        <v>349</v>
      </c>
      <c r="P233" s="6">
        <v>523</v>
      </c>
      <c r="Q233" s="6">
        <v>233</v>
      </c>
      <c r="R233" s="6">
        <v>18</v>
      </c>
      <c r="S233" s="6">
        <v>685</v>
      </c>
      <c r="T233" s="6">
        <v>54</v>
      </c>
    </row>
    <row r="234" spans="1:20" ht="15.75" customHeight="1" x14ac:dyDescent="0.3">
      <c r="A234" s="5">
        <v>180</v>
      </c>
      <c r="B234" s="6">
        <v>832</v>
      </c>
      <c r="C234" s="6">
        <v>7</v>
      </c>
      <c r="D234" s="6">
        <v>58</v>
      </c>
      <c r="E234" s="6">
        <v>637</v>
      </c>
      <c r="F234" s="6">
        <v>367</v>
      </c>
      <c r="G234" s="6">
        <v>214</v>
      </c>
      <c r="H234" s="6">
        <v>475</v>
      </c>
      <c r="I234" s="6">
        <v>161</v>
      </c>
      <c r="J234" s="6">
        <v>630</v>
      </c>
      <c r="K234" s="6">
        <v>850</v>
      </c>
      <c r="L234" s="6">
        <v>837</v>
      </c>
      <c r="M234" s="6">
        <v>72</v>
      </c>
      <c r="N234" s="6">
        <v>261</v>
      </c>
      <c r="O234" s="6">
        <v>596</v>
      </c>
      <c r="P234" s="6">
        <v>420</v>
      </c>
      <c r="Q234" s="6">
        <v>840</v>
      </c>
      <c r="R234" s="6">
        <v>132</v>
      </c>
      <c r="S234" s="6">
        <v>478</v>
      </c>
      <c r="T234" s="6">
        <v>294</v>
      </c>
    </row>
    <row r="235" spans="1:20" ht="15.75" customHeight="1" x14ac:dyDescent="0.3">
      <c r="A235" s="5">
        <v>946</v>
      </c>
      <c r="B235" s="6">
        <v>334</v>
      </c>
      <c r="C235" s="6">
        <v>366</v>
      </c>
      <c r="D235" s="6">
        <v>291</v>
      </c>
      <c r="E235" s="6">
        <v>486</v>
      </c>
      <c r="F235" s="6">
        <v>832</v>
      </c>
      <c r="G235" s="6">
        <v>107</v>
      </c>
      <c r="H235" s="6">
        <v>719</v>
      </c>
      <c r="I235" s="6">
        <v>506</v>
      </c>
      <c r="J235" s="6">
        <v>123</v>
      </c>
      <c r="K235" s="6">
        <v>691</v>
      </c>
      <c r="L235" s="6">
        <v>110</v>
      </c>
      <c r="M235" s="6">
        <v>102</v>
      </c>
      <c r="N235" s="6">
        <v>220</v>
      </c>
      <c r="O235" s="6">
        <v>550</v>
      </c>
      <c r="P235" s="6">
        <v>97</v>
      </c>
      <c r="Q235" s="6">
        <v>483</v>
      </c>
      <c r="R235" s="6">
        <v>356</v>
      </c>
      <c r="S235" s="6">
        <v>693</v>
      </c>
      <c r="T235" s="6">
        <v>95</v>
      </c>
    </row>
    <row r="236" spans="1:20" ht="15.75" customHeight="1" x14ac:dyDescent="0.3">
      <c r="A236" s="5">
        <v>821</v>
      </c>
      <c r="B236" s="6">
        <v>668</v>
      </c>
      <c r="C236" s="6">
        <v>145</v>
      </c>
      <c r="D236" s="6">
        <v>728</v>
      </c>
      <c r="E236" s="6">
        <v>836</v>
      </c>
      <c r="F236" s="6">
        <v>947</v>
      </c>
      <c r="G236" s="6">
        <v>515</v>
      </c>
      <c r="H236" s="6">
        <v>675</v>
      </c>
      <c r="I236" s="6">
        <v>24</v>
      </c>
      <c r="J236" s="6">
        <v>550</v>
      </c>
      <c r="K236" s="6">
        <v>512</v>
      </c>
      <c r="L236" s="6">
        <v>132</v>
      </c>
      <c r="M236" s="6">
        <v>259</v>
      </c>
      <c r="N236" s="6">
        <v>679</v>
      </c>
      <c r="O236" s="6">
        <v>571</v>
      </c>
      <c r="P236" s="6">
        <v>232</v>
      </c>
      <c r="Q236" s="6">
        <v>630</v>
      </c>
      <c r="R236" s="6">
        <v>285</v>
      </c>
      <c r="S236" s="6">
        <v>103</v>
      </c>
      <c r="T236" s="6">
        <v>131</v>
      </c>
    </row>
    <row r="237" spans="1:20" ht="15.75" customHeight="1" x14ac:dyDescent="0.3">
      <c r="A237" s="5">
        <v>721</v>
      </c>
      <c r="B237" s="6">
        <v>939</v>
      </c>
      <c r="C237" s="6">
        <v>419</v>
      </c>
      <c r="D237" s="6">
        <v>187</v>
      </c>
      <c r="E237" s="6">
        <v>766</v>
      </c>
      <c r="F237" s="6">
        <v>337</v>
      </c>
      <c r="G237" s="6">
        <v>470</v>
      </c>
      <c r="H237" s="6">
        <v>530</v>
      </c>
      <c r="I237" s="6">
        <v>233</v>
      </c>
      <c r="J237" s="6">
        <v>727</v>
      </c>
      <c r="K237" s="6">
        <v>62</v>
      </c>
      <c r="L237" s="6">
        <v>546</v>
      </c>
      <c r="M237" s="6">
        <v>265</v>
      </c>
      <c r="N237" s="6">
        <v>726</v>
      </c>
      <c r="O237" s="6">
        <v>64</v>
      </c>
      <c r="P237" s="6">
        <v>603</v>
      </c>
      <c r="Q237" s="6">
        <v>104</v>
      </c>
      <c r="R237" s="6">
        <v>881</v>
      </c>
      <c r="S237" s="6">
        <v>637</v>
      </c>
      <c r="T237" s="6">
        <v>480</v>
      </c>
    </row>
    <row r="238" spans="1:20" ht="15.75" customHeight="1" x14ac:dyDescent="0.3">
      <c r="A238" s="5">
        <v>461</v>
      </c>
      <c r="B238" s="6">
        <v>672</v>
      </c>
      <c r="C238" s="6">
        <v>297</v>
      </c>
      <c r="D238" s="6">
        <v>640</v>
      </c>
      <c r="E238" s="6">
        <v>686</v>
      </c>
      <c r="F238" s="6">
        <v>549</v>
      </c>
      <c r="G238" s="6">
        <v>58</v>
      </c>
      <c r="H238" s="6">
        <v>569</v>
      </c>
      <c r="I238" s="6">
        <v>142</v>
      </c>
      <c r="J238" s="6">
        <v>593</v>
      </c>
      <c r="K238" s="6">
        <v>851</v>
      </c>
      <c r="L238" s="6">
        <v>487</v>
      </c>
      <c r="M238" s="6">
        <v>544</v>
      </c>
      <c r="N238" s="6">
        <v>861</v>
      </c>
      <c r="O238" s="6">
        <v>426</v>
      </c>
      <c r="P238" s="6">
        <v>161</v>
      </c>
      <c r="Q238" s="6">
        <v>562</v>
      </c>
      <c r="R238" s="6">
        <v>243</v>
      </c>
      <c r="S238" s="6">
        <v>275</v>
      </c>
      <c r="T238" s="6">
        <v>368</v>
      </c>
    </row>
    <row r="239" spans="1:20" ht="15.75" customHeight="1" x14ac:dyDescent="0.3">
      <c r="A239" s="5">
        <v>756</v>
      </c>
      <c r="B239" s="6">
        <v>162</v>
      </c>
      <c r="C239" s="6">
        <v>58</v>
      </c>
      <c r="D239" s="6">
        <v>220</v>
      </c>
      <c r="E239" s="6">
        <v>827</v>
      </c>
      <c r="F239" s="6">
        <v>136</v>
      </c>
      <c r="G239" s="6">
        <v>123</v>
      </c>
      <c r="H239" s="6">
        <v>457</v>
      </c>
      <c r="I239" s="6">
        <v>520</v>
      </c>
      <c r="J239" s="6">
        <v>675</v>
      </c>
      <c r="K239" s="6">
        <v>590</v>
      </c>
      <c r="L239" s="6">
        <v>175</v>
      </c>
      <c r="M239" s="6">
        <v>217</v>
      </c>
      <c r="N239" s="6">
        <v>227</v>
      </c>
      <c r="O239" s="6">
        <v>756</v>
      </c>
      <c r="P239" s="6">
        <v>257</v>
      </c>
      <c r="Q239" s="6">
        <v>0</v>
      </c>
      <c r="R239" s="6">
        <v>687</v>
      </c>
      <c r="S239" s="6">
        <v>760</v>
      </c>
      <c r="T239" s="6">
        <v>65</v>
      </c>
    </row>
    <row r="240" spans="1:20" ht="15.75" customHeight="1" x14ac:dyDescent="0.3">
      <c r="A240" s="5">
        <v>771</v>
      </c>
      <c r="B240" s="6">
        <v>515</v>
      </c>
      <c r="C240" s="6">
        <v>100</v>
      </c>
      <c r="D240" s="6">
        <v>879</v>
      </c>
      <c r="E240" s="6">
        <v>584</v>
      </c>
      <c r="F240" s="6">
        <v>107</v>
      </c>
      <c r="G240" s="6">
        <v>148</v>
      </c>
      <c r="H240" s="6">
        <v>765</v>
      </c>
      <c r="I240" s="6">
        <v>839</v>
      </c>
      <c r="J240" s="6">
        <v>267</v>
      </c>
      <c r="K240" s="6">
        <v>293</v>
      </c>
      <c r="L240" s="6">
        <v>360</v>
      </c>
      <c r="M240" s="6">
        <v>284</v>
      </c>
      <c r="N240" s="6">
        <v>465</v>
      </c>
      <c r="O240" s="6">
        <v>582</v>
      </c>
      <c r="P240" s="6">
        <v>356</v>
      </c>
      <c r="Q240" s="6">
        <v>340</v>
      </c>
      <c r="R240" s="6">
        <v>56</v>
      </c>
      <c r="S240" s="6">
        <v>740</v>
      </c>
      <c r="T240" s="6">
        <v>862</v>
      </c>
    </row>
    <row r="241" spans="1:20" ht="15.75" customHeight="1" x14ac:dyDescent="0.3">
      <c r="A241" s="5">
        <v>562</v>
      </c>
      <c r="B241" s="6">
        <v>398</v>
      </c>
      <c r="C241" s="6">
        <v>557</v>
      </c>
      <c r="D241" s="6">
        <v>466</v>
      </c>
      <c r="E241" s="6">
        <v>833</v>
      </c>
      <c r="F241" s="6">
        <v>688</v>
      </c>
      <c r="G241" s="6">
        <v>291</v>
      </c>
      <c r="H241" s="6">
        <v>632</v>
      </c>
      <c r="I241" s="6">
        <v>354</v>
      </c>
      <c r="J241" s="6">
        <v>183</v>
      </c>
      <c r="K241" s="6">
        <v>757</v>
      </c>
      <c r="L241" s="6">
        <v>476</v>
      </c>
      <c r="M241" s="6">
        <v>834</v>
      </c>
      <c r="N241" s="6">
        <v>845</v>
      </c>
      <c r="O241" s="6">
        <v>583</v>
      </c>
      <c r="P241" s="6">
        <v>93</v>
      </c>
      <c r="Q241" s="6">
        <v>249</v>
      </c>
      <c r="R241" s="6">
        <v>521</v>
      </c>
      <c r="S241" s="6">
        <v>804</v>
      </c>
      <c r="T241" s="6">
        <v>875</v>
      </c>
    </row>
    <row r="242" spans="1:20" ht="15.75" customHeight="1" x14ac:dyDescent="0.3">
      <c r="A242" s="5">
        <v>277</v>
      </c>
      <c r="B242" s="6">
        <v>582</v>
      </c>
      <c r="C242" s="6">
        <v>224</v>
      </c>
      <c r="D242" s="6">
        <v>563</v>
      </c>
      <c r="E242" s="6">
        <v>263</v>
      </c>
      <c r="F242" s="6">
        <v>421</v>
      </c>
      <c r="G242" s="6">
        <v>129</v>
      </c>
      <c r="H242" s="6">
        <v>670</v>
      </c>
      <c r="I242" s="6">
        <v>598</v>
      </c>
      <c r="J242" s="6">
        <v>945</v>
      </c>
      <c r="K242" s="6">
        <v>340</v>
      </c>
      <c r="L242" s="6">
        <v>366</v>
      </c>
      <c r="M242" s="6">
        <v>675</v>
      </c>
      <c r="N242" s="6">
        <v>839</v>
      </c>
      <c r="O242" s="6">
        <v>336</v>
      </c>
      <c r="P242" s="6">
        <v>873</v>
      </c>
      <c r="Q242" s="6">
        <v>143</v>
      </c>
      <c r="R242" s="6">
        <v>258</v>
      </c>
      <c r="S242" s="6">
        <v>892</v>
      </c>
      <c r="T242" s="6">
        <v>286</v>
      </c>
    </row>
    <row r="243" spans="1:20" ht="15.75" customHeight="1" x14ac:dyDescent="0.3">
      <c r="A243" s="5">
        <v>543</v>
      </c>
      <c r="B243" s="6">
        <v>399</v>
      </c>
      <c r="C243" s="6">
        <v>67</v>
      </c>
      <c r="D243" s="6">
        <v>398</v>
      </c>
      <c r="E243" s="6">
        <v>636</v>
      </c>
      <c r="F243" s="6">
        <v>861</v>
      </c>
      <c r="G243" s="6">
        <v>101</v>
      </c>
      <c r="H243" s="6">
        <v>547</v>
      </c>
      <c r="I243" s="6">
        <v>127</v>
      </c>
      <c r="J243" s="6">
        <v>127</v>
      </c>
      <c r="K243" s="6">
        <v>994</v>
      </c>
      <c r="L243" s="6">
        <v>325</v>
      </c>
      <c r="M243" s="6">
        <v>285</v>
      </c>
      <c r="N243" s="6">
        <v>257</v>
      </c>
      <c r="O243" s="6">
        <v>943</v>
      </c>
      <c r="P243" s="6">
        <v>273</v>
      </c>
      <c r="Q243" s="6">
        <v>270</v>
      </c>
      <c r="R243" s="6">
        <v>722</v>
      </c>
      <c r="S243" s="6">
        <v>429</v>
      </c>
      <c r="T243" s="6">
        <v>581</v>
      </c>
    </row>
    <row r="244" spans="1:20" ht="15.75" customHeight="1" x14ac:dyDescent="0.3">
      <c r="A244" s="5">
        <v>671</v>
      </c>
      <c r="B244" s="6">
        <v>836</v>
      </c>
      <c r="C244" s="6">
        <v>668</v>
      </c>
      <c r="D244" s="6">
        <v>824</v>
      </c>
      <c r="E244" s="6">
        <v>90</v>
      </c>
      <c r="F244" s="6">
        <v>171</v>
      </c>
      <c r="G244" s="6">
        <v>94</v>
      </c>
      <c r="H244" s="6">
        <v>681</v>
      </c>
      <c r="I244" s="6">
        <v>485</v>
      </c>
      <c r="J244" s="6">
        <v>862</v>
      </c>
      <c r="K244" s="6">
        <v>429</v>
      </c>
      <c r="L244" s="6">
        <v>215</v>
      </c>
      <c r="M244" s="6">
        <v>231</v>
      </c>
      <c r="N244" s="6">
        <v>565</v>
      </c>
      <c r="O244" s="6">
        <v>462</v>
      </c>
      <c r="P244" s="6">
        <v>580</v>
      </c>
      <c r="Q244" s="6">
        <v>366</v>
      </c>
      <c r="R244" s="6">
        <v>881</v>
      </c>
      <c r="S244" s="6">
        <v>276</v>
      </c>
      <c r="T244" s="6">
        <v>185</v>
      </c>
    </row>
    <row r="245" spans="1:20" ht="15.75" customHeight="1" x14ac:dyDescent="0.3">
      <c r="A245" s="5">
        <v>753</v>
      </c>
      <c r="B245" s="6">
        <v>278</v>
      </c>
      <c r="C245" s="6">
        <v>362</v>
      </c>
      <c r="D245" s="6">
        <v>231</v>
      </c>
      <c r="E245" s="6">
        <v>19</v>
      </c>
      <c r="F245" s="6">
        <v>337</v>
      </c>
      <c r="G245" s="6">
        <v>881</v>
      </c>
      <c r="H245" s="6">
        <v>94</v>
      </c>
      <c r="I245" s="6">
        <v>212</v>
      </c>
      <c r="J245" s="6">
        <v>563</v>
      </c>
      <c r="K245" s="6">
        <v>371</v>
      </c>
      <c r="L245" s="6">
        <v>320</v>
      </c>
      <c r="M245" s="6">
        <v>853</v>
      </c>
      <c r="N245" s="6">
        <v>229</v>
      </c>
      <c r="O245" s="6">
        <v>235</v>
      </c>
      <c r="P245" s="6">
        <v>686</v>
      </c>
      <c r="Q245" s="6">
        <v>219</v>
      </c>
      <c r="R245" s="6">
        <v>426</v>
      </c>
      <c r="S245" s="6">
        <v>802</v>
      </c>
      <c r="T245" s="6">
        <v>366</v>
      </c>
    </row>
    <row r="246" spans="1:20" ht="15.75" customHeight="1" x14ac:dyDescent="0.3"/>
    <row r="247" spans="1:20" ht="15.75" customHeight="1" x14ac:dyDescent="0.3"/>
    <row r="248" spans="1:20" ht="15.75" customHeight="1" x14ac:dyDescent="0.3"/>
    <row r="249" spans="1:20" ht="15.75" customHeight="1" x14ac:dyDescent="0.3"/>
    <row r="250" spans="1:20" ht="15.75" customHeight="1" x14ac:dyDescent="0.3"/>
    <row r="251" spans="1:20" ht="15.75" customHeight="1" x14ac:dyDescent="0.3"/>
    <row r="252" spans="1:20" ht="15.75" customHeight="1" x14ac:dyDescent="0.3"/>
    <row r="253" spans="1:20" ht="15.75" customHeight="1" x14ac:dyDescent="0.3"/>
    <row r="254" spans="1:20" ht="15.75" customHeight="1" x14ac:dyDescent="0.3"/>
    <row r="255" spans="1:20" ht="15.75" customHeight="1" x14ac:dyDescent="0.3"/>
    <row r="256" spans="1:20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1"/>
  <sheetViews>
    <sheetView workbookViewId="0">
      <selection activeCell="C10" sqref="C10"/>
    </sheetView>
  </sheetViews>
  <sheetFormatPr defaultColWidth="12.6640625" defaultRowHeight="15" customHeight="1" x14ac:dyDescent="0.3"/>
  <cols>
    <col min="1" max="4" width="7.6640625" style="1" customWidth="1"/>
    <col min="5" max="16384" width="12.6640625" style="1"/>
  </cols>
  <sheetData>
    <row r="1" spans="1:4" ht="15" customHeight="1" x14ac:dyDescent="0.3">
      <c r="A1" s="12" t="s">
        <v>310</v>
      </c>
      <c r="B1" s="12"/>
      <c r="D1" s="8" t="s">
        <v>311</v>
      </c>
    </row>
    <row r="2" spans="1:4" ht="15.75" customHeight="1" x14ac:dyDescent="0.3">
      <c r="A2" s="14" t="str">
        <f>"&lt;"&amp;input_conditional!J2</f>
        <v>&lt;28</v>
      </c>
      <c r="B2" s="14" t="str">
        <f>"&gt;"&amp;input_conditional!K2</f>
        <v>&gt;973</v>
      </c>
      <c r="D2" s="7">
        <f>SUM(A3:B247)</f>
        <v>26026</v>
      </c>
    </row>
    <row r="3" spans="1:4" ht="15.75" customHeight="1" x14ac:dyDescent="0.3">
      <c r="A3" s="13">
        <f>SUMIFS('input_nearby tickets'!A1:T1,'input_nearby tickets'!A1:T1,$A$2)</f>
        <v>0</v>
      </c>
      <c r="B3" s="13">
        <f>SUMIFS('input_nearby tickets'!A1:T1,'input_nearby tickets'!A1:T1,$B$2)</f>
        <v>981</v>
      </c>
    </row>
    <row r="4" spans="1:4" ht="15.75" customHeight="1" x14ac:dyDescent="0.3">
      <c r="A4" s="13">
        <f>SUMIFS('input_nearby tickets'!A2:T2,'input_nearby tickets'!A2:T2,$A$2)</f>
        <v>0</v>
      </c>
      <c r="B4" s="13">
        <f>SUMIFS('input_nearby tickets'!A2:T2,'input_nearby tickets'!A2:T2,$B$2)</f>
        <v>0</v>
      </c>
    </row>
    <row r="5" spans="1:4" ht="15.75" customHeight="1" x14ac:dyDescent="0.3">
      <c r="A5" s="13">
        <f>SUMIFS('input_nearby tickets'!A3:T3,'input_nearby tickets'!A3:T3,$A$2)</f>
        <v>0</v>
      </c>
      <c r="B5" s="13">
        <f>SUMIFS('input_nearby tickets'!A3:T3,'input_nearby tickets'!A3:T3,$B$2)</f>
        <v>0</v>
      </c>
    </row>
    <row r="6" spans="1:4" ht="15.75" customHeight="1" x14ac:dyDescent="0.3">
      <c r="A6" s="13">
        <f>SUMIFS('input_nearby tickets'!A4:T4,'input_nearby tickets'!A4:T4,$A$2)</f>
        <v>0</v>
      </c>
      <c r="B6" s="13">
        <f>SUMIFS('input_nearby tickets'!A4:T4,'input_nearby tickets'!A4:T4,$B$2)</f>
        <v>0</v>
      </c>
    </row>
    <row r="7" spans="1:4" ht="15.75" customHeight="1" x14ac:dyDescent="0.3">
      <c r="A7" s="13">
        <f>SUMIFS('input_nearby tickets'!A5:T5,'input_nearby tickets'!A5:T5,$A$2)</f>
        <v>0</v>
      </c>
      <c r="B7" s="13">
        <f>SUMIFS('input_nearby tickets'!A5:T5,'input_nearby tickets'!A5:T5,$B$2)</f>
        <v>0</v>
      </c>
    </row>
    <row r="8" spans="1:4" ht="15.75" customHeight="1" x14ac:dyDescent="0.3">
      <c r="A8" s="13">
        <f>SUMIFS('input_nearby tickets'!A6:T6,'input_nearby tickets'!A6:T6,$A$2)</f>
        <v>0</v>
      </c>
      <c r="B8" s="13">
        <f>SUMIFS('input_nearby tickets'!A6:T6,'input_nearby tickets'!A6:T6,$B$2)</f>
        <v>0</v>
      </c>
    </row>
    <row r="9" spans="1:4" ht="15.75" customHeight="1" x14ac:dyDescent="0.3">
      <c r="A9" s="13">
        <f>SUMIFS('input_nearby tickets'!A7:T7,'input_nearby tickets'!A7:T7,$A$2)</f>
        <v>0</v>
      </c>
      <c r="B9" s="13">
        <f>SUMIFS('input_nearby tickets'!A7:T7,'input_nearby tickets'!A7:T7,$B$2)</f>
        <v>0</v>
      </c>
    </row>
    <row r="10" spans="1:4" ht="15.75" customHeight="1" x14ac:dyDescent="0.3">
      <c r="A10" s="13">
        <f>SUMIFS('input_nearby tickets'!A8:T8,'input_nearby tickets'!A8:T8,$A$2)</f>
        <v>0</v>
      </c>
      <c r="B10" s="13">
        <f>SUMIFS('input_nearby tickets'!A8:T8,'input_nearby tickets'!A8:T8,$B$2)</f>
        <v>0</v>
      </c>
    </row>
    <row r="11" spans="1:4" ht="15.75" customHeight="1" x14ac:dyDescent="0.3">
      <c r="A11" s="13">
        <f>SUMIFS('input_nearby tickets'!A9:T9,'input_nearby tickets'!A9:T9,$A$2)</f>
        <v>20</v>
      </c>
      <c r="B11" s="13">
        <f>SUMIFS('input_nearby tickets'!A9:T9,'input_nearby tickets'!A9:T9,$B$2)</f>
        <v>0</v>
      </c>
    </row>
    <row r="12" spans="1:4" ht="15.75" customHeight="1" x14ac:dyDescent="0.3">
      <c r="A12" s="13">
        <f>SUMIFS('input_nearby tickets'!A10:T10,'input_nearby tickets'!A10:T10,$A$2)</f>
        <v>0</v>
      </c>
      <c r="B12" s="13">
        <f>SUMIFS('input_nearby tickets'!A10:T10,'input_nearby tickets'!A10:T10,$B$2)</f>
        <v>0</v>
      </c>
    </row>
    <row r="13" spans="1:4" ht="15.75" customHeight="1" x14ac:dyDescent="0.3">
      <c r="A13" s="13">
        <f>SUMIFS('input_nearby tickets'!A11:T11,'input_nearby tickets'!A11:T11,$A$2)</f>
        <v>0</v>
      </c>
      <c r="B13" s="13">
        <f>SUMIFS('input_nearby tickets'!A11:T11,'input_nearby tickets'!A11:T11,$B$2)</f>
        <v>0</v>
      </c>
    </row>
    <row r="14" spans="1:4" ht="15.75" customHeight="1" x14ac:dyDescent="0.3">
      <c r="A14" s="13">
        <f>SUMIFS('input_nearby tickets'!A12:T12,'input_nearby tickets'!A12:T12,$A$2)</f>
        <v>0</v>
      </c>
      <c r="B14" s="13">
        <f>SUMIFS('input_nearby tickets'!A12:T12,'input_nearby tickets'!A12:T12,$B$2)</f>
        <v>0</v>
      </c>
    </row>
    <row r="15" spans="1:4" ht="15.75" customHeight="1" x14ac:dyDescent="0.3">
      <c r="A15" s="13">
        <f>SUMIFS('input_nearby tickets'!A13:T13,'input_nearby tickets'!A13:T13,$A$2)</f>
        <v>0</v>
      </c>
      <c r="B15" s="13">
        <f>SUMIFS('input_nearby tickets'!A13:T13,'input_nearby tickets'!A13:T13,$B$2)</f>
        <v>998</v>
      </c>
    </row>
    <row r="16" spans="1:4" ht="15.75" customHeight="1" x14ac:dyDescent="0.3">
      <c r="A16" s="13">
        <f>SUMIFS('input_nearby tickets'!A14:T14,'input_nearby tickets'!A14:T14,$A$2)</f>
        <v>0</v>
      </c>
      <c r="B16" s="13">
        <f>SUMIFS('input_nearby tickets'!A14:T14,'input_nearby tickets'!A14:T14,$B$2)</f>
        <v>986</v>
      </c>
    </row>
    <row r="17" spans="1:2" ht="15.75" customHeight="1" x14ac:dyDescent="0.3">
      <c r="A17" s="13">
        <f>SUMIFS('input_nearby tickets'!A15:T15,'input_nearby tickets'!A15:T15,$A$2)</f>
        <v>0</v>
      </c>
      <c r="B17" s="13">
        <f>SUMIFS('input_nearby tickets'!A15:T15,'input_nearby tickets'!A15:T15,$B$2)</f>
        <v>0</v>
      </c>
    </row>
    <row r="18" spans="1:2" ht="15.75" customHeight="1" x14ac:dyDescent="0.3">
      <c r="A18" s="13">
        <f>SUMIFS('input_nearby tickets'!A16:T16,'input_nearby tickets'!A16:T16,$A$2)</f>
        <v>22</v>
      </c>
      <c r="B18" s="13">
        <f>SUMIFS('input_nearby tickets'!A16:T16,'input_nearby tickets'!A16:T16,$B$2)</f>
        <v>0</v>
      </c>
    </row>
    <row r="19" spans="1:2" ht="15.75" customHeight="1" x14ac:dyDescent="0.3">
      <c r="A19" s="13">
        <f>SUMIFS('input_nearby tickets'!A17:T17,'input_nearby tickets'!A17:T17,$A$2)</f>
        <v>0</v>
      </c>
      <c r="B19" s="13">
        <f>SUMIFS('input_nearby tickets'!A17:T17,'input_nearby tickets'!A17:T17,$B$2)</f>
        <v>0</v>
      </c>
    </row>
    <row r="20" spans="1:2" ht="15.75" customHeight="1" x14ac:dyDescent="0.3">
      <c r="A20" s="13">
        <f>SUMIFS('input_nearby tickets'!A18:T18,'input_nearby tickets'!A18:T18,$A$2)</f>
        <v>0</v>
      </c>
      <c r="B20" s="13">
        <f>SUMIFS('input_nearby tickets'!A18:T18,'input_nearby tickets'!A18:T18,$B$2)</f>
        <v>0</v>
      </c>
    </row>
    <row r="21" spans="1:2" ht="15.75" customHeight="1" x14ac:dyDescent="0.3">
      <c r="A21" s="13">
        <f>SUMIFS('input_nearby tickets'!A19:T19,'input_nearby tickets'!A19:T19,$A$2)</f>
        <v>0</v>
      </c>
      <c r="B21" s="13">
        <f>SUMIFS('input_nearby tickets'!A19:T19,'input_nearby tickets'!A19:T19,$B$2)</f>
        <v>0</v>
      </c>
    </row>
    <row r="22" spans="1:2" ht="15.75" customHeight="1" x14ac:dyDescent="0.3">
      <c r="A22" s="13">
        <f>SUMIFS('input_nearby tickets'!A20:T20,'input_nearby tickets'!A20:T20,$A$2)</f>
        <v>0</v>
      </c>
      <c r="B22" s="13">
        <f>SUMIFS('input_nearby tickets'!A20:T20,'input_nearby tickets'!A20:T20,$B$2)</f>
        <v>0</v>
      </c>
    </row>
    <row r="23" spans="1:2" ht="15.75" customHeight="1" x14ac:dyDescent="0.3">
      <c r="A23" s="13">
        <f>SUMIFS('input_nearby tickets'!A21:T21,'input_nearby tickets'!A21:T21,$A$2)</f>
        <v>0</v>
      </c>
      <c r="B23" s="13">
        <f>SUMIFS('input_nearby tickets'!A21:T21,'input_nearby tickets'!A21:T21,$B$2)</f>
        <v>0</v>
      </c>
    </row>
    <row r="24" spans="1:2" ht="15.75" customHeight="1" x14ac:dyDescent="0.3">
      <c r="A24" s="13">
        <f>SUMIFS('input_nearby tickets'!A22:T22,'input_nearby tickets'!A22:T22,$A$2)</f>
        <v>0</v>
      </c>
      <c r="B24" s="13">
        <f>SUMIFS('input_nearby tickets'!A22:T22,'input_nearby tickets'!A22:T22,$B$2)</f>
        <v>0</v>
      </c>
    </row>
    <row r="25" spans="1:2" ht="15.75" customHeight="1" x14ac:dyDescent="0.3">
      <c r="A25" s="13">
        <f>SUMIFS('input_nearby tickets'!A23:T23,'input_nearby tickets'!A23:T23,$A$2)</f>
        <v>3</v>
      </c>
      <c r="B25" s="13">
        <f>SUMIFS('input_nearby tickets'!A23:T23,'input_nearby tickets'!A23:T23,$B$2)</f>
        <v>0</v>
      </c>
    </row>
    <row r="26" spans="1:2" ht="15.75" customHeight="1" x14ac:dyDescent="0.3">
      <c r="A26" s="13">
        <f>SUMIFS('input_nearby tickets'!A24:T24,'input_nearby tickets'!A24:T24,$A$2)</f>
        <v>0</v>
      </c>
      <c r="B26" s="13">
        <f>SUMIFS('input_nearby tickets'!A24:T24,'input_nearby tickets'!A24:T24,$B$2)</f>
        <v>0</v>
      </c>
    </row>
    <row r="27" spans="1:2" ht="15.75" customHeight="1" x14ac:dyDescent="0.3">
      <c r="A27" s="13">
        <f>SUMIFS('input_nearby tickets'!A25:T25,'input_nearby tickets'!A25:T25,$A$2)</f>
        <v>0</v>
      </c>
      <c r="B27" s="13">
        <f>SUMIFS('input_nearby tickets'!A25:T25,'input_nearby tickets'!A25:T25,$B$2)</f>
        <v>0</v>
      </c>
    </row>
    <row r="28" spans="1:2" ht="15.75" customHeight="1" x14ac:dyDescent="0.3">
      <c r="A28" s="13">
        <f>SUMIFS('input_nearby tickets'!A26:T26,'input_nearby tickets'!A26:T26,$A$2)</f>
        <v>0</v>
      </c>
      <c r="B28" s="13">
        <f>SUMIFS('input_nearby tickets'!A26:T26,'input_nearby tickets'!A26:T26,$B$2)</f>
        <v>996</v>
      </c>
    </row>
    <row r="29" spans="1:2" ht="15.75" customHeight="1" x14ac:dyDescent="0.3">
      <c r="A29" s="13">
        <f>SUMIFS('input_nearby tickets'!A27:T27,'input_nearby tickets'!A27:T27,$A$2)</f>
        <v>23</v>
      </c>
      <c r="B29" s="13">
        <f>SUMIFS('input_nearby tickets'!A27:T27,'input_nearby tickets'!A27:T27,$B$2)</f>
        <v>0</v>
      </c>
    </row>
    <row r="30" spans="1:2" ht="15.75" customHeight="1" x14ac:dyDescent="0.3">
      <c r="A30" s="13">
        <f>SUMIFS('input_nearby tickets'!A28:T28,'input_nearby tickets'!A28:T28,$A$2)</f>
        <v>0</v>
      </c>
      <c r="B30" s="13">
        <f>SUMIFS('input_nearby tickets'!A28:T28,'input_nearby tickets'!A28:T28,$B$2)</f>
        <v>0</v>
      </c>
    </row>
    <row r="31" spans="1:2" ht="15.75" customHeight="1" x14ac:dyDescent="0.3">
      <c r="A31" s="13">
        <f>SUMIFS('input_nearby tickets'!A29:T29,'input_nearby tickets'!A29:T29,$A$2)</f>
        <v>0</v>
      </c>
      <c r="B31" s="13">
        <f>SUMIFS('input_nearby tickets'!A29:T29,'input_nearby tickets'!A29:T29,$B$2)</f>
        <v>0</v>
      </c>
    </row>
    <row r="32" spans="1:2" ht="15.75" customHeight="1" x14ac:dyDescent="0.3">
      <c r="A32" s="13">
        <f>SUMIFS('input_nearby tickets'!A30:T30,'input_nearby tickets'!A30:T30,$A$2)</f>
        <v>0</v>
      </c>
      <c r="B32" s="13">
        <f>SUMIFS('input_nearby tickets'!A30:T30,'input_nearby tickets'!A30:T30,$B$2)</f>
        <v>0</v>
      </c>
    </row>
    <row r="33" spans="1:2" ht="15.75" customHeight="1" x14ac:dyDescent="0.3">
      <c r="A33" s="13">
        <f>SUMIFS('input_nearby tickets'!A31:T31,'input_nearby tickets'!A31:T31,$A$2)</f>
        <v>0</v>
      </c>
      <c r="B33" s="13">
        <f>SUMIFS('input_nearby tickets'!A31:T31,'input_nearby tickets'!A31:T31,$B$2)</f>
        <v>996</v>
      </c>
    </row>
    <row r="34" spans="1:2" ht="15.75" customHeight="1" x14ac:dyDescent="0.3">
      <c r="A34" s="13">
        <f>SUMIFS('input_nearby tickets'!A32:T32,'input_nearby tickets'!A32:T32,$A$2)</f>
        <v>0</v>
      </c>
      <c r="B34" s="13">
        <f>SUMIFS('input_nearby tickets'!A32:T32,'input_nearby tickets'!A32:T32,$B$2)</f>
        <v>0</v>
      </c>
    </row>
    <row r="35" spans="1:2" ht="15.75" customHeight="1" x14ac:dyDescent="0.3">
      <c r="A35" s="13">
        <f>SUMIFS('input_nearby tickets'!A33:T33,'input_nearby tickets'!A33:T33,$A$2)</f>
        <v>0</v>
      </c>
      <c r="B35" s="13">
        <f>SUMIFS('input_nearby tickets'!A33:T33,'input_nearby tickets'!A33:T33,$B$2)</f>
        <v>0</v>
      </c>
    </row>
    <row r="36" spans="1:2" ht="15.75" customHeight="1" x14ac:dyDescent="0.3">
      <c r="A36" s="13">
        <f>SUMIFS('input_nearby tickets'!A34:T34,'input_nearby tickets'!A34:T34,$A$2)</f>
        <v>0</v>
      </c>
      <c r="B36" s="13">
        <f>SUMIFS('input_nearby tickets'!A34:T34,'input_nearby tickets'!A34:T34,$B$2)</f>
        <v>0</v>
      </c>
    </row>
    <row r="37" spans="1:2" ht="15.75" customHeight="1" x14ac:dyDescent="0.3">
      <c r="A37" s="13">
        <f>SUMIFS('input_nearby tickets'!A35:T35,'input_nearby tickets'!A35:T35,$A$2)</f>
        <v>0</v>
      </c>
      <c r="B37" s="13">
        <f>SUMIFS('input_nearby tickets'!A35:T35,'input_nearby tickets'!A35:T35,$B$2)</f>
        <v>0</v>
      </c>
    </row>
    <row r="38" spans="1:2" ht="15.75" customHeight="1" x14ac:dyDescent="0.3">
      <c r="A38" s="13">
        <f>SUMIFS('input_nearby tickets'!A36:T36,'input_nearby tickets'!A36:T36,$A$2)</f>
        <v>10</v>
      </c>
      <c r="B38" s="13">
        <f>SUMIFS('input_nearby tickets'!A36:T36,'input_nearby tickets'!A36:T36,$B$2)</f>
        <v>0</v>
      </c>
    </row>
    <row r="39" spans="1:2" ht="15.75" customHeight="1" x14ac:dyDescent="0.3">
      <c r="A39" s="13">
        <f>SUMIFS('input_nearby tickets'!A37:T37,'input_nearby tickets'!A37:T37,$A$2)</f>
        <v>0</v>
      </c>
      <c r="B39" s="13">
        <f>SUMIFS('input_nearby tickets'!A37:T37,'input_nearby tickets'!A37:T37,$B$2)</f>
        <v>0</v>
      </c>
    </row>
    <row r="40" spans="1:2" ht="15.75" customHeight="1" x14ac:dyDescent="0.3">
      <c r="A40" s="13">
        <f>SUMIFS('input_nearby tickets'!A38:T38,'input_nearby tickets'!A38:T38,$A$2)</f>
        <v>0</v>
      </c>
      <c r="B40" s="13">
        <f>SUMIFS('input_nearby tickets'!A38:T38,'input_nearby tickets'!A38:T38,$B$2)</f>
        <v>0</v>
      </c>
    </row>
    <row r="41" spans="1:2" ht="15.75" customHeight="1" x14ac:dyDescent="0.3">
      <c r="A41" s="13">
        <f>SUMIFS('input_nearby tickets'!A39:T39,'input_nearby tickets'!A39:T39,$A$2)</f>
        <v>0</v>
      </c>
      <c r="B41" s="13">
        <f>SUMIFS('input_nearby tickets'!A39:T39,'input_nearby tickets'!A39:T39,$B$2)</f>
        <v>991</v>
      </c>
    </row>
    <row r="42" spans="1:2" ht="15.75" customHeight="1" x14ac:dyDescent="0.3">
      <c r="A42" s="13">
        <f>SUMIFS('input_nearby tickets'!A40:T40,'input_nearby tickets'!A40:T40,$A$2)</f>
        <v>0</v>
      </c>
      <c r="B42" s="13">
        <f>SUMIFS('input_nearby tickets'!A40:T40,'input_nearby tickets'!A40:T40,$B$2)</f>
        <v>0</v>
      </c>
    </row>
    <row r="43" spans="1:2" ht="15.75" customHeight="1" x14ac:dyDescent="0.3">
      <c r="A43" s="13">
        <f>SUMIFS('input_nearby tickets'!A41:T41,'input_nearby tickets'!A41:T41,$A$2)</f>
        <v>0</v>
      </c>
      <c r="B43" s="13">
        <f>SUMIFS('input_nearby tickets'!A41:T41,'input_nearby tickets'!A41:T41,$B$2)</f>
        <v>985</v>
      </c>
    </row>
    <row r="44" spans="1:2" ht="15.75" customHeight="1" x14ac:dyDescent="0.3">
      <c r="A44" s="13">
        <f>SUMIFS('input_nearby tickets'!A42:T42,'input_nearby tickets'!A42:T42,$A$2)</f>
        <v>0</v>
      </c>
      <c r="B44" s="13">
        <f>SUMIFS('input_nearby tickets'!A42:T42,'input_nearby tickets'!A42:T42,$B$2)</f>
        <v>0</v>
      </c>
    </row>
    <row r="45" spans="1:2" ht="15.75" customHeight="1" x14ac:dyDescent="0.3">
      <c r="A45" s="13">
        <f>SUMIFS('input_nearby tickets'!A43:T43,'input_nearby tickets'!A43:T43,$A$2)</f>
        <v>0</v>
      </c>
      <c r="B45" s="13">
        <f>SUMIFS('input_nearby tickets'!A43:T43,'input_nearby tickets'!A43:T43,$B$2)</f>
        <v>0</v>
      </c>
    </row>
    <row r="46" spans="1:2" ht="15.75" customHeight="1" x14ac:dyDescent="0.3">
      <c r="A46" s="13">
        <f>SUMIFS('input_nearby tickets'!A44:T44,'input_nearby tickets'!A44:T44,$A$2)</f>
        <v>0</v>
      </c>
      <c r="B46" s="13">
        <f>SUMIFS('input_nearby tickets'!A44:T44,'input_nearby tickets'!A44:T44,$B$2)</f>
        <v>0</v>
      </c>
    </row>
    <row r="47" spans="1:2" ht="15.75" customHeight="1" x14ac:dyDescent="0.3">
      <c r="A47" s="13">
        <f>SUMIFS('input_nearby tickets'!A45:T45,'input_nearby tickets'!A45:T45,$A$2)</f>
        <v>17</v>
      </c>
      <c r="B47" s="13">
        <f>SUMIFS('input_nearby tickets'!A45:T45,'input_nearby tickets'!A45:T45,$B$2)</f>
        <v>0</v>
      </c>
    </row>
    <row r="48" spans="1:2" ht="15.75" customHeight="1" x14ac:dyDescent="0.3">
      <c r="A48" s="13">
        <f>SUMIFS('input_nearby tickets'!A46:T46,'input_nearby tickets'!A46:T46,$A$2)</f>
        <v>0</v>
      </c>
      <c r="B48" s="13">
        <f>SUMIFS('input_nearby tickets'!A46:T46,'input_nearby tickets'!A46:T46,$B$2)</f>
        <v>0</v>
      </c>
    </row>
    <row r="49" spans="1:2" ht="15.75" customHeight="1" x14ac:dyDescent="0.3">
      <c r="A49" s="13">
        <f>SUMIFS('input_nearby tickets'!A47:T47,'input_nearby tickets'!A47:T47,$A$2)</f>
        <v>0</v>
      </c>
      <c r="B49" s="13">
        <f>SUMIFS('input_nearby tickets'!A47:T47,'input_nearby tickets'!A47:T47,$B$2)</f>
        <v>0</v>
      </c>
    </row>
    <row r="50" spans="1:2" ht="15.75" customHeight="1" x14ac:dyDescent="0.3">
      <c r="A50" s="13">
        <f>SUMIFS('input_nearby tickets'!A48:T48,'input_nearby tickets'!A48:T48,$A$2)</f>
        <v>0</v>
      </c>
      <c r="B50" s="13">
        <f>SUMIFS('input_nearby tickets'!A48:T48,'input_nearby tickets'!A48:T48,$B$2)</f>
        <v>0</v>
      </c>
    </row>
    <row r="51" spans="1:2" ht="15.75" customHeight="1" x14ac:dyDescent="0.3">
      <c r="A51" s="13">
        <f>SUMIFS('input_nearby tickets'!A49:T49,'input_nearby tickets'!A49:T49,$A$2)</f>
        <v>0</v>
      </c>
      <c r="B51" s="13">
        <f>SUMIFS('input_nearby tickets'!A49:T49,'input_nearby tickets'!A49:T49,$B$2)</f>
        <v>977</v>
      </c>
    </row>
    <row r="52" spans="1:2" ht="15.75" customHeight="1" x14ac:dyDescent="0.3">
      <c r="A52" s="13">
        <f>SUMIFS('input_nearby tickets'!A50:T50,'input_nearby tickets'!A50:T50,$A$2)</f>
        <v>0</v>
      </c>
      <c r="B52" s="13">
        <f>SUMIFS('input_nearby tickets'!A50:T50,'input_nearby tickets'!A50:T50,$B$2)</f>
        <v>0</v>
      </c>
    </row>
    <row r="53" spans="1:2" ht="15.75" customHeight="1" x14ac:dyDescent="0.3">
      <c r="A53" s="13">
        <f>SUMIFS('input_nearby tickets'!A51:T51,'input_nearby tickets'!A51:T51,$A$2)</f>
        <v>19</v>
      </c>
      <c r="B53" s="13">
        <f>SUMIFS('input_nearby tickets'!A51:T51,'input_nearby tickets'!A51:T51,$B$2)</f>
        <v>0</v>
      </c>
    </row>
    <row r="54" spans="1:2" ht="15.75" customHeight="1" x14ac:dyDescent="0.3">
      <c r="A54" s="13">
        <f>SUMIFS('input_nearby tickets'!A52:T52,'input_nearby tickets'!A52:T52,$A$2)</f>
        <v>0</v>
      </c>
      <c r="B54" s="13">
        <f>SUMIFS('input_nearby tickets'!A52:T52,'input_nearby tickets'!A52:T52,$B$2)</f>
        <v>0</v>
      </c>
    </row>
    <row r="55" spans="1:2" ht="15.75" customHeight="1" x14ac:dyDescent="0.3">
      <c r="A55" s="13">
        <f>SUMIFS('input_nearby tickets'!A53:T53,'input_nearby tickets'!A53:T53,$A$2)</f>
        <v>0</v>
      </c>
      <c r="B55" s="13">
        <f>SUMIFS('input_nearby tickets'!A53:T53,'input_nearby tickets'!A53:T53,$B$2)</f>
        <v>0</v>
      </c>
    </row>
    <row r="56" spans="1:2" ht="15.75" customHeight="1" x14ac:dyDescent="0.3">
      <c r="A56" s="13">
        <f>SUMIFS('input_nearby tickets'!A54:T54,'input_nearby tickets'!A54:T54,$A$2)</f>
        <v>0</v>
      </c>
      <c r="B56" s="13">
        <f>SUMIFS('input_nearby tickets'!A54:T54,'input_nearby tickets'!A54:T54,$B$2)</f>
        <v>0</v>
      </c>
    </row>
    <row r="57" spans="1:2" ht="15.75" customHeight="1" x14ac:dyDescent="0.3">
      <c r="A57" s="13">
        <f>SUMIFS('input_nearby tickets'!A55:T55,'input_nearby tickets'!A55:T55,$A$2)</f>
        <v>0</v>
      </c>
      <c r="B57" s="13">
        <f>SUMIFS('input_nearby tickets'!A55:T55,'input_nearby tickets'!A55:T55,$B$2)</f>
        <v>0</v>
      </c>
    </row>
    <row r="58" spans="1:2" ht="15.75" customHeight="1" x14ac:dyDescent="0.3">
      <c r="A58" s="13">
        <f>SUMIFS('input_nearby tickets'!A56:T56,'input_nearby tickets'!A56:T56,$A$2)</f>
        <v>7</v>
      </c>
      <c r="B58" s="13">
        <f>SUMIFS('input_nearby tickets'!A56:T56,'input_nearby tickets'!A56:T56,$B$2)</f>
        <v>0</v>
      </c>
    </row>
    <row r="59" spans="1:2" ht="15.75" customHeight="1" x14ac:dyDescent="0.3">
      <c r="A59" s="13">
        <f>SUMIFS('input_nearby tickets'!A57:T57,'input_nearby tickets'!A57:T57,$A$2)</f>
        <v>21</v>
      </c>
      <c r="B59" s="13">
        <f>SUMIFS('input_nearby tickets'!A57:T57,'input_nearby tickets'!A57:T57,$B$2)</f>
        <v>0</v>
      </c>
    </row>
    <row r="60" spans="1:2" ht="15.75" customHeight="1" x14ac:dyDescent="0.3">
      <c r="A60" s="13">
        <f>SUMIFS('input_nearby tickets'!A58:T58,'input_nearby tickets'!A58:T58,$A$2)</f>
        <v>0</v>
      </c>
      <c r="B60" s="13">
        <f>SUMIFS('input_nearby tickets'!A58:T58,'input_nearby tickets'!A58:T58,$B$2)</f>
        <v>0</v>
      </c>
    </row>
    <row r="61" spans="1:2" ht="15.75" customHeight="1" x14ac:dyDescent="0.3">
      <c r="A61" s="13">
        <f>SUMIFS('input_nearby tickets'!A59:T59,'input_nearby tickets'!A59:T59,$A$2)</f>
        <v>0</v>
      </c>
      <c r="B61" s="13">
        <f>SUMIFS('input_nearby tickets'!A59:T59,'input_nearby tickets'!A59:T59,$B$2)</f>
        <v>0</v>
      </c>
    </row>
    <row r="62" spans="1:2" ht="15.75" customHeight="1" x14ac:dyDescent="0.3">
      <c r="A62" s="13">
        <f>SUMIFS('input_nearby tickets'!A60:T60,'input_nearby tickets'!A60:T60,$A$2)</f>
        <v>0</v>
      </c>
      <c r="B62" s="13">
        <f>SUMIFS('input_nearby tickets'!A60:T60,'input_nearby tickets'!A60:T60,$B$2)</f>
        <v>0</v>
      </c>
    </row>
    <row r="63" spans="1:2" ht="15.75" customHeight="1" x14ac:dyDescent="0.3">
      <c r="A63" s="13">
        <f>SUMIFS('input_nearby tickets'!A61:T61,'input_nearby tickets'!A61:T61,$A$2)</f>
        <v>0</v>
      </c>
      <c r="B63" s="13">
        <f>SUMIFS('input_nearby tickets'!A61:T61,'input_nearby tickets'!A61:T61,$B$2)</f>
        <v>0</v>
      </c>
    </row>
    <row r="64" spans="1:2" ht="15.75" customHeight="1" x14ac:dyDescent="0.3">
      <c r="A64" s="13">
        <f>SUMIFS('input_nearby tickets'!A62:T62,'input_nearby tickets'!A62:T62,$A$2)</f>
        <v>0</v>
      </c>
      <c r="B64" s="13">
        <f>SUMIFS('input_nearby tickets'!A62:T62,'input_nearby tickets'!A62:T62,$B$2)</f>
        <v>0</v>
      </c>
    </row>
    <row r="65" spans="1:2" ht="15.75" customHeight="1" x14ac:dyDescent="0.3">
      <c r="A65" s="13">
        <f>SUMIFS('input_nearby tickets'!A63:T63,'input_nearby tickets'!A63:T63,$A$2)</f>
        <v>0</v>
      </c>
      <c r="B65" s="13">
        <f>SUMIFS('input_nearby tickets'!A63:T63,'input_nearby tickets'!A63:T63,$B$2)</f>
        <v>0</v>
      </c>
    </row>
    <row r="66" spans="1:2" ht="15.75" customHeight="1" x14ac:dyDescent="0.3">
      <c r="A66" s="13">
        <f>SUMIFS('input_nearby tickets'!A64:T64,'input_nearby tickets'!A64:T64,$A$2)</f>
        <v>0</v>
      </c>
      <c r="B66" s="13">
        <f>SUMIFS('input_nearby tickets'!A64:T64,'input_nearby tickets'!A64:T64,$B$2)</f>
        <v>0</v>
      </c>
    </row>
    <row r="67" spans="1:2" ht="15.75" customHeight="1" x14ac:dyDescent="0.3">
      <c r="A67" s="13">
        <f>SUMIFS('input_nearby tickets'!A65:T65,'input_nearby tickets'!A65:T65,$A$2)</f>
        <v>1</v>
      </c>
      <c r="B67" s="13">
        <f>SUMIFS('input_nearby tickets'!A65:T65,'input_nearby tickets'!A65:T65,$B$2)</f>
        <v>0</v>
      </c>
    </row>
    <row r="68" spans="1:2" ht="15.75" customHeight="1" x14ac:dyDescent="0.3">
      <c r="A68" s="13">
        <f>SUMIFS('input_nearby tickets'!A66:T66,'input_nearby tickets'!A66:T66,$A$2)</f>
        <v>0</v>
      </c>
      <c r="B68" s="13">
        <f>SUMIFS('input_nearby tickets'!A66:T66,'input_nearby tickets'!A66:T66,$B$2)</f>
        <v>0</v>
      </c>
    </row>
    <row r="69" spans="1:2" ht="15.75" customHeight="1" x14ac:dyDescent="0.3">
      <c r="A69" s="13">
        <f>SUMIFS('input_nearby tickets'!A67:T67,'input_nearby tickets'!A67:T67,$A$2)</f>
        <v>0</v>
      </c>
      <c r="B69" s="13">
        <f>SUMIFS('input_nearby tickets'!A67:T67,'input_nearby tickets'!A67:T67,$B$2)</f>
        <v>995</v>
      </c>
    </row>
    <row r="70" spans="1:2" ht="15.75" customHeight="1" x14ac:dyDescent="0.3">
      <c r="A70" s="13">
        <f>SUMIFS('input_nearby tickets'!A68:T68,'input_nearby tickets'!A68:T68,$A$2)</f>
        <v>18</v>
      </c>
      <c r="B70" s="13">
        <f>SUMIFS('input_nearby tickets'!A68:T68,'input_nearby tickets'!A68:T68,$B$2)</f>
        <v>0</v>
      </c>
    </row>
    <row r="71" spans="1:2" ht="15.75" customHeight="1" x14ac:dyDescent="0.3">
      <c r="A71" s="13">
        <f>SUMIFS('input_nearby tickets'!A69:T69,'input_nearby tickets'!A69:T69,$A$2)</f>
        <v>0</v>
      </c>
      <c r="B71" s="13">
        <f>SUMIFS('input_nearby tickets'!A69:T69,'input_nearby tickets'!A69:T69,$B$2)</f>
        <v>0</v>
      </c>
    </row>
    <row r="72" spans="1:2" ht="15.75" customHeight="1" x14ac:dyDescent="0.3">
      <c r="A72" s="13">
        <f>SUMIFS('input_nearby tickets'!A70:T70,'input_nearby tickets'!A70:T70,$A$2)</f>
        <v>0</v>
      </c>
      <c r="B72" s="13">
        <f>SUMIFS('input_nearby tickets'!A70:T70,'input_nearby tickets'!A70:T70,$B$2)</f>
        <v>0</v>
      </c>
    </row>
    <row r="73" spans="1:2" ht="15.75" customHeight="1" x14ac:dyDescent="0.3">
      <c r="A73" s="13">
        <f>SUMIFS('input_nearby tickets'!A71:T71,'input_nearby tickets'!A71:T71,$A$2)</f>
        <v>0</v>
      </c>
      <c r="B73" s="13">
        <f>SUMIFS('input_nearby tickets'!A71:T71,'input_nearby tickets'!A71:T71,$B$2)</f>
        <v>0</v>
      </c>
    </row>
    <row r="74" spans="1:2" ht="15.75" customHeight="1" x14ac:dyDescent="0.3">
      <c r="A74" s="13">
        <f>SUMIFS('input_nearby tickets'!A72:T72,'input_nearby tickets'!A72:T72,$A$2)</f>
        <v>0</v>
      </c>
      <c r="B74" s="13">
        <f>SUMIFS('input_nearby tickets'!A72:T72,'input_nearby tickets'!A72:T72,$B$2)</f>
        <v>0</v>
      </c>
    </row>
    <row r="75" spans="1:2" ht="15.75" customHeight="1" x14ac:dyDescent="0.3">
      <c r="A75" s="13">
        <f>SUMIFS('input_nearby tickets'!A73:T73,'input_nearby tickets'!A73:T73,$A$2)</f>
        <v>0</v>
      </c>
      <c r="B75" s="13">
        <f>SUMIFS('input_nearby tickets'!A73:T73,'input_nearby tickets'!A73:T73,$B$2)</f>
        <v>0</v>
      </c>
    </row>
    <row r="76" spans="1:2" ht="15.75" customHeight="1" x14ac:dyDescent="0.3">
      <c r="A76" s="13">
        <f>SUMIFS('input_nearby tickets'!A74:T74,'input_nearby tickets'!A74:T74,$A$2)</f>
        <v>5</v>
      </c>
      <c r="B76" s="13">
        <f>SUMIFS('input_nearby tickets'!A74:T74,'input_nearby tickets'!A74:T74,$B$2)</f>
        <v>0</v>
      </c>
    </row>
    <row r="77" spans="1:2" ht="15.75" customHeight="1" x14ac:dyDescent="0.3">
      <c r="A77" s="13">
        <f>SUMIFS('input_nearby tickets'!A75:T75,'input_nearby tickets'!A75:T75,$A$2)</f>
        <v>0</v>
      </c>
      <c r="B77" s="13">
        <f>SUMIFS('input_nearby tickets'!A75:T75,'input_nearby tickets'!A75:T75,$B$2)</f>
        <v>0</v>
      </c>
    </row>
    <row r="78" spans="1:2" ht="15.75" customHeight="1" x14ac:dyDescent="0.3">
      <c r="A78" s="13">
        <f>SUMIFS('input_nearby tickets'!A76:T76,'input_nearby tickets'!A76:T76,$A$2)</f>
        <v>0</v>
      </c>
      <c r="B78" s="13">
        <f>SUMIFS('input_nearby tickets'!A76:T76,'input_nearby tickets'!A76:T76,$B$2)</f>
        <v>0</v>
      </c>
    </row>
    <row r="79" spans="1:2" ht="15.75" customHeight="1" x14ac:dyDescent="0.3">
      <c r="A79" s="13">
        <f>SUMIFS('input_nearby tickets'!A77:T77,'input_nearby tickets'!A77:T77,$A$2)</f>
        <v>0</v>
      </c>
      <c r="B79" s="13">
        <f>SUMIFS('input_nearby tickets'!A77:T77,'input_nearby tickets'!A77:T77,$B$2)</f>
        <v>0</v>
      </c>
    </row>
    <row r="80" spans="1:2" ht="15.75" customHeight="1" x14ac:dyDescent="0.3">
      <c r="A80" s="13">
        <f>SUMIFS('input_nearby tickets'!A78:T78,'input_nearby tickets'!A78:T78,$A$2)</f>
        <v>0</v>
      </c>
      <c r="B80" s="13">
        <f>SUMIFS('input_nearby tickets'!A78:T78,'input_nearby tickets'!A78:T78,$B$2)</f>
        <v>0</v>
      </c>
    </row>
    <row r="81" spans="1:2" ht="15.75" customHeight="1" x14ac:dyDescent="0.3">
      <c r="A81" s="13">
        <f>SUMIFS('input_nearby tickets'!A79:T79,'input_nearby tickets'!A79:T79,$A$2)</f>
        <v>0</v>
      </c>
      <c r="B81" s="13">
        <f>SUMIFS('input_nearby tickets'!A79:T79,'input_nearby tickets'!A79:T79,$B$2)</f>
        <v>0</v>
      </c>
    </row>
    <row r="82" spans="1:2" ht="15.75" customHeight="1" x14ac:dyDescent="0.3">
      <c r="A82" s="13">
        <f>SUMIFS('input_nearby tickets'!A80:T80,'input_nearby tickets'!A80:T80,$A$2)</f>
        <v>0</v>
      </c>
      <c r="B82" s="13">
        <f>SUMIFS('input_nearby tickets'!A80:T80,'input_nearby tickets'!A80:T80,$B$2)</f>
        <v>0</v>
      </c>
    </row>
    <row r="83" spans="1:2" ht="15.75" customHeight="1" x14ac:dyDescent="0.3">
      <c r="A83" s="13">
        <f>SUMIFS('input_nearby tickets'!A81:T81,'input_nearby tickets'!A81:T81,$A$2)</f>
        <v>0</v>
      </c>
      <c r="B83" s="13">
        <f>SUMIFS('input_nearby tickets'!A81:T81,'input_nearby tickets'!A81:T81,$B$2)</f>
        <v>0</v>
      </c>
    </row>
    <row r="84" spans="1:2" ht="15.75" customHeight="1" x14ac:dyDescent="0.3">
      <c r="A84" s="13">
        <f>SUMIFS('input_nearby tickets'!A82:T82,'input_nearby tickets'!A82:T82,$A$2)</f>
        <v>0</v>
      </c>
      <c r="B84" s="13">
        <f>SUMIFS('input_nearby tickets'!A82:T82,'input_nearby tickets'!A82:T82,$B$2)</f>
        <v>0</v>
      </c>
    </row>
    <row r="85" spans="1:2" ht="15.75" customHeight="1" x14ac:dyDescent="0.3">
      <c r="A85" s="13">
        <f>SUMIFS('input_nearby tickets'!A83:T83,'input_nearby tickets'!A83:T83,$A$2)</f>
        <v>0</v>
      </c>
      <c r="B85" s="13">
        <f>SUMIFS('input_nearby tickets'!A83:T83,'input_nearby tickets'!A83:T83,$B$2)</f>
        <v>0</v>
      </c>
    </row>
    <row r="86" spans="1:2" ht="15.75" customHeight="1" x14ac:dyDescent="0.3">
      <c r="A86" s="13">
        <f>SUMIFS('input_nearby tickets'!A84:T84,'input_nearby tickets'!A84:T84,$A$2)</f>
        <v>0</v>
      </c>
      <c r="B86" s="13">
        <f>SUMIFS('input_nearby tickets'!A84:T84,'input_nearby tickets'!A84:T84,$B$2)</f>
        <v>0</v>
      </c>
    </row>
    <row r="87" spans="1:2" ht="15.75" customHeight="1" x14ac:dyDescent="0.3">
      <c r="A87" s="13">
        <f>SUMIFS('input_nearby tickets'!A85:T85,'input_nearby tickets'!A85:T85,$A$2)</f>
        <v>11</v>
      </c>
      <c r="B87" s="13">
        <f>SUMIFS('input_nearby tickets'!A85:T85,'input_nearby tickets'!A85:T85,$B$2)</f>
        <v>0</v>
      </c>
    </row>
    <row r="88" spans="1:2" ht="15.75" customHeight="1" x14ac:dyDescent="0.3">
      <c r="A88" s="13">
        <f>SUMIFS('input_nearby tickets'!A86:T86,'input_nearby tickets'!A86:T86,$A$2)</f>
        <v>24</v>
      </c>
      <c r="B88" s="13">
        <f>SUMIFS('input_nearby tickets'!A86:T86,'input_nearby tickets'!A86:T86,$B$2)</f>
        <v>0</v>
      </c>
    </row>
    <row r="89" spans="1:2" ht="15.75" customHeight="1" x14ac:dyDescent="0.3">
      <c r="A89" s="13">
        <f>SUMIFS('input_nearby tickets'!A87:T87,'input_nearby tickets'!A87:T87,$A$2)</f>
        <v>0</v>
      </c>
      <c r="B89" s="13">
        <f>SUMIFS('input_nearby tickets'!A87:T87,'input_nearby tickets'!A87:T87,$B$2)</f>
        <v>0</v>
      </c>
    </row>
    <row r="90" spans="1:2" ht="15.75" customHeight="1" x14ac:dyDescent="0.3">
      <c r="A90" s="13">
        <f>SUMIFS('input_nearby tickets'!A88:T88,'input_nearby tickets'!A88:T88,$A$2)</f>
        <v>0</v>
      </c>
      <c r="B90" s="13">
        <f>SUMIFS('input_nearby tickets'!A88:T88,'input_nearby tickets'!A88:T88,$B$2)</f>
        <v>0</v>
      </c>
    </row>
    <row r="91" spans="1:2" ht="15.75" customHeight="1" x14ac:dyDescent="0.3">
      <c r="A91" s="13">
        <f>SUMIFS('input_nearby tickets'!A89:T89,'input_nearby tickets'!A89:T89,$A$2)</f>
        <v>0</v>
      </c>
      <c r="B91" s="13">
        <f>SUMIFS('input_nearby tickets'!A89:T89,'input_nearby tickets'!A89:T89,$B$2)</f>
        <v>0</v>
      </c>
    </row>
    <row r="92" spans="1:2" ht="15.75" customHeight="1" x14ac:dyDescent="0.3">
      <c r="A92" s="13">
        <f>SUMIFS('input_nearby tickets'!A90:T90,'input_nearby tickets'!A90:T90,$A$2)</f>
        <v>0</v>
      </c>
      <c r="B92" s="13">
        <f>SUMIFS('input_nearby tickets'!A90:T90,'input_nearby tickets'!A90:T90,$B$2)</f>
        <v>0</v>
      </c>
    </row>
    <row r="93" spans="1:2" ht="15.75" customHeight="1" x14ac:dyDescent="0.3">
      <c r="A93" s="13">
        <f>SUMIFS('input_nearby tickets'!A91:T91,'input_nearby tickets'!A91:T91,$A$2)</f>
        <v>0</v>
      </c>
      <c r="B93" s="13">
        <f>SUMIFS('input_nearby tickets'!A91:T91,'input_nearby tickets'!A91:T91,$B$2)</f>
        <v>0</v>
      </c>
    </row>
    <row r="94" spans="1:2" ht="15.75" customHeight="1" x14ac:dyDescent="0.3">
      <c r="A94" s="13">
        <f>SUMIFS('input_nearby tickets'!A92:T92,'input_nearby tickets'!A92:T92,$A$2)</f>
        <v>0</v>
      </c>
      <c r="B94" s="13">
        <f>SUMIFS('input_nearby tickets'!A92:T92,'input_nearby tickets'!A92:T92,$B$2)</f>
        <v>0</v>
      </c>
    </row>
    <row r="95" spans="1:2" ht="15.75" customHeight="1" x14ac:dyDescent="0.3">
      <c r="A95" s="13">
        <f>SUMIFS('input_nearby tickets'!A93:T93,'input_nearby tickets'!A93:T93,$A$2)</f>
        <v>0</v>
      </c>
      <c r="B95" s="13">
        <f>SUMIFS('input_nearby tickets'!A93:T93,'input_nearby tickets'!A93:T93,$B$2)</f>
        <v>986</v>
      </c>
    </row>
    <row r="96" spans="1:2" ht="15.75" customHeight="1" x14ac:dyDescent="0.3">
      <c r="A96" s="13">
        <f>SUMIFS('input_nearby tickets'!A94:T94,'input_nearby tickets'!A94:T94,$A$2)</f>
        <v>0</v>
      </c>
      <c r="B96" s="13">
        <f>SUMIFS('input_nearby tickets'!A94:T94,'input_nearby tickets'!A94:T94,$B$2)</f>
        <v>0</v>
      </c>
    </row>
    <row r="97" spans="1:2" ht="15.75" customHeight="1" x14ac:dyDescent="0.3">
      <c r="A97" s="13">
        <f>SUMIFS('input_nearby tickets'!A95:T95,'input_nearby tickets'!A95:T95,$A$2)</f>
        <v>0</v>
      </c>
      <c r="B97" s="13">
        <f>SUMIFS('input_nearby tickets'!A95:T95,'input_nearby tickets'!A95:T95,$B$2)</f>
        <v>0</v>
      </c>
    </row>
    <row r="98" spans="1:2" ht="15.75" customHeight="1" x14ac:dyDescent="0.3">
      <c r="A98" s="13">
        <f>SUMIFS('input_nearby tickets'!A96:T96,'input_nearby tickets'!A96:T96,$A$2)</f>
        <v>0</v>
      </c>
      <c r="B98" s="13">
        <f>SUMIFS('input_nearby tickets'!A96:T96,'input_nearby tickets'!A96:T96,$B$2)</f>
        <v>0</v>
      </c>
    </row>
    <row r="99" spans="1:2" ht="15.75" customHeight="1" x14ac:dyDescent="0.3">
      <c r="A99" s="13">
        <f>SUMIFS('input_nearby tickets'!A97:T97,'input_nearby tickets'!A97:T97,$A$2)</f>
        <v>0</v>
      </c>
      <c r="B99" s="13">
        <f>SUMIFS('input_nearby tickets'!A97:T97,'input_nearby tickets'!A97:T97,$B$2)</f>
        <v>0</v>
      </c>
    </row>
    <row r="100" spans="1:2" ht="15.75" customHeight="1" x14ac:dyDescent="0.3">
      <c r="A100" s="13">
        <f>SUMIFS('input_nearby tickets'!A98:T98,'input_nearby tickets'!A98:T98,$A$2)</f>
        <v>0</v>
      </c>
      <c r="B100" s="13">
        <f>SUMIFS('input_nearby tickets'!A98:T98,'input_nearby tickets'!A98:T98,$B$2)</f>
        <v>0</v>
      </c>
    </row>
    <row r="101" spans="1:2" ht="15.75" customHeight="1" x14ac:dyDescent="0.3">
      <c r="A101" s="13">
        <f>SUMIFS('input_nearby tickets'!A99:T99,'input_nearby tickets'!A99:T99,$A$2)</f>
        <v>0</v>
      </c>
      <c r="B101" s="13">
        <f>SUMIFS('input_nearby tickets'!A99:T99,'input_nearby tickets'!A99:T99,$B$2)</f>
        <v>0</v>
      </c>
    </row>
    <row r="102" spans="1:2" ht="15.75" customHeight="1" x14ac:dyDescent="0.3">
      <c r="A102" s="13">
        <f>SUMIFS('input_nearby tickets'!A100:T100,'input_nearby tickets'!A100:T100,$A$2)</f>
        <v>0</v>
      </c>
      <c r="B102" s="13">
        <f>SUMIFS('input_nearby tickets'!A100:T100,'input_nearby tickets'!A100:T100,$B$2)</f>
        <v>0</v>
      </c>
    </row>
    <row r="103" spans="1:2" ht="15.75" customHeight="1" x14ac:dyDescent="0.3">
      <c r="A103" s="13">
        <f>SUMIFS('input_nearby tickets'!A101:T101,'input_nearby tickets'!A101:T101,$A$2)</f>
        <v>0</v>
      </c>
      <c r="B103" s="13">
        <f>SUMIFS('input_nearby tickets'!A101:T101,'input_nearby tickets'!A101:T101,$B$2)</f>
        <v>0</v>
      </c>
    </row>
    <row r="104" spans="1:2" ht="15.75" customHeight="1" x14ac:dyDescent="0.3">
      <c r="A104" s="13">
        <f>SUMIFS('input_nearby tickets'!A102:T102,'input_nearby tickets'!A102:T102,$A$2)</f>
        <v>0</v>
      </c>
      <c r="B104" s="13">
        <f>SUMIFS('input_nearby tickets'!A102:T102,'input_nearby tickets'!A102:T102,$B$2)</f>
        <v>0</v>
      </c>
    </row>
    <row r="105" spans="1:2" ht="15.75" customHeight="1" x14ac:dyDescent="0.3">
      <c r="A105" s="13">
        <f>SUMIFS('input_nearby tickets'!A103:T103,'input_nearby tickets'!A103:T103,$A$2)</f>
        <v>0</v>
      </c>
      <c r="B105" s="13">
        <f>SUMIFS('input_nearby tickets'!A103:T103,'input_nearby tickets'!A103:T103,$B$2)</f>
        <v>0</v>
      </c>
    </row>
    <row r="106" spans="1:2" ht="15.75" customHeight="1" x14ac:dyDescent="0.3">
      <c r="A106" s="13">
        <f>SUMIFS('input_nearby tickets'!A104:T104,'input_nearby tickets'!A104:T104,$A$2)</f>
        <v>0</v>
      </c>
      <c r="B106" s="13">
        <f>SUMIFS('input_nearby tickets'!A104:T104,'input_nearby tickets'!A104:T104,$B$2)</f>
        <v>0</v>
      </c>
    </row>
    <row r="107" spans="1:2" ht="15.75" customHeight="1" x14ac:dyDescent="0.3">
      <c r="A107" s="13">
        <f>SUMIFS('input_nearby tickets'!A105:T105,'input_nearby tickets'!A105:T105,$A$2)</f>
        <v>0</v>
      </c>
      <c r="B107" s="13">
        <f>SUMIFS('input_nearby tickets'!A105:T105,'input_nearby tickets'!A105:T105,$B$2)</f>
        <v>0</v>
      </c>
    </row>
    <row r="108" spans="1:2" ht="15.75" customHeight="1" x14ac:dyDescent="0.3">
      <c r="A108" s="13">
        <f>SUMIFS('input_nearby tickets'!A106:T106,'input_nearby tickets'!A106:T106,$A$2)</f>
        <v>0</v>
      </c>
      <c r="B108" s="13">
        <f>SUMIFS('input_nearby tickets'!A106:T106,'input_nearby tickets'!A106:T106,$B$2)</f>
        <v>0</v>
      </c>
    </row>
    <row r="109" spans="1:2" ht="15.75" customHeight="1" x14ac:dyDescent="0.3">
      <c r="A109" s="13">
        <f>SUMIFS('input_nearby tickets'!A107:T107,'input_nearby tickets'!A107:T107,$A$2)</f>
        <v>0</v>
      </c>
      <c r="B109" s="13">
        <f>SUMIFS('input_nearby tickets'!A107:T107,'input_nearby tickets'!A107:T107,$B$2)</f>
        <v>0</v>
      </c>
    </row>
    <row r="110" spans="1:2" ht="15.75" customHeight="1" x14ac:dyDescent="0.3">
      <c r="A110" s="13">
        <f>SUMIFS('input_nearby tickets'!A108:T108,'input_nearby tickets'!A108:T108,$A$2)</f>
        <v>0</v>
      </c>
      <c r="B110" s="13">
        <f>SUMIFS('input_nearby tickets'!A108:T108,'input_nearby tickets'!A108:T108,$B$2)</f>
        <v>0</v>
      </c>
    </row>
    <row r="111" spans="1:2" ht="15.75" customHeight="1" x14ac:dyDescent="0.3">
      <c r="A111" s="13">
        <f>SUMIFS('input_nearby tickets'!A109:T109,'input_nearby tickets'!A109:T109,$A$2)</f>
        <v>0</v>
      </c>
      <c r="B111" s="13">
        <f>SUMIFS('input_nearby tickets'!A109:T109,'input_nearby tickets'!A109:T109,$B$2)</f>
        <v>0</v>
      </c>
    </row>
    <row r="112" spans="1:2" ht="15.75" customHeight="1" x14ac:dyDescent="0.3">
      <c r="A112" s="13">
        <f>SUMIFS('input_nearby tickets'!A110:T110,'input_nearby tickets'!A110:T110,$A$2)</f>
        <v>0</v>
      </c>
      <c r="B112" s="13">
        <f>SUMIFS('input_nearby tickets'!A110:T110,'input_nearby tickets'!A110:T110,$B$2)</f>
        <v>0</v>
      </c>
    </row>
    <row r="113" spans="1:2" ht="15.75" customHeight="1" x14ac:dyDescent="0.3">
      <c r="A113" s="13">
        <f>SUMIFS('input_nearby tickets'!A111:T111,'input_nearby tickets'!A111:T111,$A$2)</f>
        <v>0</v>
      </c>
      <c r="B113" s="13">
        <f>SUMIFS('input_nearby tickets'!A111:T111,'input_nearby tickets'!A111:T111,$B$2)</f>
        <v>0</v>
      </c>
    </row>
    <row r="114" spans="1:2" ht="15.75" customHeight="1" x14ac:dyDescent="0.3">
      <c r="A114" s="13">
        <f>SUMIFS('input_nearby tickets'!A112:T112,'input_nearby tickets'!A112:T112,$A$2)</f>
        <v>0</v>
      </c>
      <c r="B114" s="13">
        <f>SUMIFS('input_nearby tickets'!A112:T112,'input_nearby tickets'!A112:T112,$B$2)</f>
        <v>0</v>
      </c>
    </row>
    <row r="115" spans="1:2" ht="15.75" customHeight="1" x14ac:dyDescent="0.3">
      <c r="A115" s="13">
        <f>SUMIFS('input_nearby tickets'!A113:T113,'input_nearby tickets'!A113:T113,$A$2)</f>
        <v>0</v>
      </c>
      <c r="B115" s="13">
        <f>SUMIFS('input_nearby tickets'!A113:T113,'input_nearby tickets'!A113:T113,$B$2)</f>
        <v>982</v>
      </c>
    </row>
    <row r="116" spans="1:2" ht="15.75" customHeight="1" x14ac:dyDescent="0.3">
      <c r="A116" s="13">
        <f>SUMIFS('input_nearby tickets'!A114:T114,'input_nearby tickets'!A114:T114,$A$2)</f>
        <v>0</v>
      </c>
      <c r="B116" s="13">
        <f>SUMIFS('input_nearby tickets'!A114:T114,'input_nearby tickets'!A114:T114,$B$2)</f>
        <v>0</v>
      </c>
    </row>
    <row r="117" spans="1:2" ht="15.75" customHeight="1" x14ac:dyDescent="0.3">
      <c r="A117" s="13">
        <f>SUMIFS('input_nearby tickets'!A115:T115,'input_nearby tickets'!A115:T115,$A$2)</f>
        <v>0</v>
      </c>
      <c r="B117" s="13">
        <f>SUMIFS('input_nearby tickets'!A115:T115,'input_nearby tickets'!A115:T115,$B$2)</f>
        <v>0</v>
      </c>
    </row>
    <row r="118" spans="1:2" ht="15.75" customHeight="1" x14ac:dyDescent="0.3">
      <c r="A118" s="13">
        <f>SUMIFS('input_nearby tickets'!A116:T116,'input_nearby tickets'!A116:T116,$A$2)</f>
        <v>0</v>
      </c>
      <c r="B118" s="13">
        <f>SUMIFS('input_nearby tickets'!A116:T116,'input_nearby tickets'!A116:T116,$B$2)</f>
        <v>0</v>
      </c>
    </row>
    <row r="119" spans="1:2" ht="15.75" customHeight="1" x14ac:dyDescent="0.3">
      <c r="A119" s="13">
        <f>SUMIFS('input_nearby tickets'!A117:T117,'input_nearby tickets'!A117:T117,$A$2)</f>
        <v>0</v>
      </c>
      <c r="B119" s="13">
        <f>SUMIFS('input_nearby tickets'!A117:T117,'input_nearby tickets'!A117:T117,$B$2)</f>
        <v>978</v>
      </c>
    </row>
    <row r="120" spans="1:2" ht="15.75" customHeight="1" x14ac:dyDescent="0.3">
      <c r="A120" s="13">
        <f>SUMIFS('input_nearby tickets'!A118:T118,'input_nearby tickets'!A118:T118,$A$2)</f>
        <v>0</v>
      </c>
      <c r="B120" s="13">
        <f>SUMIFS('input_nearby tickets'!A118:T118,'input_nearby tickets'!A118:T118,$B$2)</f>
        <v>0</v>
      </c>
    </row>
    <row r="121" spans="1:2" ht="15.75" customHeight="1" x14ac:dyDescent="0.3">
      <c r="A121" s="13">
        <f>SUMIFS('input_nearby tickets'!A119:T119,'input_nearby tickets'!A119:T119,$A$2)</f>
        <v>0</v>
      </c>
      <c r="B121" s="13">
        <f>SUMIFS('input_nearby tickets'!A119:T119,'input_nearby tickets'!A119:T119,$B$2)</f>
        <v>0</v>
      </c>
    </row>
    <row r="122" spans="1:2" ht="15.75" customHeight="1" x14ac:dyDescent="0.3">
      <c r="A122" s="13">
        <f>SUMIFS('input_nearby tickets'!A120:T120,'input_nearby tickets'!A120:T120,$A$2)</f>
        <v>0</v>
      </c>
      <c r="B122" s="13">
        <f>SUMIFS('input_nearby tickets'!A120:T120,'input_nearby tickets'!A120:T120,$B$2)</f>
        <v>0</v>
      </c>
    </row>
    <row r="123" spans="1:2" ht="15.75" customHeight="1" x14ac:dyDescent="0.3">
      <c r="A123" s="13">
        <f>SUMIFS('input_nearby tickets'!A121:T121,'input_nearby tickets'!A121:T121,$A$2)</f>
        <v>0</v>
      </c>
      <c r="B123" s="13">
        <f>SUMIFS('input_nearby tickets'!A121:T121,'input_nearby tickets'!A121:T121,$B$2)</f>
        <v>0</v>
      </c>
    </row>
    <row r="124" spans="1:2" ht="15.75" customHeight="1" x14ac:dyDescent="0.3">
      <c r="A124" s="13">
        <f>SUMIFS('input_nearby tickets'!A122:T122,'input_nearby tickets'!A122:T122,$A$2)</f>
        <v>0</v>
      </c>
      <c r="B124" s="13">
        <f>SUMIFS('input_nearby tickets'!A122:T122,'input_nearby tickets'!A122:T122,$B$2)</f>
        <v>0</v>
      </c>
    </row>
    <row r="125" spans="1:2" ht="15.75" customHeight="1" x14ac:dyDescent="0.3">
      <c r="A125" s="13">
        <f>SUMIFS('input_nearby tickets'!A123:T123,'input_nearby tickets'!A123:T123,$A$2)</f>
        <v>0</v>
      </c>
      <c r="B125" s="13">
        <f>SUMIFS('input_nearby tickets'!A123:T123,'input_nearby tickets'!A123:T123,$B$2)</f>
        <v>0</v>
      </c>
    </row>
    <row r="126" spans="1:2" ht="15.75" customHeight="1" x14ac:dyDescent="0.3">
      <c r="A126" s="13">
        <f>SUMIFS('input_nearby tickets'!A124:T124,'input_nearby tickets'!A124:T124,$A$2)</f>
        <v>0</v>
      </c>
      <c r="B126" s="13">
        <f>SUMIFS('input_nearby tickets'!A124:T124,'input_nearby tickets'!A124:T124,$B$2)</f>
        <v>0</v>
      </c>
    </row>
    <row r="127" spans="1:2" ht="15.75" customHeight="1" x14ac:dyDescent="0.3">
      <c r="A127" s="13">
        <f>SUMIFS('input_nearby tickets'!A125:T125,'input_nearby tickets'!A125:T125,$A$2)</f>
        <v>0</v>
      </c>
      <c r="B127" s="13">
        <f>SUMIFS('input_nearby tickets'!A125:T125,'input_nearby tickets'!A125:T125,$B$2)</f>
        <v>0</v>
      </c>
    </row>
    <row r="128" spans="1:2" ht="15.75" customHeight="1" x14ac:dyDescent="0.3">
      <c r="A128" s="13">
        <f>SUMIFS('input_nearby tickets'!A126:T126,'input_nearby tickets'!A126:T126,$A$2)</f>
        <v>0</v>
      </c>
      <c r="B128" s="13">
        <f>SUMIFS('input_nearby tickets'!A126:T126,'input_nearby tickets'!A126:T126,$B$2)</f>
        <v>0</v>
      </c>
    </row>
    <row r="129" spans="1:2" ht="15.75" customHeight="1" x14ac:dyDescent="0.3">
      <c r="A129" s="13">
        <f>SUMIFS('input_nearby tickets'!A127:T127,'input_nearby tickets'!A127:T127,$A$2)</f>
        <v>0</v>
      </c>
      <c r="B129" s="13">
        <f>SUMIFS('input_nearby tickets'!A127:T127,'input_nearby tickets'!A127:T127,$B$2)</f>
        <v>0</v>
      </c>
    </row>
    <row r="130" spans="1:2" ht="15.75" customHeight="1" x14ac:dyDescent="0.3">
      <c r="A130" s="13">
        <f>SUMIFS('input_nearby tickets'!A128:T128,'input_nearby tickets'!A128:T128,$A$2)</f>
        <v>0</v>
      </c>
      <c r="B130" s="13">
        <f>SUMIFS('input_nearby tickets'!A128:T128,'input_nearby tickets'!A128:T128,$B$2)</f>
        <v>0</v>
      </c>
    </row>
    <row r="131" spans="1:2" ht="15.75" customHeight="1" x14ac:dyDescent="0.3">
      <c r="A131" s="13">
        <f>SUMIFS('input_nearby tickets'!A129:T129,'input_nearby tickets'!A129:T129,$A$2)</f>
        <v>0</v>
      </c>
      <c r="B131" s="13">
        <f>SUMIFS('input_nearby tickets'!A129:T129,'input_nearby tickets'!A129:T129,$B$2)</f>
        <v>982</v>
      </c>
    </row>
    <row r="132" spans="1:2" ht="15.75" customHeight="1" x14ac:dyDescent="0.3">
      <c r="A132" s="13">
        <f>SUMIFS('input_nearby tickets'!A130:T130,'input_nearby tickets'!A130:T130,$A$2)</f>
        <v>0</v>
      </c>
      <c r="B132" s="13">
        <f>SUMIFS('input_nearby tickets'!A130:T130,'input_nearby tickets'!A130:T130,$B$2)</f>
        <v>0</v>
      </c>
    </row>
    <row r="133" spans="1:2" ht="15.75" customHeight="1" x14ac:dyDescent="0.3">
      <c r="A133" s="13">
        <f>SUMIFS('input_nearby tickets'!A131:T131,'input_nearby tickets'!A131:T131,$A$2)</f>
        <v>0</v>
      </c>
      <c r="B133" s="13">
        <f>SUMIFS('input_nearby tickets'!A131:T131,'input_nearby tickets'!A131:T131,$B$2)</f>
        <v>0</v>
      </c>
    </row>
    <row r="134" spans="1:2" ht="15.75" customHeight="1" x14ac:dyDescent="0.3">
      <c r="A134" s="13">
        <f>SUMIFS('input_nearby tickets'!A132:T132,'input_nearby tickets'!A132:T132,$A$2)</f>
        <v>0</v>
      </c>
      <c r="B134" s="13">
        <f>SUMIFS('input_nearby tickets'!A132:T132,'input_nearby tickets'!A132:T132,$B$2)</f>
        <v>0</v>
      </c>
    </row>
    <row r="135" spans="1:2" ht="15.75" customHeight="1" x14ac:dyDescent="0.3">
      <c r="A135" s="13">
        <f>SUMIFS('input_nearby tickets'!A133:T133,'input_nearby tickets'!A133:T133,$A$2)</f>
        <v>0</v>
      </c>
      <c r="B135" s="13">
        <f>SUMIFS('input_nearby tickets'!A133:T133,'input_nearby tickets'!A133:T133,$B$2)</f>
        <v>0</v>
      </c>
    </row>
    <row r="136" spans="1:2" ht="15.75" customHeight="1" x14ac:dyDescent="0.3">
      <c r="A136" s="13">
        <f>SUMIFS('input_nearby tickets'!A134:T134,'input_nearby tickets'!A134:T134,$A$2)</f>
        <v>14</v>
      </c>
      <c r="B136" s="13">
        <f>SUMIFS('input_nearby tickets'!A134:T134,'input_nearby tickets'!A134:T134,$B$2)</f>
        <v>0</v>
      </c>
    </row>
    <row r="137" spans="1:2" ht="15.75" customHeight="1" x14ac:dyDescent="0.3">
      <c r="A137" s="13">
        <f>SUMIFS('input_nearby tickets'!A135:T135,'input_nearby tickets'!A135:T135,$A$2)</f>
        <v>0</v>
      </c>
      <c r="B137" s="13">
        <f>SUMIFS('input_nearby tickets'!A135:T135,'input_nearby tickets'!A135:T135,$B$2)</f>
        <v>0</v>
      </c>
    </row>
    <row r="138" spans="1:2" ht="15.75" customHeight="1" x14ac:dyDescent="0.3">
      <c r="A138" s="13">
        <f>SUMIFS('input_nearby tickets'!A136:T136,'input_nearby tickets'!A136:T136,$A$2)</f>
        <v>0</v>
      </c>
      <c r="B138" s="13">
        <f>SUMIFS('input_nearby tickets'!A136:T136,'input_nearby tickets'!A136:T136,$B$2)</f>
        <v>996</v>
      </c>
    </row>
    <row r="139" spans="1:2" ht="15.75" customHeight="1" x14ac:dyDescent="0.3">
      <c r="A139" s="13">
        <f>SUMIFS('input_nearby tickets'!A137:T137,'input_nearby tickets'!A137:T137,$A$2)</f>
        <v>0</v>
      </c>
      <c r="B139" s="13">
        <f>SUMIFS('input_nearby tickets'!A137:T137,'input_nearby tickets'!A137:T137,$B$2)</f>
        <v>0</v>
      </c>
    </row>
    <row r="140" spans="1:2" ht="15.75" customHeight="1" x14ac:dyDescent="0.3">
      <c r="A140" s="13">
        <f>SUMIFS('input_nearby tickets'!A138:T138,'input_nearby tickets'!A138:T138,$A$2)</f>
        <v>0</v>
      </c>
      <c r="B140" s="13">
        <f>SUMIFS('input_nearby tickets'!A138:T138,'input_nearby tickets'!A138:T138,$B$2)</f>
        <v>0</v>
      </c>
    </row>
    <row r="141" spans="1:2" ht="15.75" customHeight="1" x14ac:dyDescent="0.3">
      <c r="A141" s="13">
        <f>SUMIFS('input_nearby tickets'!A139:T139,'input_nearby tickets'!A139:T139,$A$2)</f>
        <v>0</v>
      </c>
      <c r="B141" s="13">
        <f>SUMIFS('input_nearby tickets'!A139:T139,'input_nearby tickets'!A139:T139,$B$2)</f>
        <v>0</v>
      </c>
    </row>
    <row r="142" spans="1:2" ht="15.75" customHeight="1" x14ac:dyDescent="0.3">
      <c r="A142" s="13">
        <f>SUMIFS('input_nearby tickets'!A140:T140,'input_nearby tickets'!A140:T140,$A$2)</f>
        <v>0</v>
      </c>
      <c r="B142" s="13">
        <f>SUMIFS('input_nearby tickets'!A140:T140,'input_nearby tickets'!A140:T140,$B$2)</f>
        <v>0</v>
      </c>
    </row>
    <row r="143" spans="1:2" ht="15.75" customHeight="1" x14ac:dyDescent="0.3">
      <c r="A143" s="13">
        <f>SUMIFS('input_nearby tickets'!A141:T141,'input_nearby tickets'!A141:T141,$A$2)</f>
        <v>0</v>
      </c>
      <c r="B143" s="13">
        <f>SUMIFS('input_nearby tickets'!A141:T141,'input_nearby tickets'!A141:T141,$B$2)</f>
        <v>0</v>
      </c>
    </row>
    <row r="144" spans="1:2" ht="15.75" customHeight="1" x14ac:dyDescent="0.3">
      <c r="A144" s="13">
        <f>SUMIFS('input_nearby tickets'!A142:T142,'input_nearby tickets'!A142:T142,$A$2)</f>
        <v>0</v>
      </c>
      <c r="B144" s="13">
        <f>SUMIFS('input_nearby tickets'!A142:T142,'input_nearby tickets'!A142:T142,$B$2)</f>
        <v>998</v>
      </c>
    </row>
    <row r="145" spans="1:2" ht="15.75" customHeight="1" x14ac:dyDescent="0.3">
      <c r="A145" s="13">
        <f>SUMIFS('input_nearby tickets'!A143:T143,'input_nearby tickets'!A143:T143,$A$2)</f>
        <v>0</v>
      </c>
      <c r="B145" s="13">
        <f>SUMIFS('input_nearby tickets'!A143:T143,'input_nearby tickets'!A143:T143,$B$2)</f>
        <v>0</v>
      </c>
    </row>
    <row r="146" spans="1:2" ht="15.75" customHeight="1" x14ac:dyDescent="0.3">
      <c r="A146" s="13">
        <f>SUMIFS('input_nearby tickets'!A144:T144,'input_nearby tickets'!A144:T144,$A$2)</f>
        <v>0</v>
      </c>
      <c r="B146" s="13">
        <f>SUMIFS('input_nearby tickets'!A144:T144,'input_nearby tickets'!A144:T144,$B$2)</f>
        <v>0</v>
      </c>
    </row>
    <row r="147" spans="1:2" ht="15.75" customHeight="1" x14ac:dyDescent="0.3">
      <c r="A147" s="13">
        <f>SUMIFS('input_nearby tickets'!A145:T145,'input_nearby tickets'!A145:T145,$A$2)</f>
        <v>0</v>
      </c>
      <c r="B147" s="13">
        <f>SUMIFS('input_nearby tickets'!A145:T145,'input_nearby tickets'!A145:T145,$B$2)</f>
        <v>0</v>
      </c>
    </row>
    <row r="148" spans="1:2" ht="15.75" customHeight="1" x14ac:dyDescent="0.3">
      <c r="A148" s="13">
        <f>SUMIFS('input_nearby tickets'!A146:T146,'input_nearby tickets'!A146:T146,$A$2)</f>
        <v>17</v>
      </c>
      <c r="B148" s="13">
        <f>SUMIFS('input_nearby tickets'!A146:T146,'input_nearby tickets'!A146:T146,$B$2)</f>
        <v>0</v>
      </c>
    </row>
    <row r="149" spans="1:2" ht="15.75" customHeight="1" x14ac:dyDescent="0.3">
      <c r="A149" s="13">
        <f>SUMIFS('input_nearby tickets'!A147:T147,'input_nearby tickets'!A147:T147,$A$2)</f>
        <v>0</v>
      </c>
      <c r="B149" s="13">
        <f>SUMIFS('input_nearby tickets'!A147:T147,'input_nearby tickets'!A147:T147,$B$2)</f>
        <v>0</v>
      </c>
    </row>
    <row r="150" spans="1:2" ht="15.75" customHeight="1" x14ac:dyDescent="0.3">
      <c r="A150" s="13">
        <f>SUMIFS('input_nearby tickets'!A148:T148,'input_nearby tickets'!A148:T148,$A$2)</f>
        <v>0</v>
      </c>
      <c r="B150" s="13">
        <f>SUMIFS('input_nearby tickets'!A148:T148,'input_nearby tickets'!A148:T148,$B$2)</f>
        <v>0</v>
      </c>
    </row>
    <row r="151" spans="1:2" ht="15.75" customHeight="1" x14ac:dyDescent="0.3">
      <c r="A151" s="13">
        <f>SUMIFS('input_nearby tickets'!A149:T149,'input_nearby tickets'!A149:T149,$A$2)</f>
        <v>0</v>
      </c>
      <c r="B151" s="13">
        <f>SUMIFS('input_nearby tickets'!A149:T149,'input_nearby tickets'!A149:T149,$B$2)</f>
        <v>0</v>
      </c>
    </row>
    <row r="152" spans="1:2" ht="15.75" customHeight="1" x14ac:dyDescent="0.3">
      <c r="A152" s="13">
        <f>SUMIFS('input_nearby tickets'!A150:T150,'input_nearby tickets'!A150:T150,$A$2)</f>
        <v>0</v>
      </c>
      <c r="B152" s="13">
        <f>SUMIFS('input_nearby tickets'!A150:T150,'input_nearby tickets'!A150:T150,$B$2)</f>
        <v>0</v>
      </c>
    </row>
    <row r="153" spans="1:2" ht="15.75" customHeight="1" x14ac:dyDescent="0.3">
      <c r="A153" s="13">
        <f>SUMIFS('input_nearby tickets'!A151:T151,'input_nearby tickets'!A151:T151,$A$2)</f>
        <v>0</v>
      </c>
      <c r="B153" s="13">
        <f>SUMIFS('input_nearby tickets'!A151:T151,'input_nearby tickets'!A151:T151,$B$2)</f>
        <v>0</v>
      </c>
    </row>
    <row r="154" spans="1:2" ht="15.75" customHeight="1" x14ac:dyDescent="0.3">
      <c r="A154" s="13">
        <f>SUMIFS('input_nearby tickets'!A152:T152,'input_nearby tickets'!A152:T152,$A$2)</f>
        <v>0</v>
      </c>
      <c r="B154" s="13">
        <f>SUMIFS('input_nearby tickets'!A152:T152,'input_nearby tickets'!A152:T152,$B$2)</f>
        <v>0</v>
      </c>
    </row>
    <row r="155" spans="1:2" ht="15.75" customHeight="1" x14ac:dyDescent="0.3">
      <c r="A155" s="13">
        <f>SUMIFS('input_nearby tickets'!A153:T153,'input_nearby tickets'!A153:T153,$A$2)</f>
        <v>0</v>
      </c>
      <c r="B155" s="13">
        <f>SUMIFS('input_nearby tickets'!A153:T153,'input_nearby tickets'!A153:T153,$B$2)</f>
        <v>0</v>
      </c>
    </row>
    <row r="156" spans="1:2" ht="15.75" customHeight="1" x14ac:dyDescent="0.3">
      <c r="A156" s="13">
        <f>SUMIFS('input_nearby tickets'!A154:T154,'input_nearby tickets'!A154:T154,$A$2)</f>
        <v>0</v>
      </c>
      <c r="B156" s="13">
        <f>SUMIFS('input_nearby tickets'!A154:T154,'input_nearby tickets'!A154:T154,$B$2)</f>
        <v>0</v>
      </c>
    </row>
    <row r="157" spans="1:2" ht="15.75" customHeight="1" x14ac:dyDescent="0.3">
      <c r="A157" s="13">
        <f>SUMIFS('input_nearby tickets'!A155:T155,'input_nearby tickets'!A155:T155,$A$2)</f>
        <v>0</v>
      </c>
      <c r="B157" s="13">
        <f>SUMIFS('input_nearby tickets'!A155:T155,'input_nearby tickets'!A155:T155,$B$2)</f>
        <v>0</v>
      </c>
    </row>
    <row r="158" spans="1:2" ht="15.75" customHeight="1" x14ac:dyDescent="0.3">
      <c r="A158" s="13">
        <f>SUMIFS('input_nearby tickets'!A156:T156,'input_nearby tickets'!A156:T156,$A$2)</f>
        <v>0</v>
      </c>
      <c r="B158" s="13">
        <f>SUMIFS('input_nearby tickets'!A156:T156,'input_nearby tickets'!A156:T156,$B$2)</f>
        <v>0</v>
      </c>
    </row>
    <row r="159" spans="1:2" ht="15.75" customHeight="1" x14ac:dyDescent="0.3">
      <c r="A159" s="13">
        <f>SUMIFS('input_nearby tickets'!A157:T157,'input_nearby tickets'!A157:T157,$A$2)</f>
        <v>0</v>
      </c>
      <c r="B159" s="13">
        <f>SUMIFS('input_nearby tickets'!A157:T157,'input_nearby tickets'!A157:T157,$B$2)</f>
        <v>0</v>
      </c>
    </row>
    <row r="160" spans="1:2" ht="15.75" customHeight="1" x14ac:dyDescent="0.3">
      <c r="A160" s="13">
        <f>SUMIFS('input_nearby tickets'!A158:T158,'input_nearby tickets'!A158:T158,$A$2)</f>
        <v>0</v>
      </c>
      <c r="B160" s="13">
        <f>SUMIFS('input_nearby tickets'!A158:T158,'input_nearby tickets'!A158:T158,$B$2)</f>
        <v>0</v>
      </c>
    </row>
    <row r="161" spans="1:2" ht="15.75" customHeight="1" x14ac:dyDescent="0.3">
      <c r="A161" s="13">
        <f>SUMIFS('input_nearby tickets'!A159:T159,'input_nearby tickets'!A159:T159,$A$2)</f>
        <v>13</v>
      </c>
      <c r="B161" s="13">
        <f>SUMIFS('input_nearby tickets'!A159:T159,'input_nearby tickets'!A159:T159,$B$2)</f>
        <v>0</v>
      </c>
    </row>
    <row r="162" spans="1:2" ht="15.75" customHeight="1" x14ac:dyDescent="0.3">
      <c r="A162" s="13">
        <f>SUMIFS('input_nearby tickets'!A160:T160,'input_nearby tickets'!A160:T160,$A$2)</f>
        <v>0</v>
      </c>
      <c r="B162" s="13">
        <f>SUMIFS('input_nearby tickets'!A160:T160,'input_nearby tickets'!A160:T160,$B$2)</f>
        <v>0</v>
      </c>
    </row>
    <row r="163" spans="1:2" ht="15.75" customHeight="1" x14ac:dyDescent="0.3">
      <c r="A163" s="13">
        <f>SUMIFS('input_nearby tickets'!A161:T161,'input_nearby tickets'!A161:T161,$A$2)</f>
        <v>0</v>
      </c>
      <c r="B163" s="13">
        <f>SUMIFS('input_nearby tickets'!A161:T161,'input_nearby tickets'!A161:T161,$B$2)</f>
        <v>0</v>
      </c>
    </row>
    <row r="164" spans="1:2" ht="15.75" customHeight="1" x14ac:dyDescent="0.3">
      <c r="A164" s="13">
        <f>SUMIFS('input_nearby tickets'!A162:T162,'input_nearby tickets'!A162:T162,$A$2)</f>
        <v>0</v>
      </c>
      <c r="B164" s="13">
        <f>SUMIFS('input_nearby tickets'!A162:T162,'input_nearby tickets'!A162:T162,$B$2)</f>
        <v>0</v>
      </c>
    </row>
    <row r="165" spans="1:2" ht="15.75" customHeight="1" x14ac:dyDescent="0.3">
      <c r="A165" s="13">
        <f>SUMIFS('input_nearby tickets'!A163:T163,'input_nearby tickets'!A163:T163,$A$2)</f>
        <v>0</v>
      </c>
      <c r="B165" s="13">
        <f>SUMIFS('input_nearby tickets'!A163:T163,'input_nearby tickets'!A163:T163,$B$2)</f>
        <v>0</v>
      </c>
    </row>
    <row r="166" spans="1:2" ht="15.75" customHeight="1" x14ac:dyDescent="0.3">
      <c r="A166" s="13">
        <f>SUMIFS('input_nearby tickets'!A164:T164,'input_nearby tickets'!A164:T164,$A$2)</f>
        <v>0</v>
      </c>
      <c r="B166" s="13">
        <f>SUMIFS('input_nearby tickets'!A164:T164,'input_nearby tickets'!A164:T164,$B$2)</f>
        <v>0</v>
      </c>
    </row>
    <row r="167" spans="1:2" ht="15.75" customHeight="1" x14ac:dyDescent="0.3">
      <c r="A167" s="13">
        <f>SUMIFS('input_nearby tickets'!A165:T165,'input_nearby tickets'!A165:T165,$A$2)</f>
        <v>0</v>
      </c>
      <c r="B167" s="13">
        <f>SUMIFS('input_nearby tickets'!A165:T165,'input_nearby tickets'!A165:T165,$B$2)</f>
        <v>0</v>
      </c>
    </row>
    <row r="168" spans="1:2" ht="15.75" customHeight="1" x14ac:dyDescent="0.3">
      <c r="A168" s="13">
        <f>SUMIFS('input_nearby tickets'!A166:T166,'input_nearby tickets'!A166:T166,$A$2)</f>
        <v>0</v>
      </c>
      <c r="B168" s="13">
        <f>SUMIFS('input_nearby tickets'!A166:T166,'input_nearby tickets'!A166:T166,$B$2)</f>
        <v>0</v>
      </c>
    </row>
    <row r="169" spans="1:2" ht="15.75" customHeight="1" x14ac:dyDescent="0.3">
      <c r="A169" s="13">
        <f>SUMIFS('input_nearby tickets'!A167:T167,'input_nearby tickets'!A167:T167,$A$2)</f>
        <v>0</v>
      </c>
      <c r="B169" s="13">
        <f>SUMIFS('input_nearby tickets'!A167:T167,'input_nearby tickets'!A167:T167,$B$2)</f>
        <v>0</v>
      </c>
    </row>
    <row r="170" spans="1:2" ht="15.75" customHeight="1" x14ac:dyDescent="0.3">
      <c r="A170" s="13">
        <f>SUMIFS('input_nearby tickets'!A168:T168,'input_nearby tickets'!A168:T168,$A$2)</f>
        <v>0</v>
      </c>
      <c r="B170" s="13">
        <f>SUMIFS('input_nearby tickets'!A168:T168,'input_nearby tickets'!A168:T168,$B$2)</f>
        <v>0</v>
      </c>
    </row>
    <row r="171" spans="1:2" ht="15.75" customHeight="1" x14ac:dyDescent="0.3">
      <c r="A171" s="13">
        <f>SUMIFS('input_nearby tickets'!A169:T169,'input_nearby tickets'!A169:T169,$A$2)</f>
        <v>14</v>
      </c>
      <c r="B171" s="13">
        <f>SUMIFS('input_nearby tickets'!A169:T169,'input_nearby tickets'!A169:T169,$B$2)</f>
        <v>0</v>
      </c>
    </row>
    <row r="172" spans="1:2" ht="15.75" customHeight="1" x14ac:dyDescent="0.3">
      <c r="A172" s="13">
        <f>SUMIFS('input_nearby tickets'!A170:T170,'input_nearby tickets'!A170:T170,$A$2)</f>
        <v>0</v>
      </c>
      <c r="B172" s="13">
        <f>SUMIFS('input_nearby tickets'!A170:T170,'input_nearby tickets'!A170:T170,$B$2)</f>
        <v>0</v>
      </c>
    </row>
    <row r="173" spans="1:2" ht="15.75" customHeight="1" x14ac:dyDescent="0.3">
      <c r="A173" s="13">
        <f>SUMIFS('input_nearby tickets'!A171:T171,'input_nearby tickets'!A171:T171,$A$2)</f>
        <v>0</v>
      </c>
      <c r="B173" s="13">
        <f>SUMIFS('input_nearby tickets'!A171:T171,'input_nearby tickets'!A171:T171,$B$2)</f>
        <v>981</v>
      </c>
    </row>
    <row r="174" spans="1:2" ht="15.75" customHeight="1" x14ac:dyDescent="0.3">
      <c r="A174" s="13">
        <f>SUMIFS('input_nearby tickets'!A172:T172,'input_nearby tickets'!A172:T172,$A$2)</f>
        <v>0</v>
      </c>
      <c r="B174" s="13">
        <f>SUMIFS('input_nearby tickets'!A172:T172,'input_nearby tickets'!A172:T172,$B$2)</f>
        <v>0</v>
      </c>
    </row>
    <row r="175" spans="1:2" ht="15.75" customHeight="1" x14ac:dyDescent="0.3">
      <c r="A175" s="13">
        <f>SUMIFS('input_nearby tickets'!A173:T173,'input_nearby tickets'!A173:T173,$A$2)</f>
        <v>1</v>
      </c>
      <c r="B175" s="13">
        <f>SUMIFS('input_nearby tickets'!A173:T173,'input_nearby tickets'!A173:T173,$B$2)</f>
        <v>0</v>
      </c>
    </row>
    <row r="176" spans="1:2" ht="15.75" customHeight="1" x14ac:dyDescent="0.3">
      <c r="A176" s="13">
        <f>SUMIFS('input_nearby tickets'!A174:T174,'input_nearby tickets'!A174:T174,$A$2)</f>
        <v>0</v>
      </c>
      <c r="B176" s="13">
        <f>SUMIFS('input_nearby tickets'!A174:T174,'input_nearby tickets'!A174:T174,$B$2)</f>
        <v>0</v>
      </c>
    </row>
    <row r="177" spans="1:2" ht="15.75" customHeight="1" x14ac:dyDescent="0.3">
      <c r="A177" s="13">
        <f>SUMIFS('input_nearby tickets'!A175:T175,'input_nearby tickets'!A175:T175,$A$2)</f>
        <v>0</v>
      </c>
      <c r="B177" s="13">
        <f>SUMIFS('input_nearby tickets'!A175:T175,'input_nearby tickets'!A175:T175,$B$2)</f>
        <v>984</v>
      </c>
    </row>
    <row r="178" spans="1:2" ht="15.75" customHeight="1" x14ac:dyDescent="0.3">
      <c r="A178" s="13">
        <f>SUMIFS('input_nearby tickets'!A176:T176,'input_nearby tickets'!A176:T176,$A$2)</f>
        <v>0</v>
      </c>
      <c r="B178" s="13">
        <f>SUMIFS('input_nearby tickets'!A176:T176,'input_nearby tickets'!A176:T176,$B$2)</f>
        <v>979</v>
      </c>
    </row>
    <row r="179" spans="1:2" ht="15.75" customHeight="1" x14ac:dyDescent="0.3">
      <c r="A179" s="13">
        <f>SUMIFS('input_nearby tickets'!A177:T177,'input_nearby tickets'!A177:T177,$A$2)</f>
        <v>0</v>
      </c>
      <c r="B179" s="13">
        <f>SUMIFS('input_nearby tickets'!A177:T177,'input_nearby tickets'!A177:T177,$B$2)</f>
        <v>0</v>
      </c>
    </row>
    <row r="180" spans="1:2" ht="15.75" customHeight="1" x14ac:dyDescent="0.3">
      <c r="A180" s="13">
        <f>SUMIFS('input_nearby tickets'!A178:T178,'input_nearby tickets'!A178:T178,$A$2)</f>
        <v>0</v>
      </c>
      <c r="B180" s="13">
        <f>SUMIFS('input_nearby tickets'!A178:T178,'input_nearby tickets'!A178:T178,$B$2)</f>
        <v>0</v>
      </c>
    </row>
    <row r="181" spans="1:2" ht="15.75" customHeight="1" x14ac:dyDescent="0.3">
      <c r="A181" s="13">
        <f>SUMIFS('input_nearby tickets'!A179:T179,'input_nearby tickets'!A179:T179,$A$2)</f>
        <v>6</v>
      </c>
      <c r="B181" s="13">
        <f>SUMIFS('input_nearby tickets'!A179:T179,'input_nearby tickets'!A179:T179,$B$2)</f>
        <v>0</v>
      </c>
    </row>
    <row r="182" spans="1:2" ht="15.75" customHeight="1" x14ac:dyDescent="0.3">
      <c r="A182" s="13">
        <f>SUMIFS('input_nearby tickets'!A180:T180,'input_nearby tickets'!A180:T180,$A$2)</f>
        <v>0</v>
      </c>
      <c r="B182" s="13">
        <f>SUMIFS('input_nearby tickets'!A180:T180,'input_nearby tickets'!A180:T180,$B$2)</f>
        <v>0</v>
      </c>
    </row>
    <row r="183" spans="1:2" ht="15.75" customHeight="1" x14ac:dyDescent="0.3">
      <c r="A183" s="13">
        <f>SUMIFS('input_nearby tickets'!A181:T181,'input_nearby tickets'!A181:T181,$A$2)</f>
        <v>0</v>
      </c>
      <c r="B183" s="13">
        <f>SUMIFS('input_nearby tickets'!A181:T181,'input_nearby tickets'!A181:T181,$B$2)</f>
        <v>0</v>
      </c>
    </row>
    <row r="184" spans="1:2" ht="15.75" customHeight="1" x14ac:dyDescent="0.3">
      <c r="A184" s="13">
        <f>SUMIFS('input_nearby tickets'!A182:T182,'input_nearby tickets'!A182:T182,$A$2)</f>
        <v>0</v>
      </c>
      <c r="B184" s="13">
        <f>SUMIFS('input_nearby tickets'!A182:T182,'input_nearby tickets'!A182:T182,$B$2)</f>
        <v>981</v>
      </c>
    </row>
    <row r="185" spans="1:2" ht="15.75" customHeight="1" x14ac:dyDescent="0.3">
      <c r="A185" s="13">
        <f>SUMIFS('input_nearby tickets'!A183:T183,'input_nearby tickets'!A183:T183,$A$2)</f>
        <v>0</v>
      </c>
      <c r="B185" s="13">
        <f>SUMIFS('input_nearby tickets'!A183:T183,'input_nearby tickets'!A183:T183,$B$2)</f>
        <v>0</v>
      </c>
    </row>
    <row r="186" spans="1:2" ht="15.75" customHeight="1" x14ac:dyDescent="0.3">
      <c r="A186" s="13">
        <f>SUMIFS('input_nearby tickets'!A184:T184,'input_nearby tickets'!A184:T184,$A$2)</f>
        <v>0</v>
      </c>
      <c r="B186" s="13">
        <f>SUMIFS('input_nearby tickets'!A184:T184,'input_nearby tickets'!A184:T184,$B$2)</f>
        <v>0</v>
      </c>
    </row>
    <row r="187" spans="1:2" ht="15.75" customHeight="1" x14ac:dyDescent="0.3">
      <c r="A187" s="13">
        <f>SUMIFS('input_nearby tickets'!A185:T185,'input_nearby tickets'!A185:T185,$A$2)</f>
        <v>0</v>
      </c>
      <c r="B187" s="13">
        <f>SUMIFS('input_nearby tickets'!A185:T185,'input_nearby tickets'!A185:T185,$B$2)</f>
        <v>0</v>
      </c>
    </row>
    <row r="188" spans="1:2" ht="15.75" customHeight="1" x14ac:dyDescent="0.3">
      <c r="A188" s="13">
        <f>SUMIFS('input_nearby tickets'!A186:T186,'input_nearby tickets'!A186:T186,$A$2)</f>
        <v>0</v>
      </c>
      <c r="B188" s="13">
        <f>SUMIFS('input_nearby tickets'!A186:T186,'input_nearby tickets'!A186:T186,$B$2)</f>
        <v>0</v>
      </c>
    </row>
    <row r="189" spans="1:2" ht="15.75" customHeight="1" x14ac:dyDescent="0.3">
      <c r="A189" s="13">
        <f>SUMIFS('input_nearby tickets'!A187:T187,'input_nearby tickets'!A187:T187,$A$2)</f>
        <v>0</v>
      </c>
      <c r="B189" s="13">
        <f>SUMIFS('input_nearby tickets'!A187:T187,'input_nearby tickets'!A187:T187,$B$2)</f>
        <v>0</v>
      </c>
    </row>
    <row r="190" spans="1:2" ht="15.75" customHeight="1" x14ac:dyDescent="0.3">
      <c r="A190" s="13">
        <f>SUMIFS('input_nearby tickets'!A188:T188,'input_nearby tickets'!A188:T188,$A$2)</f>
        <v>10</v>
      </c>
      <c r="B190" s="13">
        <f>SUMIFS('input_nearby tickets'!A188:T188,'input_nearby tickets'!A188:T188,$B$2)</f>
        <v>0</v>
      </c>
    </row>
    <row r="191" spans="1:2" ht="15.75" customHeight="1" x14ac:dyDescent="0.3">
      <c r="A191" s="13">
        <f>SUMIFS('input_nearby tickets'!A189:T189,'input_nearby tickets'!A189:T189,$A$2)</f>
        <v>0</v>
      </c>
      <c r="B191" s="13">
        <f>SUMIFS('input_nearby tickets'!A189:T189,'input_nearby tickets'!A189:T189,$B$2)</f>
        <v>0</v>
      </c>
    </row>
    <row r="192" spans="1:2" ht="15.75" customHeight="1" x14ac:dyDescent="0.3">
      <c r="A192" s="13">
        <f>SUMIFS('input_nearby tickets'!A190:T190,'input_nearby tickets'!A190:T190,$A$2)</f>
        <v>0</v>
      </c>
      <c r="B192" s="13">
        <f>SUMIFS('input_nearby tickets'!A190:T190,'input_nearby tickets'!A190:T190,$B$2)</f>
        <v>0</v>
      </c>
    </row>
    <row r="193" spans="1:2" ht="15.75" customHeight="1" x14ac:dyDescent="0.3">
      <c r="A193" s="13">
        <f>SUMIFS('input_nearby tickets'!A191:T191,'input_nearby tickets'!A191:T191,$A$2)</f>
        <v>0</v>
      </c>
      <c r="B193" s="13">
        <f>SUMIFS('input_nearby tickets'!A191:T191,'input_nearby tickets'!A191:T191,$B$2)</f>
        <v>976</v>
      </c>
    </row>
    <row r="194" spans="1:2" ht="15.75" customHeight="1" x14ac:dyDescent="0.3">
      <c r="A194" s="13">
        <f>SUMIFS('input_nearby tickets'!A192:T192,'input_nearby tickets'!A192:T192,$A$2)</f>
        <v>0</v>
      </c>
      <c r="B194" s="13">
        <f>SUMIFS('input_nearby tickets'!A192:T192,'input_nearby tickets'!A192:T192,$B$2)</f>
        <v>0</v>
      </c>
    </row>
    <row r="195" spans="1:2" ht="15.75" customHeight="1" x14ac:dyDescent="0.3">
      <c r="A195" s="13">
        <f>SUMIFS('input_nearby tickets'!A193:T193,'input_nearby tickets'!A193:T193,$A$2)</f>
        <v>0</v>
      </c>
      <c r="B195" s="13">
        <f>SUMIFS('input_nearby tickets'!A193:T193,'input_nearby tickets'!A193:T193,$B$2)</f>
        <v>0</v>
      </c>
    </row>
    <row r="196" spans="1:2" ht="15.75" customHeight="1" x14ac:dyDescent="0.3">
      <c r="A196" s="13">
        <f>SUMIFS('input_nearby tickets'!A194:T194,'input_nearby tickets'!A194:T194,$A$2)</f>
        <v>0</v>
      </c>
      <c r="B196" s="13">
        <f>SUMIFS('input_nearby tickets'!A194:T194,'input_nearby tickets'!A194:T194,$B$2)</f>
        <v>0</v>
      </c>
    </row>
    <row r="197" spans="1:2" ht="15.75" customHeight="1" x14ac:dyDescent="0.3">
      <c r="A197" s="13">
        <f>SUMIFS('input_nearby tickets'!A195:T195,'input_nearby tickets'!A195:T195,$A$2)</f>
        <v>0</v>
      </c>
      <c r="B197" s="13">
        <f>SUMIFS('input_nearby tickets'!A195:T195,'input_nearby tickets'!A195:T195,$B$2)</f>
        <v>0</v>
      </c>
    </row>
    <row r="198" spans="1:2" ht="15.75" customHeight="1" x14ac:dyDescent="0.3">
      <c r="A198" s="13">
        <f>SUMIFS('input_nearby tickets'!A196:T196,'input_nearby tickets'!A196:T196,$A$2)</f>
        <v>0</v>
      </c>
      <c r="B198" s="13">
        <f>SUMIFS('input_nearby tickets'!A196:T196,'input_nearby tickets'!A196:T196,$B$2)</f>
        <v>0</v>
      </c>
    </row>
    <row r="199" spans="1:2" ht="15.75" customHeight="1" x14ac:dyDescent="0.3">
      <c r="A199" s="13">
        <f>SUMIFS('input_nearby tickets'!A197:T197,'input_nearby tickets'!A197:T197,$A$2)</f>
        <v>0</v>
      </c>
      <c r="B199" s="13">
        <f>SUMIFS('input_nearby tickets'!A197:T197,'input_nearby tickets'!A197:T197,$B$2)</f>
        <v>0</v>
      </c>
    </row>
    <row r="200" spans="1:2" ht="15.75" customHeight="1" x14ac:dyDescent="0.3">
      <c r="A200" s="13">
        <f>SUMIFS('input_nearby tickets'!A198:T198,'input_nearby tickets'!A198:T198,$A$2)</f>
        <v>0</v>
      </c>
      <c r="B200" s="13">
        <f>SUMIFS('input_nearby tickets'!A198:T198,'input_nearby tickets'!A198:T198,$B$2)</f>
        <v>0</v>
      </c>
    </row>
    <row r="201" spans="1:2" ht="15.75" customHeight="1" x14ac:dyDescent="0.3">
      <c r="A201" s="13">
        <f>SUMIFS('input_nearby tickets'!A199:T199,'input_nearby tickets'!A199:T199,$A$2)</f>
        <v>0</v>
      </c>
      <c r="B201" s="13">
        <f>SUMIFS('input_nearby tickets'!A199:T199,'input_nearby tickets'!A199:T199,$B$2)</f>
        <v>0</v>
      </c>
    </row>
    <row r="202" spans="1:2" ht="15.75" customHeight="1" x14ac:dyDescent="0.3">
      <c r="A202" s="13">
        <f>SUMIFS('input_nearby tickets'!A200:T200,'input_nearby tickets'!A200:T200,$A$2)</f>
        <v>0</v>
      </c>
      <c r="B202" s="13">
        <f>SUMIFS('input_nearby tickets'!A200:T200,'input_nearby tickets'!A200:T200,$B$2)</f>
        <v>0</v>
      </c>
    </row>
    <row r="203" spans="1:2" ht="15.75" customHeight="1" x14ac:dyDescent="0.3">
      <c r="A203" s="13">
        <f>SUMIFS('input_nearby tickets'!A201:T201,'input_nearby tickets'!A201:T201,$A$2)</f>
        <v>5</v>
      </c>
      <c r="B203" s="13">
        <f>SUMIFS('input_nearby tickets'!A201:T201,'input_nearby tickets'!A201:T201,$B$2)</f>
        <v>0</v>
      </c>
    </row>
    <row r="204" spans="1:2" ht="15.75" customHeight="1" x14ac:dyDescent="0.3">
      <c r="A204" s="13">
        <f>SUMIFS('input_nearby tickets'!A202:T202,'input_nearby tickets'!A202:T202,$A$2)</f>
        <v>0</v>
      </c>
      <c r="B204" s="13">
        <f>SUMIFS('input_nearby tickets'!A202:T202,'input_nearby tickets'!A202:T202,$B$2)</f>
        <v>0</v>
      </c>
    </row>
    <row r="205" spans="1:2" ht="15.75" customHeight="1" x14ac:dyDescent="0.3">
      <c r="A205" s="13">
        <f>SUMIFS('input_nearby tickets'!A203:T203,'input_nearby tickets'!A203:T203,$A$2)</f>
        <v>1</v>
      </c>
      <c r="B205" s="13">
        <f>SUMIFS('input_nearby tickets'!A203:T203,'input_nearby tickets'!A203:T203,$B$2)</f>
        <v>0</v>
      </c>
    </row>
    <row r="206" spans="1:2" ht="15.75" customHeight="1" x14ac:dyDescent="0.3">
      <c r="A206" s="13">
        <f>SUMIFS('input_nearby tickets'!A204:T204,'input_nearby tickets'!A204:T204,$A$2)</f>
        <v>0</v>
      </c>
      <c r="B206" s="13">
        <f>SUMIFS('input_nearby tickets'!A204:T204,'input_nearby tickets'!A204:T204,$B$2)</f>
        <v>0</v>
      </c>
    </row>
    <row r="207" spans="1:2" ht="15.75" customHeight="1" x14ac:dyDescent="0.3">
      <c r="A207" s="13">
        <f>SUMIFS('input_nearby tickets'!A205:T205,'input_nearby tickets'!A205:T205,$A$2)</f>
        <v>9</v>
      </c>
      <c r="B207" s="13">
        <f>SUMIFS('input_nearby tickets'!A205:T205,'input_nearby tickets'!A205:T205,$B$2)</f>
        <v>0</v>
      </c>
    </row>
    <row r="208" spans="1:2" ht="15.75" customHeight="1" x14ac:dyDescent="0.3">
      <c r="A208" s="13">
        <f>SUMIFS('input_nearby tickets'!A206:T206,'input_nearby tickets'!A206:T206,$A$2)</f>
        <v>0</v>
      </c>
      <c r="B208" s="13">
        <f>SUMIFS('input_nearby tickets'!A206:T206,'input_nearby tickets'!A206:T206,$B$2)</f>
        <v>985</v>
      </c>
    </row>
    <row r="209" spans="1:2" ht="15.75" customHeight="1" x14ac:dyDescent="0.3">
      <c r="A209" s="13">
        <f>SUMIFS('input_nearby tickets'!A207:T207,'input_nearby tickets'!A207:T207,$A$2)</f>
        <v>0</v>
      </c>
      <c r="B209" s="13">
        <f>SUMIFS('input_nearby tickets'!A207:T207,'input_nearby tickets'!A207:T207,$B$2)</f>
        <v>0</v>
      </c>
    </row>
    <row r="210" spans="1:2" ht="15.75" customHeight="1" x14ac:dyDescent="0.3">
      <c r="A210" s="13">
        <f>SUMIFS('input_nearby tickets'!A208:T208,'input_nearby tickets'!A208:T208,$A$2)</f>
        <v>0</v>
      </c>
      <c r="B210" s="13">
        <f>SUMIFS('input_nearby tickets'!A208:T208,'input_nearby tickets'!A208:T208,$B$2)</f>
        <v>0</v>
      </c>
    </row>
    <row r="211" spans="1:2" ht="15.75" customHeight="1" x14ac:dyDescent="0.3">
      <c r="A211" s="13">
        <f>SUMIFS('input_nearby tickets'!A209:T209,'input_nearby tickets'!A209:T209,$A$2)</f>
        <v>0</v>
      </c>
      <c r="B211" s="13">
        <f>SUMIFS('input_nearby tickets'!A209:T209,'input_nearby tickets'!A209:T209,$B$2)</f>
        <v>993</v>
      </c>
    </row>
    <row r="212" spans="1:2" ht="15.75" customHeight="1" x14ac:dyDescent="0.3">
      <c r="A212" s="13">
        <f>SUMIFS('input_nearby tickets'!A210:T210,'input_nearby tickets'!A210:T210,$A$2)</f>
        <v>0</v>
      </c>
      <c r="B212" s="13">
        <f>SUMIFS('input_nearby tickets'!A210:T210,'input_nearby tickets'!A210:T210,$B$2)</f>
        <v>0</v>
      </c>
    </row>
    <row r="213" spans="1:2" ht="15.75" customHeight="1" x14ac:dyDescent="0.3">
      <c r="A213" s="13">
        <f>SUMIFS('input_nearby tickets'!A211:T211,'input_nearby tickets'!A211:T211,$A$2)</f>
        <v>0</v>
      </c>
      <c r="B213" s="13">
        <f>SUMIFS('input_nearby tickets'!A211:T211,'input_nearby tickets'!A211:T211,$B$2)</f>
        <v>0</v>
      </c>
    </row>
    <row r="214" spans="1:2" ht="15.75" customHeight="1" x14ac:dyDescent="0.3">
      <c r="A214" s="13">
        <f>SUMIFS('input_nearby tickets'!A212:T212,'input_nearby tickets'!A212:T212,$A$2)</f>
        <v>0</v>
      </c>
      <c r="B214" s="13">
        <f>SUMIFS('input_nearby tickets'!A212:T212,'input_nearby tickets'!A212:T212,$B$2)</f>
        <v>0</v>
      </c>
    </row>
    <row r="215" spans="1:2" ht="15.75" customHeight="1" x14ac:dyDescent="0.3">
      <c r="A215" s="13">
        <f>SUMIFS('input_nearby tickets'!A213:T213,'input_nearby tickets'!A213:T213,$A$2)</f>
        <v>0</v>
      </c>
      <c r="B215" s="13">
        <f>SUMIFS('input_nearby tickets'!A213:T213,'input_nearby tickets'!A213:T213,$B$2)</f>
        <v>0</v>
      </c>
    </row>
    <row r="216" spans="1:2" ht="15.75" customHeight="1" x14ac:dyDescent="0.3">
      <c r="A216" s="13">
        <f>SUMIFS('input_nearby tickets'!A214:T214,'input_nearby tickets'!A214:T214,$A$2)</f>
        <v>0</v>
      </c>
      <c r="B216" s="13">
        <f>SUMIFS('input_nearby tickets'!A214:T214,'input_nearby tickets'!A214:T214,$B$2)</f>
        <v>982</v>
      </c>
    </row>
    <row r="217" spans="1:2" ht="15.75" customHeight="1" x14ac:dyDescent="0.3">
      <c r="A217" s="13">
        <f>SUMIFS('input_nearby tickets'!A215:T215,'input_nearby tickets'!A215:T215,$A$2)</f>
        <v>0</v>
      </c>
      <c r="B217" s="13">
        <f>SUMIFS('input_nearby tickets'!A215:T215,'input_nearby tickets'!A215:T215,$B$2)</f>
        <v>0</v>
      </c>
    </row>
    <row r="218" spans="1:2" ht="15.75" customHeight="1" x14ac:dyDescent="0.3">
      <c r="A218" s="13">
        <f>SUMIFS('input_nearby tickets'!A216:T216,'input_nearby tickets'!A216:T216,$A$2)</f>
        <v>0</v>
      </c>
      <c r="B218" s="13">
        <f>SUMIFS('input_nearby tickets'!A216:T216,'input_nearby tickets'!A216:T216,$B$2)</f>
        <v>0</v>
      </c>
    </row>
    <row r="219" spans="1:2" ht="15.75" customHeight="1" x14ac:dyDescent="0.3">
      <c r="A219" s="13">
        <f>SUMIFS('input_nearby tickets'!A217:T217,'input_nearby tickets'!A217:T217,$A$2)</f>
        <v>0</v>
      </c>
      <c r="B219" s="13">
        <f>SUMIFS('input_nearby tickets'!A217:T217,'input_nearby tickets'!A217:T217,$B$2)</f>
        <v>0</v>
      </c>
    </row>
    <row r="220" spans="1:2" ht="15.75" customHeight="1" x14ac:dyDescent="0.3">
      <c r="A220" s="13">
        <f>SUMIFS('input_nearby tickets'!A218:T218,'input_nearby tickets'!A218:T218,$A$2)</f>
        <v>0</v>
      </c>
      <c r="B220" s="13">
        <f>SUMIFS('input_nearby tickets'!A218:T218,'input_nearby tickets'!A218:T218,$B$2)</f>
        <v>0</v>
      </c>
    </row>
    <row r="221" spans="1:2" ht="15.75" customHeight="1" x14ac:dyDescent="0.3">
      <c r="A221" s="13">
        <f>SUMIFS('input_nearby tickets'!A219:T219,'input_nearby tickets'!A219:T219,$A$2)</f>
        <v>0</v>
      </c>
      <c r="B221" s="13">
        <f>SUMIFS('input_nearby tickets'!A219:T219,'input_nearby tickets'!A219:T219,$B$2)</f>
        <v>0</v>
      </c>
    </row>
    <row r="222" spans="1:2" ht="15.75" customHeight="1" x14ac:dyDescent="0.3">
      <c r="A222" s="13">
        <f>SUMIFS('input_nearby tickets'!A220:T220,'input_nearby tickets'!A220:T220,$A$2)</f>
        <v>0</v>
      </c>
      <c r="B222" s="13">
        <f>SUMIFS('input_nearby tickets'!A220:T220,'input_nearby tickets'!A220:T220,$B$2)</f>
        <v>989</v>
      </c>
    </row>
    <row r="223" spans="1:2" ht="15.75" customHeight="1" x14ac:dyDescent="0.3">
      <c r="A223" s="13">
        <f>SUMIFS('input_nearby tickets'!A221:T221,'input_nearby tickets'!A221:T221,$A$2)</f>
        <v>0</v>
      </c>
      <c r="B223" s="13">
        <f>SUMIFS('input_nearby tickets'!A221:T221,'input_nearby tickets'!A221:T221,$B$2)</f>
        <v>0</v>
      </c>
    </row>
    <row r="224" spans="1:2" ht="15.75" customHeight="1" x14ac:dyDescent="0.3">
      <c r="A224" s="13">
        <f>SUMIFS('input_nearby tickets'!A222:T222,'input_nearby tickets'!A222:T222,$A$2)</f>
        <v>0</v>
      </c>
      <c r="B224" s="13">
        <f>SUMIFS('input_nearby tickets'!A222:T222,'input_nearby tickets'!A222:T222,$B$2)</f>
        <v>0</v>
      </c>
    </row>
    <row r="225" spans="1:2" ht="15.75" customHeight="1" x14ac:dyDescent="0.3">
      <c r="A225" s="13">
        <f>SUMIFS('input_nearby tickets'!A223:T223,'input_nearby tickets'!A223:T223,$A$2)</f>
        <v>0</v>
      </c>
      <c r="B225" s="13">
        <f>SUMIFS('input_nearby tickets'!A223:T223,'input_nearby tickets'!A223:T223,$B$2)</f>
        <v>0</v>
      </c>
    </row>
    <row r="226" spans="1:2" ht="15.75" customHeight="1" x14ac:dyDescent="0.3">
      <c r="A226" s="13">
        <f>SUMIFS('input_nearby tickets'!A224:T224,'input_nearby tickets'!A224:T224,$A$2)</f>
        <v>0</v>
      </c>
      <c r="B226" s="13">
        <f>SUMIFS('input_nearby tickets'!A224:T224,'input_nearby tickets'!A224:T224,$B$2)</f>
        <v>0</v>
      </c>
    </row>
    <row r="227" spans="1:2" ht="15.75" customHeight="1" x14ac:dyDescent="0.3">
      <c r="A227" s="13">
        <f>SUMIFS('input_nearby tickets'!A225:T225,'input_nearby tickets'!A225:T225,$A$2)</f>
        <v>0</v>
      </c>
      <c r="B227" s="13">
        <f>SUMIFS('input_nearby tickets'!A225:T225,'input_nearby tickets'!A225:T225,$B$2)</f>
        <v>0</v>
      </c>
    </row>
    <row r="228" spans="1:2" ht="15.75" customHeight="1" x14ac:dyDescent="0.3">
      <c r="A228" s="13">
        <f>SUMIFS('input_nearby tickets'!A226:T226,'input_nearby tickets'!A226:T226,$A$2)</f>
        <v>0</v>
      </c>
      <c r="B228" s="13">
        <f>SUMIFS('input_nearby tickets'!A226:T226,'input_nearby tickets'!A226:T226,$B$2)</f>
        <v>0</v>
      </c>
    </row>
    <row r="229" spans="1:2" ht="15.75" customHeight="1" x14ac:dyDescent="0.3">
      <c r="A229" s="13">
        <f>SUMIFS('input_nearby tickets'!A227:T227,'input_nearby tickets'!A227:T227,$A$2)</f>
        <v>0</v>
      </c>
      <c r="B229" s="13">
        <f>SUMIFS('input_nearby tickets'!A227:T227,'input_nearby tickets'!A227:T227,$B$2)</f>
        <v>0</v>
      </c>
    </row>
    <row r="230" spans="1:2" ht="15.75" customHeight="1" x14ac:dyDescent="0.3">
      <c r="A230" s="13">
        <f>SUMIFS('input_nearby tickets'!A228:T228,'input_nearby tickets'!A228:T228,$A$2)</f>
        <v>0</v>
      </c>
      <c r="B230" s="13">
        <f>SUMIFS('input_nearby tickets'!A228:T228,'input_nearby tickets'!A228:T228,$B$2)</f>
        <v>0</v>
      </c>
    </row>
    <row r="231" spans="1:2" ht="15.75" customHeight="1" x14ac:dyDescent="0.3">
      <c r="A231" s="13">
        <f>SUMIFS('input_nearby tickets'!A229:T229,'input_nearby tickets'!A229:T229,$A$2)</f>
        <v>0</v>
      </c>
      <c r="B231" s="13">
        <f>SUMIFS('input_nearby tickets'!A229:T229,'input_nearby tickets'!A229:T229,$B$2)</f>
        <v>0</v>
      </c>
    </row>
    <row r="232" spans="1:2" ht="15.75" customHeight="1" x14ac:dyDescent="0.3">
      <c r="A232" s="13">
        <f>SUMIFS('input_nearby tickets'!A230:T230,'input_nearby tickets'!A230:T230,$A$2)</f>
        <v>0</v>
      </c>
      <c r="B232" s="13">
        <f>SUMIFS('input_nearby tickets'!A230:T230,'input_nearby tickets'!A230:T230,$B$2)</f>
        <v>0</v>
      </c>
    </row>
    <row r="233" spans="1:2" ht="15.75" customHeight="1" x14ac:dyDescent="0.3">
      <c r="A233" s="13">
        <f>SUMIFS('input_nearby tickets'!A231:T231,'input_nearby tickets'!A231:T231,$A$2)</f>
        <v>0</v>
      </c>
      <c r="B233" s="13">
        <f>SUMIFS('input_nearby tickets'!A231:T231,'input_nearby tickets'!A231:T231,$B$2)</f>
        <v>0</v>
      </c>
    </row>
    <row r="234" spans="1:2" ht="15.75" customHeight="1" x14ac:dyDescent="0.3">
      <c r="A234" s="13">
        <f>SUMIFS('input_nearby tickets'!A232:T232,'input_nearby tickets'!A232:T232,$A$2)</f>
        <v>0</v>
      </c>
      <c r="B234" s="13">
        <f>SUMIFS('input_nearby tickets'!A232:T232,'input_nearby tickets'!A232:T232,$B$2)</f>
        <v>996</v>
      </c>
    </row>
    <row r="235" spans="1:2" ht="15.75" customHeight="1" x14ac:dyDescent="0.3">
      <c r="A235" s="13">
        <f>SUMIFS('input_nearby tickets'!A233:T233,'input_nearby tickets'!A233:T233,$A$2)</f>
        <v>18</v>
      </c>
      <c r="B235" s="13">
        <f>SUMIFS('input_nearby tickets'!A233:T233,'input_nearby tickets'!A233:T233,$B$2)</f>
        <v>0</v>
      </c>
    </row>
    <row r="236" spans="1:2" ht="15.75" customHeight="1" x14ac:dyDescent="0.3">
      <c r="A236" s="13">
        <f>SUMIFS('input_nearby tickets'!A234:T234,'input_nearby tickets'!A234:T234,$A$2)</f>
        <v>7</v>
      </c>
      <c r="B236" s="13">
        <f>SUMIFS('input_nearby tickets'!A234:T234,'input_nearby tickets'!A234:T234,$B$2)</f>
        <v>0</v>
      </c>
    </row>
    <row r="237" spans="1:2" ht="15.75" customHeight="1" x14ac:dyDescent="0.3">
      <c r="A237" s="13">
        <f>SUMIFS('input_nearby tickets'!A235:T235,'input_nearby tickets'!A235:T235,$A$2)</f>
        <v>0</v>
      </c>
      <c r="B237" s="13">
        <f>SUMIFS('input_nearby tickets'!A235:T235,'input_nearby tickets'!A235:T235,$B$2)</f>
        <v>0</v>
      </c>
    </row>
    <row r="238" spans="1:2" ht="15.75" customHeight="1" x14ac:dyDescent="0.3">
      <c r="A238" s="13">
        <f>SUMIFS('input_nearby tickets'!A236:T236,'input_nearby tickets'!A236:T236,$A$2)</f>
        <v>24</v>
      </c>
      <c r="B238" s="13">
        <f>SUMIFS('input_nearby tickets'!A236:T236,'input_nearby tickets'!A236:T236,$B$2)</f>
        <v>0</v>
      </c>
    </row>
    <row r="239" spans="1:2" ht="15.75" customHeight="1" x14ac:dyDescent="0.3">
      <c r="A239" s="13">
        <f>SUMIFS('input_nearby tickets'!A237:T237,'input_nearby tickets'!A237:T237,$A$2)</f>
        <v>0</v>
      </c>
      <c r="B239" s="13">
        <f>SUMIFS('input_nearby tickets'!A237:T237,'input_nearby tickets'!A237:T237,$B$2)</f>
        <v>0</v>
      </c>
    </row>
    <row r="240" spans="1:2" ht="15.75" customHeight="1" x14ac:dyDescent="0.3">
      <c r="A240" s="13">
        <f>SUMIFS('input_nearby tickets'!A238:T238,'input_nearby tickets'!A238:T238,$A$2)</f>
        <v>0</v>
      </c>
      <c r="B240" s="13">
        <f>SUMIFS('input_nearby tickets'!A238:T238,'input_nearby tickets'!A238:T238,$B$2)</f>
        <v>0</v>
      </c>
    </row>
    <row r="241" spans="1:2" ht="15.75" customHeight="1" x14ac:dyDescent="0.3">
      <c r="A241" s="13">
        <f>SUMIFS('input_nearby tickets'!A239:T239,'input_nearby tickets'!A239:T239,$A$2)</f>
        <v>0</v>
      </c>
      <c r="B241" s="13">
        <f>SUMIFS('input_nearby tickets'!A239:T239,'input_nearby tickets'!A239:T239,$B$2)</f>
        <v>0</v>
      </c>
    </row>
    <row r="242" spans="1:2" ht="15.75" customHeight="1" x14ac:dyDescent="0.3">
      <c r="A242" s="13">
        <f>SUMIFS('input_nearby tickets'!A240:T240,'input_nearby tickets'!A240:T240,$A$2)</f>
        <v>0</v>
      </c>
      <c r="B242" s="13">
        <f>SUMIFS('input_nearby tickets'!A240:T240,'input_nearby tickets'!A240:T240,$B$2)</f>
        <v>0</v>
      </c>
    </row>
    <row r="243" spans="1:2" ht="15.75" customHeight="1" x14ac:dyDescent="0.3">
      <c r="A243" s="13">
        <f>SUMIFS('input_nearby tickets'!A241:T241,'input_nearby tickets'!A241:T241,$A$2)</f>
        <v>0</v>
      </c>
      <c r="B243" s="13">
        <f>SUMIFS('input_nearby tickets'!A241:T241,'input_nearby tickets'!A241:T241,$B$2)</f>
        <v>0</v>
      </c>
    </row>
    <row r="244" spans="1:2" ht="15.75" customHeight="1" x14ac:dyDescent="0.3">
      <c r="A244" s="13">
        <f>SUMIFS('input_nearby tickets'!A242:T242,'input_nearby tickets'!A242:T242,$A$2)</f>
        <v>0</v>
      </c>
      <c r="B244" s="13">
        <f>SUMIFS('input_nearby tickets'!A242:T242,'input_nearby tickets'!A242:T242,$B$2)</f>
        <v>0</v>
      </c>
    </row>
    <row r="245" spans="1:2" ht="15.75" customHeight="1" x14ac:dyDescent="0.3">
      <c r="A245" s="13">
        <f>SUMIFS('input_nearby tickets'!A243:T243,'input_nearby tickets'!A243:T243,$A$2)</f>
        <v>0</v>
      </c>
      <c r="B245" s="13">
        <f>SUMIFS('input_nearby tickets'!A243:T243,'input_nearby tickets'!A243:T243,$B$2)</f>
        <v>994</v>
      </c>
    </row>
    <row r="246" spans="1:2" ht="15.75" customHeight="1" x14ac:dyDescent="0.3">
      <c r="A246" s="13">
        <f>SUMIFS('input_nearby tickets'!A244:T244,'input_nearby tickets'!A244:T244,$A$2)</f>
        <v>0</v>
      </c>
      <c r="B246" s="13">
        <f>SUMIFS('input_nearby tickets'!A244:T244,'input_nearby tickets'!A244:T244,$B$2)</f>
        <v>0</v>
      </c>
    </row>
    <row r="247" spans="1:2" ht="15.75" customHeight="1" x14ac:dyDescent="0.3">
      <c r="A247" s="13">
        <f>SUMIFS('input_nearby tickets'!A245:T245,'input_nearby tickets'!A245:T245,$A$2)</f>
        <v>19</v>
      </c>
      <c r="B247" s="13">
        <f>SUMIFS('input_nearby tickets'!A245:T245,'input_nearby tickets'!A245:T245,$B$2)</f>
        <v>0</v>
      </c>
    </row>
    <row r="248" spans="1:2" ht="15.75" customHeight="1" x14ac:dyDescent="0.3"/>
    <row r="249" spans="1:2" ht="15.75" customHeight="1" x14ac:dyDescent="0.3"/>
    <row r="250" spans="1:2" ht="15.75" customHeight="1" x14ac:dyDescent="0.3"/>
    <row r="251" spans="1:2" ht="15.75" customHeight="1" x14ac:dyDescent="0.3"/>
    <row r="252" spans="1:2" ht="15.75" customHeight="1" x14ac:dyDescent="0.3"/>
    <row r="253" spans="1:2" ht="15.75" customHeight="1" x14ac:dyDescent="0.3"/>
    <row r="254" spans="1:2" ht="15.75" customHeight="1" x14ac:dyDescent="0.3"/>
    <row r="255" spans="1:2" ht="15.75" customHeight="1" x14ac:dyDescent="0.3"/>
    <row r="256" spans="1:2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</sheetData>
  <mergeCells count="1">
    <mergeCell ref="A1:B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zoomScale="50" zoomScaleNormal="50" workbookViewId="0">
      <selection activeCell="E10" sqref="E10"/>
    </sheetView>
  </sheetViews>
  <sheetFormatPr defaultColWidth="12.6640625" defaultRowHeight="15" customHeight="1" x14ac:dyDescent="0.3"/>
  <cols>
    <col min="1" max="1" width="18.75" style="10" bestFit="1" customWidth="1"/>
    <col min="2" max="3" width="6.4140625" style="2" bestFit="1" customWidth="1"/>
    <col min="4" max="4" width="16.4140625" style="2" bestFit="1" customWidth="1"/>
    <col min="5" max="5" width="6.4140625" style="2" bestFit="1" customWidth="1"/>
    <col min="6" max="6" width="18.75" style="2" bestFit="1" customWidth="1"/>
    <col min="7" max="7" width="15.25" style="2" bestFit="1" customWidth="1"/>
    <col min="8" max="8" width="12.25" style="2" bestFit="1" customWidth="1"/>
    <col min="9" max="9" width="9.9140625" style="2" bestFit="1" customWidth="1"/>
    <col min="10" max="10" width="17.58203125" style="2" bestFit="1" customWidth="1"/>
    <col min="11" max="11" width="15.58203125" style="2" bestFit="1" customWidth="1"/>
    <col min="12" max="12" width="6.4140625" style="2" bestFit="1" customWidth="1"/>
    <col min="13" max="13" width="7.9140625" style="2" bestFit="1" customWidth="1"/>
    <col min="14" max="14" width="18.75" style="2" bestFit="1" customWidth="1"/>
    <col min="15" max="15" width="6.4140625" style="2" bestFit="1" customWidth="1"/>
    <col min="16" max="16" width="15.75" style="2" bestFit="1" customWidth="1"/>
    <col min="17" max="17" width="6.58203125" style="2" bestFit="1" customWidth="1"/>
    <col min="18" max="18" width="6.4140625" style="2" bestFit="1" customWidth="1"/>
    <col min="19" max="19" width="17.25" style="2" bestFit="1" customWidth="1"/>
    <col min="20" max="20" width="6.75" style="2" bestFit="1" customWidth="1"/>
    <col min="21" max="21" width="15.25" style="2" bestFit="1" customWidth="1"/>
    <col min="22" max="22" width="7.6640625" style="2" customWidth="1"/>
    <col min="23" max="23" width="20.75" style="2" customWidth="1"/>
    <col min="24" max="24" width="7.6640625" style="2" customWidth="1"/>
    <col min="25" max="25" width="7.9140625" style="2" bestFit="1" customWidth="1"/>
    <col min="26" max="27" width="7.6640625" style="2" customWidth="1"/>
    <col min="28" max="16384" width="12.6640625" style="2"/>
  </cols>
  <sheetData>
    <row r="1" spans="1:25" s="10" customFormat="1" ht="14.5" x14ac:dyDescent="0.3">
      <c r="A1" s="11" t="s">
        <v>20</v>
      </c>
      <c r="B1" s="27">
        <v>137</v>
      </c>
      <c r="C1" s="11">
        <v>173</v>
      </c>
      <c r="D1" s="11">
        <v>167</v>
      </c>
      <c r="E1" s="11">
        <v>139</v>
      </c>
      <c r="F1" s="11">
        <v>73</v>
      </c>
      <c r="G1" s="11">
        <v>67</v>
      </c>
      <c r="H1" s="11">
        <v>61</v>
      </c>
      <c r="I1" s="11">
        <v>179</v>
      </c>
      <c r="J1" s="11">
        <v>103</v>
      </c>
      <c r="K1" s="11">
        <v>113</v>
      </c>
      <c r="L1" s="11">
        <v>163</v>
      </c>
      <c r="M1" s="11">
        <v>71</v>
      </c>
      <c r="N1" s="11">
        <v>97</v>
      </c>
      <c r="O1" s="11">
        <v>101</v>
      </c>
      <c r="P1" s="11">
        <v>109</v>
      </c>
      <c r="Q1" s="11">
        <v>59</v>
      </c>
      <c r="R1" s="11">
        <v>131</v>
      </c>
      <c r="S1" s="11">
        <v>127</v>
      </c>
      <c r="T1" s="11">
        <v>107</v>
      </c>
      <c r="U1" s="11">
        <v>53</v>
      </c>
      <c r="W1" s="16">
        <f>PRODUCT(D1,F1,J1,N1,P1,U1)</f>
        <v>703640223337</v>
      </c>
      <c r="Y1" s="9" t="s">
        <v>311</v>
      </c>
    </row>
    <row r="2" spans="1:25" s="10" customFormat="1" ht="14.5" x14ac:dyDescent="0.3">
      <c r="A2" s="11"/>
      <c r="B2" s="11" t="s">
        <v>6</v>
      </c>
      <c r="C2" s="27" t="s">
        <v>7</v>
      </c>
      <c r="D2" s="11" t="s">
        <v>12</v>
      </c>
      <c r="E2" s="27" t="s">
        <v>10</v>
      </c>
      <c r="F2" s="27" t="s">
        <v>3</v>
      </c>
      <c r="G2" s="27" t="s">
        <v>16</v>
      </c>
      <c r="H2" s="27" t="s">
        <v>2</v>
      </c>
      <c r="I2" s="11" t="s">
        <v>4</v>
      </c>
      <c r="J2" s="27" t="s">
        <v>18</v>
      </c>
      <c r="K2" s="11" t="s">
        <v>9</v>
      </c>
      <c r="L2" s="11" t="s">
        <v>1</v>
      </c>
      <c r="M2" s="11" t="s">
        <v>8</v>
      </c>
      <c r="N2" s="27" t="s">
        <v>5</v>
      </c>
      <c r="O2" s="11" t="s">
        <v>17</v>
      </c>
      <c r="P2" s="27" t="s">
        <v>15</v>
      </c>
      <c r="Q2" s="11" t="s">
        <v>11</v>
      </c>
      <c r="R2" s="27" t="s">
        <v>0</v>
      </c>
      <c r="S2" s="11" t="s">
        <v>13</v>
      </c>
      <c r="T2" s="11" t="s">
        <v>14</v>
      </c>
      <c r="U2" s="27" t="s">
        <v>19</v>
      </c>
    </row>
    <row r="3" spans="1:25" ht="14.5" x14ac:dyDescent="0.3">
      <c r="A3" s="27" t="s">
        <v>0</v>
      </c>
      <c r="B3" s="17" t="b">
        <f>IF(SUM(SUMIFS(B$26:B$270,B$26:B$270,"&lt;"&amp;input_conditional!$D1),SUMIFS(B$26:B$270,B$26:B$270,"&lt;"&amp;input_conditional!$G1,B$26:B$270,"&gt;"&amp;input_conditional!$E1),SUMIFS(B$26:B$270,B$26:B$270,"&gt;"&amp;input_conditional!$H1))=0,TRUE,"")</f>
        <v>1</v>
      </c>
      <c r="C3" s="17" t="b">
        <f>IF(SUM(SUMIFS(C$26:C$270,C$26:C$270,"&lt;"&amp;input_conditional!$D1),SUMIFS(C$26:C$270,C$26:C$270,"&lt;"&amp;input_conditional!$G1,C$26:C$270,"&gt;"&amp;input_conditional!$E1),SUMIFS(C$26:C$270,C$26:C$270,"&gt;"&amp;input_conditional!$H1))=0,TRUE,"")</f>
        <v>1</v>
      </c>
      <c r="D3" s="17" t="str">
        <f>IF(SUM(SUMIFS(D$26:D$270,D$26:D$270,"&lt;"&amp;input_conditional!$D1),SUMIFS(D$26:D$270,D$26:D$270,"&lt;"&amp;input_conditional!$G1,D$26:D$270,"&gt;"&amp;input_conditional!$E1),SUMIFS(D$26:D$270,D$26:D$270,"&gt;"&amp;input_conditional!$H1))=0,TRUE,"")</f>
        <v/>
      </c>
      <c r="E3" s="17" t="str">
        <f>IF(SUM(SUMIFS(E$26:E$270,E$26:E$270,"&lt;"&amp;input_conditional!$D1),SUMIFS(E$26:E$270,E$26:E$270,"&lt;"&amp;input_conditional!$G1,E$26:E$270,"&gt;"&amp;input_conditional!$E1),SUMIFS(E$26:E$270,E$26:E$270,"&gt;"&amp;input_conditional!$H1))=0,TRUE,"")</f>
        <v/>
      </c>
      <c r="F3" s="17" t="str">
        <f>IF(SUM(SUMIFS(F$26:F$270,F$26:F$270,"&lt;"&amp;input_conditional!$D1),SUMIFS(F$26:F$270,F$26:F$270,"&lt;"&amp;input_conditional!$G1,F$26:F$270,"&gt;"&amp;input_conditional!$E1),SUMIFS(F$26:F$270,F$26:F$270,"&gt;"&amp;input_conditional!$H1))=0,TRUE,"")</f>
        <v/>
      </c>
      <c r="G3" s="17" t="b">
        <f>IF(SUM(SUMIFS(G$26:G$270,G$26:G$270,"&lt;"&amp;input_conditional!$D1),SUMIFS(G$26:G$270,G$26:G$270,"&lt;"&amp;input_conditional!$G1,G$26:G$270,"&gt;"&amp;input_conditional!$E1),SUMIFS(G$26:G$270,G$26:G$270,"&gt;"&amp;input_conditional!$H1))=0,TRUE,"")</f>
        <v>1</v>
      </c>
      <c r="H3" s="17" t="str">
        <f>IF(SUM(SUMIFS(H$26:H$270,H$26:H$270,"&lt;"&amp;input_conditional!$D1),SUMIFS(H$26:H$270,H$26:H$270,"&lt;"&amp;input_conditional!$G1,H$26:H$270,"&gt;"&amp;input_conditional!$E1),SUMIFS(H$26:H$270,H$26:H$270,"&gt;"&amp;input_conditional!$H1))=0,TRUE,"")</f>
        <v/>
      </c>
      <c r="I3" s="17" t="str">
        <f>IF(SUM(SUMIFS(I$26:I$270,I$26:I$270,"&lt;"&amp;input_conditional!$D1),SUMIFS(I$26:I$270,I$26:I$270,"&lt;"&amp;input_conditional!$G1,I$26:I$270,"&gt;"&amp;input_conditional!$E1),SUMIFS(I$26:I$270,I$26:I$270,"&gt;"&amp;input_conditional!$H1))=0,TRUE,"")</f>
        <v/>
      </c>
      <c r="J3" s="17" t="b">
        <f>IF(SUM(SUMIFS(J$26:J$270,J$26:J$270,"&lt;"&amp;input_conditional!$D1),SUMIFS(J$26:J$270,J$26:J$270,"&lt;"&amp;input_conditional!$G1,J$26:J$270,"&gt;"&amp;input_conditional!$E1),SUMIFS(J$26:J$270,J$26:J$270,"&gt;"&amp;input_conditional!$H1))=0,TRUE,"")</f>
        <v>1</v>
      </c>
      <c r="K3" s="17" t="str">
        <f>IF(SUM(SUMIFS(K$26:K$270,K$26:K$270,"&lt;"&amp;input_conditional!$D1),SUMIFS(K$26:K$270,K$26:K$270,"&lt;"&amp;input_conditional!$G1,K$26:K$270,"&gt;"&amp;input_conditional!$E1),SUMIFS(K$26:K$270,K$26:K$270,"&gt;"&amp;input_conditional!$H1))=0,TRUE,"")</f>
        <v/>
      </c>
      <c r="L3" s="17" t="str">
        <f>IF(SUM(SUMIFS(L$26:L$270,L$26:L$270,"&lt;"&amp;input_conditional!$D1),SUMIFS(L$26:L$270,L$26:L$270,"&lt;"&amp;input_conditional!$G1,L$26:L$270,"&gt;"&amp;input_conditional!$E1),SUMIFS(L$26:L$270,L$26:L$270,"&gt;"&amp;input_conditional!$H1))=0,TRUE,"")</f>
        <v/>
      </c>
      <c r="M3" s="17" t="b">
        <f>IF(SUM(SUMIFS(M$26:M$270,M$26:M$270,"&lt;"&amp;input_conditional!$D1),SUMIFS(M$26:M$270,M$26:M$270,"&lt;"&amp;input_conditional!$G1,M$26:M$270,"&gt;"&amp;input_conditional!$E1),SUMIFS(M$26:M$270,M$26:M$270,"&gt;"&amp;input_conditional!$H1))=0,TRUE,"")</f>
        <v>1</v>
      </c>
      <c r="N3" s="17" t="b">
        <f>IF(SUM(SUMIFS(N$26:N$270,N$26:N$270,"&lt;"&amp;input_conditional!$D1),SUMIFS(N$26:N$270,N$26:N$270,"&lt;"&amp;input_conditional!$G1,N$26:N$270,"&gt;"&amp;input_conditional!$E1),SUMIFS(N$26:N$270,N$26:N$270,"&gt;"&amp;input_conditional!$H1))=0,TRUE,"")</f>
        <v>1</v>
      </c>
      <c r="O3" s="17" t="b">
        <f>IF(SUM(SUMIFS(O$26:O$270,O$26:O$270,"&lt;"&amp;input_conditional!$D1),SUMIFS(O$26:O$270,O$26:O$270,"&lt;"&amp;input_conditional!$G1,O$26:O$270,"&gt;"&amp;input_conditional!$E1),SUMIFS(O$26:O$270,O$26:O$270,"&gt;"&amp;input_conditional!$H1))=0,TRUE,"")</f>
        <v>1</v>
      </c>
      <c r="P3" s="17" t="str">
        <f>IF(SUM(SUMIFS(P$26:P$270,P$26:P$270,"&lt;"&amp;input_conditional!$D1),SUMIFS(P$26:P$270,P$26:P$270,"&lt;"&amp;input_conditional!$G1,P$26:P$270,"&gt;"&amp;input_conditional!$E1),SUMIFS(P$26:P$270,P$26:P$270,"&gt;"&amp;input_conditional!$H1))=0,TRUE,"")</f>
        <v/>
      </c>
      <c r="Q3" s="17" t="str">
        <f>IF(SUM(SUMIFS(Q$26:Q$270,Q$26:Q$270,"&lt;"&amp;input_conditional!$D1),SUMIFS(Q$26:Q$270,Q$26:Q$270,"&lt;"&amp;input_conditional!$G1,Q$26:Q$270,"&gt;"&amp;input_conditional!$E1),SUMIFS(Q$26:Q$270,Q$26:Q$270,"&gt;"&amp;input_conditional!$H1))=0,TRUE,"")</f>
        <v/>
      </c>
      <c r="R3" s="17" t="b">
        <f>IF(SUM(SUMIFS(R$26:R$270,R$26:R$270,"&lt;"&amp;input_conditional!$D1),SUMIFS(R$26:R$270,R$26:R$270,"&lt;"&amp;input_conditional!$G1,R$26:R$270,"&gt;"&amp;input_conditional!$E1),SUMIFS(R$26:R$270,R$26:R$270,"&gt;"&amp;input_conditional!$H1))=0,TRUE,"")</f>
        <v>1</v>
      </c>
      <c r="S3" s="17" t="str">
        <f>IF(SUM(SUMIFS(S$26:S$270,S$26:S$270,"&lt;"&amp;input_conditional!$D1),SUMIFS(S$26:S$270,S$26:S$270,"&lt;"&amp;input_conditional!$G1,S$26:S$270,"&gt;"&amp;input_conditional!$E1),SUMIFS(S$26:S$270,S$26:S$270,"&gt;"&amp;input_conditional!$H1))=0,TRUE,"")</f>
        <v/>
      </c>
      <c r="T3" s="17" t="str">
        <f>IF(SUM(SUMIFS(T$26:T$270,T$26:T$270,"&lt;"&amp;input_conditional!$D1),SUMIFS(T$26:T$270,T$26:T$270,"&lt;"&amp;input_conditional!$G1,T$26:T$270,"&gt;"&amp;input_conditional!$E1),SUMIFS(T$26:T$270,T$26:T$270,"&gt;"&amp;input_conditional!$H1))=0,TRUE,"")</f>
        <v/>
      </c>
      <c r="U3" s="17" t="str">
        <f>IF(SUM(SUMIFS(U$26:U$270,U$26:U$270,"&lt;"&amp;input_conditional!$D1),SUMIFS(U$26:U$270,U$26:U$270,"&lt;"&amp;input_conditional!$G1,U$26:U$270,"&gt;"&amp;input_conditional!$E1),SUMIFS(U$26:U$270,U$26:U$270,"&gt;"&amp;input_conditional!$H1))=0,TRUE,"")</f>
        <v/>
      </c>
    </row>
    <row r="4" spans="1:25" ht="14.5" x14ac:dyDescent="0.3">
      <c r="A4" s="27" t="s">
        <v>1</v>
      </c>
      <c r="B4" s="17" t="b">
        <f>IF(SUM(SUMIFS(B$26:B$270,B$26:B$270,"&lt;"&amp;input_conditional!$D2),SUMIFS(B$26:B$270,B$26:B$270,"&lt;"&amp;input_conditional!$G2,B$26:B$270,"&gt;"&amp;input_conditional!$E2),SUMIFS(B$26:B$270,B$26:B$270,"&gt;"&amp;input_conditional!$H2))=0,TRUE,"")</f>
        <v>1</v>
      </c>
      <c r="C4" s="17" t="b">
        <f>IF(SUM(SUMIFS(C$26:C$270,C$26:C$270,"&lt;"&amp;input_conditional!$D2),SUMIFS(C$26:C$270,C$26:C$270,"&lt;"&amp;input_conditional!$G2,C$26:C$270,"&gt;"&amp;input_conditional!$E2),SUMIFS(C$26:C$270,C$26:C$270,"&gt;"&amp;input_conditional!$H2))=0,TRUE,"")</f>
        <v>1</v>
      </c>
      <c r="D4" s="17" t="str">
        <f>IF(SUM(SUMIFS(D$26:D$270,D$26:D$270,"&lt;"&amp;input_conditional!$D2),SUMIFS(D$26:D$270,D$26:D$270,"&lt;"&amp;input_conditional!$G2,D$26:D$270,"&gt;"&amp;input_conditional!$E2),SUMIFS(D$26:D$270,D$26:D$270,"&gt;"&amp;input_conditional!$H2))=0,TRUE,"")</f>
        <v/>
      </c>
      <c r="E4" s="17" t="b">
        <f>IF(SUM(SUMIFS(E$26:E$270,E$26:E$270,"&lt;"&amp;input_conditional!$D2),SUMIFS(E$26:E$270,E$26:E$270,"&lt;"&amp;input_conditional!$G2,E$26:E$270,"&gt;"&amp;input_conditional!$E2),SUMIFS(E$26:E$270,E$26:E$270,"&gt;"&amp;input_conditional!$H2))=0,TRUE,"")</f>
        <v>1</v>
      </c>
      <c r="F4" s="17" t="str">
        <f>IF(SUM(SUMIFS(F$26:F$270,F$26:F$270,"&lt;"&amp;input_conditional!$D2),SUMIFS(F$26:F$270,F$26:F$270,"&lt;"&amp;input_conditional!$G2,F$26:F$270,"&gt;"&amp;input_conditional!$E2),SUMIFS(F$26:F$270,F$26:F$270,"&gt;"&amp;input_conditional!$H2))=0,TRUE,"")</f>
        <v/>
      </c>
      <c r="G4" s="17" t="b">
        <f>IF(SUM(SUMIFS(G$26:G$270,G$26:G$270,"&lt;"&amp;input_conditional!$D2),SUMIFS(G$26:G$270,G$26:G$270,"&lt;"&amp;input_conditional!$G2,G$26:G$270,"&gt;"&amp;input_conditional!$E2),SUMIFS(G$26:G$270,G$26:G$270,"&gt;"&amp;input_conditional!$H2))=0,TRUE,"")</f>
        <v>1</v>
      </c>
      <c r="H4" s="17" t="str">
        <f>IF(SUM(SUMIFS(H$26:H$270,H$26:H$270,"&lt;"&amp;input_conditional!$D2),SUMIFS(H$26:H$270,H$26:H$270,"&lt;"&amp;input_conditional!$G2,H$26:H$270,"&gt;"&amp;input_conditional!$E2),SUMIFS(H$26:H$270,H$26:H$270,"&gt;"&amp;input_conditional!$H2))=0,TRUE,"")</f>
        <v/>
      </c>
      <c r="I4" s="17" t="str">
        <f>IF(SUM(SUMIFS(I$26:I$270,I$26:I$270,"&lt;"&amp;input_conditional!$D2),SUMIFS(I$26:I$270,I$26:I$270,"&lt;"&amp;input_conditional!$G2,I$26:I$270,"&gt;"&amp;input_conditional!$E2),SUMIFS(I$26:I$270,I$26:I$270,"&gt;"&amp;input_conditional!$H2))=0,TRUE,"")</f>
        <v/>
      </c>
      <c r="J4" s="17" t="b">
        <f>IF(SUM(SUMIFS(J$26:J$270,J$26:J$270,"&lt;"&amp;input_conditional!$D2),SUMIFS(J$26:J$270,J$26:J$270,"&lt;"&amp;input_conditional!$G2,J$26:J$270,"&gt;"&amp;input_conditional!$E2),SUMIFS(J$26:J$270,J$26:J$270,"&gt;"&amp;input_conditional!$H2))=0,TRUE,"")</f>
        <v>1</v>
      </c>
      <c r="K4" s="17" t="str">
        <f>IF(SUM(SUMIFS(K$26:K$270,K$26:K$270,"&lt;"&amp;input_conditional!$D2),SUMIFS(K$26:K$270,K$26:K$270,"&lt;"&amp;input_conditional!$G2,K$26:K$270,"&gt;"&amp;input_conditional!$E2),SUMIFS(K$26:K$270,K$26:K$270,"&gt;"&amp;input_conditional!$H2))=0,TRUE,"")</f>
        <v/>
      </c>
      <c r="L4" s="17" t="b">
        <f>IF(SUM(SUMIFS(L$26:L$270,L$26:L$270,"&lt;"&amp;input_conditional!$D2),SUMIFS(L$26:L$270,L$26:L$270,"&lt;"&amp;input_conditional!$G2,L$26:L$270,"&gt;"&amp;input_conditional!$E2),SUMIFS(L$26:L$270,L$26:L$270,"&gt;"&amp;input_conditional!$H2))=0,TRUE,"")</f>
        <v>1</v>
      </c>
      <c r="M4" s="17" t="b">
        <f>IF(SUM(SUMIFS(M$26:M$270,M$26:M$270,"&lt;"&amp;input_conditional!$D2),SUMIFS(M$26:M$270,M$26:M$270,"&lt;"&amp;input_conditional!$G2,M$26:M$270,"&gt;"&amp;input_conditional!$E2),SUMIFS(M$26:M$270,M$26:M$270,"&gt;"&amp;input_conditional!$H2))=0,TRUE,"")</f>
        <v>1</v>
      </c>
      <c r="N4" s="17" t="b">
        <f>IF(SUM(SUMIFS(N$26:N$270,N$26:N$270,"&lt;"&amp;input_conditional!$D2),SUMIFS(N$26:N$270,N$26:N$270,"&lt;"&amp;input_conditional!$G2,N$26:N$270,"&gt;"&amp;input_conditional!$E2),SUMIFS(N$26:N$270,N$26:N$270,"&gt;"&amp;input_conditional!$H2))=0,TRUE,"")</f>
        <v>1</v>
      </c>
      <c r="O4" s="17" t="b">
        <f>IF(SUM(SUMIFS(O$26:O$270,O$26:O$270,"&lt;"&amp;input_conditional!$D2),SUMIFS(O$26:O$270,O$26:O$270,"&lt;"&amp;input_conditional!$G2,O$26:O$270,"&gt;"&amp;input_conditional!$E2),SUMIFS(O$26:O$270,O$26:O$270,"&gt;"&amp;input_conditional!$H2))=0,TRUE,"")</f>
        <v>1</v>
      </c>
      <c r="P4" s="17" t="str">
        <f>IF(SUM(SUMIFS(P$26:P$270,P$26:P$270,"&lt;"&amp;input_conditional!$D2),SUMIFS(P$26:P$270,P$26:P$270,"&lt;"&amp;input_conditional!$G2,P$26:P$270,"&gt;"&amp;input_conditional!$E2),SUMIFS(P$26:P$270,P$26:P$270,"&gt;"&amp;input_conditional!$H2))=0,TRUE,"")</f>
        <v/>
      </c>
      <c r="Q4" s="17" t="str">
        <f>IF(SUM(SUMIFS(Q$26:Q$270,Q$26:Q$270,"&lt;"&amp;input_conditional!$D2),SUMIFS(Q$26:Q$270,Q$26:Q$270,"&lt;"&amp;input_conditional!$G2,Q$26:Q$270,"&gt;"&amp;input_conditional!$E2),SUMIFS(Q$26:Q$270,Q$26:Q$270,"&gt;"&amp;input_conditional!$H2))=0,TRUE,"")</f>
        <v/>
      </c>
      <c r="R4" s="17" t="b">
        <f>IF(SUM(SUMIFS(R$26:R$270,R$26:R$270,"&lt;"&amp;input_conditional!$D2),SUMIFS(R$26:R$270,R$26:R$270,"&lt;"&amp;input_conditional!$G2,R$26:R$270,"&gt;"&amp;input_conditional!$E2),SUMIFS(R$26:R$270,R$26:R$270,"&gt;"&amp;input_conditional!$H2))=0,TRUE,"")</f>
        <v>1</v>
      </c>
      <c r="S4" s="17" t="str">
        <f>IF(SUM(SUMIFS(S$26:S$270,S$26:S$270,"&lt;"&amp;input_conditional!$D2),SUMIFS(S$26:S$270,S$26:S$270,"&lt;"&amp;input_conditional!$G2,S$26:S$270,"&gt;"&amp;input_conditional!$E2),SUMIFS(S$26:S$270,S$26:S$270,"&gt;"&amp;input_conditional!$H2))=0,TRUE,"")</f>
        <v/>
      </c>
      <c r="T4" s="17" t="str">
        <f>IF(SUM(SUMIFS(T$26:T$270,T$26:T$270,"&lt;"&amp;input_conditional!$D2),SUMIFS(T$26:T$270,T$26:T$270,"&lt;"&amp;input_conditional!$G2,T$26:T$270,"&gt;"&amp;input_conditional!$E2),SUMIFS(T$26:T$270,T$26:T$270,"&gt;"&amp;input_conditional!$H2))=0,TRUE,"")</f>
        <v/>
      </c>
      <c r="U4" s="17" t="b">
        <f>IF(SUM(SUMIFS(U$26:U$270,U$26:U$270,"&lt;"&amp;input_conditional!$D2),SUMIFS(U$26:U$270,U$26:U$270,"&lt;"&amp;input_conditional!$G2,U$26:U$270,"&gt;"&amp;input_conditional!$E2),SUMIFS(U$26:U$270,U$26:U$270,"&gt;"&amp;input_conditional!$H2))=0,TRUE,"")</f>
        <v>1</v>
      </c>
    </row>
    <row r="5" spans="1:25" ht="14.5" x14ac:dyDescent="0.3">
      <c r="A5" s="27" t="s">
        <v>2</v>
      </c>
      <c r="B5" s="17" t="b">
        <f>IF(SUM(SUMIFS(B$26:B$270,B$26:B$270,"&lt;"&amp;input_conditional!$D3),SUMIFS(B$26:B$270,B$26:B$270,"&lt;"&amp;input_conditional!$G3,B$26:B$270,"&gt;"&amp;input_conditional!$E3),SUMIFS(B$26:B$270,B$26:B$270,"&gt;"&amp;input_conditional!$H3))=0,TRUE,"")</f>
        <v>1</v>
      </c>
      <c r="C5" s="17" t="b">
        <f>IF(SUM(SUMIFS(C$26:C$270,C$26:C$270,"&lt;"&amp;input_conditional!$D3),SUMIFS(C$26:C$270,C$26:C$270,"&lt;"&amp;input_conditional!$G3,C$26:C$270,"&gt;"&amp;input_conditional!$E3),SUMIFS(C$26:C$270,C$26:C$270,"&gt;"&amp;input_conditional!$H3))=0,TRUE,"")</f>
        <v>1</v>
      </c>
      <c r="D5" s="17" t="str">
        <f>IF(SUM(SUMIFS(D$26:D$270,D$26:D$270,"&lt;"&amp;input_conditional!$D3),SUMIFS(D$26:D$270,D$26:D$270,"&lt;"&amp;input_conditional!$G3,D$26:D$270,"&gt;"&amp;input_conditional!$E3),SUMIFS(D$26:D$270,D$26:D$270,"&gt;"&amp;input_conditional!$H3))=0,TRUE,"")</f>
        <v/>
      </c>
      <c r="E5" s="17" t="str">
        <f>IF(SUM(SUMIFS(E$26:E$270,E$26:E$270,"&lt;"&amp;input_conditional!$D3),SUMIFS(E$26:E$270,E$26:E$270,"&lt;"&amp;input_conditional!$G3,E$26:E$270,"&gt;"&amp;input_conditional!$E3),SUMIFS(E$26:E$270,E$26:E$270,"&gt;"&amp;input_conditional!$H3))=0,TRUE,"")</f>
        <v/>
      </c>
      <c r="F5" s="17" t="str">
        <f>IF(SUM(SUMIFS(F$26:F$270,F$26:F$270,"&lt;"&amp;input_conditional!$D3),SUMIFS(F$26:F$270,F$26:F$270,"&lt;"&amp;input_conditional!$G3,F$26:F$270,"&gt;"&amp;input_conditional!$E3),SUMIFS(F$26:F$270,F$26:F$270,"&gt;"&amp;input_conditional!$H3))=0,TRUE,"")</f>
        <v/>
      </c>
      <c r="G5" s="17" t="b">
        <f>IF(SUM(SUMIFS(G$26:G$270,G$26:G$270,"&lt;"&amp;input_conditional!$D3),SUMIFS(G$26:G$270,G$26:G$270,"&lt;"&amp;input_conditional!$G3,G$26:G$270,"&gt;"&amp;input_conditional!$E3),SUMIFS(G$26:G$270,G$26:G$270,"&gt;"&amp;input_conditional!$H3))=0,TRUE,"")</f>
        <v>1</v>
      </c>
      <c r="H5" s="17" t="str">
        <f>IF(SUM(SUMIFS(H$26:H$270,H$26:H$270,"&lt;"&amp;input_conditional!$D3),SUMIFS(H$26:H$270,H$26:H$270,"&lt;"&amp;input_conditional!$G3,H$26:H$270,"&gt;"&amp;input_conditional!$E3),SUMIFS(H$26:H$270,H$26:H$270,"&gt;"&amp;input_conditional!$H3))=0,TRUE,"")</f>
        <v/>
      </c>
      <c r="I5" s="17" t="str">
        <f>IF(SUM(SUMIFS(I$26:I$270,I$26:I$270,"&lt;"&amp;input_conditional!$D3),SUMIFS(I$26:I$270,I$26:I$270,"&lt;"&amp;input_conditional!$G3,I$26:I$270,"&gt;"&amp;input_conditional!$E3),SUMIFS(I$26:I$270,I$26:I$270,"&gt;"&amp;input_conditional!$H3))=0,TRUE,"")</f>
        <v/>
      </c>
      <c r="J5" s="17" t="b">
        <f>IF(SUM(SUMIFS(J$26:J$270,J$26:J$270,"&lt;"&amp;input_conditional!$D3),SUMIFS(J$26:J$270,J$26:J$270,"&lt;"&amp;input_conditional!$G3,J$26:J$270,"&gt;"&amp;input_conditional!$E3),SUMIFS(J$26:J$270,J$26:J$270,"&gt;"&amp;input_conditional!$H3))=0,TRUE,"")</f>
        <v>1</v>
      </c>
      <c r="K5" s="17" t="str">
        <f>IF(SUM(SUMIFS(K$26:K$270,K$26:K$270,"&lt;"&amp;input_conditional!$D3),SUMIFS(K$26:K$270,K$26:K$270,"&lt;"&amp;input_conditional!$G3,K$26:K$270,"&gt;"&amp;input_conditional!$E3),SUMIFS(K$26:K$270,K$26:K$270,"&gt;"&amp;input_conditional!$H3))=0,TRUE,"")</f>
        <v/>
      </c>
      <c r="L5" s="17" t="b">
        <f>IF(SUM(SUMIFS(L$26:L$270,L$26:L$270,"&lt;"&amp;input_conditional!$D3),SUMIFS(L$26:L$270,L$26:L$270,"&lt;"&amp;input_conditional!$G3,L$26:L$270,"&gt;"&amp;input_conditional!$E3),SUMIFS(L$26:L$270,L$26:L$270,"&gt;"&amp;input_conditional!$H3))=0,TRUE,"")</f>
        <v>1</v>
      </c>
      <c r="M5" s="17" t="b">
        <f>IF(SUM(SUMIFS(M$26:M$270,M$26:M$270,"&lt;"&amp;input_conditional!$D3),SUMIFS(M$26:M$270,M$26:M$270,"&lt;"&amp;input_conditional!$G3,M$26:M$270,"&gt;"&amp;input_conditional!$E3),SUMIFS(M$26:M$270,M$26:M$270,"&gt;"&amp;input_conditional!$H3))=0,TRUE,"")</f>
        <v>1</v>
      </c>
      <c r="N5" s="17" t="b">
        <f>IF(SUM(SUMIFS(N$26:N$270,N$26:N$270,"&lt;"&amp;input_conditional!$D3),SUMIFS(N$26:N$270,N$26:N$270,"&lt;"&amp;input_conditional!$G3,N$26:N$270,"&gt;"&amp;input_conditional!$E3),SUMIFS(N$26:N$270,N$26:N$270,"&gt;"&amp;input_conditional!$H3))=0,TRUE,"")</f>
        <v>1</v>
      </c>
      <c r="O5" s="17" t="b">
        <f>IF(SUM(SUMIFS(O$26:O$270,O$26:O$270,"&lt;"&amp;input_conditional!$D3),SUMIFS(O$26:O$270,O$26:O$270,"&lt;"&amp;input_conditional!$G3,O$26:O$270,"&gt;"&amp;input_conditional!$E3),SUMIFS(O$26:O$270,O$26:O$270,"&gt;"&amp;input_conditional!$H3))=0,TRUE,"")</f>
        <v>1</v>
      </c>
      <c r="P5" s="17" t="str">
        <f>IF(SUM(SUMIFS(P$26:P$270,P$26:P$270,"&lt;"&amp;input_conditional!$D3),SUMIFS(P$26:P$270,P$26:P$270,"&lt;"&amp;input_conditional!$G3,P$26:P$270,"&gt;"&amp;input_conditional!$E3),SUMIFS(P$26:P$270,P$26:P$270,"&gt;"&amp;input_conditional!$H3))=0,TRUE,"")</f>
        <v/>
      </c>
      <c r="Q5" s="17" t="str">
        <f>IF(SUM(SUMIFS(Q$26:Q$270,Q$26:Q$270,"&lt;"&amp;input_conditional!$D3),SUMIFS(Q$26:Q$270,Q$26:Q$270,"&lt;"&amp;input_conditional!$G3,Q$26:Q$270,"&gt;"&amp;input_conditional!$E3),SUMIFS(Q$26:Q$270,Q$26:Q$270,"&gt;"&amp;input_conditional!$H3))=0,TRUE,"")</f>
        <v/>
      </c>
      <c r="R5" s="17" t="b">
        <f>IF(SUM(SUMIFS(R$26:R$270,R$26:R$270,"&lt;"&amp;input_conditional!$D3),SUMIFS(R$26:R$270,R$26:R$270,"&lt;"&amp;input_conditional!$G3,R$26:R$270,"&gt;"&amp;input_conditional!$E3),SUMIFS(R$26:R$270,R$26:R$270,"&gt;"&amp;input_conditional!$H3))=0,TRUE,"")</f>
        <v>1</v>
      </c>
      <c r="S5" s="17" t="str">
        <f>IF(SUM(SUMIFS(S$26:S$270,S$26:S$270,"&lt;"&amp;input_conditional!$D3),SUMIFS(S$26:S$270,S$26:S$270,"&lt;"&amp;input_conditional!$G3,S$26:S$270,"&gt;"&amp;input_conditional!$E3),SUMIFS(S$26:S$270,S$26:S$270,"&gt;"&amp;input_conditional!$H3))=0,TRUE,"")</f>
        <v/>
      </c>
      <c r="T5" s="17" t="str">
        <f>IF(SUM(SUMIFS(T$26:T$270,T$26:T$270,"&lt;"&amp;input_conditional!$D3),SUMIFS(T$26:T$270,T$26:T$270,"&lt;"&amp;input_conditional!$G3,T$26:T$270,"&gt;"&amp;input_conditional!$E3),SUMIFS(T$26:T$270,T$26:T$270,"&gt;"&amp;input_conditional!$H3))=0,TRUE,"")</f>
        <v/>
      </c>
      <c r="U5" s="17" t="b">
        <f>IF(SUM(SUMIFS(U$26:U$270,U$26:U$270,"&lt;"&amp;input_conditional!$D3),SUMIFS(U$26:U$270,U$26:U$270,"&lt;"&amp;input_conditional!$G3,U$26:U$270,"&gt;"&amp;input_conditional!$E3),SUMIFS(U$26:U$270,U$26:U$270,"&gt;"&amp;input_conditional!$H3))=0,TRUE,"")</f>
        <v>1</v>
      </c>
    </row>
    <row r="6" spans="1:25" ht="14.5" x14ac:dyDescent="0.3">
      <c r="A6" s="27" t="s">
        <v>3</v>
      </c>
      <c r="B6" s="17" t="b">
        <f>IF(SUM(SUMIFS(B$26:B$270,B$26:B$270,"&lt;"&amp;input_conditional!$D4),SUMIFS(B$26:B$270,B$26:B$270,"&lt;"&amp;input_conditional!$G4,B$26:B$270,"&gt;"&amp;input_conditional!$E4),SUMIFS(B$26:B$270,B$26:B$270,"&gt;"&amp;input_conditional!$H4))=0,TRUE,"")</f>
        <v>1</v>
      </c>
      <c r="C6" s="17" t="b">
        <f>IF(SUM(SUMIFS(C$26:C$270,C$26:C$270,"&lt;"&amp;input_conditional!$D4),SUMIFS(C$26:C$270,C$26:C$270,"&lt;"&amp;input_conditional!$G4,C$26:C$270,"&gt;"&amp;input_conditional!$E4),SUMIFS(C$26:C$270,C$26:C$270,"&gt;"&amp;input_conditional!$H4))=0,TRUE,"")</f>
        <v>1</v>
      </c>
      <c r="D6" s="17" t="str">
        <f>IF(SUM(SUMIFS(D$26:D$270,D$26:D$270,"&lt;"&amp;input_conditional!$D4),SUMIFS(D$26:D$270,D$26:D$270,"&lt;"&amp;input_conditional!$G4,D$26:D$270,"&gt;"&amp;input_conditional!$E4),SUMIFS(D$26:D$270,D$26:D$270,"&gt;"&amp;input_conditional!$H4))=0,TRUE,"")</f>
        <v/>
      </c>
      <c r="E6" s="17" t="b">
        <f>IF(SUM(SUMIFS(E$26:E$270,E$26:E$270,"&lt;"&amp;input_conditional!$D4),SUMIFS(E$26:E$270,E$26:E$270,"&lt;"&amp;input_conditional!$G4,E$26:E$270,"&gt;"&amp;input_conditional!$E4),SUMIFS(E$26:E$270,E$26:E$270,"&gt;"&amp;input_conditional!$H4))=0,TRUE,"")</f>
        <v>1</v>
      </c>
      <c r="F6" s="17" t="str">
        <f>IF(SUM(SUMIFS(F$26:F$270,F$26:F$270,"&lt;"&amp;input_conditional!$D4),SUMIFS(F$26:F$270,F$26:F$270,"&lt;"&amp;input_conditional!$G4,F$26:F$270,"&gt;"&amp;input_conditional!$E4),SUMIFS(F$26:F$270,F$26:F$270,"&gt;"&amp;input_conditional!$H4))=0,TRUE,"")</f>
        <v/>
      </c>
      <c r="G6" s="17" t="b">
        <f>IF(SUM(SUMIFS(G$26:G$270,G$26:G$270,"&lt;"&amp;input_conditional!$D4),SUMIFS(G$26:G$270,G$26:G$270,"&lt;"&amp;input_conditional!$G4,G$26:G$270,"&gt;"&amp;input_conditional!$E4),SUMIFS(G$26:G$270,G$26:G$270,"&gt;"&amp;input_conditional!$H4))=0,TRUE,"")</f>
        <v>1</v>
      </c>
      <c r="H6" s="17" t="b">
        <f>IF(SUM(SUMIFS(H$26:H$270,H$26:H$270,"&lt;"&amp;input_conditional!$D4),SUMIFS(H$26:H$270,H$26:H$270,"&lt;"&amp;input_conditional!$G4,H$26:H$270,"&gt;"&amp;input_conditional!$E4),SUMIFS(H$26:H$270,H$26:H$270,"&gt;"&amp;input_conditional!$H4))=0,TRUE,"")</f>
        <v>1</v>
      </c>
      <c r="I6" s="17" t="str">
        <f>IF(SUM(SUMIFS(I$26:I$270,I$26:I$270,"&lt;"&amp;input_conditional!$D4),SUMIFS(I$26:I$270,I$26:I$270,"&lt;"&amp;input_conditional!$G4,I$26:I$270,"&gt;"&amp;input_conditional!$E4),SUMIFS(I$26:I$270,I$26:I$270,"&gt;"&amp;input_conditional!$H4))=0,TRUE,"")</f>
        <v/>
      </c>
      <c r="J6" s="17" t="b">
        <f>IF(SUM(SUMIFS(J$26:J$270,J$26:J$270,"&lt;"&amp;input_conditional!$D4),SUMIFS(J$26:J$270,J$26:J$270,"&lt;"&amp;input_conditional!$G4,J$26:J$270,"&gt;"&amp;input_conditional!$E4),SUMIFS(J$26:J$270,J$26:J$270,"&gt;"&amp;input_conditional!$H4))=0,TRUE,"")</f>
        <v>1</v>
      </c>
      <c r="K6" s="17" t="str">
        <f>IF(SUM(SUMIFS(K$26:K$270,K$26:K$270,"&lt;"&amp;input_conditional!$D4),SUMIFS(K$26:K$270,K$26:K$270,"&lt;"&amp;input_conditional!$G4,K$26:K$270,"&gt;"&amp;input_conditional!$E4),SUMIFS(K$26:K$270,K$26:K$270,"&gt;"&amp;input_conditional!$H4))=0,TRUE,"")</f>
        <v/>
      </c>
      <c r="L6" s="17" t="b">
        <f>IF(SUM(SUMIFS(L$26:L$270,L$26:L$270,"&lt;"&amp;input_conditional!$D4),SUMIFS(L$26:L$270,L$26:L$270,"&lt;"&amp;input_conditional!$G4,L$26:L$270,"&gt;"&amp;input_conditional!$E4),SUMIFS(L$26:L$270,L$26:L$270,"&gt;"&amp;input_conditional!$H4))=0,TRUE,"")</f>
        <v>1</v>
      </c>
      <c r="M6" s="17" t="b">
        <f>IF(SUM(SUMIFS(M$26:M$270,M$26:M$270,"&lt;"&amp;input_conditional!$D4),SUMIFS(M$26:M$270,M$26:M$270,"&lt;"&amp;input_conditional!$G4,M$26:M$270,"&gt;"&amp;input_conditional!$E4),SUMIFS(M$26:M$270,M$26:M$270,"&gt;"&amp;input_conditional!$H4))=0,TRUE,"")</f>
        <v>1</v>
      </c>
      <c r="N6" s="17" t="b">
        <f>IF(SUM(SUMIFS(N$26:N$270,N$26:N$270,"&lt;"&amp;input_conditional!$D4),SUMIFS(N$26:N$270,N$26:N$270,"&lt;"&amp;input_conditional!$G4,N$26:N$270,"&gt;"&amp;input_conditional!$E4),SUMIFS(N$26:N$270,N$26:N$270,"&gt;"&amp;input_conditional!$H4))=0,TRUE,"")</f>
        <v>1</v>
      </c>
      <c r="O6" s="17" t="b">
        <f>IF(SUM(SUMIFS(O$26:O$270,O$26:O$270,"&lt;"&amp;input_conditional!$D4),SUMIFS(O$26:O$270,O$26:O$270,"&lt;"&amp;input_conditional!$G4,O$26:O$270,"&gt;"&amp;input_conditional!$E4),SUMIFS(O$26:O$270,O$26:O$270,"&gt;"&amp;input_conditional!$H4))=0,TRUE,"")</f>
        <v>1</v>
      </c>
      <c r="P6" s="17" t="str">
        <f>IF(SUM(SUMIFS(P$26:P$270,P$26:P$270,"&lt;"&amp;input_conditional!$D4),SUMIFS(P$26:P$270,P$26:P$270,"&lt;"&amp;input_conditional!$G4,P$26:P$270,"&gt;"&amp;input_conditional!$E4),SUMIFS(P$26:P$270,P$26:P$270,"&gt;"&amp;input_conditional!$H4))=0,TRUE,"")</f>
        <v/>
      </c>
      <c r="Q6" s="17" t="str">
        <f>IF(SUM(SUMIFS(Q$26:Q$270,Q$26:Q$270,"&lt;"&amp;input_conditional!$D4),SUMIFS(Q$26:Q$270,Q$26:Q$270,"&lt;"&amp;input_conditional!$G4,Q$26:Q$270,"&gt;"&amp;input_conditional!$E4),SUMIFS(Q$26:Q$270,Q$26:Q$270,"&gt;"&amp;input_conditional!$H4))=0,TRUE,"")</f>
        <v/>
      </c>
      <c r="R6" s="17" t="b">
        <f>IF(SUM(SUMIFS(R$26:R$270,R$26:R$270,"&lt;"&amp;input_conditional!$D4),SUMIFS(R$26:R$270,R$26:R$270,"&lt;"&amp;input_conditional!$G4,R$26:R$270,"&gt;"&amp;input_conditional!$E4),SUMIFS(R$26:R$270,R$26:R$270,"&gt;"&amp;input_conditional!$H4))=0,TRUE,"")</f>
        <v>1</v>
      </c>
      <c r="S6" s="17" t="str">
        <f>IF(SUM(SUMIFS(S$26:S$270,S$26:S$270,"&lt;"&amp;input_conditional!$D4),SUMIFS(S$26:S$270,S$26:S$270,"&lt;"&amp;input_conditional!$G4,S$26:S$270,"&gt;"&amp;input_conditional!$E4),SUMIFS(S$26:S$270,S$26:S$270,"&gt;"&amp;input_conditional!$H4))=0,TRUE,"")</f>
        <v/>
      </c>
      <c r="T6" s="17" t="str">
        <f>IF(SUM(SUMIFS(T$26:T$270,T$26:T$270,"&lt;"&amp;input_conditional!$D4),SUMIFS(T$26:T$270,T$26:T$270,"&lt;"&amp;input_conditional!$G4,T$26:T$270,"&gt;"&amp;input_conditional!$E4),SUMIFS(T$26:T$270,T$26:T$270,"&gt;"&amp;input_conditional!$H4))=0,TRUE,"")</f>
        <v/>
      </c>
      <c r="U6" s="17" t="b">
        <f>IF(SUM(SUMIFS(U$26:U$270,U$26:U$270,"&lt;"&amp;input_conditional!$D4),SUMIFS(U$26:U$270,U$26:U$270,"&lt;"&amp;input_conditional!$G4,U$26:U$270,"&gt;"&amp;input_conditional!$E4),SUMIFS(U$26:U$270,U$26:U$270,"&gt;"&amp;input_conditional!$H4))=0,TRUE,"")</f>
        <v>1</v>
      </c>
      <c r="W6" s="15"/>
    </row>
    <row r="7" spans="1:25" ht="14.5" x14ac:dyDescent="0.3">
      <c r="A7" s="27" t="s">
        <v>4</v>
      </c>
      <c r="B7" s="17" t="b">
        <f>IF(SUM(SUMIFS(B$26:B$270,B$26:B$270,"&lt;"&amp;input_conditional!$D5),SUMIFS(B$26:B$270,B$26:B$270,"&lt;"&amp;input_conditional!$G5,B$26:B$270,"&gt;"&amp;input_conditional!$E5),SUMIFS(B$26:B$270,B$26:B$270,"&gt;"&amp;input_conditional!$H5))=0,TRUE,"")</f>
        <v>1</v>
      </c>
      <c r="C7" s="17" t="str">
        <f>IF(SUM(SUMIFS(C$26:C$270,C$26:C$270,"&lt;"&amp;input_conditional!$D5),SUMIFS(C$26:C$270,C$26:C$270,"&lt;"&amp;input_conditional!$G5,C$26:C$270,"&gt;"&amp;input_conditional!$E5),SUMIFS(C$26:C$270,C$26:C$270,"&gt;"&amp;input_conditional!$H5))=0,TRUE,"")</f>
        <v/>
      </c>
      <c r="D7" s="17" t="str">
        <f>IF(SUM(SUMIFS(D$26:D$270,D$26:D$270,"&lt;"&amp;input_conditional!$D5),SUMIFS(D$26:D$270,D$26:D$270,"&lt;"&amp;input_conditional!$G5,D$26:D$270,"&gt;"&amp;input_conditional!$E5),SUMIFS(D$26:D$270,D$26:D$270,"&gt;"&amp;input_conditional!$H5))=0,TRUE,"")</f>
        <v/>
      </c>
      <c r="E7" s="17" t="str">
        <f>IF(SUM(SUMIFS(E$26:E$270,E$26:E$270,"&lt;"&amp;input_conditional!$D5),SUMIFS(E$26:E$270,E$26:E$270,"&lt;"&amp;input_conditional!$G5,E$26:E$270,"&gt;"&amp;input_conditional!$E5),SUMIFS(E$26:E$270,E$26:E$270,"&gt;"&amp;input_conditional!$H5))=0,TRUE,"")</f>
        <v/>
      </c>
      <c r="F7" s="17" t="str">
        <f>IF(SUM(SUMIFS(F$26:F$270,F$26:F$270,"&lt;"&amp;input_conditional!$D5),SUMIFS(F$26:F$270,F$26:F$270,"&lt;"&amp;input_conditional!$G5,F$26:F$270,"&gt;"&amp;input_conditional!$E5),SUMIFS(F$26:F$270,F$26:F$270,"&gt;"&amp;input_conditional!$H5))=0,TRUE,"")</f>
        <v/>
      </c>
      <c r="G7" s="17" t="b">
        <f>IF(SUM(SUMIFS(G$26:G$270,G$26:G$270,"&lt;"&amp;input_conditional!$D5),SUMIFS(G$26:G$270,G$26:G$270,"&lt;"&amp;input_conditional!$G5,G$26:G$270,"&gt;"&amp;input_conditional!$E5),SUMIFS(G$26:G$270,G$26:G$270,"&gt;"&amp;input_conditional!$H5))=0,TRUE,"")</f>
        <v>1</v>
      </c>
      <c r="H7" s="17" t="str">
        <f>IF(SUM(SUMIFS(H$26:H$270,H$26:H$270,"&lt;"&amp;input_conditional!$D5),SUMIFS(H$26:H$270,H$26:H$270,"&lt;"&amp;input_conditional!$G5,H$26:H$270,"&gt;"&amp;input_conditional!$E5),SUMIFS(H$26:H$270,H$26:H$270,"&gt;"&amp;input_conditional!$H5))=0,TRUE,"")</f>
        <v/>
      </c>
      <c r="I7" s="17" t="str">
        <f>IF(SUM(SUMIFS(I$26:I$270,I$26:I$270,"&lt;"&amp;input_conditional!$D5),SUMIFS(I$26:I$270,I$26:I$270,"&lt;"&amp;input_conditional!$G5,I$26:I$270,"&gt;"&amp;input_conditional!$E5),SUMIFS(I$26:I$270,I$26:I$270,"&gt;"&amp;input_conditional!$H5))=0,TRUE,"")</f>
        <v/>
      </c>
      <c r="J7" s="17" t="b">
        <f>IF(SUM(SUMIFS(J$26:J$270,J$26:J$270,"&lt;"&amp;input_conditional!$D5),SUMIFS(J$26:J$270,J$26:J$270,"&lt;"&amp;input_conditional!$G5,J$26:J$270,"&gt;"&amp;input_conditional!$E5),SUMIFS(J$26:J$270,J$26:J$270,"&gt;"&amp;input_conditional!$H5))=0,TRUE,"")</f>
        <v>1</v>
      </c>
      <c r="K7" s="17" t="str">
        <f>IF(SUM(SUMIFS(K$26:K$270,K$26:K$270,"&lt;"&amp;input_conditional!$D5),SUMIFS(K$26:K$270,K$26:K$270,"&lt;"&amp;input_conditional!$G5,K$26:K$270,"&gt;"&amp;input_conditional!$E5),SUMIFS(K$26:K$270,K$26:K$270,"&gt;"&amp;input_conditional!$H5))=0,TRUE,"")</f>
        <v/>
      </c>
      <c r="L7" s="17" t="str">
        <f>IF(SUM(SUMIFS(L$26:L$270,L$26:L$270,"&lt;"&amp;input_conditional!$D5),SUMIFS(L$26:L$270,L$26:L$270,"&lt;"&amp;input_conditional!$G5,L$26:L$270,"&gt;"&amp;input_conditional!$E5),SUMIFS(L$26:L$270,L$26:L$270,"&gt;"&amp;input_conditional!$H5))=0,TRUE,"")</f>
        <v/>
      </c>
      <c r="M7" s="17" t="b">
        <f>IF(SUM(SUMIFS(M$26:M$270,M$26:M$270,"&lt;"&amp;input_conditional!$D5),SUMIFS(M$26:M$270,M$26:M$270,"&lt;"&amp;input_conditional!$G5,M$26:M$270,"&gt;"&amp;input_conditional!$E5),SUMIFS(M$26:M$270,M$26:M$270,"&gt;"&amp;input_conditional!$H5))=0,TRUE,"")</f>
        <v>1</v>
      </c>
      <c r="N7" s="17" t="b">
        <f>IF(SUM(SUMIFS(N$26:N$270,N$26:N$270,"&lt;"&amp;input_conditional!$D5),SUMIFS(N$26:N$270,N$26:N$270,"&lt;"&amp;input_conditional!$G5,N$26:N$270,"&gt;"&amp;input_conditional!$E5),SUMIFS(N$26:N$270,N$26:N$270,"&gt;"&amp;input_conditional!$H5))=0,TRUE,"")</f>
        <v>1</v>
      </c>
      <c r="O7" s="17" t="b">
        <f>IF(SUM(SUMIFS(O$26:O$270,O$26:O$270,"&lt;"&amp;input_conditional!$D5),SUMIFS(O$26:O$270,O$26:O$270,"&lt;"&amp;input_conditional!$G5,O$26:O$270,"&gt;"&amp;input_conditional!$E5),SUMIFS(O$26:O$270,O$26:O$270,"&gt;"&amp;input_conditional!$H5))=0,TRUE,"")</f>
        <v>1</v>
      </c>
      <c r="P7" s="17" t="str">
        <f>IF(SUM(SUMIFS(P$26:P$270,P$26:P$270,"&lt;"&amp;input_conditional!$D5),SUMIFS(P$26:P$270,P$26:P$270,"&lt;"&amp;input_conditional!$G5,P$26:P$270,"&gt;"&amp;input_conditional!$E5),SUMIFS(P$26:P$270,P$26:P$270,"&gt;"&amp;input_conditional!$H5))=0,TRUE,"")</f>
        <v/>
      </c>
      <c r="Q7" s="17" t="str">
        <f>IF(SUM(SUMIFS(Q$26:Q$270,Q$26:Q$270,"&lt;"&amp;input_conditional!$D5),SUMIFS(Q$26:Q$270,Q$26:Q$270,"&lt;"&amp;input_conditional!$G5,Q$26:Q$270,"&gt;"&amp;input_conditional!$E5),SUMIFS(Q$26:Q$270,Q$26:Q$270,"&gt;"&amp;input_conditional!$H5))=0,TRUE,"")</f>
        <v/>
      </c>
      <c r="R7" s="17" t="b">
        <f>IF(SUM(SUMIFS(R$26:R$270,R$26:R$270,"&lt;"&amp;input_conditional!$D5),SUMIFS(R$26:R$270,R$26:R$270,"&lt;"&amp;input_conditional!$G5,R$26:R$270,"&gt;"&amp;input_conditional!$E5),SUMIFS(R$26:R$270,R$26:R$270,"&gt;"&amp;input_conditional!$H5))=0,TRUE,"")</f>
        <v>1</v>
      </c>
      <c r="S7" s="17" t="str">
        <f>IF(SUM(SUMIFS(S$26:S$270,S$26:S$270,"&lt;"&amp;input_conditional!$D5),SUMIFS(S$26:S$270,S$26:S$270,"&lt;"&amp;input_conditional!$G5,S$26:S$270,"&gt;"&amp;input_conditional!$E5),SUMIFS(S$26:S$270,S$26:S$270,"&gt;"&amp;input_conditional!$H5))=0,TRUE,"")</f>
        <v/>
      </c>
      <c r="T7" s="17" t="str">
        <f>IF(SUM(SUMIFS(T$26:T$270,T$26:T$270,"&lt;"&amp;input_conditional!$D5),SUMIFS(T$26:T$270,T$26:T$270,"&lt;"&amp;input_conditional!$G5,T$26:T$270,"&gt;"&amp;input_conditional!$E5),SUMIFS(T$26:T$270,T$26:T$270,"&gt;"&amp;input_conditional!$H5))=0,TRUE,"")</f>
        <v/>
      </c>
      <c r="U7" s="17" t="str">
        <f>IF(SUM(SUMIFS(U$26:U$270,U$26:U$270,"&lt;"&amp;input_conditional!$D5),SUMIFS(U$26:U$270,U$26:U$270,"&lt;"&amp;input_conditional!$G5,U$26:U$270,"&gt;"&amp;input_conditional!$E5),SUMIFS(U$26:U$270,U$26:U$270,"&gt;"&amp;input_conditional!$H5))=0,TRUE,"")</f>
        <v/>
      </c>
    </row>
    <row r="8" spans="1:25" ht="14.5" x14ac:dyDescent="0.3">
      <c r="A8" s="27" t="s">
        <v>5</v>
      </c>
      <c r="B8" s="17" t="b">
        <f>IF(SUM(SUMIFS(B$26:B$270,B$26:B$270,"&lt;"&amp;input_conditional!$D6),SUMIFS(B$26:B$270,B$26:B$270,"&lt;"&amp;input_conditional!$G6,B$26:B$270,"&gt;"&amp;input_conditional!$E6),SUMIFS(B$26:B$270,B$26:B$270,"&gt;"&amp;input_conditional!$H6))=0,TRUE,"")</f>
        <v>1</v>
      </c>
      <c r="C8" s="17" t="b">
        <f>IF(SUM(SUMIFS(C$26:C$270,C$26:C$270,"&lt;"&amp;input_conditional!$D6),SUMIFS(C$26:C$270,C$26:C$270,"&lt;"&amp;input_conditional!$G6,C$26:C$270,"&gt;"&amp;input_conditional!$E6),SUMIFS(C$26:C$270,C$26:C$270,"&gt;"&amp;input_conditional!$H6))=0,TRUE,"")</f>
        <v>1</v>
      </c>
      <c r="D8" s="17" t="str">
        <f>IF(SUM(SUMIFS(D$26:D$270,D$26:D$270,"&lt;"&amp;input_conditional!$D6),SUMIFS(D$26:D$270,D$26:D$270,"&lt;"&amp;input_conditional!$G6,D$26:D$270,"&gt;"&amp;input_conditional!$E6),SUMIFS(D$26:D$270,D$26:D$270,"&gt;"&amp;input_conditional!$H6))=0,TRUE,"")</f>
        <v/>
      </c>
      <c r="E8" s="17" t="str">
        <f>IF(SUM(SUMIFS(E$26:E$270,E$26:E$270,"&lt;"&amp;input_conditional!$D6),SUMIFS(E$26:E$270,E$26:E$270,"&lt;"&amp;input_conditional!$G6,E$26:E$270,"&gt;"&amp;input_conditional!$E6),SUMIFS(E$26:E$270,E$26:E$270,"&gt;"&amp;input_conditional!$H6))=0,TRUE,"")</f>
        <v/>
      </c>
      <c r="F8" s="17" t="str">
        <f>IF(SUM(SUMIFS(F$26:F$270,F$26:F$270,"&lt;"&amp;input_conditional!$D6),SUMIFS(F$26:F$270,F$26:F$270,"&lt;"&amp;input_conditional!$G6,F$26:F$270,"&gt;"&amp;input_conditional!$E6),SUMIFS(F$26:F$270,F$26:F$270,"&gt;"&amp;input_conditional!$H6))=0,TRUE,"")</f>
        <v/>
      </c>
      <c r="G8" s="17" t="b">
        <f>IF(SUM(SUMIFS(G$26:G$270,G$26:G$270,"&lt;"&amp;input_conditional!$D6),SUMIFS(G$26:G$270,G$26:G$270,"&lt;"&amp;input_conditional!$G6,G$26:G$270,"&gt;"&amp;input_conditional!$E6),SUMIFS(G$26:G$270,G$26:G$270,"&gt;"&amp;input_conditional!$H6))=0,TRUE,"")</f>
        <v>1</v>
      </c>
      <c r="H8" s="17" t="str">
        <f>IF(SUM(SUMIFS(H$26:H$270,H$26:H$270,"&lt;"&amp;input_conditional!$D6),SUMIFS(H$26:H$270,H$26:H$270,"&lt;"&amp;input_conditional!$G6,H$26:H$270,"&gt;"&amp;input_conditional!$E6),SUMIFS(H$26:H$270,H$26:H$270,"&gt;"&amp;input_conditional!$H6))=0,TRUE,"")</f>
        <v/>
      </c>
      <c r="I8" s="17" t="str">
        <f>IF(SUM(SUMIFS(I$26:I$270,I$26:I$270,"&lt;"&amp;input_conditional!$D6),SUMIFS(I$26:I$270,I$26:I$270,"&lt;"&amp;input_conditional!$G6,I$26:I$270,"&gt;"&amp;input_conditional!$E6),SUMIFS(I$26:I$270,I$26:I$270,"&gt;"&amp;input_conditional!$H6))=0,TRUE,"")</f>
        <v/>
      </c>
      <c r="J8" s="17" t="b">
        <f>IF(SUM(SUMIFS(J$26:J$270,J$26:J$270,"&lt;"&amp;input_conditional!$D6),SUMIFS(J$26:J$270,J$26:J$270,"&lt;"&amp;input_conditional!$G6,J$26:J$270,"&gt;"&amp;input_conditional!$E6),SUMIFS(J$26:J$270,J$26:J$270,"&gt;"&amp;input_conditional!$H6))=0,TRUE,"")</f>
        <v>1</v>
      </c>
      <c r="K8" s="17" t="str">
        <f>IF(SUM(SUMIFS(K$26:K$270,K$26:K$270,"&lt;"&amp;input_conditional!$D6),SUMIFS(K$26:K$270,K$26:K$270,"&lt;"&amp;input_conditional!$G6,K$26:K$270,"&gt;"&amp;input_conditional!$E6),SUMIFS(K$26:K$270,K$26:K$270,"&gt;"&amp;input_conditional!$H6))=0,TRUE,"")</f>
        <v/>
      </c>
      <c r="L8" s="17" t="str">
        <f>IF(SUM(SUMIFS(L$26:L$270,L$26:L$270,"&lt;"&amp;input_conditional!$D6),SUMIFS(L$26:L$270,L$26:L$270,"&lt;"&amp;input_conditional!$G6,L$26:L$270,"&gt;"&amp;input_conditional!$E6),SUMIFS(L$26:L$270,L$26:L$270,"&gt;"&amp;input_conditional!$H6))=0,TRUE,"")</f>
        <v/>
      </c>
      <c r="M8" s="17" t="b">
        <f>IF(SUM(SUMIFS(M$26:M$270,M$26:M$270,"&lt;"&amp;input_conditional!$D6),SUMIFS(M$26:M$270,M$26:M$270,"&lt;"&amp;input_conditional!$G6,M$26:M$270,"&gt;"&amp;input_conditional!$E6),SUMIFS(M$26:M$270,M$26:M$270,"&gt;"&amp;input_conditional!$H6))=0,TRUE,"")</f>
        <v>1</v>
      </c>
      <c r="N8" s="17" t="b">
        <f>IF(SUM(SUMIFS(N$26:N$270,N$26:N$270,"&lt;"&amp;input_conditional!$D6),SUMIFS(N$26:N$270,N$26:N$270,"&lt;"&amp;input_conditional!$G6,N$26:N$270,"&gt;"&amp;input_conditional!$E6),SUMIFS(N$26:N$270,N$26:N$270,"&gt;"&amp;input_conditional!$H6))=0,TRUE,"")</f>
        <v>1</v>
      </c>
      <c r="O8" s="17" t="b">
        <f>IF(SUM(SUMIFS(O$26:O$270,O$26:O$270,"&lt;"&amp;input_conditional!$D6),SUMIFS(O$26:O$270,O$26:O$270,"&lt;"&amp;input_conditional!$G6,O$26:O$270,"&gt;"&amp;input_conditional!$E6),SUMIFS(O$26:O$270,O$26:O$270,"&gt;"&amp;input_conditional!$H6))=0,TRUE,"")</f>
        <v>1</v>
      </c>
      <c r="P8" s="17" t="str">
        <f>IF(SUM(SUMIFS(P$26:P$270,P$26:P$270,"&lt;"&amp;input_conditional!$D6),SUMIFS(P$26:P$270,P$26:P$270,"&lt;"&amp;input_conditional!$G6,P$26:P$270,"&gt;"&amp;input_conditional!$E6),SUMIFS(P$26:P$270,P$26:P$270,"&gt;"&amp;input_conditional!$H6))=0,TRUE,"")</f>
        <v/>
      </c>
      <c r="Q8" s="17" t="str">
        <f>IF(SUM(SUMIFS(Q$26:Q$270,Q$26:Q$270,"&lt;"&amp;input_conditional!$D6),SUMIFS(Q$26:Q$270,Q$26:Q$270,"&lt;"&amp;input_conditional!$G6,Q$26:Q$270,"&gt;"&amp;input_conditional!$E6),SUMIFS(Q$26:Q$270,Q$26:Q$270,"&gt;"&amp;input_conditional!$H6))=0,TRUE,"")</f>
        <v/>
      </c>
      <c r="R8" s="17" t="b">
        <f>IF(SUM(SUMIFS(R$26:R$270,R$26:R$270,"&lt;"&amp;input_conditional!$D6),SUMIFS(R$26:R$270,R$26:R$270,"&lt;"&amp;input_conditional!$G6,R$26:R$270,"&gt;"&amp;input_conditional!$E6),SUMIFS(R$26:R$270,R$26:R$270,"&gt;"&amp;input_conditional!$H6))=0,TRUE,"")</f>
        <v>1</v>
      </c>
      <c r="S8" s="17" t="str">
        <f>IF(SUM(SUMIFS(S$26:S$270,S$26:S$270,"&lt;"&amp;input_conditional!$D6),SUMIFS(S$26:S$270,S$26:S$270,"&lt;"&amp;input_conditional!$G6,S$26:S$270,"&gt;"&amp;input_conditional!$E6),SUMIFS(S$26:S$270,S$26:S$270,"&gt;"&amp;input_conditional!$H6))=0,TRUE,"")</f>
        <v/>
      </c>
      <c r="T8" s="17" t="str">
        <f>IF(SUM(SUMIFS(T$26:T$270,T$26:T$270,"&lt;"&amp;input_conditional!$D6),SUMIFS(T$26:T$270,T$26:T$270,"&lt;"&amp;input_conditional!$G6,T$26:T$270,"&gt;"&amp;input_conditional!$E6),SUMIFS(T$26:T$270,T$26:T$270,"&gt;"&amp;input_conditional!$H6))=0,TRUE,"")</f>
        <v/>
      </c>
      <c r="U8" s="17" t="b">
        <f>IF(SUM(SUMIFS(U$26:U$270,U$26:U$270,"&lt;"&amp;input_conditional!$D6),SUMIFS(U$26:U$270,U$26:U$270,"&lt;"&amp;input_conditional!$G6,U$26:U$270,"&gt;"&amp;input_conditional!$E6),SUMIFS(U$26:U$270,U$26:U$270,"&gt;"&amp;input_conditional!$H6))=0,TRUE,"")</f>
        <v>1</v>
      </c>
    </row>
    <row r="9" spans="1:25" ht="14.5" x14ac:dyDescent="0.3">
      <c r="A9" s="27" t="s">
        <v>6</v>
      </c>
      <c r="B9" s="17" t="str">
        <f>IF(SUM(SUMIFS(B$26:B$270,B$26:B$270,"&lt;"&amp;input_conditional!$D7),SUMIFS(B$26:B$270,B$26:B$270,"&lt;"&amp;input_conditional!$G7,B$26:B$270,"&gt;"&amp;input_conditional!$E7),SUMIFS(B$26:B$270,B$26:B$270,"&gt;"&amp;input_conditional!$H7))=0,TRUE,"")</f>
        <v/>
      </c>
      <c r="C9" s="17" t="str">
        <f>IF(SUM(SUMIFS(C$26:C$270,C$26:C$270,"&lt;"&amp;input_conditional!$D7),SUMIFS(C$26:C$270,C$26:C$270,"&lt;"&amp;input_conditional!$G7,C$26:C$270,"&gt;"&amp;input_conditional!$E7),SUMIFS(C$26:C$270,C$26:C$270,"&gt;"&amp;input_conditional!$H7))=0,TRUE,"")</f>
        <v/>
      </c>
      <c r="D9" s="17" t="str">
        <f>IF(SUM(SUMIFS(D$26:D$270,D$26:D$270,"&lt;"&amp;input_conditional!$D7),SUMIFS(D$26:D$270,D$26:D$270,"&lt;"&amp;input_conditional!$G7,D$26:D$270,"&gt;"&amp;input_conditional!$E7),SUMIFS(D$26:D$270,D$26:D$270,"&gt;"&amp;input_conditional!$H7))=0,TRUE,"")</f>
        <v/>
      </c>
      <c r="E9" s="17" t="str">
        <f>IF(SUM(SUMIFS(E$26:E$270,E$26:E$270,"&lt;"&amp;input_conditional!$D7),SUMIFS(E$26:E$270,E$26:E$270,"&lt;"&amp;input_conditional!$G7,E$26:E$270,"&gt;"&amp;input_conditional!$E7),SUMIFS(E$26:E$270,E$26:E$270,"&gt;"&amp;input_conditional!$H7))=0,TRUE,"")</f>
        <v/>
      </c>
      <c r="F9" s="17" t="str">
        <f>IF(SUM(SUMIFS(F$26:F$270,F$26:F$270,"&lt;"&amp;input_conditional!$D7),SUMIFS(F$26:F$270,F$26:F$270,"&lt;"&amp;input_conditional!$G7,F$26:F$270,"&gt;"&amp;input_conditional!$E7),SUMIFS(F$26:F$270,F$26:F$270,"&gt;"&amp;input_conditional!$H7))=0,TRUE,"")</f>
        <v/>
      </c>
      <c r="G9" s="17" t="b">
        <f>IF(SUM(SUMIFS(G$26:G$270,G$26:G$270,"&lt;"&amp;input_conditional!$D7),SUMIFS(G$26:G$270,G$26:G$270,"&lt;"&amp;input_conditional!$G7,G$26:G$270,"&gt;"&amp;input_conditional!$E7),SUMIFS(G$26:G$270,G$26:G$270,"&gt;"&amp;input_conditional!$H7))=0,TRUE,"")</f>
        <v>1</v>
      </c>
      <c r="H9" s="17" t="str">
        <f>IF(SUM(SUMIFS(H$26:H$270,H$26:H$270,"&lt;"&amp;input_conditional!$D7),SUMIFS(H$26:H$270,H$26:H$270,"&lt;"&amp;input_conditional!$G7,H$26:H$270,"&gt;"&amp;input_conditional!$E7),SUMIFS(H$26:H$270,H$26:H$270,"&gt;"&amp;input_conditional!$H7))=0,TRUE,"")</f>
        <v/>
      </c>
      <c r="I9" s="17" t="str">
        <f>IF(SUM(SUMIFS(I$26:I$270,I$26:I$270,"&lt;"&amp;input_conditional!$D7),SUMIFS(I$26:I$270,I$26:I$270,"&lt;"&amp;input_conditional!$G7,I$26:I$270,"&gt;"&amp;input_conditional!$E7),SUMIFS(I$26:I$270,I$26:I$270,"&gt;"&amp;input_conditional!$H7))=0,TRUE,"")</f>
        <v/>
      </c>
      <c r="J9" s="17" t="str">
        <f>IF(SUM(SUMIFS(J$26:J$270,J$26:J$270,"&lt;"&amp;input_conditional!$D7),SUMIFS(J$26:J$270,J$26:J$270,"&lt;"&amp;input_conditional!$G7,J$26:J$270,"&gt;"&amp;input_conditional!$E7),SUMIFS(J$26:J$270,J$26:J$270,"&gt;"&amp;input_conditional!$H7))=0,TRUE,"")</f>
        <v/>
      </c>
      <c r="K9" s="17" t="str">
        <f>IF(SUM(SUMIFS(K$26:K$270,K$26:K$270,"&lt;"&amp;input_conditional!$D7),SUMIFS(K$26:K$270,K$26:K$270,"&lt;"&amp;input_conditional!$G7,K$26:K$270,"&gt;"&amp;input_conditional!$E7),SUMIFS(K$26:K$270,K$26:K$270,"&gt;"&amp;input_conditional!$H7))=0,TRUE,"")</f>
        <v/>
      </c>
      <c r="L9" s="17" t="str">
        <f>IF(SUM(SUMIFS(L$26:L$270,L$26:L$270,"&lt;"&amp;input_conditional!$D7),SUMIFS(L$26:L$270,L$26:L$270,"&lt;"&amp;input_conditional!$G7,L$26:L$270,"&gt;"&amp;input_conditional!$E7),SUMIFS(L$26:L$270,L$26:L$270,"&gt;"&amp;input_conditional!$H7))=0,TRUE,"")</f>
        <v/>
      </c>
      <c r="M9" s="17" t="str">
        <f>IF(SUM(SUMIFS(M$26:M$270,M$26:M$270,"&lt;"&amp;input_conditional!$D7),SUMIFS(M$26:M$270,M$26:M$270,"&lt;"&amp;input_conditional!$G7,M$26:M$270,"&gt;"&amp;input_conditional!$E7),SUMIFS(M$26:M$270,M$26:M$270,"&gt;"&amp;input_conditional!$H7))=0,TRUE,"")</f>
        <v/>
      </c>
      <c r="N9" s="17" t="str">
        <f>IF(SUM(SUMIFS(N$26:N$270,N$26:N$270,"&lt;"&amp;input_conditional!$D7),SUMIFS(N$26:N$270,N$26:N$270,"&lt;"&amp;input_conditional!$G7,N$26:N$270,"&gt;"&amp;input_conditional!$E7),SUMIFS(N$26:N$270,N$26:N$270,"&gt;"&amp;input_conditional!$H7))=0,TRUE,"")</f>
        <v/>
      </c>
      <c r="O9" s="17" t="str">
        <f>IF(SUM(SUMIFS(O$26:O$270,O$26:O$270,"&lt;"&amp;input_conditional!$D7),SUMIFS(O$26:O$270,O$26:O$270,"&lt;"&amp;input_conditional!$G7,O$26:O$270,"&gt;"&amp;input_conditional!$E7),SUMIFS(O$26:O$270,O$26:O$270,"&gt;"&amp;input_conditional!$H7))=0,TRUE,"")</f>
        <v/>
      </c>
      <c r="P9" s="17" t="str">
        <f>IF(SUM(SUMIFS(P$26:P$270,P$26:P$270,"&lt;"&amp;input_conditional!$D7),SUMIFS(P$26:P$270,P$26:P$270,"&lt;"&amp;input_conditional!$G7,P$26:P$270,"&gt;"&amp;input_conditional!$E7),SUMIFS(P$26:P$270,P$26:P$270,"&gt;"&amp;input_conditional!$H7))=0,TRUE,"")</f>
        <v/>
      </c>
      <c r="Q9" s="17" t="str">
        <f>IF(SUM(SUMIFS(Q$26:Q$270,Q$26:Q$270,"&lt;"&amp;input_conditional!$D7),SUMIFS(Q$26:Q$270,Q$26:Q$270,"&lt;"&amp;input_conditional!$G7,Q$26:Q$270,"&gt;"&amp;input_conditional!$E7),SUMIFS(Q$26:Q$270,Q$26:Q$270,"&gt;"&amp;input_conditional!$H7))=0,TRUE,"")</f>
        <v/>
      </c>
      <c r="R9" s="17" t="str">
        <f>IF(SUM(SUMIFS(R$26:R$270,R$26:R$270,"&lt;"&amp;input_conditional!$D7),SUMIFS(R$26:R$270,R$26:R$270,"&lt;"&amp;input_conditional!$G7,R$26:R$270,"&gt;"&amp;input_conditional!$E7),SUMIFS(R$26:R$270,R$26:R$270,"&gt;"&amp;input_conditional!$H7))=0,TRUE,"")</f>
        <v/>
      </c>
      <c r="S9" s="17" t="str">
        <f>IF(SUM(SUMIFS(S$26:S$270,S$26:S$270,"&lt;"&amp;input_conditional!$D7),SUMIFS(S$26:S$270,S$26:S$270,"&lt;"&amp;input_conditional!$G7,S$26:S$270,"&gt;"&amp;input_conditional!$E7),SUMIFS(S$26:S$270,S$26:S$270,"&gt;"&amp;input_conditional!$H7))=0,TRUE,"")</f>
        <v/>
      </c>
      <c r="T9" s="17" t="str">
        <f>IF(SUM(SUMIFS(T$26:T$270,T$26:T$270,"&lt;"&amp;input_conditional!$D7),SUMIFS(T$26:T$270,T$26:T$270,"&lt;"&amp;input_conditional!$G7,T$26:T$270,"&gt;"&amp;input_conditional!$E7),SUMIFS(T$26:T$270,T$26:T$270,"&gt;"&amp;input_conditional!$H7))=0,TRUE,"")</f>
        <v/>
      </c>
      <c r="U9" s="17" t="str">
        <f>IF(SUM(SUMIFS(U$26:U$270,U$26:U$270,"&lt;"&amp;input_conditional!$D7),SUMIFS(U$26:U$270,U$26:U$270,"&lt;"&amp;input_conditional!$G7,U$26:U$270,"&gt;"&amp;input_conditional!$E7),SUMIFS(U$26:U$270,U$26:U$270,"&gt;"&amp;input_conditional!$H7))=0,TRUE,"")</f>
        <v/>
      </c>
    </row>
    <row r="10" spans="1:25" ht="14.5" x14ac:dyDescent="0.3">
      <c r="A10" s="27" t="s">
        <v>7</v>
      </c>
      <c r="B10" s="17" t="str">
        <f>IF(SUM(SUMIFS(B$26:B$270,B$26:B$270,"&lt;"&amp;input_conditional!$D8),SUMIFS(B$26:B$270,B$26:B$270,"&lt;"&amp;input_conditional!$G8,B$26:B$270,"&gt;"&amp;input_conditional!$E8),SUMIFS(B$26:B$270,B$26:B$270,"&gt;"&amp;input_conditional!$H8))=0,TRUE,"")</f>
        <v/>
      </c>
      <c r="C10" s="17" t="str">
        <f>IF(SUM(SUMIFS(C$26:C$270,C$26:C$270,"&lt;"&amp;input_conditional!$D8),SUMIFS(C$26:C$270,C$26:C$270,"&lt;"&amp;input_conditional!$G8,C$26:C$270,"&gt;"&amp;input_conditional!$E8),SUMIFS(C$26:C$270,C$26:C$270,"&gt;"&amp;input_conditional!$H8))=0,TRUE,"")</f>
        <v/>
      </c>
      <c r="D10" s="17" t="str">
        <f>IF(SUM(SUMIFS(D$26:D$270,D$26:D$270,"&lt;"&amp;input_conditional!$D8),SUMIFS(D$26:D$270,D$26:D$270,"&lt;"&amp;input_conditional!$G8,D$26:D$270,"&gt;"&amp;input_conditional!$E8),SUMIFS(D$26:D$270,D$26:D$270,"&gt;"&amp;input_conditional!$H8))=0,TRUE,"")</f>
        <v/>
      </c>
      <c r="E10" s="17" t="str">
        <f>IF(SUM(SUMIFS(E$26:E$270,E$26:E$270,"&lt;"&amp;input_conditional!$D8),SUMIFS(E$26:E$270,E$26:E$270,"&lt;"&amp;input_conditional!$G8,E$26:E$270,"&gt;"&amp;input_conditional!$E8),SUMIFS(E$26:E$270,E$26:E$270,"&gt;"&amp;input_conditional!$H8))=0,TRUE,"")</f>
        <v/>
      </c>
      <c r="F10" s="17" t="str">
        <f>IF(SUM(SUMIFS(F$26:F$270,F$26:F$270,"&lt;"&amp;input_conditional!$D8),SUMIFS(F$26:F$270,F$26:F$270,"&lt;"&amp;input_conditional!$G8,F$26:F$270,"&gt;"&amp;input_conditional!$E8),SUMIFS(F$26:F$270,F$26:F$270,"&gt;"&amp;input_conditional!$H8))=0,TRUE,"")</f>
        <v/>
      </c>
      <c r="G10" s="17" t="b">
        <f>IF(SUM(SUMIFS(G$26:G$270,G$26:G$270,"&lt;"&amp;input_conditional!$D8),SUMIFS(G$26:G$270,G$26:G$270,"&lt;"&amp;input_conditional!$G8,G$26:G$270,"&gt;"&amp;input_conditional!$E8),SUMIFS(G$26:G$270,G$26:G$270,"&gt;"&amp;input_conditional!$H8))=0,TRUE,"")</f>
        <v>1</v>
      </c>
      <c r="H10" s="17" t="str">
        <f>IF(SUM(SUMIFS(H$26:H$270,H$26:H$270,"&lt;"&amp;input_conditional!$D8),SUMIFS(H$26:H$270,H$26:H$270,"&lt;"&amp;input_conditional!$G8,H$26:H$270,"&gt;"&amp;input_conditional!$E8),SUMIFS(H$26:H$270,H$26:H$270,"&gt;"&amp;input_conditional!$H8))=0,TRUE,"")</f>
        <v/>
      </c>
      <c r="I10" s="17" t="str">
        <f>IF(SUM(SUMIFS(I$26:I$270,I$26:I$270,"&lt;"&amp;input_conditional!$D8),SUMIFS(I$26:I$270,I$26:I$270,"&lt;"&amp;input_conditional!$G8,I$26:I$270,"&gt;"&amp;input_conditional!$E8),SUMIFS(I$26:I$270,I$26:I$270,"&gt;"&amp;input_conditional!$H8))=0,TRUE,"")</f>
        <v/>
      </c>
      <c r="J10" s="17" t="str">
        <f>IF(SUM(SUMIFS(J$26:J$270,J$26:J$270,"&lt;"&amp;input_conditional!$D8),SUMIFS(J$26:J$270,J$26:J$270,"&lt;"&amp;input_conditional!$G8,J$26:J$270,"&gt;"&amp;input_conditional!$E8),SUMIFS(J$26:J$270,J$26:J$270,"&gt;"&amp;input_conditional!$H8))=0,TRUE,"")</f>
        <v/>
      </c>
      <c r="K10" s="17" t="str">
        <f>IF(SUM(SUMIFS(K$26:K$270,K$26:K$270,"&lt;"&amp;input_conditional!$D8),SUMIFS(K$26:K$270,K$26:K$270,"&lt;"&amp;input_conditional!$G8,K$26:K$270,"&gt;"&amp;input_conditional!$E8),SUMIFS(K$26:K$270,K$26:K$270,"&gt;"&amp;input_conditional!$H8))=0,TRUE,"")</f>
        <v/>
      </c>
      <c r="L10" s="17" t="str">
        <f>IF(SUM(SUMIFS(L$26:L$270,L$26:L$270,"&lt;"&amp;input_conditional!$D8),SUMIFS(L$26:L$270,L$26:L$270,"&lt;"&amp;input_conditional!$G8,L$26:L$270,"&gt;"&amp;input_conditional!$E8),SUMIFS(L$26:L$270,L$26:L$270,"&gt;"&amp;input_conditional!$H8))=0,TRUE,"")</f>
        <v/>
      </c>
      <c r="M10" s="17" t="b">
        <f>IF(SUM(SUMIFS(M$26:M$270,M$26:M$270,"&lt;"&amp;input_conditional!$D8),SUMIFS(M$26:M$270,M$26:M$270,"&lt;"&amp;input_conditional!$G8,M$26:M$270,"&gt;"&amp;input_conditional!$E8),SUMIFS(M$26:M$270,M$26:M$270,"&gt;"&amp;input_conditional!$H8))=0,TRUE,"")</f>
        <v>1</v>
      </c>
      <c r="N10" s="17" t="b">
        <f>IF(SUM(SUMIFS(N$26:N$270,N$26:N$270,"&lt;"&amp;input_conditional!$D8),SUMIFS(N$26:N$270,N$26:N$270,"&lt;"&amp;input_conditional!$G8,N$26:N$270,"&gt;"&amp;input_conditional!$E8),SUMIFS(N$26:N$270,N$26:N$270,"&gt;"&amp;input_conditional!$H8))=0,TRUE,"")</f>
        <v>1</v>
      </c>
      <c r="O10" s="17" t="b">
        <f>IF(SUM(SUMIFS(O$26:O$270,O$26:O$270,"&lt;"&amp;input_conditional!$D8),SUMIFS(O$26:O$270,O$26:O$270,"&lt;"&amp;input_conditional!$G8,O$26:O$270,"&gt;"&amp;input_conditional!$E8),SUMIFS(O$26:O$270,O$26:O$270,"&gt;"&amp;input_conditional!$H8))=0,TRUE,"")</f>
        <v>1</v>
      </c>
      <c r="P10" s="17" t="str">
        <f>IF(SUM(SUMIFS(P$26:P$270,P$26:P$270,"&lt;"&amp;input_conditional!$D8),SUMIFS(P$26:P$270,P$26:P$270,"&lt;"&amp;input_conditional!$G8,P$26:P$270,"&gt;"&amp;input_conditional!$E8),SUMIFS(P$26:P$270,P$26:P$270,"&gt;"&amp;input_conditional!$H8))=0,TRUE,"")</f>
        <v/>
      </c>
      <c r="Q10" s="17" t="str">
        <f>IF(SUM(SUMIFS(Q$26:Q$270,Q$26:Q$270,"&lt;"&amp;input_conditional!$D8),SUMIFS(Q$26:Q$270,Q$26:Q$270,"&lt;"&amp;input_conditional!$G8,Q$26:Q$270,"&gt;"&amp;input_conditional!$E8),SUMIFS(Q$26:Q$270,Q$26:Q$270,"&gt;"&amp;input_conditional!$H8))=0,TRUE,"")</f>
        <v/>
      </c>
      <c r="R10" s="17" t="b">
        <f>IF(SUM(SUMIFS(R$26:R$270,R$26:R$270,"&lt;"&amp;input_conditional!$D8),SUMIFS(R$26:R$270,R$26:R$270,"&lt;"&amp;input_conditional!$G8,R$26:R$270,"&gt;"&amp;input_conditional!$E8),SUMIFS(R$26:R$270,R$26:R$270,"&gt;"&amp;input_conditional!$H8))=0,TRUE,"")</f>
        <v>1</v>
      </c>
      <c r="S10" s="17" t="str">
        <f>IF(SUM(SUMIFS(S$26:S$270,S$26:S$270,"&lt;"&amp;input_conditional!$D8),SUMIFS(S$26:S$270,S$26:S$270,"&lt;"&amp;input_conditional!$G8,S$26:S$270,"&gt;"&amp;input_conditional!$E8),SUMIFS(S$26:S$270,S$26:S$270,"&gt;"&amp;input_conditional!$H8))=0,TRUE,"")</f>
        <v/>
      </c>
      <c r="T10" s="17" t="str">
        <f>IF(SUM(SUMIFS(T$26:T$270,T$26:T$270,"&lt;"&amp;input_conditional!$D8),SUMIFS(T$26:T$270,T$26:T$270,"&lt;"&amp;input_conditional!$G8,T$26:T$270,"&gt;"&amp;input_conditional!$E8),SUMIFS(T$26:T$270,T$26:T$270,"&gt;"&amp;input_conditional!$H8))=0,TRUE,"")</f>
        <v/>
      </c>
      <c r="U10" s="17" t="str">
        <f>IF(SUM(SUMIFS(U$26:U$270,U$26:U$270,"&lt;"&amp;input_conditional!$D8),SUMIFS(U$26:U$270,U$26:U$270,"&lt;"&amp;input_conditional!$G8,U$26:U$270,"&gt;"&amp;input_conditional!$E8),SUMIFS(U$26:U$270,U$26:U$270,"&gt;"&amp;input_conditional!$H8))=0,TRUE,"")</f>
        <v/>
      </c>
    </row>
    <row r="11" spans="1:25" ht="14.5" x14ac:dyDescent="0.3">
      <c r="A11" s="27" t="s">
        <v>8</v>
      </c>
      <c r="B11" s="17" t="str">
        <f>IF(SUM(SUMIFS(B$26:B$270,B$26:B$270,"&lt;"&amp;input_conditional!$D9),SUMIFS(B$26:B$270,B$26:B$270,"&lt;"&amp;input_conditional!$G9,B$26:B$270,"&gt;"&amp;input_conditional!$E9),SUMIFS(B$26:B$270,B$26:B$270,"&gt;"&amp;input_conditional!$H9))=0,TRUE,"")</f>
        <v/>
      </c>
      <c r="C11" s="17" t="str">
        <f>IF(SUM(SUMIFS(C$26:C$270,C$26:C$270,"&lt;"&amp;input_conditional!$D9),SUMIFS(C$26:C$270,C$26:C$270,"&lt;"&amp;input_conditional!$G9,C$26:C$270,"&gt;"&amp;input_conditional!$E9),SUMIFS(C$26:C$270,C$26:C$270,"&gt;"&amp;input_conditional!$H9))=0,TRUE,"")</f>
        <v/>
      </c>
      <c r="D11" s="17" t="str">
        <f>IF(SUM(SUMIFS(D$26:D$270,D$26:D$270,"&lt;"&amp;input_conditional!$D9),SUMIFS(D$26:D$270,D$26:D$270,"&lt;"&amp;input_conditional!$G9,D$26:D$270,"&gt;"&amp;input_conditional!$E9),SUMIFS(D$26:D$270,D$26:D$270,"&gt;"&amp;input_conditional!$H9))=0,TRUE,"")</f>
        <v/>
      </c>
      <c r="E11" s="17" t="str">
        <f>IF(SUM(SUMIFS(E$26:E$270,E$26:E$270,"&lt;"&amp;input_conditional!$D9),SUMIFS(E$26:E$270,E$26:E$270,"&lt;"&amp;input_conditional!$G9,E$26:E$270,"&gt;"&amp;input_conditional!$E9),SUMIFS(E$26:E$270,E$26:E$270,"&gt;"&amp;input_conditional!$H9))=0,TRUE,"")</f>
        <v/>
      </c>
      <c r="F11" s="17" t="str">
        <f>IF(SUM(SUMIFS(F$26:F$270,F$26:F$270,"&lt;"&amp;input_conditional!$D9),SUMIFS(F$26:F$270,F$26:F$270,"&lt;"&amp;input_conditional!$G9,F$26:F$270,"&gt;"&amp;input_conditional!$E9),SUMIFS(F$26:F$270,F$26:F$270,"&gt;"&amp;input_conditional!$H9))=0,TRUE,"")</f>
        <v/>
      </c>
      <c r="G11" s="17" t="b">
        <f>IF(SUM(SUMIFS(G$26:G$270,G$26:G$270,"&lt;"&amp;input_conditional!$D9),SUMIFS(G$26:G$270,G$26:G$270,"&lt;"&amp;input_conditional!$G9,G$26:G$270,"&gt;"&amp;input_conditional!$E9),SUMIFS(G$26:G$270,G$26:G$270,"&gt;"&amp;input_conditional!$H9))=0,TRUE,"")</f>
        <v>1</v>
      </c>
      <c r="H11" s="17" t="str">
        <f>IF(SUM(SUMIFS(H$26:H$270,H$26:H$270,"&lt;"&amp;input_conditional!$D9),SUMIFS(H$26:H$270,H$26:H$270,"&lt;"&amp;input_conditional!$G9,H$26:H$270,"&gt;"&amp;input_conditional!$E9),SUMIFS(H$26:H$270,H$26:H$270,"&gt;"&amp;input_conditional!$H9))=0,TRUE,"")</f>
        <v/>
      </c>
      <c r="I11" s="17" t="str">
        <f>IF(SUM(SUMIFS(I$26:I$270,I$26:I$270,"&lt;"&amp;input_conditional!$D9),SUMIFS(I$26:I$270,I$26:I$270,"&lt;"&amp;input_conditional!$G9,I$26:I$270,"&gt;"&amp;input_conditional!$E9),SUMIFS(I$26:I$270,I$26:I$270,"&gt;"&amp;input_conditional!$H9))=0,TRUE,"")</f>
        <v/>
      </c>
      <c r="J11" s="17" t="str">
        <f>IF(SUM(SUMIFS(J$26:J$270,J$26:J$270,"&lt;"&amp;input_conditional!$D9),SUMIFS(J$26:J$270,J$26:J$270,"&lt;"&amp;input_conditional!$G9,J$26:J$270,"&gt;"&amp;input_conditional!$E9),SUMIFS(J$26:J$270,J$26:J$270,"&gt;"&amp;input_conditional!$H9))=0,TRUE,"")</f>
        <v/>
      </c>
      <c r="K11" s="17" t="str">
        <f>IF(SUM(SUMIFS(K$26:K$270,K$26:K$270,"&lt;"&amp;input_conditional!$D9),SUMIFS(K$26:K$270,K$26:K$270,"&lt;"&amp;input_conditional!$G9,K$26:K$270,"&gt;"&amp;input_conditional!$E9),SUMIFS(K$26:K$270,K$26:K$270,"&gt;"&amp;input_conditional!$H9))=0,TRUE,"")</f>
        <v/>
      </c>
      <c r="L11" s="17" t="str">
        <f>IF(SUM(SUMIFS(L$26:L$270,L$26:L$270,"&lt;"&amp;input_conditional!$D9),SUMIFS(L$26:L$270,L$26:L$270,"&lt;"&amp;input_conditional!$G9,L$26:L$270,"&gt;"&amp;input_conditional!$E9),SUMIFS(L$26:L$270,L$26:L$270,"&gt;"&amp;input_conditional!$H9))=0,TRUE,"")</f>
        <v/>
      </c>
      <c r="M11" s="17" t="str">
        <f>IF(SUM(SUMIFS(M$26:M$270,M$26:M$270,"&lt;"&amp;input_conditional!$D9),SUMIFS(M$26:M$270,M$26:M$270,"&lt;"&amp;input_conditional!$G9,M$26:M$270,"&gt;"&amp;input_conditional!$E9),SUMIFS(M$26:M$270,M$26:M$270,"&gt;"&amp;input_conditional!$H9))=0,TRUE,"")</f>
        <v/>
      </c>
      <c r="N11" s="17" t="b">
        <f>IF(SUM(SUMIFS(N$26:N$270,N$26:N$270,"&lt;"&amp;input_conditional!$D9),SUMIFS(N$26:N$270,N$26:N$270,"&lt;"&amp;input_conditional!$G9,N$26:N$270,"&gt;"&amp;input_conditional!$E9),SUMIFS(N$26:N$270,N$26:N$270,"&gt;"&amp;input_conditional!$H9))=0,TRUE,"")</f>
        <v>1</v>
      </c>
      <c r="O11" s="17" t="str">
        <f>IF(SUM(SUMIFS(O$26:O$270,O$26:O$270,"&lt;"&amp;input_conditional!$D9),SUMIFS(O$26:O$270,O$26:O$270,"&lt;"&amp;input_conditional!$G9,O$26:O$270,"&gt;"&amp;input_conditional!$E9),SUMIFS(O$26:O$270,O$26:O$270,"&gt;"&amp;input_conditional!$H9))=0,TRUE,"")</f>
        <v/>
      </c>
      <c r="P11" s="17" t="str">
        <f>IF(SUM(SUMIFS(P$26:P$270,P$26:P$270,"&lt;"&amp;input_conditional!$D9),SUMIFS(P$26:P$270,P$26:P$270,"&lt;"&amp;input_conditional!$G9,P$26:P$270,"&gt;"&amp;input_conditional!$E9),SUMIFS(P$26:P$270,P$26:P$270,"&gt;"&amp;input_conditional!$H9))=0,TRUE,"")</f>
        <v/>
      </c>
      <c r="Q11" s="17" t="str">
        <f>IF(SUM(SUMIFS(Q$26:Q$270,Q$26:Q$270,"&lt;"&amp;input_conditional!$D9),SUMIFS(Q$26:Q$270,Q$26:Q$270,"&lt;"&amp;input_conditional!$G9,Q$26:Q$270,"&gt;"&amp;input_conditional!$E9),SUMIFS(Q$26:Q$270,Q$26:Q$270,"&gt;"&amp;input_conditional!$H9))=0,TRUE,"")</f>
        <v/>
      </c>
      <c r="R11" s="17" t="str">
        <f>IF(SUM(SUMIFS(R$26:R$270,R$26:R$270,"&lt;"&amp;input_conditional!$D9),SUMIFS(R$26:R$270,R$26:R$270,"&lt;"&amp;input_conditional!$G9,R$26:R$270,"&gt;"&amp;input_conditional!$E9),SUMIFS(R$26:R$270,R$26:R$270,"&gt;"&amp;input_conditional!$H9))=0,TRUE,"")</f>
        <v/>
      </c>
      <c r="S11" s="17" t="str">
        <f>IF(SUM(SUMIFS(S$26:S$270,S$26:S$270,"&lt;"&amp;input_conditional!$D9),SUMIFS(S$26:S$270,S$26:S$270,"&lt;"&amp;input_conditional!$G9,S$26:S$270,"&gt;"&amp;input_conditional!$E9),SUMIFS(S$26:S$270,S$26:S$270,"&gt;"&amp;input_conditional!$H9))=0,TRUE,"")</f>
        <v/>
      </c>
      <c r="T11" s="17" t="str">
        <f>IF(SUM(SUMIFS(T$26:T$270,T$26:T$270,"&lt;"&amp;input_conditional!$D9),SUMIFS(T$26:T$270,T$26:T$270,"&lt;"&amp;input_conditional!$G9,T$26:T$270,"&gt;"&amp;input_conditional!$E9),SUMIFS(T$26:T$270,T$26:T$270,"&gt;"&amp;input_conditional!$H9))=0,TRUE,"")</f>
        <v/>
      </c>
      <c r="U11" s="17" t="str">
        <f>IF(SUM(SUMIFS(U$26:U$270,U$26:U$270,"&lt;"&amp;input_conditional!$D9),SUMIFS(U$26:U$270,U$26:U$270,"&lt;"&amp;input_conditional!$G9,U$26:U$270,"&gt;"&amp;input_conditional!$E9),SUMIFS(U$26:U$270,U$26:U$270,"&gt;"&amp;input_conditional!$H9))=0,TRUE,"")</f>
        <v/>
      </c>
    </row>
    <row r="12" spans="1:25" ht="14.5" x14ac:dyDescent="0.3">
      <c r="A12" s="27" t="s">
        <v>9</v>
      </c>
      <c r="B12" s="17" t="b">
        <f>IF(SUM(SUMIFS(B$26:B$270,B$26:B$270,"&lt;"&amp;input_conditional!$D10),SUMIFS(B$26:B$270,B$26:B$270,"&lt;"&amp;input_conditional!$G10,B$26:B$270,"&gt;"&amp;input_conditional!$E10),SUMIFS(B$26:B$270,B$26:B$270,"&gt;"&amp;input_conditional!$H10))=0,TRUE,"")</f>
        <v>1</v>
      </c>
      <c r="C12" s="17" t="b">
        <f>IF(SUM(SUMIFS(C$26:C$270,C$26:C$270,"&lt;"&amp;input_conditional!$D10),SUMIFS(C$26:C$270,C$26:C$270,"&lt;"&amp;input_conditional!$G10,C$26:C$270,"&gt;"&amp;input_conditional!$E10),SUMIFS(C$26:C$270,C$26:C$270,"&gt;"&amp;input_conditional!$H10))=0,TRUE,"")</f>
        <v>1</v>
      </c>
      <c r="D12" s="17" t="str">
        <f>IF(SUM(SUMIFS(D$26:D$270,D$26:D$270,"&lt;"&amp;input_conditional!$D10),SUMIFS(D$26:D$270,D$26:D$270,"&lt;"&amp;input_conditional!$G10,D$26:D$270,"&gt;"&amp;input_conditional!$E10),SUMIFS(D$26:D$270,D$26:D$270,"&gt;"&amp;input_conditional!$H10))=0,TRUE,"")</f>
        <v/>
      </c>
      <c r="E12" s="17" t="b">
        <f>IF(SUM(SUMIFS(E$26:E$270,E$26:E$270,"&lt;"&amp;input_conditional!$D10),SUMIFS(E$26:E$270,E$26:E$270,"&lt;"&amp;input_conditional!$G10,E$26:E$270,"&gt;"&amp;input_conditional!$E10),SUMIFS(E$26:E$270,E$26:E$270,"&gt;"&amp;input_conditional!$H10))=0,TRUE,"")</f>
        <v>1</v>
      </c>
      <c r="F12" s="17" t="b">
        <f>IF(SUM(SUMIFS(F$26:F$270,F$26:F$270,"&lt;"&amp;input_conditional!$D10),SUMIFS(F$26:F$270,F$26:F$270,"&lt;"&amp;input_conditional!$G10,F$26:F$270,"&gt;"&amp;input_conditional!$E10),SUMIFS(F$26:F$270,F$26:F$270,"&gt;"&amp;input_conditional!$H10))=0,TRUE,"")</f>
        <v>1</v>
      </c>
      <c r="G12" s="17" t="b">
        <f>IF(SUM(SUMIFS(G$26:G$270,G$26:G$270,"&lt;"&amp;input_conditional!$D10),SUMIFS(G$26:G$270,G$26:G$270,"&lt;"&amp;input_conditional!$G10,G$26:G$270,"&gt;"&amp;input_conditional!$E10),SUMIFS(G$26:G$270,G$26:G$270,"&gt;"&amp;input_conditional!$H10))=0,TRUE,"")</f>
        <v>1</v>
      </c>
      <c r="H12" s="17" t="b">
        <f>IF(SUM(SUMIFS(H$26:H$270,H$26:H$270,"&lt;"&amp;input_conditional!$D10),SUMIFS(H$26:H$270,H$26:H$270,"&lt;"&amp;input_conditional!$G10,H$26:H$270,"&gt;"&amp;input_conditional!$E10),SUMIFS(H$26:H$270,H$26:H$270,"&gt;"&amp;input_conditional!$H10))=0,TRUE,"")</f>
        <v>1</v>
      </c>
      <c r="I12" s="17" t="b">
        <f>IF(SUM(SUMIFS(I$26:I$270,I$26:I$270,"&lt;"&amp;input_conditional!$D10),SUMIFS(I$26:I$270,I$26:I$270,"&lt;"&amp;input_conditional!$G10,I$26:I$270,"&gt;"&amp;input_conditional!$E10),SUMIFS(I$26:I$270,I$26:I$270,"&gt;"&amp;input_conditional!$H10))=0,TRUE,"")</f>
        <v>1</v>
      </c>
      <c r="J12" s="17" t="b">
        <f>IF(SUM(SUMIFS(J$26:J$270,J$26:J$270,"&lt;"&amp;input_conditional!$D10),SUMIFS(J$26:J$270,J$26:J$270,"&lt;"&amp;input_conditional!$G10,J$26:J$270,"&gt;"&amp;input_conditional!$E10),SUMIFS(J$26:J$270,J$26:J$270,"&gt;"&amp;input_conditional!$H10))=0,TRUE,"")</f>
        <v>1</v>
      </c>
      <c r="K12" s="17" t="b">
        <f>IF(SUM(SUMIFS(K$26:K$270,K$26:K$270,"&lt;"&amp;input_conditional!$D10),SUMIFS(K$26:K$270,K$26:K$270,"&lt;"&amp;input_conditional!$G10,K$26:K$270,"&gt;"&amp;input_conditional!$E10),SUMIFS(K$26:K$270,K$26:K$270,"&gt;"&amp;input_conditional!$H10))=0,TRUE,"")</f>
        <v>1</v>
      </c>
      <c r="L12" s="17" t="b">
        <f>IF(SUM(SUMIFS(L$26:L$270,L$26:L$270,"&lt;"&amp;input_conditional!$D10),SUMIFS(L$26:L$270,L$26:L$270,"&lt;"&amp;input_conditional!$G10,L$26:L$270,"&gt;"&amp;input_conditional!$E10),SUMIFS(L$26:L$270,L$26:L$270,"&gt;"&amp;input_conditional!$H10))=0,TRUE,"")</f>
        <v>1</v>
      </c>
      <c r="M12" s="17" t="b">
        <f>IF(SUM(SUMIFS(M$26:M$270,M$26:M$270,"&lt;"&amp;input_conditional!$D10),SUMIFS(M$26:M$270,M$26:M$270,"&lt;"&amp;input_conditional!$G10,M$26:M$270,"&gt;"&amp;input_conditional!$E10),SUMIFS(M$26:M$270,M$26:M$270,"&gt;"&amp;input_conditional!$H10))=0,TRUE,"")</f>
        <v>1</v>
      </c>
      <c r="N12" s="17" t="b">
        <f>IF(SUM(SUMIFS(N$26:N$270,N$26:N$270,"&lt;"&amp;input_conditional!$D10),SUMIFS(N$26:N$270,N$26:N$270,"&lt;"&amp;input_conditional!$G10,N$26:N$270,"&gt;"&amp;input_conditional!$E10),SUMIFS(N$26:N$270,N$26:N$270,"&gt;"&amp;input_conditional!$H10))=0,TRUE,"")</f>
        <v>1</v>
      </c>
      <c r="O12" s="17" t="b">
        <f>IF(SUM(SUMIFS(O$26:O$270,O$26:O$270,"&lt;"&amp;input_conditional!$D10),SUMIFS(O$26:O$270,O$26:O$270,"&lt;"&amp;input_conditional!$G10,O$26:O$270,"&gt;"&amp;input_conditional!$E10),SUMIFS(O$26:O$270,O$26:O$270,"&gt;"&amp;input_conditional!$H10))=0,TRUE,"")</f>
        <v>1</v>
      </c>
      <c r="P12" s="17" t="b">
        <f>IF(SUM(SUMIFS(P$26:P$270,P$26:P$270,"&lt;"&amp;input_conditional!$D10),SUMIFS(P$26:P$270,P$26:P$270,"&lt;"&amp;input_conditional!$G10,P$26:P$270,"&gt;"&amp;input_conditional!$E10),SUMIFS(P$26:P$270,P$26:P$270,"&gt;"&amp;input_conditional!$H10))=0,TRUE,"")</f>
        <v>1</v>
      </c>
      <c r="Q12" s="17" t="str">
        <f>IF(SUM(SUMIFS(Q$26:Q$270,Q$26:Q$270,"&lt;"&amp;input_conditional!$D10),SUMIFS(Q$26:Q$270,Q$26:Q$270,"&lt;"&amp;input_conditional!$G10,Q$26:Q$270,"&gt;"&amp;input_conditional!$E10),SUMIFS(Q$26:Q$270,Q$26:Q$270,"&gt;"&amp;input_conditional!$H10))=0,TRUE,"")</f>
        <v/>
      </c>
      <c r="R12" s="17" t="b">
        <f>IF(SUM(SUMIFS(R$26:R$270,R$26:R$270,"&lt;"&amp;input_conditional!$D10),SUMIFS(R$26:R$270,R$26:R$270,"&lt;"&amp;input_conditional!$G10,R$26:R$270,"&gt;"&amp;input_conditional!$E10),SUMIFS(R$26:R$270,R$26:R$270,"&gt;"&amp;input_conditional!$H10))=0,TRUE,"")</f>
        <v>1</v>
      </c>
      <c r="S12" s="17" t="b">
        <f>IF(SUM(SUMIFS(S$26:S$270,S$26:S$270,"&lt;"&amp;input_conditional!$D10),SUMIFS(S$26:S$270,S$26:S$270,"&lt;"&amp;input_conditional!$G10,S$26:S$270,"&gt;"&amp;input_conditional!$E10),SUMIFS(S$26:S$270,S$26:S$270,"&gt;"&amp;input_conditional!$H10))=0,TRUE,"")</f>
        <v>1</v>
      </c>
      <c r="T12" s="17" t="str">
        <f>IF(SUM(SUMIFS(T$26:T$270,T$26:T$270,"&lt;"&amp;input_conditional!$D10),SUMIFS(T$26:T$270,T$26:T$270,"&lt;"&amp;input_conditional!$G10,T$26:T$270,"&gt;"&amp;input_conditional!$E10),SUMIFS(T$26:T$270,T$26:T$270,"&gt;"&amp;input_conditional!$H10))=0,TRUE,"")</f>
        <v/>
      </c>
      <c r="U12" s="17" t="b">
        <f>IF(SUM(SUMIFS(U$26:U$270,U$26:U$270,"&lt;"&amp;input_conditional!$D10),SUMIFS(U$26:U$270,U$26:U$270,"&lt;"&amp;input_conditional!$G10,U$26:U$270,"&gt;"&amp;input_conditional!$E10),SUMIFS(U$26:U$270,U$26:U$270,"&gt;"&amp;input_conditional!$H10))=0,TRUE,"")</f>
        <v>1</v>
      </c>
    </row>
    <row r="13" spans="1:25" ht="14.5" x14ac:dyDescent="0.3">
      <c r="A13" s="27" t="s">
        <v>10</v>
      </c>
      <c r="B13" s="17" t="str">
        <f>IF(SUM(SUMIFS(B$26:B$270,B$26:B$270,"&lt;"&amp;input_conditional!$D11),SUMIFS(B$26:B$270,B$26:B$270,"&lt;"&amp;input_conditional!$G11,B$26:B$270,"&gt;"&amp;input_conditional!$E11),SUMIFS(B$26:B$270,B$26:B$270,"&gt;"&amp;input_conditional!$H11))=0,TRUE,"")</f>
        <v/>
      </c>
      <c r="C13" s="17" t="str">
        <f>IF(SUM(SUMIFS(C$26:C$270,C$26:C$270,"&lt;"&amp;input_conditional!$D11),SUMIFS(C$26:C$270,C$26:C$270,"&lt;"&amp;input_conditional!$G11,C$26:C$270,"&gt;"&amp;input_conditional!$E11),SUMIFS(C$26:C$270,C$26:C$270,"&gt;"&amp;input_conditional!$H11))=0,TRUE,"")</f>
        <v/>
      </c>
      <c r="D13" s="17" t="str">
        <f>IF(SUM(SUMIFS(D$26:D$270,D$26:D$270,"&lt;"&amp;input_conditional!$D11),SUMIFS(D$26:D$270,D$26:D$270,"&lt;"&amp;input_conditional!$G11,D$26:D$270,"&gt;"&amp;input_conditional!$E11),SUMIFS(D$26:D$270,D$26:D$270,"&gt;"&amp;input_conditional!$H11))=0,TRUE,"")</f>
        <v/>
      </c>
      <c r="E13" s="17" t="str">
        <f>IF(SUM(SUMIFS(E$26:E$270,E$26:E$270,"&lt;"&amp;input_conditional!$D11),SUMIFS(E$26:E$270,E$26:E$270,"&lt;"&amp;input_conditional!$G11,E$26:E$270,"&gt;"&amp;input_conditional!$E11),SUMIFS(E$26:E$270,E$26:E$270,"&gt;"&amp;input_conditional!$H11))=0,TRUE,"")</f>
        <v/>
      </c>
      <c r="F13" s="17" t="str">
        <f>IF(SUM(SUMIFS(F$26:F$270,F$26:F$270,"&lt;"&amp;input_conditional!$D11),SUMIFS(F$26:F$270,F$26:F$270,"&lt;"&amp;input_conditional!$G11,F$26:F$270,"&gt;"&amp;input_conditional!$E11),SUMIFS(F$26:F$270,F$26:F$270,"&gt;"&amp;input_conditional!$H11))=0,TRUE,"")</f>
        <v/>
      </c>
      <c r="G13" s="17" t="b">
        <f>IF(SUM(SUMIFS(G$26:G$270,G$26:G$270,"&lt;"&amp;input_conditional!$D11),SUMIFS(G$26:G$270,G$26:G$270,"&lt;"&amp;input_conditional!$G11,G$26:G$270,"&gt;"&amp;input_conditional!$E11),SUMIFS(G$26:G$270,G$26:G$270,"&gt;"&amp;input_conditional!$H11))=0,TRUE,"")</f>
        <v>1</v>
      </c>
      <c r="H13" s="17" t="str">
        <f>IF(SUM(SUMIFS(H$26:H$270,H$26:H$270,"&lt;"&amp;input_conditional!$D11),SUMIFS(H$26:H$270,H$26:H$270,"&lt;"&amp;input_conditional!$G11,H$26:H$270,"&gt;"&amp;input_conditional!$E11),SUMIFS(H$26:H$270,H$26:H$270,"&gt;"&amp;input_conditional!$H11))=0,TRUE,"")</f>
        <v/>
      </c>
      <c r="I13" s="17" t="str">
        <f>IF(SUM(SUMIFS(I$26:I$270,I$26:I$270,"&lt;"&amp;input_conditional!$D11),SUMIFS(I$26:I$270,I$26:I$270,"&lt;"&amp;input_conditional!$G11,I$26:I$270,"&gt;"&amp;input_conditional!$E11),SUMIFS(I$26:I$270,I$26:I$270,"&gt;"&amp;input_conditional!$H11))=0,TRUE,"")</f>
        <v/>
      </c>
      <c r="J13" s="17" t="str">
        <f>IF(SUM(SUMIFS(J$26:J$270,J$26:J$270,"&lt;"&amp;input_conditional!$D11),SUMIFS(J$26:J$270,J$26:J$270,"&lt;"&amp;input_conditional!$G11,J$26:J$270,"&gt;"&amp;input_conditional!$E11),SUMIFS(J$26:J$270,J$26:J$270,"&gt;"&amp;input_conditional!$H11))=0,TRUE,"")</f>
        <v/>
      </c>
      <c r="K13" s="17" t="str">
        <f>IF(SUM(SUMIFS(K$26:K$270,K$26:K$270,"&lt;"&amp;input_conditional!$D11),SUMIFS(K$26:K$270,K$26:K$270,"&lt;"&amp;input_conditional!$G11,K$26:K$270,"&gt;"&amp;input_conditional!$E11),SUMIFS(K$26:K$270,K$26:K$270,"&gt;"&amp;input_conditional!$H11))=0,TRUE,"")</f>
        <v/>
      </c>
      <c r="L13" s="17" t="str">
        <f>IF(SUM(SUMIFS(L$26:L$270,L$26:L$270,"&lt;"&amp;input_conditional!$D11),SUMIFS(L$26:L$270,L$26:L$270,"&lt;"&amp;input_conditional!$G11,L$26:L$270,"&gt;"&amp;input_conditional!$E11),SUMIFS(L$26:L$270,L$26:L$270,"&gt;"&amp;input_conditional!$H11))=0,TRUE,"")</f>
        <v/>
      </c>
      <c r="M13" s="17" t="b">
        <f>IF(SUM(SUMIFS(M$26:M$270,M$26:M$270,"&lt;"&amp;input_conditional!$D11),SUMIFS(M$26:M$270,M$26:M$270,"&lt;"&amp;input_conditional!$G11,M$26:M$270,"&gt;"&amp;input_conditional!$E11),SUMIFS(M$26:M$270,M$26:M$270,"&gt;"&amp;input_conditional!$H11))=0,TRUE,"")</f>
        <v>1</v>
      </c>
      <c r="N13" s="17" t="b">
        <f>IF(SUM(SUMIFS(N$26:N$270,N$26:N$270,"&lt;"&amp;input_conditional!$D11),SUMIFS(N$26:N$270,N$26:N$270,"&lt;"&amp;input_conditional!$G11,N$26:N$270,"&gt;"&amp;input_conditional!$E11),SUMIFS(N$26:N$270,N$26:N$270,"&gt;"&amp;input_conditional!$H11))=0,TRUE,"")</f>
        <v>1</v>
      </c>
      <c r="O13" s="17" t="b">
        <f>IF(SUM(SUMIFS(O$26:O$270,O$26:O$270,"&lt;"&amp;input_conditional!$D11),SUMIFS(O$26:O$270,O$26:O$270,"&lt;"&amp;input_conditional!$G11,O$26:O$270,"&gt;"&amp;input_conditional!$E11),SUMIFS(O$26:O$270,O$26:O$270,"&gt;"&amp;input_conditional!$H11))=0,TRUE,"")</f>
        <v>1</v>
      </c>
      <c r="P13" s="17" t="str">
        <f>IF(SUM(SUMIFS(P$26:P$270,P$26:P$270,"&lt;"&amp;input_conditional!$D11),SUMIFS(P$26:P$270,P$26:P$270,"&lt;"&amp;input_conditional!$G11,P$26:P$270,"&gt;"&amp;input_conditional!$E11),SUMIFS(P$26:P$270,P$26:P$270,"&gt;"&amp;input_conditional!$H11))=0,TRUE,"")</f>
        <v/>
      </c>
      <c r="Q13" s="17" t="str">
        <f>IF(SUM(SUMIFS(Q$26:Q$270,Q$26:Q$270,"&lt;"&amp;input_conditional!$D11),SUMIFS(Q$26:Q$270,Q$26:Q$270,"&lt;"&amp;input_conditional!$G11,Q$26:Q$270,"&gt;"&amp;input_conditional!$E11),SUMIFS(Q$26:Q$270,Q$26:Q$270,"&gt;"&amp;input_conditional!$H11))=0,TRUE,"")</f>
        <v/>
      </c>
      <c r="R13" s="17" t="str">
        <f>IF(SUM(SUMIFS(R$26:R$270,R$26:R$270,"&lt;"&amp;input_conditional!$D11),SUMIFS(R$26:R$270,R$26:R$270,"&lt;"&amp;input_conditional!$G11,R$26:R$270,"&gt;"&amp;input_conditional!$E11),SUMIFS(R$26:R$270,R$26:R$270,"&gt;"&amp;input_conditional!$H11))=0,TRUE,"")</f>
        <v/>
      </c>
      <c r="S13" s="17" t="str">
        <f>IF(SUM(SUMIFS(S$26:S$270,S$26:S$270,"&lt;"&amp;input_conditional!$D11),SUMIFS(S$26:S$270,S$26:S$270,"&lt;"&amp;input_conditional!$G11,S$26:S$270,"&gt;"&amp;input_conditional!$E11),SUMIFS(S$26:S$270,S$26:S$270,"&gt;"&amp;input_conditional!$H11))=0,TRUE,"")</f>
        <v/>
      </c>
      <c r="T13" s="17" t="str">
        <f>IF(SUM(SUMIFS(T$26:T$270,T$26:T$270,"&lt;"&amp;input_conditional!$D11),SUMIFS(T$26:T$270,T$26:T$270,"&lt;"&amp;input_conditional!$G11,T$26:T$270,"&gt;"&amp;input_conditional!$E11),SUMIFS(T$26:T$270,T$26:T$270,"&gt;"&amp;input_conditional!$H11))=0,TRUE,"")</f>
        <v/>
      </c>
      <c r="U13" s="17" t="str">
        <f>IF(SUM(SUMIFS(U$26:U$270,U$26:U$270,"&lt;"&amp;input_conditional!$D11),SUMIFS(U$26:U$270,U$26:U$270,"&lt;"&amp;input_conditional!$G11,U$26:U$270,"&gt;"&amp;input_conditional!$E11),SUMIFS(U$26:U$270,U$26:U$270,"&gt;"&amp;input_conditional!$H11))=0,TRUE,"")</f>
        <v/>
      </c>
    </row>
    <row r="14" spans="1:25" ht="14.5" x14ac:dyDescent="0.3">
      <c r="A14" s="27" t="s">
        <v>11</v>
      </c>
      <c r="B14" s="17" t="b">
        <f>IF(SUM(SUMIFS(B$26:B$270,B$26:B$270,"&lt;"&amp;input_conditional!$D12),SUMIFS(B$26:B$270,B$26:B$270,"&lt;"&amp;input_conditional!$G12,B$26:B$270,"&gt;"&amp;input_conditional!$E12),SUMIFS(B$26:B$270,B$26:B$270,"&gt;"&amp;input_conditional!$H12))=0,TRUE,"")</f>
        <v>1</v>
      </c>
      <c r="C14" s="17" t="b">
        <f>IF(SUM(SUMIFS(C$26:C$270,C$26:C$270,"&lt;"&amp;input_conditional!$D12),SUMIFS(C$26:C$270,C$26:C$270,"&lt;"&amp;input_conditional!$G12,C$26:C$270,"&gt;"&amp;input_conditional!$E12),SUMIFS(C$26:C$270,C$26:C$270,"&gt;"&amp;input_conditional!$H12))=0,TRUE,"")</f>
        <v>1</v>
      </c>
      <c r="D14" s="17" t="str">
        <f>IF(SUM(SUMIFS(D$26:D$270,D$26:D$270,"&lt;"&amp;input_conditional!$D12),SUMIFS(D$26:D$270,D$26:D$270,"&lt;"&amp;input_conditional!$G12,D$26:D$270,"&gt;"&amp;input_conditional!$E12),SUMIFS(D$26:D$270,D$26:D$270,"&gt;"&amp;input_conditional!$H12))=0,TRUE,"")</f>
        <v/>
      </c>
      <c r="E14" s="17" t="b">
        <f>IF(SUM(SUMIFS(E$26:E$270,E$26:E$270,"&lt;"&amp;input_conditional!$D12),SUMIFS(E$26:E$270,E$26:E$270,"&lt;"&amp;input_conditional!$G12,E$26:E$270,"&gt;"&amp;input_conditional!$E12),SUMIFS(E$26:E$270,E$26:E$270,"&gt;"&amp;input_conditional!$H12))=0,TRUE,"")</f>
        <v>1</v>
      </c>
      <c r="F14" s="17" t="b">
        <f>IF(SUM(SUMIFS(F$26:F$270,F$26:F$270,"&lt;"&amp;input_conditional!$D12),SUMIFS(F$26:F$270,F$26:F$270,"&lt;"&amp;input_conditional!$G12,F$26:F$270,"&gt;"&amp;input_conditional!$E12),SUMIFS(F$26:F$270,F$26:F$270,"&gt;"&amp;input_conditional!$H12))=0,TRUE,"")</f>
        <v>1</v>
      </c>
      <c r="G14" s="17" t="b">
        <f>IF(SUM(SUMIFS(G$26:G$270,G$26:G$270,"&lt;"&amp;input_conditional!$D12),SUMIFS(G$26:G$270,G$26:G$270,"&lt;"&amp;input_conditional!$G12,G$26:G$270,"&gt;"&amp;input_conditional!$E12),SUMIFS(G$26:G$270,G$26:G$270,"&gt;"&amp;input_conditional!$H12))=0,TRUE,"")</f>
        <v>1</v>
      </c>
      <c r="H14" s="17" t="b">
        <f>IF(SUM(SUMIFS(H$26:H$270,H$26:H$270,"&lt;"&amp;input_conditional!$D12),SUMIFS(H$26:H$270,H$26:H$270,"&lt;"&amp;input_conditional!$G12,H$26:H$270,"&gt;"&amp;input_conditional!$E12),SUMIFS(H$26:H$270,H$26:H$270,"&gt;"&amp;input_conditional!$H12))=0,TRUE,"")</f>
        <v>1</v>
      </c>
      <c r="I14" s="17" t="b">
        <f>IF(SUM(SUMIFS(I$26:I$270,I$26:I$270,"&lt;"&amp;input_conditional!$D12),SUMIFS(I$26:I$270,I$26:I$270,"&lt;"&amp;input_conditional!$G12,I$26:I$270,"&gt;"&amp;input_conditional!$E12),SUMIFS(I$26:I$270,I$26:I$270,"&gt;"&amp;input_conditional!$H12))=0,TRUE,"")</f>
        <v>1</v>
      </c>
      <c r="J14" s="17" t="b">
        <f>IF(SUM(SUMIFS(J$26:J$270,J$26:J$270,"&lt;"&amp;input_conditional!$D12),SUMIFS(J$26:J$270,J$26:J$270,"&lt;"&amp;input_conditional!$G12,J$26:J$270,"&gt;"&amp;input_conditional!$E12),SUMIFS(J$26:J$270,J$26:J$270,"&gt;"&amp;input_conditional!$H12))=0,TRUE,"")</f>
        <v>1</v>
      </c>
      <c r="K14" s="17" t="b">
        <f>IF(SUM(SUMIFS(K$26:K$270,K$26:K$270,"&lt;"&amp;input_conditional!$D12),SUMIFS(K$26:K$270,K$26:K$270,"&lt;"&amp;input_conditional!$G12,K$26:K$270,"&gt;"&amp;input_conditional!$E12),SUMIFS(K$26:K$270,K$26:K$270,"&gt;"&amp;input_conditional!$H12))=0,TRUE,"")</f>
        <v>1</v>
      </c>
      <c r="L14" s="17" t="b">
        <f>IF(SUM(SUMIFS(L$26:L$270,L$26:L$270,"&lt;"&amp;input_conditional!$D12),SUMIFS(L$26:L$270,L$26:L$270,"&lt;"&amp;input_conditional!$G12,L$26:L$270,"&gt;"&amp;input_conditional!$E12),SUMIFS(L$26:L$270,L$26:L$270,"&gt;"&amp;input_conditional!$H12))=0,TRUE,"")</f>
        <v>1</v>
      </c>
      <c r="M14" s="17" t="b">
        <f>IF(SUM(SUMIFS(M$26:M$270,M$26:M$270,"&lt;"&amp;input_conditional!$D12),SUMIFS(M$26:M$270,M$26:M$270,"&lt;"&amp;input_conditional!$G12,M$26:M$270,"&gt;"&amp;input_conditional!$E12),SUMIFS(M$26:M$270,M$26:M$270,"&gt;"&amp;input_conditional!$H12))=0,TRUE,"")</f>
        <v>1</v>
      </c>
      <c r="N14" s="17" t="b">
        <f>IF(SUM(SUMIFS(N$26:N$270,N$26:N$270,"&lt;"&amp;input_conditional!$D12),SUMIFS(N$26:N$270,N$26:N$270,"&lt;"&amp;input_conditional!$G12,N$26:N$270,"&gt;"&amp;input_conditional!$E12),SUMIFS(N$26:N$270,N$26:N$270,"&gt;"&amp;input_conditional!$H12))=0,TRUE,"")</f>
        <v>1</v>
      </c>
      <c r="O14" s="17" t="b">
        <f>IF(SUM(SUMIFS(O$26:O$270,O$26:O$270,"&lt;"&amp;input_conditional!$D12),SUMIFS(O$26:O$270,O$26:O$270,"&lt;"&amp;input_conditional!$G12,O$26:O$270,"&gt;"&amp;input_conditional!$E12),SUMIFS(O$26:O$270,O$26:O$270,"&gt;"&amp;input_conditional!$H12))=0,TRUE,"")</f>
        <v>1</v>
      </c>
      <c r="P14" s="17" t="b">
        <f>IF(SUM(SUMIFS(P$26:P$270,P$26:P$270,"&lt;"&amp;input_conditional!$D12),SUMIFS(P$26:P$270,P$26:P$270,"&lt;"&amp;input_conditional!$G12,P$26:P$270,"&gt;"&amp;input_conditional!$E12),SUMIFS(P$26:P$270,P$26:P$270,"&gt;"&amp;input_conditional!$H12))=0,TRUE,"")</f>
        <v>1</v>
      </c>
      <c r="Q14" s="17" t="str">
        <f>IF(SUM(SUMIFS(Q$26:Q$270,Q$26:Q$270,"&lt;"&amp;input_conditional!$D12),SUMIFS(Q$26:Q$270,Q$26:Q$270,"&lt;"&amp;input_conditional!$G12,Q$26:Q$270,"&gt;"&amp;input_conditional!$E12),SUMIFS(Q$26:Q$270,Q$26:Q$270,"&gt;"&amp;input_conditional!$H12))=0,TRUE,"")</f>
        <v/>
      </c>
      <c r="R14" s="17" t="b">
        <f>IF(SUM(SUMIFS(R$26:R$270,R$26:R$270,"&lt;"&amp;input_conditional!$D12),SUMIFS(R$26:R$270,R$26:R$270,"&lt;"&amp;input_conditional!$G12,R$26:R$270,"&gt;"&amp;input_conditional!$E12),SUMIFS(R$26:R$270,R$26:R$270,"&gt;"&amp;input_conditional!$H12))=0,TRUE,"")</f>
        <v>1</v>
      </c>
      <c r="S14" s="17" t="b">
        <f>IF(SUM(SUMIFS(S$26:S$270,S$26:S$270,"&lt;"&amp;input_conditional!$D12),SUMIFS(S$26:S$270,S$26:S$270,"&lt;"&amp;input_conditional!$G12,S$26:S$270,"&gt;"&amp;input_conditional!$E12),SUMIFS(S$26:S$270,S$26:S$270,"&gt;"&amp;input_conditional!$H12))=0,TRUE,"")</f>
        <v>1</v>
      </c>
      <c r="T14" s="17" t="b">
        <f>IF(SUM(SUMIFS(T$26:T$270,T$26:T$270,"&lt;"&amp;input_conditional!$D12),SUMIFS(T$26:T$270,T$26:T$270,"&lt;"&amp;input_conditional!$G12,T$26:T$270,"&gt;"&amp;input_conditional!$E12),SUMIFS(T$26:T$270,T$26:T$270,"&gt;"&amp;input_conditional!$H12))=0,TRUE,"")</f>
        <v>1</v>
      </c>
      <c r="U14" s="17" t="b">
        <f>IF(SUM(SUMIFS(U$26:U$270,U$26:U$270,"&lt;"&amp;input_conditional!$D12),SUMIFS(U$26:U$270,U$26:U$270,"&lt;"&amp;input_conditional!$G12,U$26:U$270,"&gt;"&amp;input_conditional!$E12),SUMIFS(U$26:U$270,U$26:U$270,"&gt;"&amp;input_conditional!$H12))=0,TRUE,"")</f>
        <v>1</v>
      </c>
    </row>
    <row r="15" spans="1:25" ht="14.5" x14ac:dyDescent="0.3">
      <c r="A15" s="27" t="s">
        <v>12</v>
      </c>
      <c r="B15" s="17" t="b">
        <f>IF(SUM(SUMIFS(B$26:B$270,B$26:B$270,"&lt;"&amp;input_conditional!$D13),SUMIFS(B$26:B$270,B$26:B$270,"&lt;"&amp;input_conditional!$G13,B$26:B$270,"&gt;"&amp;input_conditional!$E13),SUMIFS(B$26:B$270,B$26:B$270,"&gt;"&amp;input_conditional!$H13))=0,TRUE,"")</f>
        <v>1</v>
      </c>
      <c r="C15" s="17" t="b">
        <f>IF(SUM(SUMIFS(C$26:C$270,C$26:C$270,"&lt;"&amp;input_conditional!$D13),SUMIFS(C$26:C$270,C$26:C$270,"&lt;"&amp;input_conditional!$G13,C$26:C$270,"&gt;"&amp;input_conditional!$E13),SUMIFS(C$26:C$270,C$26:C$270,"&gt;"&amp;input_conditional!$H13))=0,TRUE,"")</f>
        <v>1</v>
      </c>
      <c r="D15" s="17" t="str">
        <f>IF(SUM(SUMIFS(D$26:D$270,D$26:D$270,"&lt;"&amp;input_conditional!$D13),SUMIFS(D$26:D$270,D$26:D$270,"&lt;"&amp;input_conditional!$G13,D$26:D$270,"&gt;"&amp;input_conditional!$E13),SUMIFS(D$26:D$270,D$26:D$270,"&gt;"&amp;input_conditional!$H13))=0,TRUE,"")</f>
        <v/>
      </c>
      <c r="E15" s="17" t="b">
        <f>IF(SUM(SUMIFS(E$26:E$270,E$26:E$270,"&lt;"&amp;input_conditional!$D13),SUMIFS(E$26:E$270,E$26:E$270,"&lt;"&amp;input_conditional!$G13,E$26:E$270,"&gt;"&amp;input_conditional!$E13),SUMIFS(E$26:E$270,E$26:E$270,"&gt;"&amp;input_conditional!$H13))=0,TRUE,"")</f>
        <v>1</v>
      </c>
      <c r="F15" s="17" t="b">
        <f>IF(SUM(SUMIFS(F$26:F$270,F$26:F$270,"&lt;"&amp;input_conditional!$D13),SUMIFS(F$26:F$270,F$26:F$270,"&lt;"&amp;input_conditional!$G13,F$26:F$270,"&gt;"&amp;input_conditional!$E13),SUMIFS(F$26:F$270,F$26:F$270,"&gt;"&amp;input_conditional!$H13))=0,TRUE,"")</f>
        <v>1</v>
      </c>
      <c r="G15" s="17" t="b">
        <f>IF(SUM(SUMIFS(G$26:G$270,G$26:G$270,"&lt;"&amp;input_conditional!$D13),SUMIFS(G$26:G$270,G$26:G$270,"&lt;"&amp;input_conditional!$G13,G$26:G$270,"&gt;"&amp;input_conditional!$E13),SUMIFS(G$26:G$270,G$26:G$270,"&gt;"&amp;input_conditional!$H13))=0,TRUE,"")</f>
        <v>1</v>
      </c>
      <c r="H15" s="17" t="b">
        <f>IF(SUM(SUMIFS(H$26:H$270,H$26:H$270,"&lt;"&amp;input_conditional!$D13),SUMIFS(H$26:H$270,H$26:H$270,"&lt;"&amp;input_conditional!$G13,H$26:H$270,"&gt;"&amp;input_conditional!$E13),SUMIFS(H$26:H$270,H$26:H$270,"&gt;"&amp;input_conditional!$H13))=0,TRUE,"")</f>
        <v>1</v>
      </c>
      <c r="I15" s="17" t="b">
        <f>IF(SUM(SUMIFS(I$26:I$270,I$26:I$270,"&lt;"&amp;input_conditional!$D13),SUMIFS(I$26:I$270,I$26:I$270,"&lt;"&amp;input_conditional!$G13,I$26:I$270,"&gt;"&amp;input_conditional!$E13),SUMIFS(I$26:I$270,I$26:I$270,"&gt;"&amp;input_conditional!$H13))=0,TRUE,"")</f>
        <v>1</v>
      </c>
      <c r="J15" s="17" t="b">
        <f>IF(SUM(SUMIFS(J$26:J$270,J$26:J$270,"&lt;"&amp;input_conditional!$D13),SUMIFS(J$26:J$270,J$26:J$270,"&lt;"&amp;input_conditional!$G13,J$26:J$270,"&gt;"&amp;input_conditional!$E13),SUMIFS(J$26:J$270,J$26:J$270,"&gt;"&amp;input_conditional!$H13))=0,TRUE,"")</f>
        <v>1</v>
      </c>
      <c r="K15" s="17" t="b">
        <f>IF(SUM(SUMIFS(K$26:K$270,K$26:K$270,"&lt;"&amp;input_conditional!$D13),SUMIFS(K$26:K$270,K$26:K$270,"&lt;"&amp;input_conditional!$G13,K$26:K$270,"&gt;"&amp;input_conditional!$E13),SUMIFS(K$26:K$270,K$26:K$270,"&gt;"&amp;input_conditional!$H13))=0,TRUE,"")</f>
        <v>1</v>
      </c>
      <c r="L15" s="17" t="b">
        <f>IF(SUM(SUMIFS(L$26:L$270,L$26:L$270,"&lt;"&amp;input_conditional!$D13),SUMIFS(L$26:L$270,L$26:L$270,"&lt;"&amp;input_conditional!$G13,L$26:L$270,"&gt;"&amp;input_conditional!$E13),SUMIFS(L$26:L$270,L$26:L$270,"&gt;"&amp;input_conditional!$H13))=0,TRUE,"")</f>
        <v>1</v>
      </c>
      <c r="M15" s="17" t="b">
        <f>IF(SUM(SUMIFS(M$26:M$270,M$26:M$270,"&lt;"&amp;input_conditional!$D13),SUMIFS(M$26:M$270,M$26:M$270,"&lt;"&amp;input_conditional!$G13,M$26:M$270,"&gt;"&amp;input_conditional!$E13),SUMIFS(M$26:M$270,M$26:M$270,"&gt;"&amp;input_conditional!$H13))=0,TRUE,"")</f>
        <v>1</v>
      </c>
      <c r="N15" s="17" t="b">
        <f>IF(SUM(SUMIFS(N$26:N$270,N$26:N$270,"&lt;"&amp;input_conditional!$D13),SUMIFS(N$26:N$270,N$26:N$270,"&lt;"&amp;input_conditional!$G13,N$26:N$270,"&gt;"&amp;input_conditional!$E13),SUMIFS(N$26:N$270,N$26:N$270,"&gt;"&amp;input_conditional!$H13))=0,TRUE,"")</f>
        <v>1</v>
      </c>
      <c r="O15" s="17" t="b">
        <f>IF(SUM(SUMIFS(O$26:O$270,O$26:O$270,"&lt;"&amp;input_conditional!$D13),SUMIFS(O$26:O$270,O$26:O$270,"&lt;"&amp;input_conditional!$G13,O$26:O$270,"&gt;"&amp;input_conditional!$E13),SUMIFS(O$26:O$270,O$26:O$270,"&gt;"&amp;input_conditional!$H13))=0,TRUE,"")</f>
        <v>1</v>
      </c>
      <c r="P15" s="17" t="b">
        <f>IF(SUM(SUMIFS(P$26:P$270,P$26:P$270,"&lt;"&amp;input_conditional!$D13),SUMIFS(P$26:P$270,P$26:P$270,"&lt;"&amp;input_conditional!$G13,P$26:P$270,"&gt;"&amp;input_conditional!$E13),SUMIFS(P$26:P$270,P$26:P$270,"&gt;"&amp;input_conditional!$H13))=0,TRUE,"")</f>
        <v>1</v>
      </c>
      <c r="Q15" s="17" t="str">
        <f>IF(SUM(SUMIFS(Q$26:Q$270,Q$26:Q$270,"&lt;"&amp;input_conditional!$D13),SUMIFS(Q$26:Q$270,Q$26:Q$270,"&lt;"&amp;input_conditional!$G13,Q$26:Q$270,"&gt;"&amp;input_conditional!$E13),SUMIFS(Q$26:Q$270,Q$26:Q$270,"&gt;"&amp;input_conditional!$H13))=0,TRUE,"")</f>
        <v/>
      </c>
      <c r="R15" s="17" t="b">
        <f>IF(SUM(SUMIFS(R$26:R$270,R$26:R$270,"&lt;"&amp;input_conditional!$D13),SUMIFS(R$26:R$270,R$26:R$270,"&lt;"&amp;input_conditional!$G13,R$26:R$270,"&gt;"&amp;input_conditional!$E13),SUMIFS(R$26:R$270,R$26:R$270,"&gt;"&amp;input_conditional!$H13))=0,TRUE,"")</f>
        <v>1</v>
      </c>
      <c r="S15" s="17" t="str">
        <f>IF(SUM(SUMIFS(S$26:S$270,S$26:S$270,"&lt;"&amp;input_conditional!$D13),SUMIFS(S$26:S$270,S$26:S$270,"&lt;"&amp;input_conditional!$G13,S$26:S$270,"&gt;"&amp;input_conditional!$E13),SUMIFS(S$26:S$270,S$26:S$270,"&gt;"&amp;input_conditional!$H13))=0,TRUE,"")</f>
        <v/>
      </c>
      <c r="T15" s="17" t="str">
        <f>IF(SUM(SUMIFS(T$26:T$270,T$26:T$270,"&lt;"&amp;input_conditional!$D13),SUMIFS(T$26:T$270,T$26:T$270,"&lt;"&amp;input_conditional!$G13,T$26:T$270,"&gt;"&amp;input_conditional!$E13),SUMIFS(T$26:T$270,T$26:T$270,"&gt;"&amp;input_conditional!$H13))=0,TRUE,"")</f>
        <v/>
      </c>
      <c r="U15" s="17" t="b">
        <f>IF(SUM(SUMIFS(U$26:U$270,U$26:U$270,"&lt;"&amp;input_conditional!$D13),SUMIFS(U$26:U$270,U$26:U$270,"&lt;"&amp;input_conditional!$G13,U$26:U$270,"&gt;"&amp;input_conditional!$E13),SUMIFS(U$26:U$270,U$26:U$270,"&gt;"&amp;input_conditional!$H13))=0,TRUE,"")</f>
        <v>1</v>
      </c>
    </row>
    <row r="16" spans="1:25" ht="14.5" x14ac:dyDescent="0.3">
      <c r="A16" s="27" t="s">
        <v>13</v>
      </c>
      <c r="B16" s="17" t="b">
        <f>IF(SUM(SUMIFS(B$26:B$270,B$26:B$270,"&lt;"&amp;input_conditional!$D14),SUMIFS(B$26:B$270,B$26:B$270,"&lt;"&amp;input_conditional!$G14,B$26:B$270,"&gt;"&amp;input_conditional!$E14),SUMIFS(B$26:B$270,B$26:B$270,"&gt;"&amp;input_conditional!$H14))=0,TRUE,"")</f>
        <v>1</v>
      </c>
      <c r="C16" s="17" t="b">
        <f>IF(SUM(SUMIFS(C$26:C$270,C$26:C$270,"&lt;"&amp;input_conditional!$D14),SUMIFS(C$26:C$270,C$26:C$270,"&lt;"&amp;input_conditional!$G14,C$26:C$270,"&gt;"&amp;input_conditional!$E14),SUMIFS(C$26:C$270,C$26:C$270,"&gt;"&amp;input_conditional!$H14))=0,TRUE,"")</f>
        <v>1</v>
      </c>
      <c r="D16" s="17" t="str">
        <f>IF(SUM(SUMIFS(D$26:D$270,D$26:D$270,"&lt;"&amp;input_conditional!$D14),SUMIFS(D$26:D$270,D$26:D$270,"&lt;"&amp;input_conditional!$G14,D$26:D$270,"&gt;"&amp;input_conditional!$E14),SUMIFS(D$26:D$270,D$26:D$270,"&gt;"&amp;input_conditional!$H14))=0,TRUE,"")</f>
        <v/>
      </c>
      <c r="E16" s="17" t="b">
        <f>IF(SUM(SUMIFS(E$26:E$270,E$26:E$270,"&lt;"&amp;input_conditional!$D14),SUMIFS(E$26:E$270,E$26:E$270,"&lt;"&amp;input_conditional!$G14,E$26:E$270,"&gt;"&amp;input_conditional!$E14),SUMIFS(E$26:E$270,E$26:E$270,"&gt;"&amp;input_conditional!$H14))=0,TRUE,"")</f>
        <v>1</v>
      </c>
      <c r="F16" s="17" t="str">
        <f>IF(SUM(SUMIFS(F$26:F$270,F$26:F$270,"&lt;"&amp;input_conditional!$D14),SUMIFS(F$26:F$270,F$26:F$270,"&lt;"&amp;input_conditional!$G14,F$26:F$270,"&gt;"&amp;input_conditional!$E14),SUMIFS(F$26:F$270,F$26:F$270,"&gt;"&amp;input_conditional!$H14))=0,TRUE,"")</f>
        <v/>
      </c>
      <c r="G16" s="17" t="b">
        <f>IF(SUM(SUMIFS(G$26:G$270,G$26:G$270,"&lt;"&amp;input_conditional!$D14),SUMIFS(G$26:G$270,G$26:G$270,"&lt;"&amp;input_conditional!$G14,G$26:G$270,"&gt;"&amp;input_conditional!$E14),SUMIFS(G$26:G$270,G$26:G$270,"&gt;"&amp;input_conditional!$H14))=0,TRUE,"")</f>
        <v>1</v>
      </c>
      <c r="H16" s="17" t="b">
        <f>IF(SUM(SUMIFS(H$26:H$270,H$26:H$270,"&lt;"&amp;input_conditional!$D14),SUMIFS(H$26:H$270,H$26:H$270,"&lt;"&amp;input_conditional!$G14,H$26:H$270,"&gt;"&amp;input_conditional!$E14),SUMIFS(H$26:H$270,H$26:H$270,"&gt;"&amp;input_conditional!$H14))=0,TRUE,"")</f>
        <v>1</v>
      </c>
      <c r="I16" s="17" t="b">
        <f>IF(SUM(SUMIFS(I$26:I$270,I$26:I$270,"&lt;"&amp;input_conditional!$D14),SUMIFS(I$26:I$270,I$26:I$270,"&lt;"&amp;input_conditional!$G14,I$26:I$270,"&gt;"&amp;input_conditional!$E14),SUMIFS(I$26:I$270,I$26:I$270,"&gt;"&amp;input_conditional!$H14))=0,TRUE,"")</f>
        <v>1</v>
      </c>
      <c r="J16" s="17" t="b">
        <f>IF(SUM(SUMIFS(J$26:J$270,J$26:J$270,"&lt;"&amp;input_conditional!$D14),SUMIFS(J$26:J$270,J$26:J$270,"&lt;"&amp;input_conditional!$G14,J$26:J$270,"&gt;"&amp;input_conditional!$E14),SUMIFS(J$26:J$270,J$26:J$270,"&gt;"&amp;input_conditional!$H14))=0,TRUE,"")</f>
        <v>1</v>
      </c>
      <c r="K16" s="17" t="b">
        <f>IF(SUM(SUMIFS(K$26:K$270,K$26:K$270,"&lt;"&amp;input_conditional!$D14),SUMIFS(K$26:K$270,K$26:K$270,"&lt;"&amp;input_conditional!$G14,K$26:K$270,"&gt;"&amp;input_conditional!$E14),SUMIFS(K$26:K$270,K$26:K$270,"&gt;"&amp;input_conditional!$H14))=0,TRUE,"")</f>
        <v>1</v>
      </c>
      <c r="L16" s="17" t="b">
        <f>IF(SUM(SUMIFS(L$26:L$270,L$26:L$270,"&lt;"&amp;input_conditional!$D14),SUMIFS(L$26:L$270,L$26:L$270,"&lt;"&amp;input_conditional!$G14,L$26:L$270,"&gt;"&amp;input_conditional!$E14),SUMIFS(L$26:L$270,L$26:L$270,"&gt;"&amp;input_conditional!$H14))=0,TRUE,"")</f>
        <v>1</v>
      </c>
      <c r="M16" s="17" t="b">
        <f>IF(SUM(SUMIFS(M$26:M$270,M$26:M$270,"&lt;"&amp;input_conditional!$D14),SUMIFS(M$26:M$270,M$26:M$270,"&lt;"&amp;input_conditional!$G14,M$26:M$270,"&gt;"&amp;input_conditional!$E14),SUMIFS(M$26:M$270,M$26:M$270,"&gt;"&amp;input_conditional!$H14))=0,TRUE,"")</f>
        <v>1</v>
      </c>
      <c r="N16" s="17" t="b">
        <f>IF(SUM(SUMIFS(N$26:N$270,N$26:N$270,"&lt;"&amp;input_conditional!$D14),SUMIFS(N$26:N$270,N$26:N$270,"&lt;"&amp;input_conditional!$G14,N$26:N$270,"&gt;"&amp;input_conditional!$E14),SUMIFS(N$26:N$270,N$26:N$270,"&gt;"&amp;input_conditional!$H14))=0,TRUE,"")</f>
        <v>1</v>
      </c>
      <c r="O16" s="17" t="b">
        <f>IF(SUM(SUMIFS(O$26:O$270,O$26:O$270,"&lt;"&amp;input_conditional!$D14),SUMIFS(O$26:O$270,O$26:O$270,"&lt;"&amp;input_conditional!$G14,O$26:O$270,"&gt;"&amp;input_conditional!$E14),SUMIFS(O$26:O$270,O$26:O$270,"&gt;"&amp;input_conditional!$H14))=0,TRUE,"")</f>
        <v>1</v>
      </c>
      <c r="P16" s="17" t="b">
        <f>IF(SUM(SUMIFS(P$26:P$270,P$26:P$270,"&lt;"&amp;input_conditional!$D14),SUMIFS(P$26:P$270,P$26:P$270,"&lt;"&amp;input_conditional!$G14,P$26:P$270,"&gt;"&amp;input_conditional!$E14),SUMIFS(P$26:P$270,P$26:P$270,"&gt;"&amp;input_conditional!$H14))=0,TRUE,"")</f>
        <v>1</v>
      </c>
      <c r="Q16" s="17" t="str">
        <f>IF(SUM(SUMIFS(Q$26:Q$270,Q$26:Q$270,"&lt;"&amp;input_conditional!$D14),SUMIFS(Q$26:Q$270,Q$26:Q$270,"&lt;"&amp;input_conditional!$G14,Q$26:Q$270,"&gt;"&amp;input_conditional!$E14),SUMIFS(Q$26:Q$270,Q$26:Q$270,"&gt;"&amp;input_conditional!$H14))=0,TRUE,"")</f>
        <v/>
      </c>
      <c r="R16" s="17" t="b">
        <f>IF(SUM(SUMIFS(R$26:R$270,R$26:R$270,"&lt;"&amp;input_conditional!$D14),SUMIFS(R$26:R$270,R$26:R$270,"&lt;"&amp;input_conditional!$G14,R$26:R$270,"&gt;"&amp;input_conditional!$E14),SUMIFS(R$26:R$270,R$26:R$270,"&gt;"&amp;input_conditional!$H14))=0,TRUE,"")</f>
        <v>1</v>
      </c>
      <c r="S16" s="17" t="str">
        <f>IF(SUM(SUMIFS(S$26:S$270,S$26:S$270,"&lt;"&amp;input_conditional!$D14),SUMIFS(S$26:S$270,S$26:S$270,"&lt;"&amp;input_conditional!$G14,S$26:S$270,"&gt;"&amp;input_conditional!$E14),SUMIFS(S$26:S$270,S$26:S$270,"&gt;"&amp;input_conditional!$H14))=0,TRUE,"")</f>
        <v/>
      </c>
      <c r="T16" s="17" t="str">
        <f>IF(SUM(SUMIFS(T$26:T$270,T$26:T$270,"&lt;"&amp;input_conditional!$D14),SUMIFS(T$26:T$270,T$26:T$270,"&lt;"&amp;input_conditional!$G14,T$26:T$270,"&gt;"&amp;input_conditional!$E14),SUMIFS(T$26:T$270,T$26:T$270,"&gt;"&amp;input_conditional!$H14))=0,TRUE,"")</f>
        <v/>
      </c>
      <c r="U16" s="17" t="b">
        <f>IF(SUM(SUMIFS(U$26:U$270,U$26:U$270,"&lt;"&amp;input_conditional!$D14),SUMIFS(U$26:U$270,U$26:U$270,"&lt;"&amp;input_conditional!$G14,U$26:U$270,"&gt;"&amp;input_conditional!$E14),SUMIFS(U$26:U$270,U$26:U$270,"&gt;"&amp;input_conditional!$H14))=0,TRUE,"")</f>
        <v>1</v>
      </c>
    </row>
    <row r="17" spans="1:24" ht="14.5" x14ac:dyDescent="0.3">
      <c r="A17" s="27" t="s">
        <v>14</v>
      </c>
      <c r="B17" s="17" t="str">
        <f>IF(SUM(SUMIFS(B$26:B$270,B$26:B$270,"&lt;"&amp;input_conditional!$D15),SUMIFS(B$26:B$270,B$26:B$270,"&lt;"&amp;input_conditional!$G15,B$26:B$270,"&gt;"&amp;input_conditional!$E15),SUMIFS(B$26:B$270,B$26:B$270,"&gt;"&amp;input_conditional!$H15))=0,TRUE,"")</f>
        <v/>
      </c>
      <c r="C17" s="17" t="str">
        <f>IF(SUM(SUMIFS(C$26:C$270,C$26:C$270,"&lt;"&amp;input_conditional!$D15),SUMIFS(C$26:C$270,C$26:C$270,"&lt;"&amp;input_conditional!$G15,C$26:C$270,"&gt;"&amp;input_conditional!$E15),SUMIFS(C$26:C$270,C$26:C$270,"&gt;"&amp;input_conditional!$H15))=0,TRUE,"")</f>
        <v/>
      </c>
      <c r="D17" s="17" t="str">
        <f>IF(SUM(SUMIFS(D$26:D$270,D$26:D$270,"&lt;"&amp;input_conditional!$D15),SUMIFS(D$26:D$270,D$26:D$270,"&lt;"&amp;input_conditional!$G15,D$26:D$270,"&gt;"&amp;input_conditional!$E15),SUMIFS(D$26:D$270,D$26:D$270,"&gt;"&amp;input_conditional!$H15))=0,TRUE,"")</f>
        <v/>
      </c>
      <c r="E17" s="17" t="str">
        <f>IF(SUM(SUMIFS(E$26:E$270,E$26:E$270,"&lt;"&amp;input_conditional!$D15),SUMIFS(E$26:E$270,E$26:E$270,"&lt;"&amp;input_conditional!$G15,E$26:E$270,"&gt;"&amp;input_conditional!$E15),SUMIFS(E$26:E$270,E$26:E$270,"&gt;"&amp;input_conditional!$H15))=0,TRUE,"")</f>
        <v/>
      </c>
      <c r="F17" s="17" t="str">
        <f>IF(SUM(SUMIFS(F$26:F$270,F$26:F$270,"&lt;"&amp;input_conditional!$D15),SUMIFS(F$26:F$270,F$26:F$270,"&lt;"&amp;input_conditional!$G15,F$26:F$270,"&gt;"&amp;input_conditional!$E15),SUMIFS(F$26:F$270,F$26:F$270,"&gt;"&amp;input_conditional!$H15))=0,TRUE,"")</f>
        <v/>
      </c>
      <c r="G17" s="17" t="b">
        <f>IF(SUM(SUMIFS(G$26:G$270,G$26:G$270,"&lt;"&amp;input_conditional!$D15),SUMIFS(G$26:G$270,G$26:G$270,"&lt;"&amp;input_conditional!$G15,G$26:G$270,"&gt;"&amp;input_conditional!$E15),SUMIFS(G$26:G$270,G$26:G$270,"&gt;"&amp;input_conditional!$H15))=0,TRUE,"")</f>
        <v>1</v>
      </c>
      <c r="H17" s="17" t="str">
        <f>IF(SUM(SUMIFS(H$26:H$270,H$26:H$270,"&lt;"&amp;input_conditional!$D15),SUMIFS(H$26:H$270,H$26:H$270,"&lt;"&amp;input_conditional!$G15,H$26:H$270,"&gt;"&amp;input_conditional!$E15),SUMIFS(H$26:H$270,H$26:H$270,"&gt;"&amp;input_conditional!$H15))=0,TRUE,"")</f>
        <v/>
      </c>
      <c r="I17" s="17" t="str">
        <f>IF(SUM(SUMIFS(I$26:I$270,I$26:I$270,"&lt;"&amp;input_conditional!$D15),SUMIFS(I$26:I$270,I$26:I$270,"&lt;"&amp;input_conditional!$G15,I$26:I$270,"&gt;"&amp;input_conditional!$E15),SUMIFS(I$26:I$270,I$26:I$270,"&gt;"&amp;input_conditional!$H15))=0,TRUE,"")</f>
        <v/>
      </c>
      <c r="J17" s="17" t="str">
        <f>IF(SUM(SUMIFS(J$26:J$270,J$26:J$270,"&lt;"&amp;input_conditional!$D15),SUMIFS(J$26:J$270,J$26:J$270,"&lt;"&amp;input_conditional!$G15,J$26:J$270,"&gt;"&amp;input_conditional!$E15),SUMIFS(J$26:J$270,J$26:J$270,"&gt;"&amp;input_conditional!$H15))=0,TRUE,"")</f>
        <v/>
      </c>
      <c r="K17" s="17" t="str">
        <f>IF(SUM(SUMIFS(K$26:K$270,K$26:K$270,"&lt;"&amp;input_conditional!$D15),SUMIFS(K$26:K$270,K$26:K$270,"&lt;"&amp;input_conditional!$G15,K$26:K$270,"&gt;"&amp;input_conditional!$E15),SUMIFS(K$26:K$270,K$26:K$270,"&gt;"&amp;input_conditional!$H15))=0,TRUE,"")</f>
        <v/>
      </c>
      <c r="L17" s="17" t="str">
        <f>IF(SUM(SUMIFS(L$26:L$270,L$26:L$270,"&lt;"&amp;input_conditional!$D15),SUMIFS(L$26:L$270,L$26:L$270,"&lt;"&amp;input_conditional!$G15,L$26:L$270,"&gt;"&amp;input_conditional!$E15),SUMIFS(L$26:L$270,L$26:L$270,"&gt;"&amp;input_conditional!$H15))=0,TRUE,"")</f>
        <v/>
      </c>
      <c r="M17" s="17" t="str">
        <f>IF(SUM(SUMIFS(M$26:M$270,M$26:M$270,"&lt;"&amp;input_conditional!$D15),SUMIFS(M$26:M$270,M$26:M$270,"&lt;"&amp;input_conditional!$G15,M$26:M$270,"&gt;"&amp;input_conditional!$E15),SUMIFS(M$26:M$270,M$26:M$270,"&gt;"&amp;input_conditional!$H15))=0,TRUE,"")</f>
        <v/>
      </c>
      <c r="N17" s="17" t="b">
        <f>IF(SUM(SUMIFS(N$26:N$270,N$26:N$270,"&lt;"&amp;input_conditional!$D15),SUMIFS(N$26:N$270,N$26:N$270,"&lt;"&amp;input_conditional!$G15,N$26:N$270,"&gt;"&amp;input_conditional!$E15),SUMIFS(N$26:N$270,N$26:N$270,"&gt;"&amp;input_conditional!$H15))=0,TRUE,"")</f>
        <v>1</v>
      </c>
      <c r="O17" s="17" t="b">
        <f>IF(SUM(SUMIFS(O$26:O$270,O$26:O$270,"&lt;"&amp;input_conditional!$D15),SUMIFS(O$26:O$270,O$26:O$270,"&lt;"&amp;input_conditional!$G15,O$26:O$270,"&gt;"&amp;input_conditional!$E15),SUMIFS(O$26:O$270,O$26:O$270,"&gt;"&amp;input_conditional!$H15))=0,TRUE,"")</f>
        <v>1</v>
      </c>
      <c r="P17" s="17" t="str">
        <f>IF(SUM(SUMIFS(P$26:P$270,P$26:P$270,"&lt;"&amp;input_conditional!$D15),SUMIFS(P$26:P$270,P$26:P$270,"&lt;"&amp;input_conditional!$G15,P$26:P$270,"&gt;"&amp;input_conditional!$E15),SUMIFS(P$26:P$270,P$26:P$270,"&gt;"&amp;input_conditional!$H15))=0,TRUE,"")</f>
        <v/>
      </c>
      <c r="Q17" s="17" t="str">
        <f>IF(SUM(SUMIFS(Q$26:Q$270,Q$26:Q$270,"&lt;"&amp;input_conditional!$D15),SUMIFS(Q$26:Q$270,Q$26:Q$270,"&lt;"&amp;input_conditional!$G15,Q$26:Q$270,"&gt;"&amp;input_conditional!$E15),SUMIFS(Q$26:Q$270,Q$26:Q$270,"&gt;"&amp;input_conditional!$H15))=0,TRUE,"")</f>
        <v/>
      </c>
      <c r="R17" s="17" t="str">
        <f>IF(SUM(SUMIFS(R$26:R$270,R$26:R$270,"&lt;"&amp;input_conditional!$D15),SUMIFS(R$26:R$270,R$26:R$270,"&lt;"&amp;input_conditional!$G15,R$26:R$270,"&gt;"&amp;input_conditional!$E15),SUMIFS(R$26:R$270,R$26:R$270,"&gt;"&amp;input_conditional!$H15))=0,TRUE,"")</f>
        <v/>
      </c>
      <c r="S17" s="17" t="str">
        <f>IF(SUM(SUMIFS(S$26:S$270,S$26:S$270,"&lt;"&amp;input_conditional!$D15),SUMIFS(S$26:S$270,S$26:S$270,"&lt;"&amp;input_conditional!$G15,S$26:S$270,"&gt;"&amp;input_conditional!$E15),SUMIFS(S$26:S$270,S$26:S$270,"&gt;"&amp;input_conditional!$H15))=0,TRUE,"")</f>
        <v/>
      </c>
      <c r="T17" s="17" t="str">
        <f>IF(SUM(SUMIFS(T$26:T$270,T$26:T$270,"&lt;"&amp;input_conditional!$D15),SUMIFS(T$26:T$270,T$26:T$270,"&lt;"&amp;input_conditional!$G15,T$26:T$270,"&gt;"&amp;input_conditional!$E15),SUMIFS(T$26:T$270,T$26:T$270,"&gt;"&amp;input_conditional!$H15))=0,TRUE,"")</f>
        <v/>
      </c>
      <c r="U17" s="17" t="str">
        <f>IF(SUM(SUMIFS(U$26:U$270,U$26:U$270,"&lt;"&amp;input_conditional!$D15),SUMIFS(U$26:U$270,U$26:U$270,"&lt;"&amp;input_conditional!$G15,U$26:U$270,"&gt;"&amp;input_conditional!$E15),SUMIFS(U$26:U$270,U$26:U$270,"&gt;"&amp;input_conditional!$H15))=0,TRUE,"")</f>
        <v/>
      </c>
    </row>
    <row r="18" spans="1:24" ht="14.5" x14ac:dyDescent="0.3">
      <c r="A18" s="27" t="s">
        <v>15</v>
      </c>
      <c r="B18" s="17" t="b">
        <f>IF(SUM(SUMIFS(B$26:B$270,B$26:B$270,"&lt;"&amp;input_conditional!$D16),SUMIFS(B$26:B$270,B$26:B$270,"&lt;"&amp;input_conditional!$G16,B$26:B$270,"&gt;"&amp;input_conditional!$E16),SUMIFS(B$26:B$270,B$26:B$270,"&gt;"&amp;input_conditional!$H16))=0,TRUE,"")</f>
        <v>1</v>
      </c>
      <c r="C18" s="17" t="b">
        <f>IF(SUM(SUMIFS(C$26:C$270,C$26:C$270,"&lt;"&amp;input_conditional!$D16),SUMIFS(C$26:C$270,C$26:C$270,"&lt;"&amp;input_conditional!$G16,C$26:C$270,"&gt;"&amp;input_conditional!$E16),SUMIFS(C$26:C$270,C$26:C$270,"&gt;"&amp;input_conditional!$H16))=0,TRUE,"")</f>
        <v>1</v>
      </c>
      <c r="D18" s="17" t="str">
        <f>IF(SUM(SUMIFS(D$26:D$270,D$26:D$270,"&lt;"&amp;input_conditional!$D16),SUMIFS(D$26:D$270,D$26:D$270,"&lt;"&amp;input_conditional!$G16,D$26:D$270,"&gt;"&amp;input_conditional!$E16),SUMIFS(D$26:D$270,D$26:D$270,"&gt;"&amp;input_conditional!$H16))=0,TRUE,"")</f>
        <v/>
      </c>
      <c r="E18" s="17" t="b">
        <f>IF(SUM(SUMIFS(E$26:E$270,E$26:E$270,"&lt;"&amp;input_conditional!$D16),SUMIFS(E$26:E$270,E$26:E$270,"&lt;"&amp;input_conditional!$G16,E$26:E$270,"&gt;"&amp;input_conditional!$E16),SUMIFS(E$26:E$270,E$26:E$270,"&gt;"&amp;input_conditional!$H16))=0,TRUE,"")</f>
        <v>1</v>
      </c>
      <c r="F18" s="17" t="str">
        <f>IF(SUM(SUMIFS(F$26:F$270,F$26:F$270,"&lt;"&amp;input_conditional!$D16),SUMIFS(F$26:F$270,F$26:F$270,"&lt;"&amp;input_conditional!$G16,F$26:F$270,"&gt;"&amp;input_conditional!$E16),SUMIFS(F$26:F$270,F$26:F$270,"&gt;"&amp;input_conditional!$H16))=0,TRUE,"")</f>
        <v/>
      </c>
      <c r="G18" s="17" t="b">
        <f>IF(SUM(SUMIFS(G$26:G$270,G$26:G$270,"&lt;"&amp;input_conditional!$D16),SUMIFS(G$26:G$270,G$26:G$270,"&lt;"&amp;input_conditional!$G16,G$26:G$270,"&gt;"&amp;input_conditional!$E16),SUMIFS(G$26:G$270,G$26:G$270,"&gt;"&amp;input_conditional!$H16))=0,TRUE,"")</f>
        <v>1</v>
      </c>
      <c r="H18" s="17" t="b">
        <f>IF(SUM(SUMIFS(H$26:H$270,H$26:H$270,"&lt;"&amp;input_conditional!$D16),SUMIFS(H$26:H$270,H$26:H$270,"&lt;"&amp;input_conditional!$G16,H$26:H$270,"&gt;"&amp;input_conditional!$E16),SUMIFS(H$26:H$270,H$26:H$270,"&gt;"&amp;input_conditional!$H16))=0,TRUE,"")</f>
        <v>1</v>
      </c>
      <c r="I18" s="17" t="str">
        <f>IF(SUM(SUMIFS(I$26:I$270,I$26:I$270,"&lt;"&amp;input_conditional!$D16),SUMIFS(I$26:I$270,I$26:I$270,"&lt;"&amp;input_conditional!$G16,I$26:I$270,"&gt;"&amp;input_conditional!$E16),SUMIFS(I$26:I$270,I$26:I$270,"&gt;"&amp;input_conditional!$H16))=0,TRUE,"")</f>
        <v/>
      </c>
      <c r="J18" s="17" t="b">
        <f>IF(SUM(SUMIFS(J$26:J$270,J$26:J$270,"&lt;"&amp;input_conditional!$D16),SUMIFS(J$26:J$270,J$26:J$270,"&lt;"&amp;input_conditional!$G16,J$26:J$270,"&gt;"&amp;input_conditional!$E16),SUMIFS(J$26:J$270,J$26:J$270,"&gt;"&amp;input_conditional!$H16))=0,TRUE,"")</f>
        <v>1</v>
      </c>
      <c r="K18" s="17" t="b">
        <f>IF(SUM(SUMIFS(K$26:K$270,K$26:K$270,"&lt;"&amp;input_conditional!$D16),SUMIFS(K$26:K$270,K$26:K$270,"&lt;"&amp;input_conditional!$G16,K$26:K$270,"&gt;"&amp;input_conditional!$E16),SUMIFS(K$26:K$270,K$26:K$270,"&gt;"&amp;input_conditional!$H16))=0,TRUE,"")</f>
        <v>1</v>
      </c>
      <c r="L18" s="17" t="b">
        <f>IF(SUM(SUMIFS(L$26:L$270,L$26:L$270,"&lt;"&amp;input_conditional!$D16),SUMIFS(L$26:L$270,L$26:L$270,"&lt;"&amp;input_conditional!$G16,L$26:L$270,"&gt;"&amp;input_conditional!$E16),SUMIFS(L$26:L$270,L$26:L$270,"&gt;"&amp;input_conditional!$H16))=0,TRUE,"")</f>
        <v>1</v>
      </c>
      <c r="M18" s="17" t="b">
        <f>IF(SUM(SUMIFS(M$26:M$270,M$26:M$270,"&lt;"&amp;input_conditional!$D16),SUMIFS(M$26:M$270,M$26:M$270,"&lt;"&amp;input_conditional!$G16,M$26:M$270,"&gt;"&amp;input_conditional!$E16),SUMIFS(M$26:M$270,M$26:M$270,"&gt;"&amp;input_conditional!$H16))=0,TRUE,"")</f>
        <v>1</v>
      </c>
      <c r="N18" s="17" t="b">
        <f>IF(SUM(SUMIFS(N$26:N$270,N$26:N$270,"&lt;"&amp;input_conditional!$D16),SUMIFS(N$26:N$270,N$26:N$270,"&lt;"&amp;input_conditional!$G16,N$26:N$270,"&gt;"&amp;input_conditional!$E16),SUMIFS(N$26:N$270,N$26:N$270,"&gt;"&amp;input_conditional!$H16))=0,TRUE,"")</f>
        <v>1</v>
      </c>
      <c r="O18" s="17" t="b">
        <f>IF(SUM(SUMIFS(O$26:O$270,O$26:O$270,"&lt;"&amp;input_conditional!$D16),SUMIFS(O$26:O$270,O$26:O$270,"&lt;"&amp;input_conditional!$G16,O$26:O$270,"&gt;"&amp;input_conditional!$E16),SUMIFS(O$26:O$270,O$26:O$270,"&gt;"&amp;input_conditional!$H16))=0,TRUE,"")</f>
        <v>1</v>
      </c>
      <c r="P18" s="17" t="b">
        <f>IF(SUM(SUMIFS(P$26:P$270,P$26:P$270,"&lt;"&amp;input_conditional!$D16),SUMIFS(P$26:P$270,P$26:P$270,"&lt;"&amp;input_conditional!$G16,P$26:P$270,"&gt;"&amp;input_conditional!$E16),SUMIFS(P$26:P$270,P$26:P$270,"&gt;"&amp;input_conditional!$H16))=0,TRUE,"")</f>
        <v>1</v>
      </c>
      <c r="Q18" s="17" t="str">
        <f>IF(SUM(SUMIFS(Q$26:Q$270,Q$26:Q$270,"&lt;"&amp;input_conditional!$D16),SUMIFS(Q$26:Q$270,Q$26:Q$270,"&lt;"&amp;input_conditional!$G16,Q$26:Q$270,"&gt;"&amp;input_conditional!$E16),SUMIFS(Q$26:Q$270,Q$26:Q$270,"&gt;"&amp;input_conditional!$H16))=0,TRUE,"")</f>
        <v/>
      </c>
      <c r="R18" s="17" t="b">
        <f>IF(SUM(SUMIFS(R$26:R$270,R$26:R$270,"&lt;"&amp;input_conditional!$D16),SUMIFS(R$26:R$270,R$26:R$270,"&lt;"&amp;input_conditional!$G16,R$26:R$270,"&gt;"&amp;input_conditional!$E16),SUMIFS(R$26:R$270,R$26:R$270,"&gt;"&amp;input_conditional!$H16))=0,TRUE,"")</f>
        <v>1</v>
      </c>
      <c r="S18" s="17" t="str">
        <f>IF(SUM(SUMIFS(S$26:S$270,S$26:S$270,"&lt;"&amp;input_conditional!$D16),SUMIFS(S$26:S$270,S$26:S$270,"&lt;"&amp;input_conditional!$G16,S$26:S$270,"&gt;"&amp;input_conditional!$E16),SUMIFS(S$26:S$270,S$26:S$270,"&gt;"&amp;input_conditional!$H16))=0,TRUE,"")</f>
        <v/>
      </c>
      <c r="T18" s="17" t="str">
        <f>IF(SUM(SUMIFS(T$26:T$270,T$26:T$270,"&lt;"&amp;input_conditional!$D16),SUMIFS(T$26:T$270,T$26:T$270,"&lt;"&amp;input_conditional!$G16,T$26:T$270,"&gt;"&amp;input_conditional!$E16),SUMIFS(T$26:T$270,T$26:T$270,"&gt;"&amp;input_conditional!$H16))=0,TRUE,"")</f>
        <v/>
      </c>
      <c r="U18" s="17" t="b">
        <f>IF(SUM(SUMIFS(U$26:U$270,U$26:U$270,"&lt;"&amp;input_conditional!$D16),SUMIFS(U$26:U$270,U$26:U$270,"&lt;"&amp;input_conditional!$G16,U$26:U$270,"&gt;"&amp;input_conditional!$E16),SUMIFS(U$26:U$270,U$26:U$270,"&gt;"&amp;input_conditional!$H16))=0,TRUE,"")</f>
        <v>1</v>
      </c>
    </row>
    <row r="19" spans="1:24" ht="14.5" x14ac:dyDescent="0.3">
      <c r="A19" s="27" t="s">
        <v>16</v>
      </c>
      <c r="B19" s="17" t="b">
        <f>IF(SUM(SUMIFS(B$26:B$270,B$26:B$270,"&lt;"&amp;input_conditional!$D17),SUMIFS(B$26:B$270,B$26:B$270,"&lt;"&amp;input_conditional!$G17,B$26:B$270,"&gt;"&amp;input_conditional!$E17),SUMIFS(B$26:B$270,B$26:B$270,"&gt;"&amp;input_conditional!$H17))=0,TRUE,"")</f>
        <v>1</v>
      </c>
      <c r="C19" s="17" t="b">
        <f>IF(SUM(SUMIFS(C$26:C$270,C$26:C$270,"&lt;"&amp;input_conditional!$D17),SUMIFS(C$26:C$270,C$26:C$270,"&lt;"&amp;input_conditional!$G17,C$26:C$270,"&gt;"&amp;input_conditional!$E17),SUMIFS(C$26:C$270,C$26:C$270,"&gt;"&amp;input_conditional!$H17))=0,TRUE,"")</f>
        <v>1</v>
      </c>
      <c r="D19" s="17" t="str">
        <f>IF(SUM(SUMIFS(D$26:D$270,D$26:D$270,"&lt;"&amp;input_conditional!$D17),SUMIFS(D$26:D$270,D$26:D$270,"&lt;"&amp;input_conditional!$G17,D$26:D$270,"&gt;"&amp;input_conditional!$E17),SUMIFS(D$26:D$270,D$26:D$270,"&gt;"&amp;input_conditional!$H17))=0,TRUE,"")</f>
        <v/>
      </c>
      <c r="E19" s="17" t="b">
        <f>IF(SUM(SUMIFS(E$26:E$270,E$26:E$270,"&lt;"&amp;input_conditional!$D17),SUMIFS(E$26:E$270,E$26:E$270,"&lt;"&amp;input_conditional!$G17,E$26:E$270,"&gt;"&amp;input_conditional!$E17),SUMIFS(E$26:E$270,E$26:E$270,"&gt;"&amp;input_conditional!$H17))=0,TRUE,"")</f>
        <v>1</v>
      </c>
      <c r="F19" s="17" t="str">
        <f>IF(SUM(SUMIFS(F$26:F$270,F$26:F$270,"&lt;"&amp;input_conditional!$D17),SUMIFS(F$26:F$270,F$26:F$270,"&lt;"&amp;input_conditional!$G17,F$26:F$270,"&gt;"&amp;input_conditional!$E17),SUMIFS(F$26:F$270,F$26:F$270,"&gt;"&amp;input_conditional!$H17))=0,TRUE,"")</f>
        <v/>
      </c>
      <c r="G19" s="17" t="b">
        <f>IF(SUM(SUMIFS(G$26:G$270,G$26:G$270,"&lt;"&amp;input_conditional!$D17),SUMIFS(G$26:G$270,G$26:G$270,"&lt;"&amp;input_conditional!$G17,G$26:G$270,"&gt;"&amp;input_conditional!$E17),SUMIFS(G$26:G$270,G$26:G$270,"&gt;"&amp;input_conditional!$H17))=0,TRUE,"")</f>
        <v>1</v>
      </c>
      <c r="H19" s="17" t="b">
        <f>IF(SUM(SUMIFS(H$26:H$270,H$26:H$270,"&lt;"&amp;input_conditional!$D17),SUMIFS(H$26:H$270,H$26:H$270,"&lt;"&amp;input_conditional!$G17,H$26:H$270,"&gt;"&amp;input_conditional!$E17),SUMIFS(H$26:H$270,H$26:H$270,"&gt;"&amp;input_conditional!$H17))=0,TRUE,"")</f>
        <v>1</v>
      </c>
      <c r="I19" s="17" t="str">
        <f>IF(SUM(SUMIFS(I$26:I$270,I$26:I$270,"&lt;"&amp;input_conditional!$D17),SUMIFS(I$26:I$270,I$26:I$270,"&lt;"&amp;input_conditional!$G17,I$26:I$270,"&gt;"&amp;input_conditional!$E17),SUMIFS(I$26:I$270,I$26:I$270,"&gt;"&amp;input_conditional!$H17))=0,TRUE,"")</f>
        <v/>
      </c>
      <c r="J19" s="17" t="b">
        <f>IF(SUM(SUMIFS(J$26:J$270,J$26:J$270,"&lt;"&amp;input_conditional!$D17),SUMIFS(J$26:J$270,J$26:J$270,"&lt;"&amp;input_conditional!$G17,J$26:J$270,"&gt;"&amp;input_conditional!$E17),SUMIFS(J$26:J$270,J$26:J$270,"&gt;"&amp;input_conditional!$H17))=0,TRUE,"")</f>
        <v>1</v>
      </c>
      <c r="K19" s="17" t="b">
        <f>IF(SUM(SUMIFS(K$26:K$270,K$26:K$270,"&lt;"&amp;input_conditional!$D17),SUMIFS(K$26:K$270,K$26:K$270,"&lt;"&amp;input_conditional!$G17,K$26:K$270,"&gt;"&amp;input_conditional!$E17),SUMIFS(K$26:K$270,K$26:K$270,"&gt;"&amp;input_conditional!$H17))=0,TRUE,"")</f>
        <v>1</v>
      </c>
      <c r="L19" s="17" t="b">
        <f>IF(SUM(SUMIFS(L$26:L$270,L$26:L$270,"&lt;"&amp;input_conditional!$D17),SUMIFS(L$26:L$270,L$26:L$270,"&lt;"&amp;input_conditional!$G17,L$26:L$270,"&gt;"&amp;input_conditional!$E17),SUMIFS(L$26:L$270,L$26:L$270,"&gt;"&amp;input_conditional!$H17))=0,TRUE,"")</f>
        <v>1</v>
      </c>
      <c r="M19" s="17" t="b">
        <f>IF(SUM(SUMIFS(M$26:M$270,M$26:M$270,"&lt;"&amp;input_conditional!$D17),SUMIFS(M$26:M$270,M$26:M$270,"&lt;"&amp;input_conditional!$G17,M$26:M$270,"&gt;"&amp;input_conditional!$E17),SUMIFS(M$26:M$270,M$26:M$270,"&gt;"&amp;input_conditional!$H17))=0,TRUE,"")</f>
        <v>1</v>
      </c>
      <c r="N19" s="17" t="b">
        <f>IF(SUM(SUMIFS(N$26:N$270,N$26:N$270,"&lt;"&amp;input_conditional!$D17),SUMIFS(N$26:N$270,N$26:N$270,"&lt;"&amp;input_conditional!$G17,N$26:N$270,"&gt;"&amp;input_conditional!$E17),SUMIFS(N$26:N$270,N$26:N$270,"&gt;"&amp;input_conditional!$H17))=0,TRUE,"")</f>
        <v>1</v>
      </c>
      <c r="O19" s="17" t="b">
        <f>IF(SUM(SUMIFS(O$26:O$270,O$26:O$270,"&lt;"&amp;input_conditional!$D17),SUMIFS(O$26:O$270,O$26:O$270,"&lt;"&amp;input_conditional!$G17,O$26:O$270,"&gt;"&amp;input_conditional!$E17),SUMIFS(O$26:O$270,O$26:O$270,"&gt;"&amp;input_conditional!$H17))=0,TRUE,"")</f>
        <v>1</v>
      </c>
      <c r="P19" s="17" t="str">
        <f>IF(SUM(SUMIFS(P$26:P$270,P$26:P$270,"&lt;"&amp;input_conditional!$D17),SUMIFS(P$26:P$270,P$26:P$270,"&lt;"&amp;input_conditional!$G17,P$26:P$270,"&gt;"&amp;input_conditional!$E17),SUMIFS(P$26:P$270,P$26:P$270,"&gt;"&amp;input_conditional!$H17))=0,TRUE,"")</f>
        <v/>
      </c>
      <c r="Q19" s="17" t="str">
        <f>IF(SUM(SUMIFS(Q$26:Q$270,Q$26:Q$270,"&lt;"&amp;input_conditional!$D17),SUMIFS(Q$26:Q$270,Q$26:Q$270,"&lt;"&amp;input_conditional!$G17,Q$26:Q$270,"&gt;"&amp;input_conditional!$E17),SUMIFS(Q$26:Q$270,Q$26:Q$270,"&gt;"&amp;input_conditional!$H17))=0,TRUE,"")</f>
        <v/>
      </c>
      <c r="R19" s="17" t="b">
        <f>IF(SUM(SUMIFS(R$26:R$270,R$26:R$270,"&lt;"&amp;input_conditional!$D17),SUMIFS(R$26:R$270,R$26:R$270,"&lt;"&amp;input_conditional!$G17,R$26:R$270,"&gt;"&amp;input_conditional!$E17),SUMIFS(R$26:R$270,R$26:R$270,"&gt;"&amp;input_conditional!$H17))=0,TRUE,"")</f>
        <v>1</v>
      </c>
      <c r="S19" s="17" t="str">
        <f>IF(SUM(SUMIFS(S$26:S$270,S$26:S$270,"&lt;"&amp;input_conditional!$D17),SUMIFS(S$26:S$270,S$26:S$270,"&lt;"&amp;input_conditional!$G17,S$26:S$270,"&gt;"&amp;input_conditional!$E17),SUMIFS(S$26:S$270,S$26:S$270,"&gt;"&amp;input_conditional!$H17))=0,TRUE,"")</f>
        <v/>
      </c>
      <c r="T19" s="17" t="str">
        <f>IF(SUM(SUMIFS(T$26:T$270,T$26:T$270,"&lt;"&amp;input_conditional!$D17),SUMIFS(T$26:T$270,T$26:T$270,"&lt;"&amp;input_conditional!$G17,T$26:T$270,"&gt;"&amp;input_conditional!$E17),SUMIFS(T$26:T$270,T$26:T$270,"&gt;"&amp;input_conditional!$H17))=0,TRUE,"")</f>
        <v/>
      </c>
      <c r="U19" s="17" t="b">
        <f>IF(SUM(SUMIFS(U$26:U$270,U$26:U$270,"&lt;"&amp;input_conditional!$D17),SUMIFS(U$26:U$270,U$26:U$270,"&lt;"&amp;input_conditional!$G17,U$26:U$270,"&gt;"&amp;input_conditional!$E17),SUMIFS(U$26:U$270,U$26:U$270,"&gt;"&amp;input_conditional!$H17))=0,TRUE,"")</f>
        <v>1</v>
      </c>
    </row>
    <row r="20" spans="1:24" ht="14.5" x14ac:dyDescent="0.3">
      <c r="A20" s="27" t="s">
        <v>17</v>
      </c>
      <c r="B20" s="17" t="b">
        <f>IF(SUM(SUMIFS(B$26:B$270,B$26:B$270,"&lt;"&amp;input_conditional!$D18),SUMIFS(B$26:B$270,B$26:B$270,"&lt;"&amp;input_conditional!$G18,B$26:B$270,"&gt;"&amp;input_conditional!$E18),SUMIFS(B$26:B$270,B$26:B$270,"&gt;"&amp;input_conditional!$H18))=0,TRUE,"")</f>
        <v>1</v>
      </c>
      <c r="C20" s="17" t="b">
        <f>IF(SUM(SUMIFS(C$26:C$270,C$26:C$270,"&lt;"&amp;input_conditional!$D18),SUMIFS(C$26:C$270,C$26:C$270,"&lt;"&amp;input_conditional!$G18,C$26:C$270,"&gt;"&amp;input_conditional!$E18),SUMIFS(C$26:C$270,C$26:C$270,"&gt;"&amp;input_conditional!$H18))=0,TRUE,"")</f>
        <v>1</v>
      </c>
      <c r="D20" s="17" t="str">
        <f>IF(SUM(SUMIFS(D$26:D$270,D$26:D$270,"&lt;"&amp;input_conditional!$D18),SUMIFS(D$26:D$270,D$26:D$270,"&lt;"&amp;input_conditional!$G18,D$26:D$270,"&gt;"&amp;input_conditional!$E18),SUMIFS(D$26:D$270,D$26:D$270,"&gt;"&amp;input_conditional!$H18))=0,TRUE,"")</f>
        <v/>
      </c>
      <c r="E20" s="17" t="b">
        <f>IF(SUM(SUMIFS(E$26:E$270,E$26:E$270,"&lt;"&amp;input_conditional!$D18),SUMIFS(E$26:E$270,E$26:E$270,"&lt;"&amp;input_conditional!$G18,E$26:E$270,"&gt;"&amp;input_conditional!$E18),SUMIFS(E$26:E$270,E$26:E$270,"&gt;"&amp;input_conditional!$H18))=0,TRUE,"")</f>
        <v>1</v>
      </c>
      <c r="F20" s="17" t="b">
        <f>IF(SUM(SUMIFS(F$26:F$270,F$26:F$270,"&lt;"&amp;input_conditional!$D18),SUMIFS(F$26:F$270,F$26:F$270,"&lt;"&amp;input_conditional!$G18,F$26:F$270,"&gt;"&amp;input_conditional!$E18),SUMIFS(F$26:F$270,F$26:F$270,"&gt;"&amp;input_conditional!$H18))=0,TRUE,"")</f>
        <v>1</v>
      </c>
      <c r="G20" s="17" t="b">
        <f>IF(SUM(SUMIFS(G$26:G$270,G$26:G$270,"&lt;"&amp;input_conditional!$D18),SUMIFS(G$26:G$270,G$26:G$270,"&lt;"&amp;input_conditional!$G18,G$26:G$270,"&gt;"&amp;input_conditional!$E18),SUMIFS(G$26:G$270,G$26:G$270,"&gt;"&amp;input_conditional!$H18))=0,TRUE,"")</f>
        <v>1</v>
      </c>
      <c r="H20" s="17" t="b">
        <f>IF(SUM(SUMIFS(H$26:H$270,H$26:H$270,"&lt;"&amp;input_conditional!$D18),SUMIFS(H$26:H$270,H$26:H$270,"&lt;"&amp;input_conditional!$G18,H$26:H$270,"&gt;"&amp;input_conditional!$E18),SUMIFS(H$26:H$270,H$26:H$270,"&gt;"&amp;input_conditional!$H18))=0,TRUE,"")</f>
        <v>1</v>
      </c>
      <c r="I20" s="17" t="b">
        <f>IF(SUM(SUMIFS(I$26:I$270,I$26:I$270,"&lt;"&amp;input_conditional!$D18),SUMIFS(I$26:I$270,I$26:I$270,"&lt;"&amp;input_conditional!$G18,I$26:I$270,"&gt;"&amp;input_conditional!$E18),SUMIFS(I$26:I$270,I$26:I$270,"&gt;"&amp;input_conditional!$H18))=0,TRUE,"")</f>
        <v>1</v>
      </c>
      <c r="J20" s="17" t="b">
        <f>IF(SUM(SUMIFS(J$26:J$270,J$26:J$270,"&lt;"&amp;input_conditional!$D18),SUMIFS(J$26:J$270,J$26:J$270,"&lt;"&amp;input_conditional!$G18,J$26:J$270,"&gt;"&amp;input_conditional!$E18),SUMIFS(J$26:J$270,J$26:J$270,"&gt;"&amp;input_conditional!$H18))=0,TRUE,"")</f>
        <v>1</v>
      </c>
      <c r="K20" s="17" t="b">
        <f>IF(SUM(SUMIFS(K$26:K$270,K$26:K$270,"&lt;"&amp;input_conditional!$D18),SUMIFS(K$26:K$270,K$26:K$270,"&lt;"&amp;input_conditional!$G18,K$26:K$270,"&gt;"&amp;input_conditional!$E18),SUMIFS(K$26:K$270,K$26:K$270,"&gt;"&amp;input_conditional!$H18))=0,TRUE,"")</f>
        <v>1</v>
      </c>
      <c r="L20" s="17" t="b">
        <f>IF(SUM(SUMIFS(L$26:L$270,L$26:L$270,"&lt;"&amp;input_conditional!$D18),SUMIFS(L$26:L$270,L$26:L$270,"&lt;"&amp;input_conditional!$G18,L$26:L$270,"&gt;"&amp;input_conditional!$E18),SUMIFS(L$26:L$270,L$26:L$270,"&gt;"&amp;input_conditional!$H18))=0,TRUE,"")</f>
        <v>1</v>
      </c>
      <c r="M20" s="17" t="b">
        <f>IF(SUM(SUMIFS(M$26:M$270,M$26:M$270,"&lt;"&amp;input_conditional!$D18),SUMIFS(M$26:M$270,M$26:M$270,"&lt;"&amp;input_conditional!$G18,M$26:M$270,"&gt;"&amp;input_conditional!$E18),SUMIFS(M$26:M$270,M$26:M$270,"&gt;"&amp;input_conditional!$H18))=0,TRUE,"")</f>
        <v>1</v>
      </c>
      <c r="N20" s="17" t="b">
        <f>IF(SUM(SUMIFS(N$26:N$270,N$26:N$270,"&lt;"&amp;input_conditional!$D18),SUMIFS(N$26:N$270,N$26:N$270,"&lt;"&amp;input_conditional!$G18,N$26:N$270,"&gt;"&amp;input_conditional!$E18),SUMIFS(N$26:N$270,N$26:N$270,"&gt;"&amp;input_conditional!$H18))=0,TRUE,"")</f>
        <v>1</v>
      </c>
      <c r="O20" s="17" t="b">
        <f>IF(SUM(SUMIFS(O$26:O$270,O$26:O$270,"&lt;"&amp;input_conditional!$D18),SUMIFS(O$26:O$270,O$26:O$270,"&lt;"&amp;input_conditional!$G18,O$26:O$270,"&gt;"&amp;input_conditional!$E18),SUMIFS(O$26:O$270,O$26:O$270,"&gt;"&amp;input_conditional!$H18))=0,TRUE,"")</f>
        <v>1</v>
      </c>
      <c r="P20" s="17" t="b">
        <f>IF(SUM(SUMIFS(P$26:P$270,P$26:P$270,"&lt;"&amp;input_conditional!$D18),SUMIFS(P$26:P$270,P$26:P$270,"&lt;"&amp;input_conditional!$G18,P$26:P$270,"&gt;"&amp;input_conditional!$E18),SUMIFS(P$26:P$270,P$26:P$270,"&gt;"&amp;input_conditional!$H18))=0,TRUE,"")</f>
        <v>1</v>
      </c>
      <c r="Q20" s="17" t="str">
        <f>IF(SUM(SUMIFS(Q$26:Q$270,Q$26:Q$270,"&lt;"&amp;input_conditional!$D18),SUMIFS(Q$26:Q$270,Q$26:Q$270,"&lt;"&amp;input_conditional!$G18,Q$26:Q$270,"&gt;"&amp;input_conditional!$E18),SUMIFS(Q$26:Q$270,Q$26:Q$270,"&gt;"&amp;input_conditional!$H18))=0,TRUE,"")</f>
        <v/>
      </c>
      <c r="R20" s="17" t="b">
        <f>IF(SUM(SUMIFS(R$26:R$270,R$26:R$270,"&lt;"&amp;input_conditional!$D18),SUMIFS(R$26:R$270,R$26:R$270,"&lt;"&amp;input_conditional!$G18,R$26:R$270,"&gt;"&amp;input_conditional!$E18),SUMIFS(R$26:R$270,R$26:R$270,"&gt;"&amp;input_conditional!$H18))=0,TRUE,"")</f>
        <v>1</v>
      </c>
      <c r="S20" s="17" t="b">
        <f>IF(SUM(SUMIFS(S$26:S$270,S$26:S$270,"&lt;"&amp;input_conditional!$D18),SUMIFS(S$26:S$270,S$26:S$270,"&lt;"&amp;input_conditional!$G18,S$26:S$270,"&gt;"&amp;input_conditional!$E18),SUMIFS(S$26:S$270,S$26:S$270,"&gt;"&amp;input_conditional!$H18))=0,TRUE,"")</f>
        <v>1</v>
      </c>
      <c r="T20" s="17" t="str">
        <f>IF(SUM(SUMIFS(T$26:T$270,T$26:T$270,"&lt;"&amp;input_conditional!$D18),SUMIFS(T$26:T$270,T$26:T$270,"&lt;"&amp;input_conditional!$G18,T$26:T$270,"&gt;"&amp;input_conditional!$E18),SUMIFS(T$26:T$270,T$26:T$270,"&gt;"&amp;input_conditional!$H18))=0,TRUE,"")</f>
        <v/>
      </c>
      <c r="U20" s="17" t="b">
        <f>IF(SUM(SUMIFS(U$26:U$270,U$26:U$270,"&lt;"&amp;input_conditional!$D18),SUMIFS(U$26:U$270,U$26:U$270,"&lt;"&amp;input_conditional!$G18,U$26:U$270,"&gt;"&amp;input_conditional!$E18),SUMIFS(U$26:U$270,U$26:U$270,"&gt;"&amp;input_conditional!$H18))=0,TRUE,"")</f>
        <v>1</v>
      </c>
    </row>
    <row r="21" spans="1:24" ht="15.75" customHeight="1" x14ac:dyDescent="0.3">
      <c r="A21" s="27" t="s">
        <v>18</v>
      </c>
      <c r="B21" s="17" t="b">
        <f>IF(SUM(SUMIFS(B$26:B$270,B$26:B$270,"&lt;"&amp;input_conditional!$D19),SUMIFS(B$26:B$270,B$26:B$270,"&lt;"&amp;input_conditional!$G19,B$26:B$270,"&gt;"&amp;input_conditional!$E19),SUMIFS(B$26:B$270,B$26:B$270,"&gt;"&amp;input_conditional!$H19))=0,TRUE,"")</f>
        <v>1</v>
      </c>
      <c r="C21" s="17" t="b">
        <f>IF(SUM(SUMIFS(C$26:C$270,C$26:C$270,"&lt;"&amp;input_conditional!$D19),SUMIFS(C$26:C$270,C$26:C$270,"&lt;"&amp;input_conditional!$G19,C$26:C$270,"&gt;"&amp;input_conditional!$E19),SUMIFS(C$26:C$270,C$26:C$270,"&gt;"&amp;input_conditional!$H19))=0,TRUE,"")</f>
        <v>1</v>
      </c>
      <c r="D21" s="17" t="str">
        <f>IF(SUM(SUMIFS(D$26:D$270,D$26:D$270,"&lt;"&amp;input_conditional!$D19),SUMIFS(D$26:D$270,D$26:D$270,"&lt;"&amp;input_conditional!$G19,D$26:D$270,"&gt;"&amp;input_conditional!$E19),SUMIFS(D$26:D$270,D$26:D$270,"&gt;"&amp;input_conditional!$H19))=0,TRUE,"")</f>
        <v/>
      </c>
      <c r="E21" s="17" t="b">
        <f>IF(SUM(SUMIFS(E$26:E$270,E$26:E$270,"&lt;"&amp;input_conditional!$D19),SUMIFS(E$26:E$270,E$26:E$270,"&lt;"&amp;input_conditional!$G19,E$26:E$270,"&gt;"&amp;input_conditional!$E19),SUMIFS(E$26:E$270,E$26:E$270,"&gt;"&amp;input_conditional!$H19))=0,TRUE,"")</f>
        <v>1</v>
      </c>
      <c r="F21" s="17" t="b">
        <f>IF(SUM(SUMIFS(F$26:F$270,F$26:F$270,"&lt;"&amp;input_conditional!$D19),SUMIFS(F$26:F$270,F$26:F$270,"&lt;"&amp;input_conditional!$G19,F$26:F$270,"&gt;"&amp;input_conditional!$E19),SUMIFS(F$26:F$270,F$26:F$270,"&gt;"&amp;input_conditional!$H19))=0,TRUE,"")</f>
        <v>1</v>
      </c>
      <c r="G21" s="17" t="b">
        <f>IF(SUM(SUMIFS(G$26:G$270,G$26:G$270,"&lt;"&amp;input_conditional!$D19),SUMIFS(G$26:G$270,G$26:G$270,"&lt;"&amp;input_conditional!$G19,G$26:G$270,"&gt;"&amp;input_conditional!$E19),SUMIFS(G$26:G$270,G$26:G$270,"&gt;"&amp;input_conditional!$H19))=0,TRUE,"")</f>
        <v>1</v>
      </c>
      <c r="H21" s="17" t="b">
        <f>IF(SUM(SUMIFS(H$26:H$270,H$26:H$270,"&lt;"&amp;input_conditional!$D19),SUMIFS(H$26:H$270,H$26:H$270,"&lt;"&amp;input_conditional!$G19,H$26:H$270,"&gt;"&amp;input_conditional!$E19),SUMIFS(H$26:H$270,H$26:H$270,"&gt;"&amp;input_conditional!$H19))=0,TRUE,"")</f>
        <v>1</v>
      </c>
      <c r="I21" s="17" t="b">
        <f>IF(SUM(SUMIFS(I$26:I$270,I$26:I$270,"&lt;"&amp;input_conditional!$D19),SUMIFS(I$26:I$270,I$26:I$270,"&lt;"&amp;input_conditional!$G19,I$26:I$270,"&gt;"&amp;input_conditional!$E19),SUMIFS(I$26:I$270,I$26:I$270,"&gt;"&amp;input_conditional!$H19))=0,TRUE,"")</f>
        <v>1</v>
      </c>
      <c r="J21" s="17" t="b">
        <f>IF(SUM(SUMIFS(J$26:J$270,J$26:J$270,"&lt;"&amp;input_conditional!$D19),SUMIFS(J$26:J$270,J$26:J$270,"&lt;"&amp;input_conditional!$G19,J$26:J$270,"&gt;"&amp;input_conditional!$E19),SUMIFS(J$26:J$270,J$26:J$270,"&gt;"&amp;input_conditional!$H19))=0,TRUE,"")</f>
        <v>1</v>
      </c>
      <c r="K21" s="17" t="b">
        <f>IF(SUM(SUMIFS(K$26:K$270,K$26:K$270,"&lt;"&amp;input_conditional!$D19),SUMIFS(K$26:K$270,K$26:K$270,"&lt;"&amp;input_conditional!$G19,K$26:K$270,"&gt;"&amp;input_conditional!$E19),SUMIFS(K$26:K$270,K$26:K$270,"&gt;"&amp;input_conditional!$H19))=0,TRUE,"")</f>
        <v>1</v>
      </c>
      <c r="L21" s="17" t="b">
        <f>IF(SUM(SUMIFS(L$26:L$270,L$26:L$270,"&lt;"&amp;input_conditional!$D19),SUMIFS(L$26:L$270,L$26:L$270,"&lt;"&amp;input_conditional!$G19,L$26:L$270,"&gt;"&amp;input_conditional!$E19),SUMIFS(L$26:L$270,L$26:L$270,"&gt;"&amp;input_conditional!$H19))=0,TRUE,"")</f>
        <v>1</v>
      </c>
      <c r="M21" s="17" t="b">
        <f>IF(SUM(SUMIFS(M$26:M$270,M$26:M$270,"&lt;"&amp;input_conditional!$D19),SUMIFS(M$26:M$270,M$26:M$270,"&lt;"&amp;input_conditional!$G19,M$26:M$270,"&gt;"&amp;input_conditional!$E19),SUMIFS(M$26:M$270,M$26:M$270,"&gt;"&amp;input_conditional!$H19))=0,TRUE,"")</f>
        <v>1</v>
      </c>
      <c r="N21" s="17" t="b">
        <f>IF(SUM(SUMIFS(N$26:N$270,N$26:N$270,"&lt;"&amp;input_conditional!$D19),SUMIFS(N$26:N$270,N$26:N$270,"&lt;"&amp;input_conditional!$G19,N$26:N$270,"&gt;"&amp;input_conditional!$E19),SUMIFS(N$26:N$270,N$26:N$270,"&gt;"&amp;input_conditional!$H19))=0,TRUE,"")</f>
        <v>1</v>
      </c>
      <c r="O21" s="17" t="b">
        <f>IF(SUM(SUMIFS(O$26:O$270,O$26:O$270,"&lt;"&amp;input_conditional!$D19),SUMIFS(O$26:O$270,O$26:O$270,"&lt;"&amp;input_conditional!$G19,O$26:O$270,"&gt;"&amp;input_conditional!$E19),SUMIFS(O$26:O$270,O$26:O$270,"&gt;"&amp;input_conditional!$H19))=0,TRUE,"")</f>
        <v>1</v>
      </c>
      <c r="P21" s="17" t="b">
        <f>IF(SUM(SUMIFS(P$26:P$270,P$26:P$270,"&lt;"&amp;input_conditional!$D19),SUMIFS(P$26:P$270,P$26:P$270,"&lt;"&amp;input_conditional!$G19,P$26:P$270,"&gt;"&amp;input_conditional!$E19),SUMIFS(P$26:P$270,P$26:P$270,"&gt;"&amp;input_conditional!$H19))=0,TRUE,"")</f>
        <v>1</v>
      </c>
      <c r="Q21" s="17" t="b">
        <f>IF(SUM(SUMIFS(Q$26:Q$270,Q$26:Q$270,"&lt;"&amp;input_conditional!$D19),SUMIFS(Q$26:Q$270,Q$26:Q$270,"&lt;"&amp;input_conditional!$G19,Q$26:Q$270,"&gt;"&amp;input_conditional!$E19),SUMIFS(Q$26:Q$270,Q$26:Q$270,"&gt;"&amp;input_conditional!$H19))=0,TRUE,"")</f>
        <v>1</v>
      </c>
      <c r="R21" s="17" t="b">
        <f>IF(SUM(SUMIFS(R$26:R$270,R$26:R$270,"&lt;"&amp;input_conditional!$D19),SUMIFS(R$26:R$270,R$26:R$270,"&lt;"&amp;input_conditional!$G19,R$26:R$270,"&gt;"&amp;input_conditional!$E19),SUMIFS(R$26:R$270,R$26:R$270,"&gt;"&amp;input_conditional!$H19))=0,TRUE,"")</f>
        <v>1</v>
      </c>
      <c r="S21" s="17" t="b">
        <f>IF(SUM(SUMIFS(S$26:S$270,S$26:S$270,"&lt;"&amp;input_conditional!$D19),SUMIFS(S$26:S$270,S$26:S$270,"&lt;"&amp;input_conditional!$G19,S$26:S$270,"&gt;"&amp;input_conditional!$E19),SUMIFS(S$26:S$270,S$26:S$270,"&gt;"&amp;input_conditional!$H19))=0,TRUE,"")</f>
        <v>1</v>
      </c>
      <c r="T21" s="17" t="b">
        <f>IF(SUM(SUMIFS(T$26:T$270,T$26:T$270,"&lt;"&amp;input_conditional!$D19),SUMIFS(T$26:T$270,T$26:T$270,"&lt;"&amp;input_conditional!$G19,T$26:T$270,"&gt;"&amp;input_conditional!$E19),SUMIFS(T$26:T$270,T$26:T$270,"&gt;"&amp;input_conditional!$H19))=0,TRUE,"")</f>
        <v>1</v>
      </c>
      <c r="U21" s="17" t="b">
        <f>IF(SUM(SUMIFS(U$26:U$270,U$26:U$270,"&lt;"&amp;input_conditional!$D19),SUMIFS(U$26:U$270,U$26:U$270,"&lt;"&amp;input_conditional!$G19,U$26:U$270,"&gt;"&amp;input_conditional!$E19),SUMIFS(U$26:U$270,U$26:U$270,"&gt;"&amp;input_conditional!$H19))=0,TRUE,"")</f>
        <v>1</v>
      </c>
    </row>
    <row r="22" spans="1:24" ht="15.75" customHeight="1" x14ac:dyDescent="0.3">
      <c r="A22" s="27" t="s">
        <v>19</v>
      </c>
      <c r="B22" s="17" t="b">
        <f>IF(SUM(SUMIFS(B$26:B$270,B$26:B$270,"&lt;"&amp;input_conditional!$D20),SUMIFS(B$26:B$270,B$26:B$270,"&lt;"&amp;input_conditional!$G20,B$26:B$270,"&gt;"&amp;input_conditional!$E20),SUMIFS(B$26:B$270,B$26:B$270,"&gt;"&amp;input_conditional!$H20))=0,TRUE,"")</f>
        <v>1</v>
      </c>
      <c r="C22" s="17" t="str">
        <f>IF(SUM(SUMIFS(C$26:C$270,C$26:C$270,"&lt;"&amp;input_conditional!$D20),SUMIFS(C$26:C$270,C$26:C$270,"&lt;"&amp;input_conditional!$G20,C$26:C$270,"&gt;"&amp;input_conditional!$E20),SUMIFS(C$26:C$270,C$26:C$270,"&gt;"&amp;input_conditional!$H20))=0,TRUE,"")</f>
        <v/>
      </c>
      <c r="D22" s="17" t="str">
        <f>IF(SUM(SUMIFS(D$26:D$270,D$26:D$270,"&lt;"&amp;input_conditional!$D20),SUMIFS(D$26:D$270,D$26:D$270,"&lt;"&amp;input_conditional!$G20,D$26:D$270,"&gt;"&amp;input_conditional!$E20),SUMIFS(D$26:D$270,D$26:D$270,"&gt;"&amp;input_conditional!$H20))=0,TRUE,"")</f>
        <v/>
      </c>
      <c r="E22" s="17" t="str">
        <f>IF(SUM(SUMIFS(E$26:E$270,E$26:E$270,"&lt;"&amp;input_conditional!$D20),SUMIFS(E$26:E$270,E$26:E$270,"&lt;"&amp;input_conditional!$G20,E$26:E$270,"&gt;"&amp;input_conditional!$E20),SUMIFS(E$26:E$270,E$26:E$270,"&gt;"&amp;input_conditional!$H20))=0,TRUE,"")</f>
        <v/>
      </c>
      <c r="F22" s="17" t="str">
        <f>IF(SUM(SUMIFS(F$26:F$270,F$26:F$270,"&lt;"&amp;input_conditional!$D20),SUMIFS(F$26:F$270,F$26:F$270,"&lt;"&amp;input_conditional!$G20,F$26:F$270,"&gt;"&amp;input_conditional!$E20),SUMIFS(F$26:F$270,F$26:F$270,"&gt;"&amp;input_conditional!$H20))=0,TRUE,"")</f>
        <v/>
      </c>
      <c r="G22" s="17" t="b">
        <f>IF(SUM(SUMIFS(G$26:G$270,G$26:G$270,"&lt;"&amp;input_conditional!$D20),SUMIFS(G$26:G$270,G$26:G$270,"&lt;"&amp;input_conditional!$G20,G$26:G$270,"&gt;"&amp;input_conditional!$E20),SUMIFS(G$26:G$270,G$26:G$270,"&gt;"&amp;input_conditional!$H20))=0,TRUE,"")</f>
        <v>1</v>
      </c>
      <c r="H22" s="17" t="str">
        <f>IF(SUM(SUMIFS(H$26:H$270,H$26:H$270,"&lt;"&amp;input_conditional!$D20),SUMIFS(H$26:H$270,H$26:H$270,"&lt;"&amp;input_conditional!$G20,H$26:H$270,"&gt;"&amp;input_conditional!$E20),SUMIFS(H$26:H$270,H$26:H$270,"&gt;"&amp;input_conditional!$H20))=0,TRUE,"")</f>
        <v/>
      </c>
      <c r="I22" s="17" t="str">
        <f>IF(SUM(SUMIFS(I$26:I$270,I$26:I$270,"&lt;"&amp;input_conditional!$D20),SUMIFS(I$26:I$270,I$26:I$270,"&lt;"&amp;input_conditional!$G20,I$26:I$270,"&gt;"&amp;input_conditional!$E20),SUMIFS(I$26:I$270,I$26:I$270,"&gt;"&amp;input_conditional!$H20))=0,TRUE,"")</f>
        <v/>
      </c>
      <c r="J22" s="17" t="str">
        <f>IF(SUM(SUMIFS(J$26:J$270,J$26:J$270,"&lt;"&amp;input_conditional!$D20),SUMIFS(J$26:J$270,J$26:J$270,"&lt;"&amp;input_conditional!$G20,J$26:J$270,"&gt;"&amp;input_conditional!$E20),SUMIFS(J$26:J$270,J$26:J$270,"&gt;"&amp;input_conditional!$H20))=0,TRUE,"")</f>
        <v/>
      </c>
      <c r="K22" s="17" t="str">
        <f>IF(SUM(SUMIFS(K$26:K$270,K$26:K$270,"&lt;"&amp;input_conditional!$D20),SUMIFS(K$26:K$270,K$26:K$270,"&lt;"&amp;input_conditional!$G20,K$26:K$270,"&gt;"&amp;input_conditional!$E20),SUMIFS(K$26:K$270,K$26:K$270,"&gt;"&amp;input_conditional!$H20))=0,TRUE,"")</f>
        <v/>
      </c>
      <c r="L22" s="17" t="str">
        <f>IF(SUM(SUMIFS(L$26:L$270,L$26:L$270,"&lt;"&amp;input_conditional!$D20),SUMIFS(L$26:L$270,L$26:L$270,"&lt;"&amp;input_conditional!$G20,L$26:L$270,"&gt;"&amp;input_conditional!$E20),SUMIFS(L$26:L$270,L$26:L$270,"&gt;"&amp;input_conditional!$H20))=0,TRUE,"")</f>
        <v/>
      </c>
      <c r="M22" s="17" t="b">
        <f>IF(SUM(SUMIFS(M$26:M$270,M$26:M$270,"&lt;"&amp;input_conditional!$D20),SUMIFS(M$26:M$270,M$26:M$270,"&lt;"&amp;input_conditional!$G20,M$26:M$270,"&gt;"&amp;input_conditional!$E20),SUMIFS(M$26:M$270,M$26:M$270,"&gt;"&amp;input_conditional!$H20))=0,TRUE,"")</f>
        <v>1</v>
      </c>
      <c r="N22" s="17" t="b">
        <f>IF(SUM(SUMIFS(N$26:N$270,N$26:N$270,"&lt;"&amp;input_conditional!$D20),SUMIFS(N$26:N$270,N$26:N$270,"&lt;"&amp;input_conditional!$G20,N$26:N$270,"&gt;"&amp;input_conditional!$E20),SUMIFS(N$26:N$270,N$26:N$270,"&gt;"&amp;input_conditional!$H20))=0,TRUE,"")</f>
        <v>1</v>
      </c>
      <c r="O22" s="17" t="b">
        <f>IF(SUM(SUMIFS(O$26:O$270,O$26:O$270,"&lt;"&amp;input_conditional!$D20),SUMIFS(O$26:O$270,O$26:O$270,"&lt;"&amp;input_conditional!$G20,O$26:O$270,"&gt;"&amp;input_conditional!$E20),SUMIFS(O$26:O$270,O$26:O$270,"&gt;"&amp;input_conditional!$H20))=0,TRUE,"")</f>
        <v>1</v>
      </c>
      <c r="P22" s="17" t="str">
        <f>IF(SUM(SUMIFS(P$26:P$270,P$26:P$270,"&lt;"&amp;input_conditional!$D20),SUMIFS(P$26:P$270,P$26:P$270,"&lt;"&amp;input_conditional!$G20,P$26:P$270,"&gt;"&amp;input_conditional!$E20),SUMIFS(P$26:P$270,P$26:P$270,"&gt;"&amp;input_conditional!$H20))=0,TRUE,"")</f>
        <v/>
      </c>
      <c r="Q22" s="17" t="str">
        <f>IF(SUM(SUMIFS(Q$26:Q$270,Q$26:Q$270,"&lt;"&amp;input_conditional!$D20),SUMIFS(Q$26:Q$270,Q$26:Q$270,"&lt;"&amp;input_conditional!$G20,Q$26:Q$270,"&gt;"&amp;input_conditional!$E20),SUMIFS(Q$26:Q$270,Q$26:Q$270,"&gt;"&amp;input_conditional!$H20))=0,TRUE,"")</f>
        <v/>
      </c>
      <c r="R22" s="17" t="b">
        <f>IF(SUM(SUMIFS(R$26:R$270,R$26:R$270,"&lt;"&amp;input_conditional!$D20),SUMIFS(R$26:R$270,R$26:R$270,"&lt;"&amp;input_conditional!$G20,R$26:R$270,"&gt;"&amp;input_conditional!$E20),SUMIFS(R$26:R$270,R$26:R$270,"&gt;"&amp;input_conditional!$H20))=0,TRUE,"")</f>
        <v>1</v>
      </c>
      <c r="S22" s="17" t="str">
        <f>IF(SUM(SUMIFS(S$26:S$270,S$26:S$270,"&lt;"&amp;input_conditional!$D20),SUMIFS(S$26:S$270,S$26:S$270,"&lt;"&amp;input_conditional!$G20,S$26:S$270,"&gt;"&amp;input_conditional!$E20),SUMIFS(S$26:S$270,S$26:S$270,"&gt;"&amp;input_conditional!$H20))=0,TRUE,"")</f>
        <v/>
      </c>
      <c r="T22" s="17" t="str">
        <f>IF(SUM(SUMIFS(T$26:T$270,T$26:T$270,"&lt;"&amp;input_conditional!$D20),SUMIFS(T$26:T$270,T$26:T$270,"&lt;"&amp;input_conditional!$G20,T$26:T$270,"&gt;"&amp;input_conditional!$E20),SUMIFS(T$26:T$270,T$26:T$270,"&gt;"&amp;input_conditional!$H20))=0,TRUE,"")</f>
        <v/>
      </c>
      <c r="U22" s="17" t="str">
        <f>IF(SUM(SUMIFS(U$26:U$270,U$26:U$270,"&lt;"&amp;input_conditional!$D20),SUMIFS(U$26:U$270,U$26:U$270,"&lt;"&amp;input_conditional!$G20,U$26:U$270,"&gt;"&amp;input_conditional!$E20),SUMIFS(U$26:U$270,U$26:U$270,"&gt;"&amp;input_conditional!$H20))=0,TRUE,"")</f>
        <v/>
      </c>
    </row>
    <row r="23" spans="1:24" ht="15.75" customHeight="1" x14ac:dyDescent="0.3"/>
    <row r="24" spans="1:24" ht="15.75" customHeight="1" x14ac:dyDescent="0.3">
      <c r="V24" s="12" t="s">
        <v>310</v>
      </c>
      <c r="W24" s="12"/>
      <c r="X24" s="12"/>
    </row>
    <row r="25" spans="1:24" ht="15.75" customHeight="1" thickBot="1" x14ac:dyDescent="0.35">
      <c r="V25" s="28" t="str">
        <f>"&lt;"&amp;input_conditional!J2</f>
        <v>&lt;28</v>
      </c>
      <c r="W25" s="28" t="str">
        <f>"&gt;"&amp;input_conditional!K2</f>
        <v>&gt;973</v>
      </c>
      <c r="X25" s="11"/>
    </row>
    <row r="26" spans="1:24" ht="15.75" customHeight="1" x14ac:dyDescent="0.3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  <c r="V26" s="18">
        <f>SUMIFS('input_nearby tickets'!A1:T1,'input_nearby tickets'!A1:T1,$V$25)</f>
        <v>0</v>
      </c>
      <c r="W26" s="13">
        <f>SUMIFS('input_nearby tickets'!A1:T1,'input_nearby tickets'!A1:T1,$W$25)</f>
        <v>981</v>
      </c>
      <c r="X26" s="6" t="b">
        <f>IF(SUM(V26:W26)&gt;0,FALSE,"")</f>
        <v>0</v>
      </c>
    </row>
    <row r="27" spans="1:24" ht="15.75" customHeight="1" x14ac:dyDescent="0.3">
      <c r="B27" s="22">
        <v>692</v>
      </c>
      <c r="C27" s="6">
        <v>125</v>
      </c>
      <c r="D27" s="6">
        <v>595</v>
      </c>
      <c r="E27" s="6">
        <v>331</v>
      </c>
      <c r="F27" s="6">
        <v>803</v>
      </c>
      <c r="G27" s="6">
        <v>765</v>
      </c>
      <c r="H27" s="6">
        <v>721</v>
      </c>
      <c r="I27" s="6">
        <v>249</v>
      </c>
      <c r="J27" s="6">
        <v>729</v>
      </c>
      <c r="K27" s="6">
        <v>162</v>
      </c>
      <c r="L27" s="6">
        <v>226</v>
      </c>
      <c r="M27" s="6">
        <v>523</v>
      </c>
      <c r="N27" s="6">
        <v>821</v>
      </c>
      <c r="O27" s="6">
        <v>137</v>
      </c>
      <c r="P27" s="6">
        <v>297</v>
      </c>
      <c r="Q27" s="6">
        <v>588</v>
      </c>
      <c r="R27" s="6">
        <v>296</v>
      </c>
      <c r="S27" s="6">
        <v>299</v>
      </c>
      <c r="T27" s="6">
        <v>720</v>
      </c>
      <c r="U27" s="23">
        <v>318</v>
      </c>
      <c r="V27" s="18">
        <f>SUMIFS('input_nearby tickets'!A2:T2,'input_nearby tickets'!A2:T2,$V$25)</f>
        <v>0</v>
      </c>
      <c r="W27" s="13">
        <f>SUMIFS('input_nearby tickets'!A2:T2,'input_nearby tickets'!A2:T2,$W$25)</f>
        <v>0</v>
      </c>
      <c r="X27" s="6" t="str">
        <f t="shared" ref="X27:X90" si="0">IF(SUM(V27:W27)&gt;0,FALSE,"")</f>
        <v/>
      </c>
    </row>
    <row r="28" spans="1:24" ht="15.75" customHeight="1" x14ac:dyDescent="0.3">
      <c r="B28" s="22">
        <v>851</v>
      </c>
      <c r="C28" s="6">
        <v>112</v>
      </c>
      <c r="D28" s="6">
        <v>324</v>
      </c>
      <c r="E28" s="6">
        <v>163</v>
      </c>
      <c r="F28" s="6">
        <v>805</v>
      </c>
      <c r="G28" s="6">
        <v>544</v>
      </c>
      <c r="H28" s="6">
        <v>563</v>
      </c>
      <c r="I28" s="6">
        <v>372</v>
      </c>
      <c r="J28" s="6">
        <v>590</v>
      </c>
      <c r="K28" s="6">
        <v>228</v>
      </c>
      <c r="L28" s="6">
        <v>264</v>
      </c>
      <c r="M28" s="6">
        <v>590</v>
      </c>
      <c r="N28" s="6">
        <v>290</v>
      </c>
      <c r="O28" s="6">
        <v>491</v>
      </c>
      <c r="P28" s="6">
        <v>799</v>
      </c>
      <c r="Q28" s="6">
        <v>677</v>
      </c>
      <c r="R28" s="6">
        <v>881</v>
      </c>
      <c r="S28" s="6">
        <v>573</v>
      </c>
      <c r="T28" s="6">
        <v>584</v>
      </c>
      <c r="U28" s="23">
        <v>476</v>
      </c>
      <c r="V28" s="18">
        <f>SUMIFS('input_nearby tickets'!A3:T3,'input_nearby tickets'!A3:T3,$V$25)</f>
        <v>0</v>
      </c>
      <c r="W28" s="13">
        <f>SUMIFS('input_nearby tickets'!A3:T3,'input_nearby tickets'!A3:T3,$W$25)</f>
        <v>0</v>
      </c>
      <c r="X28" s="6" t="str">
        <f t="shared" si="0"/>
        <v/>
      </c>
    </row>
    <row r="29" spans="1:24" ht="15.75" customHeight="1" x14ac:dyDescent="0.3">
      <c r="B29" s="22">
        <v>318</v>
      </c>
      <c r="C29" s="6">
        <v>471</v>
      </c>
      <c r="D29" s="6">
        <v>224</v>
      </c>
      <c r="E29" s="6">
        <v>717</v>
      </c>
      <c r="F29" s="6">
        <v>144</v>
      </c>
      <c r="G29" s="6">
        <v>113</v>
      </c>
      <c r="H29" s="6">
        <v>521</v>
      </c>
      <c r="I29" s="6">
        <v>320</v>
      </c>
      <c r="J29" s="6">
        <v>280</v>
      </c>
      <c r="K29" s="6">
        <v>234</v>
      </c>
      <c r="L29" s="6">
        <v>522</v>
      </c>
      <c r="M29" s="6">
        <v>833</v>
      </c>
      <c r="N29" s="6">
        <v>515</v>
      </c>
      <c r="O29" s="6">
        <v>514</v>
      </c>
      <c r="P29" s="6">
        <v>543</v>
      </c>
      <c r="Q29" s="6">
        <v>630</v>
      </c>
      <c r="R29" s="6">
        <v>128</v>
      </c>
      <c r="S29" s="6">
        <v>221</v>
      </c>
      <c r="T29" s="6">
        <v>279</v>
      </c>
      <c r="U29" s="23">
        <v>65</v>
      </c>
      <c r="V29" s="18">
        <f>SUMIFS('input_nearby tickets'!A4:T4,'input_nearby tickets'!A4:T4,$V$25)</f>
        <v>0</v>
      </c>
      <c r="W29" s="13">
        <f>SUMIFS('input_nearby tickets'!A4:T4,'input_nearby tickets'!A4:T4,$W$25)</f>
        <v>0</v>
      </c>
      <c r="X29" s="6" t="str">
        <f t="shared" si="0"/>
        <v/>
      </c>
    </row>
    <row r="30" spans="1:24" ht="15.75" customHeight="1" x14ac:dyDescent="0.3">
      <c r="B30" s="22">
        <v>466</v>
      </c>
      <c r="C30" s="6">
        <v>234</v>
      </c>
      <c r="D30" s="6">
        <v>233</v>
      </c>
      <c r="E30" s="6">
        <v>845</v>
      </c>
      <c r="F30" s="6">
        <v>296</v>
      </c>
      <c r="G30" s="6">
        <v>757</v>
      </c>
      <c r="H30" s="6">
        <v>675</v>
      </c>
      <c r="I30" s="6">
        <v>841</v>
      </c>
      <c r="J30" s="6">
        <v>113</v>
      </c>
      <c r="K30" s="6">
        <v>135</v>
      </c>
      <c r="L30" s="6">
        <v>464</v>
      </c>
      <c r="M30" s="6">
        <v>732</v>
      </c>
      <c r="N30" s="6">
        <v>220</v>
      </c>
      <c r="O30" s="6">
        <v>575</v>
      </c>
      <c r="P30" s="6">
        <v>769</v>
      </c>
      <c r="Q30" s="6">
        <v>693</v>
      </c>
      <c r="R30" s="6">
        <v>231</v>
      </c>
      <c r="S30" s="6">
        <v>187</v>
      </c>
      <c r="T30" s="6">
        <v>548</v>
      </c>
      <c r="U30" s="23">
        <v>756</v>
      </c>
      <c r="V30" s="18">
        <f>SUMIFS('input_nearby tickets'!A5:T5,'input_nearby tickets'!A5:T5,$V$25)</f>
        <v>0</v>
      </c>
      <c r="W30" s="13">
        <f>SUMIFS('input_nearby tickets'!A5:T5,'input_nearby tickets'!A5:T5,$W$25)</f>
        <v>0</v>
      </c>
      <c r="X30" s="6" t="str">
        <f t="shared" si="0"/>
        <v/>
      </c>
    </row>
    <row r="31" spans="1:24" ht="15.75" customHeight="1" x14ac:dyDescent="0.3">
      <c r="B31" s="22">
        <v>179</v>
      </c>
      <c r="C31" s="6">
        <v>471</v>
      </c>
      <c r="D31" s="6">
        <v>485</v>
      </c>
      <c r="E31" s="6">
        <v>215</v>
      </c>
      <c r="F31" s="6">
        <v>287</v>
      </c>
      <c r="G31" s="6">
        <v>334</v>
      </c>
      <c r="H31" s="6">
        <v>848</v>
      </c>
      <c r="I31" s="6">
        <v>153</v>
      </c>
      <c r="J31" s="6">
        <v>546</v>
      </c>
      <c r="K31" s="6">
        <v>473</v>
      </c>
      <c r="L31" s="6">
        <v>238</v>
      </c>
      <c r="M31" s="6">
        <v>675</v>
      </c>
      <c r="N31" s="6">
        <v>487</v>
      </c>
      <c r="O31" s="6">
        <v>56</v>
      </c>
      <c r="P31" s="6">
        <v>595</v>
      </c>
      <c r="Q31" s="6">
        <v>484</v>
      </c>
      <c r="R31" s="6">
        <v>279</v>
      </c>
      <c r="S31" s="6">
        <v>366</v>
      </c>
      <c r="T31" s="6">
        <v>692</v>
      </c>
      <c r="U31" s="23">
        <v>858</v>
      </c>
      <c r="V31" s="18">
        <f>SUMIFS('input_nearby tickets'!A6:T6,'input_nearby tickets'!A6:T6,$V$25)</f>
        <v>0</v>
      </c>
      <c r="W31" s="13">
        <f>SUMIFS('input_nearby tickets'!A6:T6,'input_nearby tickets'!A6:T6,$W$25)</f>
        <v>0</v>
      </c>
      <c r="X31" s="6" t="str">
        <f t="shared" si="0"/>
        <v/>
      </c>
    </row>
    <row r="32" spans="1:24" ht="15.75" customHeight="1" x14ac:dyDescent="0.3">
      <c r="B32" s="22">
        <v>532</v>
      </c>
      <c r="C32" s="6">
        <v>422</v>
      </c>
      <c r="D32" s="6">
        <v>215</v>
      </c>
      <c r="E32" s="6">
        <v>370</v>
      </c>
      <c r="F32" s="6">
        <v>552</v>
      </c>
      <c r="G32" s="6">
        <v>577</v>
      </c>
      <c r="H32" s="6">
        <v>171</v>
      </c>
      <c r="I32" s="6">
        <v>757</v>
      </c>
      <c r="J32" s="6">
        <v>58</v>
      </c>
      <c r="K32" s="6">
        <v>686</v>
      </c>
      <c r="L32" s="6">
        <v>169</v>
      </c>
      <c r="M32" s="6">
        <v>830</v>
      </c>
      <c r="N32" s="6">
        <v>849</v>
      </c>
      <c r="O32" s="6">
        <v>52</v>
      </c>
      <c r="P32" s="6">
        <v>422</v>
      </c>
      <c r="Q32" s="6">
        <v>128</v>
      </c>
      <c r="R32" s="6">
        <v>218</v>
      </c>
      <c r="S32" s="6">
        <v>630</v>
      </c>
      <c r="T32" s="6">
        <v>424</v>
      </c>
      <c r="U32" s="23">
        <v>419</v>
      </c>
      <c r="V32" s="18">
        <f>SUMIFS('input_nearby tickets'!A7:T7,'input_nearby tickets'!A7:T7,$V$25)</f>
        <v>0</v>
      </c>
      <c r="W32" s="13">
        <f>SUMIFS('input_nearby tickets'!A7:T7,'input_nearby tickets'!A7:T7,$W$25)</f>
        <v>0</v>
      </c>
      <c r="X32" s="6" t="str">
        <f t="shared" si="0"/>
        <v/>
      </c>
    </row>
    <row r="33" spans="2:24" ht="15.75" customHeight="1" x14ac:dyDescent="0.3">
      <c r="B33" s="22">
        <v>113</v>
      </c>
      <c r="C33" s="6">
        <v>466</v>
      </c>
      <c r="D33" s="6">
        <v>896</v>
      </c>
      <c r="E33" s="6">
        <v>241</v>
      </c>
      <c r="F33" s="6">
        <v>98</v>
      </c>
      <c r="G33" s="6">
        <v>552</v>
      </c>
      <c r="H33" s="6">
        <v>339</v>
      </c>
      <c r="I33" s="6">
        <v>561</v>
      </c>
      <c r="J33" s="6">
        <v>55</v>
      </c>
      <c r="K33" s="6">
        <v>564</v>
      </c>
      <c r="L33" s="6">
        <v>279</v>
      </c>
      <c r="M33" s="6">
        <v>757</v>
      </c>
      <c r="N33" s="6">
        <v>514</v>
      </c>
      <c r="O33" s="6">
        <v>825</v>
      </c>
      <c r="P33" s="6">
        <v>124</v>
      </c>
      <c r="Q33" s="6">
        <v>842</v>
      </c>
      <c r="R33" s="6">
        <v>464</v>
      </c>
      <c r="S33" s="6">
        <v>668</v>
      </c>
      <c r="T33" s="6">
        <v>222</v>
      </c>
      <c r="U33" s="23">
        <v>358</v>
      </c>
      <c r="V33" s="18">
        <f>SUMIFS('input_nearby tickets'!A8:T8,'input_nearby tickets'!A8:T8,$V$25)</f>
        <v>0</v>
      </c>
      <c r="W33" s="13">
        <f>SUMIFS('input_nearby tickets'!A8:T8,'input_nearby tickets'!A8:T8,$W$25)</f>
        <v>0</v>
      </c>
      <c r="X33" s="6" t="str">
        <f t="shared" si="0"/>
        <v/>
      </c>
    </row>
    <row r="34" spans="2:24" ht="15.75" customHeight="1" x14ac:dyDescent="0.3">
      <c r="B34" s="2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3"/>
      <c r="V34" s="18">
        <f>SUMIFS('input_nearby tickets'!A9:T9,'input_nearby tickets'!A9:T9,$V$25)</f>
        <v>20</v>
      </c>
      <c r="W34" s="13">
        <f>SUMIFS('input_nearby tickets'!A9:T9,'input_nearby tickets'!A9:T9,$W$25)</f>
        <v>0</v>
      </c>
      <c r="X34" s="6" t="b">
        <f t="shared" si="0"/>
        <v>0</v>
      </c>
    </row>
    <row r="35" spans="2:24" ht="15.75" customHeight="1" x14ac:dyDescent="0.3">
      <c r="B35" s="22">
        <v>599</v>
      </c>
      <c r="C35" s="6">
        <v>166</v>
      </c>
      <c r="D35" s="6">
        <v>826</v>
      </c>
      <c r="E35" s="6">
        <v>588</v>
      </c>
      <c r="F35" s="6">
        <v>831</v>
      </c>
      <c r="G35" s="6">
        <v>129</v>
      </c>
      <c r="H35" s="6">
        <v>188</v>
      </c>
      <c r="I35" s="6">
        <v>669</v>
      </c>
      <c r="J35" s="6">
        <v>74</v>
      </c>
      <c r="K35" s="6">
        <v>820</v>
      </c>
      <c r="L35" s="6">
        <v>640</v>
      </c>
      <c r="M35" s="6">
        <v>876</v>
      </c>
      <c r="N35" s="6">
        <v>669</v>
      </c>
      <c r="O35" s="6">
        <v>825</v>
      </c>
      <c r="P35" s="6">
        <v>231</v>
      </c>
      <c r="Q35" s="6">
        <v>163</v>
      </c>
      <c r="R35" s="6">
        <v>280</v>
      </c>
      <c r="S35" s="6">
        <v>282</v>
      </c>
      <c r="T35" s="6">
        <v>64</v>
      </c>
      <c r="U35" s="23">
        <v>474</v>
      </c>
      <c r="V35" s="18">
        <f>SUMIFS('input_nearby tickets'!A10:T10,'input_nearby tickets'!A10:T10,$V$25)</f>
        <v>0</v>
      </c>
      <c r="W35" s="13">
        <f>SUMIFS('input_nearby tickets'!A10:T10,'input_nearby tickets'!A10:T10,$W$25)</f>
        <v>0</v>
      </c>
      <c r="X35" s="6" t="str">
        <f t="shared" si="0"/>
        <v/>
      </c>
    </row>
    <row r="36" spans="2:24" ht="15.75" customHeight="1" x14ac:dyDescent="0.3">
      <c r="B36" s="22">
        <v>514</v>
      </c>
      <c r="C36" s="6">
        <v>565</v>
      </c>
      <c r="D36" s="6">
        <v>628</v>
      </c>
      <c r="E36" s="6">
        <v>543</v>
      </c>
      <c r="F36" s="6">
        <v>603</v>
      </c>
      <c r="G36" s="6">
        <v>801</v>
      </c>
      <c r="H36" s="6">
        <v>231</v>
      </c>
      <c r="I36" s="6">
        <v>483</v>
      </c>
      <c r="J36" s="6">
        <v>363</v>
      </c>
      <c r="K36" s="6">
        <v>371</v>
      </c>
      <c r="L36" s="6">
        <v>278</v>
      </c>
      <c r="M36" s="6">
        <v>564</v>
      </c>
      <c r="N36" s="6">
        <v>398</v>
      </c>
      <c r="O36" s="6">
        <v>720</v>
      </c>
      <c r="P36" s="6">
        <v>556</v>
      </c>
      <c r="Q36" s="6">
        <v>473</v>
      </c>
      <c r="R36" s="6">
        <v>358</v>
      </c>
      <c r="S36" s="6">
        <v>673</v>
      </c>
      <c r="T36" s="6">
        <v>148</v>
      </c>
      <c r="U36" s="23">
        <v>757</v>
      </c>
      <c r="V36" s="18">
        <f>SUMIFS('input_nearby tickets'!A11:T11,'input_nearby tickets'!A11:T11,$V$25)</f>
        <v>0</v>
      </c>
      <c r="W36" s="13">
        <f>SUMIFS('input_nearby tickets'!A11:T11,'input_nearby tickets'!A11:T11,$W$25)</f>
        <v>0</v>
      </c>
      <c r="X36" s="6" t="str">
        <f t="shared" si="0"/>
        <v/>
      </c>
    </row>
    <row r="37" spans="2:24" ht="15.75" customHeight="1" x14ac:dyDescent="0.3">
      <c r="B37" s="22">
        <v>723</v>
      </c>
      <c r="C37" s="6">
        <v>881</v>
      </c>
      <c r="D37" s="6">
        <v>767</v>
      </c>
      <c r="E37" s="6">
        <v>799</v>
      </c>
      <c r="F37" s="6">
        <v>351</v>
      </c>
      <c r="G37" s="6">
        <v>674</v>
      </c>
      <c r="H37" s="6">
        <v>876</v>
      </c>
      <c r="I37" s="6">
        <v>695</v>
      </c>
      <c r="J37" s="6">
        <v>477</v>
      </c>
      <c r="K37" s="6">
        <v>124</v>
      </c>
      <c r="L37" s="6">
        <v>677</v>
      </c>
      <c r="M37" s="6">
        <v>267</v>
      </c>
      <c r="N37" s="6">
        <v>265</v>
      </c>
      <c r="O37" s="6">
        <v>565</v>
      </c>
      <c r="P37" s="6">
        <v>425</v>
      </c>
      <c r="Q37" s="6">
        <v>462</v>
      </c>
      <c r="R37" s="6">
        <v>272</v>
      </c>
      <c r="S37" s="6">
        <v>284</v>
      </c>
      <c r="T37" s="6">
        <v>769</v>
      </c>
      <c r="U37" s="23">
        <v>266</v>
      </c>
      <c r="V37" s="18">
        <f>SUMIFS('input_nearby tickets'!A12:T12,'input_nearby tickets'!A12:T12,$V$25)</f>
        <v>0</v>
      </c>
      <c r="W37" s="13">
        <f>SUMIFS('input_nearby tickets'!A12:T12,'input_nearby tickets'!A12:T12,$W$25)</f>
        <v>0</v>
      </c>
      <c r="X37" s="6" t="str">
        <f t="shared" si="0"/>
        <v/>
      </c>
    </row>
    <row r="38" spans="2:24" ht="15.75" customHeight="1" x14ac:dyDescent="0.3">
      <c r="B38" s="2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3"/>
      <c r="V38" s="18">
        <f>SUMIFS('input_nearby tickets'!A13:T13,'input_nearby tickets'!A13:T13,$V$25)</f>
        <v>0</v>
      </c>
      <c r="W38" s="13">
        <f>SUMIFS('input_nearby tickets'!A13:T13,'input_nearby tickets'!A13:T13,$W$25)</f>
        <v>998</v>
      </c>
      <c r="X38" s="6" t="b">
        <f t="shared" si="0"/>
        <v>0</v>
      </c>
    </row>
    <row r="39" spans="2:24" ht="15.75" customHeight="1" x14ac:dyDescent="0.3">
      <c r="B39" s="2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3"/>
      <c r="V39" s="18">
        <f>SUMIFS('input_nearby tickets'!A14:T14,'input_nearby tickets'!A14:T14,$V$25)</f>
        <v>0</v>
      </c>
      <c r="W39" s="13">
        <f>SUMIFS('input_nearby tickets'!A14:T14,'input_nearby tickets'!A14:T14,$W$25)</f>
        <v>986</v>
      </c>
      <c r="X39" s="6" t="b">
        <f t="shared" si="0"/>
        <v>0</v>
      </c>
    </row>
    <row r="40" spans="2:24" ht="15.75" customHeight="1" x14ac:dyDescent="0.3">
      <c r="B40" s="22">
        <v>763</v>
      </c>
      <c r="C40" s="6">
        <v>596</v>
      </c>
      <c r="D40" s="6">
        <v>876</v>
      </c>
      <c r="E40" s="6">
        <v>799</v>
      </c>
      <c r="F40" s="6">
        <v>214</v>
      </c>
      <c r="G40" s="6">
        <v>229</v>
      </c>
      <c r="H40" s="6">
        <v>238</v>
      </c>
      <c r="I40" s="6">
        <v>96</v>
      </c>
      <c r="J40" s="6">
        <v>756</v>
      </c>
      <c r="K40" s="6">
        <v>771</v>
      </c>
      <c r="L40" s="6">
        <v>516</v>
      </c>
      <c r="M40" s="6">
        <v>543</v>
      </c>
      <c r="N40" s="6">
        <v>553</v>
      </c>
      <c r="O40" s="6">
        <v>354</v>
      </c>
      <c r="P40" s="6">
        <v>731</v>
      </c>
      <c r="Q40" s="6">
        <v>185</v>
      </c>
      <c r="R40" s="6">
        <v>295</v>
      </c>
      <c r="S40" s="6">
        <v>518</v>
      </c>
      <c r="T40" s="6">
        <v>586</v>
      </c>
      <c r="U40" s="23">
        <v>135</v>
      </c>
      <c r="V40" s="18">
        <f>SUMIFS('input_nearby tickets'!A15:T15,'input_nearby tickets'!A15:T15,$V$25)</f>
        <v>0</v>
      </c>
      <c r="W40" s="13">
        <f>SUMIFS('input_nearby tickets'!A15:T15,'input_nearby tickets'!A15:T15,$W$25)</f>
        <v>0</v>
      </c>
      <c r="X40" s="6" t="str">
        <f t="shared" si="0"/>
        <v/>
      </c>
    </row>
    <row r="41" spans="2:24" ht="15.75" customHeight="1" x14ac:dyDescent="0.3">
      <c r="B41" s="2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3"/>
      <c r="V41" s="18">
        <f>SUMIFS('input_nearby tickets'!A16:T16,'input_nearby tickets'!A16:T16,$V$25)</f>
        <v>22</v>
      </c>
      <c r="W41" s="13">
        <f>SUMIFS('input_nearby tickets'!A16:T16,'input_nearby tickets'!A16:T16,$W$25)</f>
        <v>0</v>
      </c>
      <c r="X41" s="6" t="b">
        <f t="shared" si="0"/>
        <v>0</v>
      </c>
    </row>
    <row r="42" spans="2:24" ht="15.75" customHeight="1" x14ac:dyDescent="0.3">
      <c r="B42" s="22">
        <v>107</v>
      </c>
      <c r="C42" s="6">
        <v>252</v>
      </c>
      <c r="D42" s="6">
        <v>603</v>
      </c>
      <c r="E42" s="6">
        <v>161</v>
      </c>
      <c r="F42" s="6">
        <v>596</v>
      </c>
      <c r="G42" s="6">
        <v>824</v>
      </c>
      <c r="H42" s="6">
        <v>168</v>
      </c>
      <c r="I42" s="6">
        <v>371</v>
      </c>
      <c r="J42" s="6">
        <v>581</v>
      </c>
      <c r="K42" s="6">
        <v>674</v>
      </c>
      <c r="L42" s="6">
        <v>98</v>
      </c>
      <c r="M42" s="6">
        <v>290</v>
      </c>
      <c r="N42" s="6">
        <v>722</v>
      </c>
      <c r="O42" s="6">
        <v>521</v>
      </c>
      <c r="P42" s="6">
        <v>113</v>
      </c>
      <c r="Q42" s="6">
        <v>456</v>
      </c>
      <c r="R42" s="6">
        <v>363</v>
      </c>
      <c r="S42" s="6">
        <v>136</v>
      </c>
      <c r="T42" s="6">
        <v>317</v>
      </c>
      <c r="U42" s="23">
        <v>356</v>
      </c>
      <c r="V42" s="18">
        <f>SUMIFS('input_nearby tickets'!A17:T17,'input_nearby tickets'!A17:T17,$V$25)</f>
        <v>0</v>
      </c>
      <c r="W42" s="13">
        <f>SUMIFS('input_nearby tickets'!A17:T17,'input_nearby tickets'!A17:T17,$W$25)</f>
        <v>0</v>
      </c>
      <c r="X42" s="6" t="str">
        <f t="shared" si="0"/>
        <v/>
      </c>
    </row>
    <row r="43" spans="2:24" ht="15.75" customHeight="1" x14ac:dyDescent="0.3">
      <c r="B43" s="22">
        <v>559</v>
      </c>
      <c r="C43" s="6">
        <v>68</v>
      </c>
      <c r="D43" s="6">
        <v>116</v>
      </c>
      <c r="E43" s="6">
        <v>319</v>
      </c>
      <c r="F43" s="6">
        <v>666</v>
      </c>
      <c r="G43" s="6">
        <v>358</v>
      </c>
      <c r="H43" s="6">
        <v>513</v>
      </c>
      <c r="I43" s="6">
        <v>70</v>
      </c>
      <c r="J43" s="6">
        <v>54</v>
      </c>
      <c r="K43" s="6">
        <v>565</v>
      </c>
      <c r="L43" s="6">
        <v>61</v>
      </c>
      <c r="M43" s="6">
        <v>173</v>
      </c>
      <c r="N43" s="6">
        <v>822</v>
      </c>
      <c r="O43" s="6">
        <v>838</v>
      </c>
      <c r="P43" s="6">
        <v>851</v>
      </c>
      <c r="Q43" s="6">
        <v>726</v>
      </c>
      <c r="R43" s="6">
        <v>213</v>
      </c>
      <c r="S43" s="6">
        <v>271</v>
      </c>
      <c r="T43" s="6">
        <v>866</v>
      </c>
      <c r="U43" s="23">
        <v>161</v>
      </c>
      <c r="V43" s="18">
        <f>SUMIFS('input_nearby tickets'!A18:T18,'input_nearby tickets'!A18:T18,$V$25)</f>
        <v>0</v>
      </c>
      <c r="W43" s="13">
        <f>SUMIFS('input_nearby tickets'!A18:T18,'input_nearby tickets'!A18:T18,$W$25)</f>
        <v>0</v>
      </c>
      <c r="X43" s="6" t="str">
        <f t="shared" si="0"/>
        <v/>
      </c>
    </row>
    <row r="44" spans="2:24" ht="15.75" customHeight="1" x14ac:dyDescent="0.3">
      <c r="B44" s="22">
        <v>921</v>
      </c>
      <c r="C44" s="6">
        <v>892</v>
      </c>
      <c r="D44" s="6">
        <v>120</v>
      </c>
      <c r="E44" s="6">
        <v>833</v>
      </c>
      <c r="F44" s="6">
        <v>370</v>
      </c>
      <c r="G44" s="6">
        <v>216</v>
      </c>
      <c r="H44" s="6">
        <v>552</v>
      </c>
      <c r="I44" s="6">
        <v>275</v>
      </c>
      <c r="J44" s="6">
        <v>317</v>
      </c>
      <c r="K44" s="6">
        <v>331</v>
      </c>
      <c r="L44" s="6">
        <v>539</v>
      </c>
      <c r="M44" s="6">
        <v>231</v>
      </c>
      <c r="N44" s="6">
        <v>584</v>
      </c>
      <c r="O44" s="6">
        <v>183</v>
      </c>
      <c r="P44" s="6">
        <v>593</v>
      </c>
      <c r="Q44" s="6">
        <v>821</v>
      </c>
      <c r="R44" s="6">
        <v>60</v>
      </c>
      <c r="S44" s="6">
        <v>161</v>
      </c>
      <c r="T44" s="6">
        <v>768</v>
      </c>
      <c r="U44" s="23">
        <v>284</v>
      </c>
      <c r="V44" s="18">
        <f>SUMIFS('input_nearby tickets'!A19:T19,'input_nearby tickets'!A19:T19,$V$25)</f>
        <v>0</v>
      </c>
      <c r="W44" s="13">
        <f>SUMIFS('input_nearby tickets'!A19:T19,'input_nearby tickets'!A19:T19,$W$25)</f>
        <v>0</v>
      </c>
      <c r="X44" s="6" t="str">
        <f t="shared" si="0"/>
        <v/>
      </c>
    </row>
    <row r="45" spans="2:24" ht="15.75" customHeight="1" x14ac:dyDescent="0.3">
      <c r="B45" s="22">
        <v>666</v>
      </c>
      <c r="C45" s="6">
        <v>352</v>
      </c>
      <c r="D45" s="6">
        <v>219</v>
      </c>
      <c r="E45" s="6">
        <v>890</v>
      </c>
      <c r="F45" s="6">
        <v>517</v>
      </c>
      <c r="G45" s="6">
        <v>939</v>
      </c>
      <c r="H45" s="6">
        <v>423</v>
      </c>
      <c r="I45" s="6">
        <v>92</v>
      </c>
      <c r="J45" s="6">
        <v>862</v>
      </c>
      <c r="K45" s="6">
        <v>179</v>
      </c>
      <c r="L45" s="6">
        <v>552</v>
      </c>
      <c r="M45" s="6">
        <v>828</v>
      </c>
      <c r="N45" s="6">
        <v>163</v>
      </c>
      <c r="O45" s="6">
        <v>668</v>
      </c>
      <c r="P45" s="6">
        <v>71</v>
      </c>
      <c r="Q45" s="6">
        <v>463</v>
      </c>
      <c r="R45" s="6">
        <v>231</v>
      </c>
      <c r="S45" s="6">
        <v>138</v>
      </c>
      <c r="T45" s="6">
        <v>476</v>
      </c>
      <c r="U45" s="23">
        <v>98</v>
      </c>
      <c r="V45" s="18">
        <f>SUMIFS('input_nearby tickets'!A20:T20,'input_nearby tickets'!A20:T20,$V$25)</f>
        <v>0</v>
      </c>
      <c r="W45" s="13">
        <f>SUMIFS('input_nearby tickets'!A20:T20,'input_nearby tickets'!A20:T20,$W$25)</f>
        <v>0</v>
      </c>
      <c r="X45" s="6" t="str">
        <f t="shared" si="0"/>
        <v/>
      </c>
    </row>
    <row r="46" spans="2:24" ht="15.75" customHeight="1" x14ac:dyDescent="0.3">
      <c r="B46" s="22">
        <v>118</v>
      </c>
      <c r="C46" s="6">
        <v>642</v>
      </c>
      <c r="D46" s="6">
        <v>252</v>
      </c>
      <c r="E46" s="6">
        <v>480</v>
      </c>
      <c r="F46" s="6">
        <v>719</v>
      </c>
      <c r="G46" s="6">
        <v>845</v>
      </c>
      <c r="H46" s="6">
        <v>366</v>
      </c>
      <c r="I46" s="6">
        <v>106</v>
      </c>
      <c r="J46" s="6">
        <v>477</v>
      </c>
      <c r="K46" s="6">
        <v>337</v>
      </c>
      <c r="L46" s="6">
        <v>144</v>
      </c>
      <c r="M46" s="6">
        <v>844</v>
      </c>
      <c r="N46" s="6">
        <v>54</v>
      </c>
      <c r="O46" s="6">
        <v>511</v>
      </c>
      <c r="P46" s="6">
        <v>292</v>
      </c>
      <c r="Q46" s="6">
        <v>372</v>
      </c>
      <c r="R46" s="6">
        <v>636</v>
      </c>
      <c r="S46" s="6">
        <v>338</v>
      </c>
      <c r="T46" s="6">
        <v>565</v>
      </c>
      <c r="U46" s="23">
        <v>474</v>
      </c>
      <c r="V46" s="18">
        <f>SUMIFS('input_nearby tickets'!A21:T21,'input_nearby tickets'!A21:T21,$V$25)</f>
        <v>0</v>
      </c>
      <c r="W46" s="13">
        <f>SUMIFS('input_nearby tickets'!A21:T21,'input_nearby tickets'!A21:T21,$W$25)</f>
        <v>0</v>
      </c>
      <c r="X46" s="6" t="str">
        <f t="shared" si="0"/>
        <v/>
      </c>
    </row>
    <row r="47" spans="2:24" ht="15.75" customHeight="1" x14ac:dyDescent="0.3">
      <c r="B47" s="22">
        <v>74</v>
      </c>
      <c r="C47" s="6">
        <v>420</v>
      </c>
      <c r="D47" s="6">
        <v>487</v>
      </c>
      <c r="E47" s="6">
        <v>832</v>
      </c>
      <c r="F47" s="6">
        <v>769</v>
      </c>
      <c r="G47" s="6">
        <v>922</v>
      </c>
      <c r="H47" s="6">
        <v>454</v>
      </c>
      <c r="I47" s="6">
        <v>358</v>
      </c>
      <c r="J47" s="6">
        <v>670</v>
      </c>
      <c r="K47" s="6">
        <v>832</v>
      </c>
      <c r="L47" s="6">
        <v>583</v>
      </c>
      <c r="M47" s="6">
        <v>349</v>
      </c>
      <c r="N47" s="6">
        <v>722</v>
      </c>
      <c r="O47" s="6">
        <v>338</v>
      </c>
      <c r="P47" s="6">
        <v>113</v>
      </c>
      <c r="Q47" s="6">
        <v>171</v>
      </c>
      <c r="R47" s="6">
        <v>876</v>
      </c>
      <c r="S47" s="6">
        <v>148</v>
      </c>
      <c r="T47" s="6">
        <v>104</v>
      </c>
      <c r="U47" s="23">
        <v>604</v>
      </c>
      <c r="V47" s="18">
        <f>SUMIFS('input_nearby tickets'!A22:T22,'input_nearby tickets'!A22:T22,$V$25)</f>
        <v>0</v>
      </c>
      <c r="W47" s="13">
        <f>SUMIFS('input_nearby tickets'!A22:T22,'input_nearby tickets'!A22:T22,$W$25)</f>
        <v>0</v>
      </c>
      <c r="X47" s="6" t="str">
        <f t="shared" si="0"/>
        <v/>
      </c>
    </row>
    <row r="48" spans="2:24" ht="15.75" customHeight="1" x14ac:dyDescent="0.3">
      <c r="B48" s="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3"/>
      <c r="V48" s="18">
        <f>SUMIFS('input_nearby tickets'!A23:T23,'input_nearby tickets'!A23:T23,$V$25)</f>
        <v>3</v>
      </c>
      <c r="W48" s="13">
        <f>SUMIFS('input_nearby tickets'!A23:T23,'input_nearby tickets'!A23:T23,$W$25)</f>
        <v>0</v>
      </c>
      <c r="X48" s="6" t="b">
        <f t="shared" si="0"/>
        <v>0</v>
      </c>
    </row>
    <row r="49" spans="2:24" ht="15.75" customHeight="1" x14ac:dyDescent="0.3">
      <c r="B49" s="22">
        <v>333</v>
      </c>
      <c r="C49" s="6">
        <v>233</v>
      </c>
      <c r="D49" s="6">
        <v>271</v>
      </c>
      <c r="E49" s="6">
        <v>323</v>
      </c>
      <c r="F49" s="6">
        <v>371</v>
      </c>
      <c r="G49" s="6">
        <v>722</v>
      </c>
      <c r="H49" s="6">
        <v>817</v>
      </c>
      <c r="I49" s="6">
        <v>234</v>
      </c>
      <c r="J49" s="6">
        <v>257</v>
      </c>
      <c r="K49" s="6">
        <v>281</v>
      </c>
      <c r="L49" s="6">
        <v>422</v>
      </c>
      <c r="M49" s="6">
        <v>399</v>
      </c>
      <c r="N49" s="6">
        <v>98</v>
      </c>
      <c r="O49" s="6">
        <v>821</v>
      </c>
      <c r="P49" s="6">
        <v>182</v>
      </c>
      <c r="Q49" s="6">
        <v>882</v>
      </c>
      <c r="R49" s="6">
        <v>161</v>
      </c>
      <c r="S49" s="6">
        <v>797</v>
      </c>
      <c r="T49" s="6">
        <v>641</v>
      </c>
      <c r="U49" s="23">
        <v>327</v>
      </c>
      <c r="V49" s="18">
        <f>SUMIFS('input_nearby tickets'!A24:T24,'input_nearby tickets'!A24:T24,$V$25)</f>
        <v>0</v>
      </c>
      <c r="W49" s="13">
        <f>SUMIFS('input_nearby tickets'!A24:T24,'input_nearby tickets'!A24:T24,$W$25)</f>
        <v>0</v>
      </c>
      <c r="X49" s="6" t="str">
        <f t="shared" si="0"/>
        <v/>
      </c>
    </row>
    <row r="50" spans="2:24" ht="15.75" customHeight="1" x14ac:dyDescent="0.3">
      <c r="B50" s="22">
        <v>717</v>
      </c>
      <c r="C50" s="6">
        <v>364</v>
      </c>
      <c r="D50" s="6">
        <v>887</v>
      </c>
      <c r="E50" s="6">
        <v>179</v>
      </c>
      <c r="F50" s="6">
        <v>578</v>
      </c>
      <c r="G50" s="6">
        <v>325</v>
      </c>
      <c r="H50" s="6">
        <v>522</v>
      </c>
      <c r="I50" s="6">
        <v>683</v>
      </c>
      <c r="J50" s="6">
        <v>580</v>
      </c>
      <c r="K50" s="6">
        <v>99</v>
      </c>
      <c r="L50" s="6">
        <v>178</v>
      </c>
      <c r="M50" s="6">
        <v>134</v>
      </c>
      <c r="N50" s="6">
        <v>219</v>
      </c>
      <c r="O50" s="6">
        <v>106</v>
      </c>
      <c r="P50" s="6">
        <v>724</v>
      </c>
      <c r="Q50" s="6">
        <v>688</v>
      </c>
      <c r="R50" s="6">
        <v>827</v>
      </c>
      <c r="S50" s="6">
        <v>892</v>
      </c>
      <c r="T50" s="6">
        <v>596</v>
      </c>
      <c r="U50" s="23">
        <v>520</v>
      </c>
      <c r="V50" s="18">
        <f>SUMIFS('input_nearby tickets'!A25:T25,'input_nearby tickets'!A25:T25,$V$25)</f>
        <v>0</v>
      </c>
      <c r="W50" s="13">
        <f>SUMIFS('input_nearby tickets'!A25:T25,'input_nearby tickets'!A25:T25,$W$25)</f>
        <v>0</v>
      </c>
      <c r="X50" s="6" t="str">
        <f t="shared" si="0"/>
        <v/>
      </c>
    </row>
    <row r="51" spans="2:24" ht="15.75" customHeight="1" x14ac:dyDescent="0.3">
      <c r="B51" s="2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3"/>
      <c r="V51" s="18">
        <f>SUMIFS('input_nearby tickets'!A26:T26,'input_nearby tickets'!A26:T26,$V$25)</f>
        <v>0</v>
      </c>
      <c r="W51" s="13">
        <f>SUMIFS('input_nearby tickets'!A26:T26,'input_nearby tickets'!A26:T26,$W$25)</f>
        <v>996</v>
      </c>
      <c r="X51" s="6" t="b">
        <f t="shared" si="0"/>
        <v>0</v>
      </c>
    </row>
    <row r="52" spans="2:24" ht="15.75" customHeight="1" x14ac:dyDescent="0.3">
      <c r="B52" s="2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3"/>
      <c r="V52" s="18">
        <f>SUMIFS('input_nearby tickets'!A27:T27,'input_nearby tickets'!A27:T27,$V$25)</f>
        <v>23</v>
      </c>
      <c r="W52" s="13">
        <f>SUMIFS('input_nearby tickets'!A27:T27,'input_nearby tickets'!A27:T27,$W$25)</f>
        <v>0</v>
      </c>
      <c r="X52" s="6" t="b">
        <f t="shared" si="0"/>
        <v>0</v>
      </c>
    </row>
    <row r="53" spans="2:24" ht="15.75" customHeight="1" x14ac:dyDescent="0.3">
      <c r="B53" s="22">
        <v>296</v>
      </c>
      <c r="C53" s="6">
        <v>464</v>
      </c>
      <c r="D53" s="6">
        <v>398</v>
      </c>
      <c r="E53" s="6">
        <v>464</v>
      </c>
      <c r="F53" s="6">
        <v>163</v>
      </c>
      <c r="G53" s="6">
        <v>577</v>
      </c>
      <c r="H53" s="6">
        <v>567</v>
      </c>
      <c r="I53" s="6">
        <v>856</v>
      </c>
      <c r="J53" s="6">
        <v>840</v>
      </c>
      <c r="K53" s="6">
        <v>634</v>
      </c>
      <c r="L53" s="6">
        <v>474</v>
      </c>
      <c r="M53" s="6">
        <v>519</v>
      </c>
      <c r="N53" s="6">
        <v>675</v>
      </c>
      <c r="O53" s="6">
        <v>685</v>
      </c>
      <c r="P53" s="6">
        <v>255</v>
      </c>
      <c r="Q53" s="6">
        <v>435</v>
      </c>
      <c r="R53" s="6">
        <v>673</v>
      </c>
      <c r="S53" s="6">
        <v>277</v>
      </c>
      <c r="T53" s="6">
        <v>721</v>
      </c>
      <c r="U53" s="23">
        <v>258</v>
      </c>
      <c r="V53" s="18">
        <f>SUMIFS('input_nearby tickets'!A28:T28,'input_nearby tickets'!A28:T28,$V$25)</f>
        <v>0</v>
      </c>
      <c r="W53" s="13">
        <f>SUMIFS('input_nearby tickets'!A28:T28,'input_nearby tickets'!A28:T28,$W$25)</f>
        <v>0</v>
      </c>
      <c r="X53" s="6" t="str">
        <f t="shared" si="0"/>
        <v/>
      </c>
    </row>
    <row r="54" spans="2:24" ht="15.75" customHeight="1" x14ac:dyDescent="0.3">
      <c r="B54" s="22">
        <v>318</v>
      </c>
      <c r="C54" s="6">
        <v>261</v>
      </c>
      <c r="D54" s="6">
        <v>881</v>
      </c>
      <c r="E54" s="6">
        <v>99</v>
      </c>
      <c r="F54" s="6">
        <v>339</v>
      </c>
      <c r="G54" s="6">
        <v>590</v>
      </c>
      <c r="H54" s="6">
        <v>594</v>
      </c>
      <c r="I54" s="6">
        <v>803</v>
      </c>
      <c r="J54" s="6">
        <v>520</v>
      </c>
      <c r="K54" s="6">
        <v>764</v>
      </c>
      <c r="L54" s="6">
        <v>417</v>
      </c>
      <c r="M54" s="6">
        <v>335</v>
      </c>
      <c r="N54" s="6">
        <v>797</v>
      </c>
      <c r="O54" s="6">
        <v>399</v>
      </c>
      <c r="P54" s="6">
        <v>286</v>
      </c>
      <c r="Q54" s="6">
        <v>716</v>
      </c>
      <c r="R54" s="6">
        <v>554</v>
      </c>
      <c r="S54" s="6">
        <v>594</v>
      </c>
      <c r="T54" s="6">
        <v>515</v>
      </c>
      <c r="U54" s="23">
        <v>122</v>
      </c>
      <c r="V54" s="18">
        <f>SUMIFS('input_nearby tickets'!A29:T29,'input_nearby tickets'!A29:T29,$V$25)</f>
        <v>0</v>
      </c>
      <c r="W54" s="13">
        <f>SUMIFS('input_nearby tickets'!A29:T29,'input_nearby tickets'!A29:T29,$W$25)</f>
        <v>0</v>
      </c>
      <c r="X54" s="6" t="str">
        <f t="shared" si="0"/>
        <v/>
      </c>
    </row>
    <row r="55" spans="2:24" ht="15.75" customHeight="1" x14ac:dyDescent="0.3">
      <c r="B55" s="22">
        <v>462</v>
      </c>
      <c r="C55" s="6">
        <v>565</v>
      </c>
      <c r="D55" s="6">
        <v>762</v>
      </c>
      <c r="E55" s="6">
        <v>668</v>
      </c>
      <c r="F55" s="6">
        <v>284</v>
      </c>
      <c r="G55" s="6">
        <v>469</v>
      </c>
      <c r="H55" s="6">
        <v>550</v>
      </c>
      <c r="I55" s="6">
        <v>723</v>
      </c>
      <c r="J55" s="6">
        <v>333</v>
      </c>
      <c r="K55" s="6">
        <v>836</v>
      </c>
      <c r="L55" s="6">
        <v>422</v>
      </c>
      <c r="M55" s="6">
        <v>334</v>
      </c>
      <c r="N55" s="6">
        <v>114</v>
      </c>
      <c r="O55" s="6">
        <v>690</v>
      </c>
      <c r="P55" s="6">
        <v>424</v>
      </c>
      <c r="Q55" s="6">
        <v>533</v>
      </c>
      <c r="R55" s="6">
        <v>230</v>
      </c>
      <c r="S55" s="6">
        <v>774</v>
      </c>
      <c r="T55" s="6">
        <v>182</v>
      </c>
      <c r="U55" s="23">
        <v>571</v>
      </c>
      <c r="V55" s="18">
        <f>SUMIFS('input_nearby tickets'!A30:T30,'input_nearby tickets'!A30:T30,$V$25)</f>
        <v>0</v>
      </c>
      <c r="W55" s="13">
        <f>SUMIFS('input_nearby tickets'!A30:T30,'input_nearby tickets'!A30:T30,$W$25)</f>
        <v>0</v>
      </c>
      <c r="X55" s="6" t="str">
        <f t="shared" si="0"/>
        <v/>
      </c>
    </row>
    <row r="56" spans="2:24" ht="15.75" customHeight="1" x14ac:dyDescent="0.3">
      <c r="B56" s="2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3"/>
      <c r="V56" s="18">
        <f>SUMIFS('input_nearby tickets'!A31:T31,'input_nearby tickets'!A31:T31,$V$25)</f>
        <v>0</v>
      </c>
      <c r="W56" s="13">
        <f>SUMIFS('input_nearby tickets'!A31:T31,'input_nearby tickets'!A31:T31,$W$25)</f>
        <v>996</v>
      </c>
      <c r="X56" s="6" t="b">
        <f t="shared" si="0"/>
        <v>0</v>
      </c>
    </row>
    <row r="57" spans="2:24" ht="15.75" customHeight="1" x14ac:dyDescent="0.3">
      <c r="B57" s="22">
        <v>131</v>
      </c>
      <c r="C57" s="6">
        <v>328</v>
      </c>
      <c r="D57" s="6">
        <v>270</v>
      </c>
      <c r="E57" s="6">
        <v>164</v>
      </c>
      <c r="F57" s="6">
        <v>857</v>
      </c>
      <c r="G57" s="6">
        <v>54</v>
      </c>
      <c r="H57" s="6">
        <v>543</v>
      </c>
      <c r="I57" s="6">
        <v>462</v>
      </c>
      <c r="J57" s="6">
        <v>365</v>
      </c>
      <c r="K57" s="6">
        <v>237</v>
      </c>
      <c r="L57" s="6">
        <v>364</v>
      </c>
      <c r="M57" s="6">
        <v>592</v>
      </c>
      <c r="N57" s="6">
        <v>755</v>
      </c>
      <c r="O57" s="6">
        <v>334</v>
      </c>
      <c r="P57" s="6">
        <v>832</v>
      </c>
      <c r="Q57" s="6">
        <v>861</v>
      </c>
      <c r="R57" s="6">
        <v>736</v>
      </c>
      <c r="S57" s="6">
        <v>238</v>
      </c>
      <c r="T57" s="6">
        <v>295</v>
      </c>
      <c r="U57" s="23">
        <v>108</v>
      </c>
      <c r="V57" s="18">
        <f>SUMIFS('input_nearby tickets'!A32:T32,'input_nearby tickets'!A32:T32,$V$25)</f>
        <v>0</v>
      </c>
      <c r="W57" s="13">
        <f>SUMIFS('input_nearby tickets'!A32:T32,'input_nearby tickets'!A32:T32,$W$25)</f>
        <v>0</v>
      </c>
      <c r="X57" s="6" t="str">
        <f t="shared" si="0"/>
        <v/>
      </c>
    </row>
    <row r="58" spans="2:24" ht="15.75" customHeight="1" x14ac:dyDescent="0.3">
      <c r="B58" s="22">
        <v>601</v>
      </c>
      <c r="C58" s="6">
        <v>275</v>
      </c>
      <c r="D58" s="6">
        <v>424</v>
      </c>
      <c r="E58" s="6">
        <v>237</v>
      </c>
      <c r="F58" s="6">
        <v>188</v>
      </c>
      <c r="G58" s="6">
        <v>856</v>
      </c>
      <c r="H58" s="6">
        <v>551</v>
      </c>
      <c r="I58" s="6">
        <v>216</v>
      </c>
      <c r="J58" s="6">
        <v>74</v>
      </c>
      <c r="K58" s="6">
        <v>223</v>
      </c>
      <c r="L58" s="6">
        <v>572</v>
      </c>
      <c r="M58" s="6">
        <v>876</v>
      </c>
      <c r="N58" s="6">
        <v>841</v>
      </c>
      <c r="O58" s="6">
        <v>572</v>
      </c>
      <c r="P58" s="6">
        <v>416</v>
      </c>
      <c r="Q58" s="6">
        <v>889</v>
      </c>
      <c r="R58" s="6">
        <v>597</v>
      </c>
      <c r="S58" s="6">
        <v>543</v>
      </c>
      <c r="T58" s="6">
        <v>266</v>
      </c>
      <c r="U58" s="23">
        <v>892</v>
      </c>
      <c r="V58" s="18">
        <f>SUMIFS('input_nearby tickets'!A33:T33,'input_nearby tickets'!A33:T33,$V$25)</f>
        <v>0</v>
      </c>
      <c r="W58" s="13">
        <f>SUMIFS('input_nearby tickets'!A33:T33,'input_nearby tickets'!A33:T33,$W$25)</f>
        <v>0</v>
      </c>
      <c r="X58" s="6" t="str">
        <f t="shared" si="0"/>
        <v/>
      </c>
    </row>
    <row r="59" spans="2:24" ht="15.75" customHeight="1" x14ac:dyDescent="0.3">
      <c r="B59" s="22">
        <v>428</v>
      </c>
      <c r="C59" s="6">
        <v>339</v>
      </c>
      <c r="D59" s="6">
        <v>679</v>
      </c>
      <c r="E59" s="6">
        <v>457</v>
      </c>
      <c r="F59" s="6">
        <v>275</v>
      </c>
      <c r="G59" s="6">
        <v>471</v>
      </c>
      <c r="H59" s="6">
        <v>798</v>
      </c>
      <c r="I59" s="6">
        <v>319</v>
      </c>
      <c r="J59" s="6">
        <v>335</v>
      </c>
      <c r="K59" s="6">
        <v>821</v>
      </c>
      <c r="L59" s="6">
        <v>545</v>
      </c>
      <c r="M59" s="6">
        <v>72</v>
      </c>
      <c r="N59" s="6">
        <v>361</v>
      </c>
      <c r="O59" s="6">
        <v>273</v>
      </c>
      <c r="P59" s="6">
        <v>854</v>
      </c>
      <c r="Q59" s="6">
        <v>641</v>
      </c>
      <c r="R59" s="6">
        <v>275</v>
      </c>
      <c r="S59" s="6">
        <v>535</v>
      </c>
      <c r="T59" s="6">
        <v>365</v>
      </c>
      <c r="U59" s="23">
        <v>576</v>
      </c>
      <c r="V59" s="18">
        <f>SUMIFS('input_nearby tickets'!A34:T34,'input_nearby tickets'!A34:T34,$V$25)</f>
        <v>0</v>
      </c>
      <c r="W59" s="13">
        <f>SUMIFS('input_nearby tickets'!A34:T34,'input_nearby tickets'!A34:T34,$W$25)</f>
        <v>0</v>
      </c>
      <c r="X59" s="6" t="str">
        <f t="shared" si="0"/>
        <v/>
      </c>
    </row>
    <row r="60" spans="2:24" ht="15.75" customHeight="1" x14ac:dyDescent="0.3">
      <c r="B60" s="22">
        <v>519</v>
      </c>
      <c r="C60" s="6">
        <v>603</v>
      </c>
      <c r="D60" s="6">
        <v>690</v>
      </c>
      <c r="E60" s="6">
        <v>54</v>
      </c>
      <c r="F60" s="6">
        <v>239</v>
      </c>
      <c r="G60" s="6">
        <v>174</v>
      </c>
      <c r="H60" s="6">
        <v>722</v>
      </c>
      <c r="I60" s="6">
        <v>365</v>
      </c>
      <c r="J60" s="6">
        <v>175</v>
      </c>
      <c r="K60" s="6">
        <v>826</v>
      </c>
      <c r="L60" s="6">
        <v>367</v>
      </c>
      <c r="M60" s="6">
        <v>581</v>
      </c>
      <c r="N60" s="6">
        <v>474</v>
      </c>
      <c r="O60" s="6">
        <v>262</v>
      </c>
      <c r="P60" s="6">
        <v>278</v>
      </c>
      <c r="Q60" s="6">
        <v>99</v>
      </c>
      <c r="R60" s="6">
        <v>456</v>
      </c>
      <c r="S60" s="6">
        <v>329</v>
      </c>
      <c r="T60" s="6">
        <v>729</v>
      </c>
      <c r="U60" s="23">
        <v>421</v>
      </c>
      <c r="V60" s="18">
        <f>SUMIFS('input_nearby tickets'!A35:T35,'input_nearby tickets'!A35:T35,$V$25)</f>
        <v>0</v>
      </c>
      <c r="W60" s="13">
        <f>SUMIFS('input_nearby tickets'!A35:T35,'input_nearby tickets'!A35:T35,$W$25)</f>
        <v>0</v>
      </c>
      <c r="X60" s="6" t="str">
        <f t="shared" si="0"/>
        <v/>
      </c>
    </row>
    <row r="61" spans="2:24" ht="15.75" customHeight="1" x14ac:dyDescent="0.3"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3"/>
      <c r="V61" s="18">
        <f>SUMIFS('input_nearby tickets'!A36:T36,'input_nearby tickets'!A36:T36,$V$25)</f>
        <v>10</v>
      </c>
      <c r="W61" s="13">
        <f>SUMIFS('input_nearby tickets'!A36:T36,'input_nearby tickets'!A36:T36,$W$25)</f>
        <v>0</v>
      </c>
      <c r="X61" s="6" t="b">
        <f t="shared" si="0"/>
        <v>0</v>
      </c>
    </row>
    <row r="62" spans="2:24" ht="15.75" customHeight="1" x14ac:dyDescent="0.3">
      <c r="B62" s="22">
        <v>421</v>
      </c>
      <c r="C62" s="6">
        <v>634</v>
      </c>
      <c r="D62" s="6">
        <v>561</v>
      </c>
      <c r="E62" s="6">
        <v>238</v>
      </c>
      <c r="F62" s="6">
        <v>729</v>
      </c>
      <c r="G62" s="6">
        <v>487</v>
      </c>
      <c r="H62" s="6">
        <v>481</v>
      </c>
      <c r="I62" s="6">
        <v>172</v>
      </c>
      <c r="J62" s="6">
        <v>238</v>
      </c>
      <c r="K62" s="6">
        <v>728</v>
      </c>
      <c r="L62" s="6">
        <v>366</v>
      </c>
      <c r="M62" s="6">
        <v>465</v>
      </c>
      <c r="N62" s="6">
        <v>105</v>
      </c>
      <c r="O62" s="6">
        <v>761</v>
      </c>
      <c r="P62" s="6">
        <v>586</v>
      </c>
      <c r="Q62" s="6">
        <v>141</v>
      </c>
      <c r="R62" s="6">
        <v>798</v>
      </c>
      <c r="S62" s="6">
        <v>719</v>
      </c>
      <c r="T62" s="6">
        <v>530</v>
      </c>
      <c r="U62" s="23">
        <v>805</v>
      </c>
      <c r="V62" s="18">
        <f>SUMIFS('input_nearby tickets'!A37:T37,'input_nearby tickets'!A37:T37,$V$25)</f>
        <v>0</v>
      </c>
      <c r="W62" s="13">
        <f>SUMIFS('input_nearby tickets'!A37:T37,'input_nearby tickets'!A37:T37,$W$25)</f>
        <v>0</v>
      </c>
      <c r="X62" s="6" t="str">
        <f t="shared" si="0"/>
        <v/>
      </c>
    </row>
    <row r="63" spans="2:24" ht="15.75" customHeight="1" x14ac:dyDescent="0.3">
      <c r="B63" s="22">
        <v>729</v>
      </c>
      <c r="C63" s="6">
        <v>137</v>
      </c>
      <c r="D63" s="6">
        <v>73</v>
      </c>
      <c r="E63" s="6">
        <v>295</v>
      </c>
      <c r="F63" s="6">
        <v>186</v>
      </c>
      <c r="G63" s="6">
        <v>141</v>
      </c>
      <c r="H63" s="6">
        <v>119</v>
      </c>
      <c r="I63" s="6">
        <v>100</v>
      </c>
      <c r="J63" s="6">
        <v>473</v>
      </c>
      <c r="K63" s="6">
        <v>407</v>
      </c>
      <c r="L63" s="6">
        <v>671</v>
      </c>
      <c r="M63" s="6">
        <v>797</v>
      </c>
      <c r="N63" s="6">
        <v>878</v>
      </c>
      <c r="O63" s="6">
        <v>427</v>
      </c>
      <c r="P63" s="6">
        <v>522</v>
      </c>
      <c r="Q63" s="6">
        <v>184</v>
      </c>
      <c r="R63" s="6">
        <v>279</v>
      </c>
      <c r="S63" s="6">
        <v>232</v>
      </c>
      <c r="T63" s="6">
        <v>940</v>
      </c>
      <c r="U63" s="23">
        <v>137</v>
      </c>
      <c r="V63" s="18">
        <f>SUMIFS('input_nearby tickets'!A38:T38,'input_nearby tickets'!A38:T38,$V$25)</f>
        <v>0</v>
      </c>
      <c r="W63" s="13">
        <f>SUMIFS('input_nearby tickets'!A38:T38,'input_nearby tickets'!A38:T38,$W$25)</f>
        <v>0</v>
      </c>
      <c r="X63" s="6" t="str">
        <f t="shared" si="0"/>
        <v/>
      </c>
    </row>
    <row r="64" spans="2:24" ht="15.75" customHeight="1" x14ac:dyDescent="0.3">
      <c r="B64" s="2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3"/>
      <c r="V64" s="18">
        <f>SUMIFS('input_nearby tickets'!A39:T39,'input_nearby tickets'!A39:T39,$V$25)</f>
        <v>0</v>
      </c>
      <c r="W64" s="13">
        <f>SUMIFS('input_nearby tickets'!A39:T39,'input_nearby tickets'!A39:T39,$W$25)</f>
        <v>991</v>
      </c>
      <c r="X64" s="6" t="b">
        <f t="shared" si="0"/>
        <v>0</v>
      </c>
    </row>
    <row r="65" spans="2:24" ht="15.75" customHeight="1" x14ac:dyDescent="0.3">
      <c r="B65" s="22">
        <v>362</v>
      </c>
      <c r="C65" s="6">
        <v>319</v>
      </c>
      <c r="D65" s="6">
        <v>706</v>
      </c>
      <c r="E65" s="6">
        <v>476</v>
      </c>
      <c r="F65" s="6">
        <v>123</v>
      </c>
      <c r="G65" s="6">
        <v>474</v>
      </c>
      <c r="H65" s="6">
        <v>751</v>
      </c>
      <c r="I65" s="6">
        <v>148</v>
      </c>
      <c r="J65" s="6">
        <v>457</v>
      </c>
      <c r="K65" s="6">
        <v>946</v>
      </c>
      <c r="L65" s="6">
        <v>888</v>
      </c>
      <c r="M65" s="6">
        <v>65</v>
      </c>
      <c r="N65" s="6">
        <v>630</v>
      </c>
      <c r="O65" s="6">
        <v>179</v>
      </c>
      <c r="P65" s="6">
        <v>568</v>
      </c>
      <c r="Q65" s="6">
        <v>480</v>
      </c>
      <c r="R65" s="6">
        <v>668</v>
      </c>
      <c r="S65" s="6">
        <v>585</v>
      </c>
      <c r="T65" s="6">
        <v>147</v>
      </c>
      <c r="U65" s="23">
        <v>862</v>
      </c>
      <c r="V65" s="18">
        <f>SUMIFS('input_nearby tickets'!A40:T40,'input_nearby tickets'!A40:T40,$V$25)</f>
        <v>0</v>
      </c>
      <c r="W65" s="13">
        <f>SUMIFS('input_nearby tickets'!A40:T40,'input_nearby tickets'!A40:T40,$W$25)</f>
        <v>0</v>
      </c>
      <c r="X65" s="6" t="str">
        <f t="shared" si="0"/>
        <v/>
      </c>
    </row>
    <row r="66" spans="2:24" ht="15.75" customHeight="1" x14ac:dyDescent="0.3">
      <c r="B66" s="2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3"/>
      <c r="V66" s="18">
        <f>SUMIFS('input_nearby tickets'!A41:T41,'input_nearby tickets'!A41:T41,$V$25)</f>
        <v>0</v>
      </c>
      <c r="W66" s="13">
        <f>SUMIFS('input_nearby tickets'!A41:T41,'input_nearby tickets'!A41:T41,$W$25)</f>
        <v>985</v>
      </c>
      <c r="X66" s="6" t="b">
        <f t="shared" si="0"/>
        <v>0</v>
      </c>
    </row>
    <row r="67" spans="2:24" ht="15.75" customHeight="1" x14ac:dyDescent="0.3">
      <c r="B67" s="22">
        <v>423</v>
      </c>
      <c r="C67" s="6">
        <v>457</v>
      </c>
      <c r="D67" s="6">
        <v>421</v>
      </c>
      <c r="E67" s="6">
        <v>514</v>
      </c>
      <c r="F67" s="6">
        <v>805</v>
      </c>
      <c r="G67" s="6">
        <v>318</v>
      </c>
      <c r="H67" s="6">
        <v>774</v>
      </c>
      <c r="I67" s="6">
        <v>111</v>
      </c>
      <c r="J67" s="6">
        <v>180</v>
      </c>
      <c r="K67" s="6">
        <v>756</v>
      </c>
      <c r="L67" s="6">
        <v>841</v>
      </c>
      <c r="M67" s="6">
        <v>596</v>
      </c>
      <c r="N67" s="6">
        <v>327</v>
      </c>
      <c r="O67" s="6">
        <v>572</v>
      </c>
      <c r="P67" s="6">
        <v>210</v>
      </c>
      <c r="Q67" s="6">
        <v>547</v>
      </c>
      <c r="R67" s="6">
        <v>864</v>
      </c>
      <c r="S67" s="6">
        <v>276</v>
      </c>
      <c r="T67" s="6">
        <v>722</v>
      </c>
      <c r="U67" s="23">
        <v>487</v>
      </c>
      <c r="V67" s="18">
        <f>SUMIFS('input_nearby tickets'!A42:T42,'input_nearby tickets'!A42:T42,$V$25)</f>
        <v>0</v>
      </c>
      <c r="W67" s="13">
        <f>SUMIFS('input_nearby tickets'!A42:T42,'input_nearby tickets'!A42:T42,$W$25)</f>
        <v>0</v>
      </c>
      <c r="X67" s="6" t="str">
        <f t="shared" si="0"/>
        <v/>
      </c>
    </row>
    <row r="68" spans="2:24" ht="15.75" customHeight="1" x14ac:dyDescent="0.3">
      <c r="B68" s="22">
        <v>482</v>
      </c>
      <c r="C68" s="6">
        <v>721</v>
      </c>
      <c r="D68" s="6">
        <v>730</v>
      </c>
      <c r="E68" s="6">
        <v>762</v>
      </c>
      <c r="F68" s="6">
        <v>471</v>
      </c>
      <c r="G68" s="6">
        <v>546</v>
      </c>
      <c r="H68" s="6">
        <v>263</v>
      </c>
      <c r="I68" s="6">
        <v>569</v>
      </c>
      <c r="J68" s="6">
        <v>774</v>
      </c>
      <c r="K68" s="6">
        <v>350</v>
      </c>
      <c r="L68" s="6">
        <v>886</v>
      </c>
      <c r="M68" s="6">
        <v>763</v>
      </c>
      <c r="N68" s="6">
        <v>766</v>
      </c>
      <c r="O68" s="6">
        <v>266</v>
      </c>
      <c r="P68" s="6">
        <v>127</v>
      </c>
      <c r="Q68" s="6">
        <v>457</v>
      </c>
      <c r="R68" s="6">
        <v>803</v>
      </c>
      <c r="S68" s="6">
        <v>255</v>
      </c>
      <c r="T68" s="6">
        <v>508</v>
      </c>
      <c r="U68" s="23">
        <v>320</v>
      </c>
      <c r="V68" s="18">
        <f>SUMIFS('input_nearby tickets'!A43:T43,'input_nearby tickets'!A43:T43,$V$25)</f>
        <v>0</v>
      </c>
      <c r="W68" s="13">
        <f>SUMIFS('input_nearby tickets'!A43:T43,'input_nearby tickets'!A43:T43,$W$25)</f>
        <v>0</v>
      </c>
      <c r="X68" s="6" t="str">
        <f t="shared" si="0"/>
        <v/>
      </c>
    </row>
    <row r="69" spans="2:24" ht="15.75" customHeight="1" x14ac:dyDescent="0.3">
      <c r="B69" s="22">
        <v>728</v>
      </c>
      <c r="C69" s="6">
        <v>831</v>
      </c>
      <c r="D69" s="6">
        <v>221</v>
      </c>
      <c r="E69" s="6">
        <v>464</v>
      </c>
      <c r="F69" s="6">
        <v>102</v>
      </c>
      <c r="G69" s="6">
        <v>557</v>
      </c>
      <c r="H69" s="6">
        <v>134</v>
      </c>
      <c r="I69" s="6">
        <v>96</v>
      </c>
      <c r="J69" s="6">
        <v>260</v>
      </c>
      <c r="K69" s="6">
        <v>845</v>
      </c>
      <c r="L69" s="6">
        <v>849</v>
      </c>
      <c r="M69" s="6">
        <v>944</v>
      </c>
      <c r="N69" s="6">
        <v>769</v>
      </c>
      <c r="O69" s="6">
        <v>858</v>
      </c>
      <c r="P69" s="6">
        <v>603</v>
      </c>
      <c r="Q69" s="6">
        <v>480</v>
      </c>
      <c r="R69" s="6">
        <v>555</v>
      </c>
      <c r="S69" s="6">
        <v>841</v>
      </c>
      <c r="T69" s="6">
        <v>356</v>
      </c>
      <c r="U69" s="23">
        <v>455</v>
      </c>
      <c r="V69" s="18">
        <f>SUMIFS('input_nearby tickets'!A44:T44,'input_nearby tickets'!A44:T44,$V$25)</f>
        <v>0</v>
      </c>
      <c r="W69" s="13">
        <f>SUMIFS('input_nearby tickets'!A44:T44,'input_nearby tickets'!A44:T44,$W$25)</f>
        <v>0</v>
      </c>
      <c r="X69" s="6" t="str">
        <f t="shared" si="0"/>
        <v/>
      </c>
    </row>
    <row r="70" spans="2:24" ht="15.75" customHeight="1" x14ac:dyDescent="0.3">
      <c r="B70" s="2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3"/>
      <c r="V70" s="18">
        <f>SUMIFS('input_nearby tickets'!A45:T45,'input_nearby tickets'!A45:T45,$V$25)</f>
        <v>17</v>
      </c>
      <c r="W70" s="13">
        <f>SUMIFS('input_nearby tickets'!A45:T45,'input_nearby tickets'!A45:T45,$W$25)</f>
        <v>0</v>
      </c>
      <c r="X70" s="6" t="b">
        <f t="shared" si="0"/>
        <v>0</v>
      </c>
    </row>
    <row r="71" spans="2:24" ht="15.75" customHeight="1" x14ac:dyDescent="0.3">
      <c r="B71" s="22">
        <v>279</v>
      </c>
      <c r="C71" s="6">
        <v>98</v>
      </c>
      <c r="D71" s="6">
        <v>479</v>
      </c>
      <c r="E71" s="6">
        <v>724</v>
      </c>
      <c r="F71" s="6">
        <v>729</v>
      </c>
      <c r="G71" s="6">
        <v>474</v>
      </c>
      <c r="H71" s="6">
        <v>281</v>
      </c>
      <c r="I71" s="6">
        <v>321</v>
      </c>
      <c r="J71" s="6">
        <v>734</v>
      </c>
      <c r="K71" s="6">
        <v>102</v>
      </c>
      <c r="L71" s="6">
        <v>267</v>
      </c>
      <c r="M71" s="6">
        <v>860</v>
      </c>
      <c r="N71" s="6">
        <v>880</v>
      </c>
      <c r="O71" s="6">
        <v>326</v>
      </c>
      <c r="P71" s="6">
        <v>766</v>
      </c>
      <c r="Q71" s="6">
        <v>331</v>
      </c>
      <c r="R71" s="6">
        <v>58</v>
      </c>
      <c r="S71" s="6">
        <v>843</v>
      </c>
      <c r="T71" s="6">
        <v>140</v>
      </c>
      <c r="U71" s="23">
        <v>187</v>
      </c>
      <c r="V71" s="18">
        <f>SUMIFS('input_nearby tickets'!A46:T46,'input_nearby tickets'!A46:T46,$V$25)</f>
        <v>0</v>
      </c>
      <c r="W71" s="13">
        <f>SUMIFS('input_nearby tickets'!A46:T46,'input_nearby tickets'!A46:T46,$W$25)</f>
        <v>0</v>
      </c>
      <c r="X71" s="6" t="str">
        <f t="shared" si="0"/>
        <v/>
      </c>
    </row>
    <row r="72" spans="2:24" ht="15.75" customHeight="1" x14ac:dyDescent="0.3">
      <c r="B72" s="22">
        <v>353</v>
      </c>
      <c r="C72" s="6">
        <v>672</v>
      </c>
      <c r="D72" s="6">
        <v>854</v>
      </c>
      <c r="E72" s="6">
        <v>358</v>
      </c>
      <c r="F72" s="6">
        <v>285</v>
      </c>
      <c r="G72" s="6">
        <v>558</v>
      </c>
      <c r="H72" s="6">
        <v>841</v>
      </c>
      <c r="I72" s="6">
        <v>789</v>
      </c>
      <c r="J72" s="6">
        <v>178</v>
      </c>
      <c r="K72" s="6">
        <v>264</v>
      </c>
      <c r="L72" s="6">
        <v>518</v>
      </c>
      <c r="M72" s="6">
        <v>922</v>
      </c>
      <c r="N72" s="6">
        <v>137</v>
      </c>
      <c r="O72" s="6">
        <v>331</v>
      </c>
      <c r="P72" s="6">
        <v>592</v>
      </c>
      <c r="Q72" s="6">
        <v>639</v>
      </c>
      <c r="R72" s="6">
        <v>766</v>
      </c>
      <c r="S72" s="6">
        <v>892</v>
      </c>
      <c r="T72" s="6">
        <v>93</v>
      </c>
      <c r="U72" s="23">
        <v>288</v>
      </c>
      <c r="V72" s="18">
        <f>SUMIFS('input_nearby tickets'!A47:T47,'input_nearby tickets'!A47:T47,$V$25)</f>
        <v>0</v>
      </c>
      <c r="W72" s="13">
        <f>SUMIFS('input_nearby tickets'!A47:T47,'input_nearby tickets'!A47:T47,$W$25)</f>
        <v>0</v>
      </c>
      <c r="X72" s="6" t="str">
        <f t="shared" si="0"/>
        <v/>
      </c>
    </row>
    <row r="73" spans="2:24" ht="15.75" customHeight="1" x14ac:dyDescent="0.3">
      <c r="B73" s="22">
        <v>51</v>
      </c>
      <c r="C73" s="6">
        <v>213</v>
      </c>
      <c r="D73" s="6">
        <v>238</v>
      </c>
      <c r="E73" s="6">
        <v>804</v>
      </c>
      <c r="F73" s="6">
        <v>352</v>
      </c>
      <c r="G73" s="6">
        <v>760</v>
      </c>
      <c r="H73" s="6">
        <v>401</v>
      </c>
      <c r="I73" s="6">
        <v>100</v>
      </c>
      <c r="J73" s="6">
        <v>225</v>
      </c>
      <c r="K73" s="6">
        <v>350</v>
      </c>
      <c r="L73" s="6">
        <v>894</v>
      </c>
      <c r="M73" s="6">
        <v>765</v>
      </c>
      <c r="N73" s="6">
        <v>851</v>
      </c>
      <c r="O73" s="6">
        <v>165</v>
      </c>
      <c r="P73" s="6">
        <v>689</v>
      </c>
      <c r="Q73" s="6">
        <v>62</v>
      </c>
      <c r="R73" s="6">
        <v>636</v>
      </c>
      <c r="S73" s="6">
        <v>725</v>
      </c>
      <c r="T73" s="6">
        <v>339</v>
      </c>
      <c r="U73" s="23">
        <v>269</v>
      </c>
      <c r="V73" s="18">
        <f>SUMIFS('input_nearby tickets'!A48:T48,'input_nearby tickets'!A48:T48,$V$25)</f>
        <v>0</v>
      </c>
      <c r="W73" s="13">
        <f>SUMIFS('input_nearby tickets'!A48:T48,'input_nearby tickets'!A48:T48,$W$25)</f>
        <v>0</v>
      </c>
      <c r="X73" s="6" t="str">
        <f t="shared" si="0"/>
        <v/>
      </c>
    </row>
    <row r="74" spans="2:24" ht="15.75" customHeight="1" x14ac:dyDescent="0.3">
      <c r="B74" s="2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3"/>
      <c r="V74" s="18">
        <f>SUMIFS('input_nearby tickets'!A49:T49,'input_nearby tickets'!A49:T49,$V$25)</f>
        <v>0</v>
      </c>
      <c r="W74" s="13">
        <f>SUMIFS('input_nearby tickets'!A49:T49,'input_nearby tickets'!A49:T49,$W$25)</f>
        <v>977</v>
      </c>
      <c r="X74" s="6" t="b">
        <f t="shared" si="0"/>
        <v>0</v>
      </c>
    </row>
    <row r="75" spans="2:24" ht="15.75" customHeight="1" x14ac:dyDescent="0.3">
      <c r="B75" s="22">
        <v>338</v>
      </c>
      <c r="C75" s="6">
        <v>766</v>
      </c>
      <c r="D75" s="6">
        <v>810</v>
      </c>
      <c r="E75" s="6">
        <v>359</v>
      </c>
      <c r="F75" s="6">
        <v>685</v>
      </c>
      <c r="G75" s="6">
        <v>634</v>
      </c>
      <c r="H75" s="6">
        <v>687</v>
      </c>
      <c r="I75" s="6">
        <v>94</v>
      </c>
      <c r="J75" s="6">
        <v>279</v>
      </c>
      <c r="K75" s="6">
        <v>584</v>
      </c>
      <c r="L75" s="6">
        <v>849</v>
      </c>
      <c r="M75" s="6">
        <v>366</v>
      </c>
      <c r="N75" s="6">
        <v>231</v>
      </c>
      <c r="O75" s="6">
        <v>480</v>
      </c>
      <c r="P75" s="6">
        <v>887</v>
      </c>
      <c r="Q75" s="6">
        <v>365</v>
      </c>
      <c r="R75" s="6">
        <v>287</v>
      </c>
      <c r="S75" s="6">
        <v>640</v>
      </c>
      <c r="T75" s="6">
        <v>757</v>
      </c>
      <c r="U75" s="23">
        <v>67</v>
      </c>
      <c r="V75" s="18">
        <f>SUMIFS('input_nearby tickets'!A50:T50,'input_nearby tickets'!A50:T50,$V$25)</f>
        <v>0</v>
      </c>
      <c r="W75" s="13">
        <f>SUMIFS('input_nearby tickets'!A50:T50,'input_nearby tickets'!A50:T50,$W$25)</f>
        <v>0</v>
      </c>
      <c r="X75" s="6" t="str">
        <f t="shared" si="0"/>
        <v/>
      </c>
    </row>
    <row r="76" spans="2:24" ht="15.75" customHeight="1" x14ac:dyDescent="0.3">
      <c r="B76" s="2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3"/>
      <c r="V76" s="18">
        <f>SUMIFS('input_nearby tickets'!A51:T51,'input_nearby tickets'!A51:T51,$V$25)</f>
        <v>19</v>
      </c>
      <c r="W76" s="13">
        <f>SUMIFS('input_nearby tickets'!A51:T51,'input_nearby tickets'!A51:T51,$W$25)</f>
        <v>0</v>
      </c>
      <c r="X76" s="6" t="b">
        <f t="shared" si="0"/>
        <v>0</v>
      </c>
    </row>
    <row r="77" spans="2:24" ht="15.75" customHeight="1" x14ac:dyDescent="0.3">
      <c r="B77" s="22">
        <v>720</v>
      </c>
      <c r="C77" s="6">
        <v>834</v>
      </c>
      <c r="D77" s="6">
        <v>558</v>
      </c>
      <c r="E77" s="6">
        <v>298</v>
      </c>
      <c r="F77" s="6">
        <v>518</v>
      </c>
      <c r="G77" s="6">
        <v>474</v>
      </c>
      <c r="H77" s="6">
        <v>162</v>
      </c>
      <c r="I77" s="6">
        <v>278</v>
      </c>
      <c r="J77" s="6">
        <v>845</v>
      </c>
      <c r="K77" s="6">
        <v>771</v>
      </c>
      <c r="L77" s="6">
        <v>328</v>
      </c>
      <c r="M77" s="6">
        <v>212</v>
      </c>
      <c r="N77" s="6">
        <v>942</v>
      </c>
      <c r="O77" s="6">
        <v>220</v>
      </c>
      <c r="P77" s="6">
        <v>297</v>
      </c>
      <c r="Q77" s="6">
        <v>259</v>
      </c>
      <c r="R77" s="6">
        <v>219</v>
      </c>
      <c r="S77" s="6">
        <v>645</v>
      </c>
      <c r="T77" s="6">
        <v>823</v>
      </c>
      <c r="U77" s="23">
        <v>939</v>
      </c>
      <c r="V77" s="18">
        <f>SUMIFS('input_nearby tickets'!A52:T52,'input_nearby tickets'!A52:T52,$V$25)</f>
        <v>0</v>
      </c>
      <c r="W77" s="13">
        <f>SUMIFS('input_nearby tickets'!A52:T52,'input_nearby tickets'!A52:T52,$W$25)</f>
        <v>0</v>
      </c>
      <c r="X77" s="6" t="str">
        <f t="shared" si="0"/>
        <v/>
      </c>
    </row>
    <row r="78" spans="2:24" ht="15.75" customHeight="1" x14ac:dyDescent="0.3">
      <c r="B78" s="22">
        <v>765</v>
      </c>
      <c r="C78" s="6">
        <v>121</v>
      </c>
      <c r="D78" s="6">
        <v>564</v>
      </c>
      <c r="E78" s="6">
        <v>852</v>
      </c>
      <c r="F78" s="6">
        <v>580</v>
      </c>
      <c r="G78" s="6">
        <v>557</v>
      </c>
      <c r="H78" s="6">
        <v>666</v>
      </c>
      <c r="I78" s="6">
        <v>921</v>
      </c>
      <c r="J78" s="6">
        <v>482</v>
      </c>
      <c r="K78" s="6">
        <v>175</v>
      </c>
      <c r="L78" s="6">
        <v>430</v>
      </c>
      <c r="M78" s="6">
        <v>488</v>
      </c>
      <c r="N78" s="6">
        <v>511</v>
      </c>
      <c r="O78" s="6">
        <v>886</v>
      </c>
      <c r="P78" s="6">
        <v>595</v>
      </c>
      <c r="Q78" s="6">
        <v>761</v>
      </c>
      <c r="R78" s="6">
        <v>213</v>
      </c>
      <c r="S78" s="6">
        <v>363</v>
      </c>
      <c r="T78" s="6">
        <v>554</v>
      </c>
      <c r="U78" s="23">
        <v>216</v>
      </c>
      <c r="V78" s="18">
        <f>SUMIFS('input_nearby tickets'!A53:T53,'input_nearby tickets'!A53:T53,$V$25)</f>
        <v>0</v>
      </c>
      <c r="W78" s="13">
        <f>SUMIFS('input_nearby tickets'!A53:T53,'input_nearby tickets'!A53:T53,$W$25)</f>
        <v>0</v>
      </c>
      <c r="X78" s="6" t="str">
        <f t="shared" si="0"/>
        <v/>
      </c>
    </row>
    <row r="79" spans="2:24" ht="15.75" customHeight="1" x14ac:dyDescent="0.3">
      <c r="B79" s="22">
        <v>338</v>
      </c>
      <c r="C79" s="6">
        <v>681</v>
      </c>
      <c r="D79" s="6">
        <v>126</v>
      </c>
      <c r="E79" s="6">
        <v>580</v>
      </c>
      <c r="F79" s="6">
        <v>821</v>
      </c>
      <c r="G79" s="6">
        <v>68</v>
      </c>
      <c r="H79" s="6">
        <v>467</v>
      </c>
      <c r="I79" s="6">
        <v>401</v>
      </c>
      <c r="J79" s="6">
        <v>144</v>
      </c>
      <c r="K79" s="6">
        <v>524</v>
      </c>
      <c r="L79" s="6">
        <v>892</v>
      </c>
      <c r="M79" s="6">
        <v>801</v>
      </c>
      <c r="N79" s="6">
        <v>349</v>
      </c>
      <c r="O79" s="6">
        <v>128</v>
      </c>
      <c r="P79" s="6">
        <v>110</v>
      </c>
      <c r="Q79" s="6">
        <v>846</v>
      </c>
      <c r="R79" s="6">
        <v>426</v>
      </c>
      <c r="S79" s="6">
        <v>319</v>
      </c>
      <c r="T79" s="6">
        <v>556</v>
      </c>
      <c r="U79" s="23">
        <v>550</v>
      </c>
      <c r="V79" s="18">
        <f>SUMIFS('input_nearby tickets'!A54:T54,'input_nearby tickets'!A54:T54,$V$25)</f>
        <v>0</v>
      </c>
      <c r="W79" s="13">
        <f>SUMIFS('input_nearby tickets'!A54:T54,'input_nearby tickets'!A54:T54,$W$25)</f>
        <v>0</v>
      </c>
      <c r="X79" s="6" t="str">
        <f t="shared" si="0"/>
        <v/>
      </c>
    </row>
    <row r="80" spans="2:24" ht="15.75" customHeight="1" x14ac:dyDescent="0.3">
      <c r="B80" s="22">
        <v>773</v>
      </c>
      <c r="C80" s="6">
        <v>532</v>
      </c>
      <c r="D80" s="6">
        <v>604</v>
      </c>
      <c r="E80" s="6">
        <v>65</v>
      </c>
      <c r="F80" s="6">
        <v>64</v>
      </c>
      <c r="G80" s="6">
        <v>271</v>
      </c>
      <c r="H80" s="6">
        <v>461</v>
      </c>
      <c r="I80" s="6">
        <v>292</v>
      </c>
      <c r="J80" s="6">
        <v>562</v>
      </c>
      <c r="K80" s="6">
        <v>97</v>
      </c>
      <c r="L80" s="6">
        <v>134</v>
      </c>
      <c r="M80" s="6">
        <v>173</v>
      </c>
      <c r="N80" s="6">
        <v>947</v>
      </c>
      <c r="O80" s="6">
        <v>598</v>
      </c>
      <c r="P80" s="6">
        <v>545</v>
      </c>
      <c r="Q80" s="6">
        <v>102</v>
      </c>
      <c r="R80" s="6">
        <v>335</v>
      </c>
      <c r="S80" s="6">
        <v>233</v>
      </c>
      <c r="T80" s="6">
        <v>258</v>
      </c>
      <c r="U80" s="23">
        <v>669</v>
      </c>
      <c r="V80" s="18">
        <f>SUMIFS('input_nearby tickets'!A55:T55,'input_nearby tickets'!A55:T55,$V$25)</f>
        <v>0</v>
      </c>
      <c r="W80" s="13">
        <f>SUMIFS('input_nearby tickets'!A55:T55,'input_nearby tickets'!A55:T55,$W$25)</f>
        <v>0</v>
      </c>
      <c r="X80" s="6" t="str">
        <f t="shared" si="0"/>
        <v/>
      </c>
    </row>
    <row r="81" spans="2:24" ht="15.75" customHeight="1" x14ac:dyDescent="0.3"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3"/>
      <c r="V81" s="18">
        <f>SUMIFS('input_nearby tickets'!A56:T56,'input_nearby tickets'!A56:T56,$V$25)</f>
        <v>7</v>
      </c>
      <c r="W81" s="13">
        <f>SUMIFS('input_nearby tickets'!A56:T56,'input_nearby tickets'!A56:T56,$W$25)</f>
        <v>0</v>
      </c>
      <c r="X81" s="6" t="b">
        <f t="shared" si="0"/>
        <v>0</v>
      </c>
    </row>
    <row r="82" spans="2:24" ht="15.75" customHeight="1" x14ac:dyDescent="0.3"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3"/>
      <c r="V82" s="18">
        <f>SUMIFS('input_nearby tickets'!A57:T57,'input_nearby tickets'!A57:T57,$V$25)</f>
        <v>21</v>
      </c>
      <c r="W82" s="13">
        <f>SUMIFS('input_nearby tickets'!A57:T57,'input_nearby tickets'!A57:T57,$W$25)</f>
        <v>0</v>
      </c>
      <c r="X82" s="6" t="b">
        <f t="shared" si="0"/>
        <v>0</v>
      </c>
    </row>
    <row r="83" spans="2:24" ht="15.75" customHeight="1" x14ac:dyDescent="0.3">
      <c r="B83" s="22">
        <v>354</v>
      </c>
      <c r="C83" s="6">
        <v>139</v>
      </c>
      <c r="D83" s="6">
        <v>130</v>
      </c>
      <c r="E83" s="6">
        <v>146</v>
      </c>
      <c r="F83" s="6">
        <v>274</v>
      </c>
      <c r="G83" s="6">
        <v>94</v>
      </c>
      <c r="H83" s="6">
        <v>468</v>
      </c>
      <c r="I83" s="6">
        <v>94</v>
      </c>
      <c r="J83" s="6">
        <v>847</v>
      </c>
      <c r="K83" s="6">
        <v>633</v>
      </c>
      <c r="L83" s="6">
        <v>170</v>
      </c>
      <c r="M83" s="6">
        <v>895</v>
      </c>
      <c r="N83" s="6">
        <v>259</v>
      </c>
      <c r="O83" s="6">
        <v>218</v>
      </c>
      <c r="P83" s="6">
        <v>571</v>
      </c>
      <c r="Q83" s="6">
        <v>162</v>
      </c>
      <c r="R83" s="6">
        <v>126</v>
      </c>
      <c r="S83" s="6">
        <v>717</v>
      </c>
      <c r="T83" s="6">
        <v>569</v>
      </c>
      <c r="U83" s="23">
        <v>118</v>
      </c>
      <c r="V83" s="18">
        <f>SUMIFS('input_nearby tickets'!A58:T58,'input_nearby tickets'!A58:T58,$V$25)</f>
        <v>0</v>
      </c>
      <c r="W83" s="13">
        <f>SUMIFS('input_nearby tickets'!A58:T58,'input_nearby tickets'!A58:T58,$W$25)</f>
        <v>0</v>
      </c>
      <c r="X83" s="6" t="str">
        <f t="shared" si="0"/>
        <v/>
      </c>
    </row>
    <row r="84" spans="2:24" ht="15.75" customHeight="1" x14ac:dyDescent="0.3">
      <c r="B84" s="22">
        <v>889</v>
      </c>
      <c r="C84" s="6">
        <v>74</v>
      </c>
      <c r="D84" s="6">
        <v>181</v>
      </c>
      <c r="E84" s="6">
        <v>860</v>
      </c>
      <c r="F84" s="6">
        <v>887</v>
      </c>
      <c r="G84" s="6">
        <v>229</v>
      </c>
      <c r="H84" s="6">
        <v>127</v>
      </c>
      <c r="I84" s="6">
        <v>841</v>
      </c>
      <c r="J84" s="6">
        <v>359</v>
      </c>
      <c r="K84" s="6">
        <v>724</v>
      </c>
      <c r="L84" s="6">
        <v>55</v>
      </c>
      <c r="M84" s="6">
        <v>256</v>
      </c>
      <c r="N84" s="6">
        <v>328</v>
      </c>
      <c r="O84" s="6">
        <v>324</v>
      </c>
      <c r="P84" s="6">
        <v>629</v>
      </c>
      <c r="Q84" s="6">
        <v>553</v>
      </c>
      <c r="R84" s="6">
        <v>284</v>
      </c>
      <c r="S84" s="6">
        <v>127</v>
      </c>
      <c r="T84" s="6">
        <v>631</v>
      </c>
      <c r="U84" s="23">
        <v>72</v>
      </c>
      <c r="V84" s="18">
        <f>SUMIFS('input_nearby tickets'!A59:T59,'input_nearby tickets'!A59:T59,$V$25)</f>
        <v>0</v>
      </c>
      <c r="W84" s="13">
        <f>SUMIFS('input_nearby tickets'!A59:T59,'input_nearby tickets'!A59:T59,$W$25)</f>
        <v>0</v>
      </c>
      <c r="X84" s="6" t="str">
        <f t="shared" si="0"/>
        <v/>
      </c>
    </row>
    <row r="85" spans="2:24" ht="15.75" customHeight="1" x14ac:dyDescent="0.3">
      <c r="B85" s="22">
        <v>287</v>
      </c>
      <c r="C85" s="6">
        <v>74</v>
      </c>
      <c r="D85" s="6">
        <v>842</v>
      </c>
      <c r="E85" s="6">
        <v>99</v>
      </c>
      <c r="F85" s="6">
        <v>798</v>
      </c>
      <c r="G85" s="6">
        <v>522</v>
      </c>
      <c r="H85" s="6">
        <v>687</v>
      </c>
      <c r="I85" s="6">
        <v>205</v>
      </c>
      <c r="J85" s="6">
        <v>857</v>
      </c>
      <c r="K85" s="6">
        <v>823</v>
      </c>
      <c r="L85" s="6">
        <v>847</v>
      </c>
      <c r="M85" s="6">
        <v>60</v>
      </c>
      <c r="N85" s="6">
        <v>186</v>
      </c>
      <c r="O85" s="6">
        <v>425</v>
      </c>
      <c r="P85" s="6">
        <v>575</v>
      </c>
      <c r="Q85" s="6">
        <v>486</v>
      </c>
      <c r="R85" s="6">
        <v>475</v>
      </c>
      <c r="S85" s="6">
        <v>683</v>
      </c>
      <c r="T85" s="6">
        <v>358</v>
      </c>
      <c r="U85" s="23">
        <v>166</v>
      </c>
      <c r="V85" s="18">
        <f>SUMIFS('input_nearby tickets'!A60:T60,'input_nearby tickets'!A60:T60,$V$25)</f>
        <v>0</v>
      </c>
      <c r="W85" s="13">
        <f>SUMIFS('input_nearby tickets'!A60:T60,'input_nearby tickets'!A60:T60,$W$25)</f>
        <v>0</v>
      </c>
      <c r="X85" s="6" t="str">
        <f t="shared" si="0"/>
        <v/>
      </c>
    </row>
    <row r="86" spans="2:24" ht="15.75" customHeight="1" x14ac:dyDescent="0.3">
      <c r="B86" s="22">
        <v>321</v>
      </c>
      <c r="C86" s="6">
        <v>584</v>
      </c>
      <c r="D86" s="6">
        <v>458</v>
      </c>
      <c r="E86" s="6">
        <v>770</v>
      </c>
      <c r="F86" s="6">
        <v>602</v>
      </c>
      <c r="G86" s="6">
        <v>851</v>
      </c>
      <c r="H86" s="6">
        <v>727</v>
      </c>
      <c r="I86" s="6">
        <v>349</v>
      </c>
      <c r="J86" s="6">
        <v>234</v>
      </c>
      <c r="K86" s="6">
        <v>599</v>
      </c>
      <c r="L86" s="6">
        <v>510</v>
      </c>
      <c r="M86" s="6">
        <v>234</v>
      </c>
      <c r="N86" s="6">
        <v>575</v>
      </c>
      <c r="O86" s="6">
        <v>635</v>
      </c>
      <c r="P86" s="6">
        <v>761</v>
      </c>
      <c r="Q86" s="6">
        <v>579</v>
      </c>
      <c r="R86" s="6">
        <v>587</v>
      </c>
      <c r="S86" s="6">
        <v>280</v>
      </c>
      <c r="T86" s="6">
        <v>158</v>
      </c>
      <c r="U86" s="23">
        <v>106</v>
      </c>
      <c r="V86" s="18">
        <f>SUMIFS('input_nearby tickets'!A61:T61,'input_nearby tickets'!A61:T61,$V$25)</f>
        <v>0</v>
      </c>
      <c r="W86" s="13">
        <f>SUMIFS('input_nearby tickets'!A61:T61,'input_nearby tickets'!A61:T61,$W$25)</f>
        <v>0</v>
      </c>
      <c r="X86" s="6" t="str">
        <f t="shared" si="0"/>
        <v/>
      </c>
    </row>
    <row r="87" spans="2:24" ht="15.75" customHeight="1" x14ac:dyDescent="0.3">
      <c r="B87" s="22">
        <v>689</v>
      </c>
      <c r="C87" s="6">
        <v>767</v>
      </c>
      <c r="D87" s="6">
        <v>844</v>
      </c>
      <c r="E87" s="6">
        <v>113</v>
      </c>
      <c r="F87" s="6">
        <v>260</v>
      </c>
      <c r="G87" s="6">
        <v>263</v>
      </c>
      <c r="H87" s="6">
        <v>467</v>
      </c>
      <c r="I87" s="6">
        <v>674</v>
      </c>
      <c r="J87" s="6">
        <v>537</v>
      </c>
      <c r="K87" s="6">
        <v>64</v>
      </c>
      <c r="L87" s="6">
        <v>131</v>
      </c>
      <c r="M87" s="6">
        <v>268</v>
      </c>
      <c r="N87" s="6">
        <v>263</v>
      </c>
      <c r="O87" s="6">
        <v>217</v>
      </c>
      <c r="P87" s="6">
        <v>227</v>
      </c>
      <c r="Q87" s="6">
        <v>139</v>
      </c>
      <c r="R87" s="6">
        <v>272</v>
      </c>
      <c r="S87" s="6">
        <v>943</v>
      </c>
      <c r="T87" s="6">
        <v>637</v>
      </c>
      <c r="U87" s="23">
        <v>168</v>
      </c>
      <c r="V87" s="18">
        <f>SUMIFS('input_nearby tickets'!A62:T62,'input_nearby tickets'!A62:T62,$V$25)</f>
        <v>0</v>
      </c>
      <c r="W87" s="13">
        <f>SUMIFS('input_nearby tickets'!A62:T62,'input_nearby tickets'!A62:T62,$W$25)</f>
        <v>0</v>
      </c>
      <c r="X87" s="6" t="str">
        <f t="shared" si="0"/>
        <v/>
      </c>
    </row>
    <row r="88" spans="2:24" ht="15.75" customHeight="1" x14ac:dyDescent="0.3">
      <c r="B88" s="22">
        <v>365</v>
      </c>
      <c r="C88" s="6">
        <v>279</v>
      </c>
      <c r="D88" s="6">
        <v>76</v>
      </c>
      <c r="E88" s="6">
        <v>577</v>
      </c>
      <c r="F88" s="6">
        <v>825</v>
      </c>
      <c r="G88" s="6">
        <v>281</v>
      </c>
      <c r="H88" s="6">
        <v>847</v>
      </c>
      <c r="I88" s="6">
        <v>258</v>
      </c>
      <c r="J88" s="6">
        <v>553</v>
      </c>
      <c r="K88" s="6">
        <v>73</v>
      </c>
      <c r="L88" s="6">
        <v>145</v>
      </c>
      <c r="M88" s="6">
        <v>846</v>
      </c>
      <c r="N88" s="6">
        <v>523</v>
      </c>
      <c r="O88" s="6">
        <v>176</v>
      </c>
      <c r="P88" s="6">
        <v>805</v>
      </c>
      <c r="Q88" s="6">
        <v>136</v>
      </c>
      <c r="R88" s="6">
        <v>124</v>
      </c>
      <c r="S88" s="6">
        <v>517</v>
      </c>
      <c r="T88" s="6">
        <v>170</v>
      </c>
      <c r="U88" s="23">
        <v>895</v>
      </c>
      <c r="V88" s="18">
        <f>SUMIFS('input_nearby tickets'!A63:T63,'input_nearby tickets'!A63:T63,$V$25)</f>
        <v>0</v>
      </c>
      <c r="W88" s="13">
        <f>SUMIFS('input_nearby tickets'!A63:T63,'input_nearby tickets'!A63:T63,$W$25)</f>
        <v>0</v>
      </c>
      <c r="X88" s="6" t="str">
        <f t="shared" si="0"/>
        <v/>
      </c>
    </row>
    <row r="89" spans="2:24" ht="15.75" customHeight="1" x14ac:dyDescent="0.3">
      <c r="B89" s="22">
        <v>666</v>
      </c>
      <c r="C89" s="6">
        <v>424</v>
      </c>
      <c r="D89" s="6">
        <v>255</v>
      </c>
      <c r="E89" s="6">
        <v>601</v>
      </c>
      <c r="F89" s="6">
        <v>291</v>
      </c>
      <c r="G89" s="6">
        <v>719</v>
      </c>
      <c r="H89" s="6">
        <v>773</v>
      </c>
      <c r="I89" s="6">
        <v>640</v>
      </c>
      <c r="J89" s="6">
        <v>479</v>
      </c>
      <c r="K89" s="6">
        <v>792</v>
      </c>
      <c r="L89" s="6">
        <v>120</v>
      </c>
      <c r="M89" s="6">
        <v>586</v>
      </c>
      <c r="N89" s="6">
        <v>753</v>
      </c>
      <c r="O89" s="6">
        <v>182</v>
      </c>
      <c r="P89" s="6">
        <v>802</v>
      </c>
      <c r="Q89" s="6">
        <v>458</v>
      </c>
      <c r="R89" s="6">
        <v>584</v>
      </c>
      <c r="S89" s="6">
        <v>291</v>
      </c>
      <c r="T89" s="6">
        <v>591</v>
      </c>
      <c r="U89" s="23">
        <v>107</v>
      </c>
      <c r="V89" s="18">
        <f>SUMIFS('input_nearby tickets'!A64:T64,'input_nearby tickets'!A64:T64,$V$25)</f>
        <v>0</v>
      </c>
      <c r="W89" s="13">
        <f>SUMIFS('input_nearby tickets'!A64:T64,'input_nearby tickets'!A64:T64,$W$25)</f>
        <v>0</v>
      </c>
      <c r="X89" s="6" t="str">
        <f t="shared" si="0"/>
        <v/>
      </c>
    </row>
    <row r="90" spans="2:24" ht="15.75" customHeight="1" x14ac:dyDescent="0.3">
      <c r="B90" s="2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3"/>
      <c r="V90" s="18">
        <f>SUMIFS('input_nearby tickets'!A65:T65,'input_nearby tickets'!A65:T65,$V$25)</f>
        <v>1</v>
      </c>
      <c r="W90" s="13">
        <f>SUMIFS('input_nearby tickets'!A65:T65,'input_nearby tickets'!A65:T65,$W$25)</f>
        <v>0</v>
      </c>
      <c r="X90" s="6" t="b">
        <f t="shared" si="0"/>
        <v>0</v>
      </c>
    </row>
    <row r="91" spans="2:24" ht="15.75" customHeight="1" x14ac:dyDescent="0.3">
      <c r="B91" s="22">
        <v>836</v>
      </c>
      <c r="C91" s="6">
        <v>63</v>
      </c>
      <c r="D91" s="6">
        <v>214</v>
      </c>
      <c r="E91" s="6">
        <v>183</v>
      </c>
      <c r="F91" s="6">
        <v>349</v>
      </c>
      <c r="G91" s="6">
        <v>337</v>
      </c>
      <c r="H91" s="6">
        <v>948</v>
      </c>
      <c r="I91" s="6">
        <v>510</v>
      </c>
      <c r="J91" s="6">
        <v>694</v>
      </c>
      <c r="K91" s="6">
        <v>336</v>
      </c>
      <c r="L91" s="6">
        <v>176</v>
      </c>
      <c r="M91" s="6">
        <v>839</v>
      </c>
      <c r="N91" s="6">
        <v>473</v>
      </c>
      <c r="O91" s="6">
        <v>275</v>
      </c>
      <c r="P91" s="6">
        <v>425</v>
      </c>
      <c r="Q91" s="6">
        <v>686</v>
      </c>
      <c r="R91" s="6">
        <v>519</v>
      </c>
      <c r="S91" s="6">
        <v>54</v>
      </c>
      <c r="T91" s="6">
        <v>634</v>
      </c>
      <c r="U91" s="23">
        <v>590</v>
      </c>
      <c r="V91" s="18">
        <f>SUMIFS('input_nearby tickets'!A66:T66,'input_nearby tickets'!A66:T66,$V$25)</f>
        <v>0</v>
      </c>
      <c r="W91" s="13">
        <f>SUMIFS('input_nearby tickets'!A66:T66,'input_nearby tickets'!A66:T66,$W$25)</f>
        <v>0</v>
      </c>
      <c r="X91" s="6" t="str">
        <f t="shared" ref="X91:X154" si="1">IF(SUM(V91:W91)&gt;0,FALSE,"")</f>
        <v/>
      </c>
    </row>
    <row r="92" spans="2:24" ht="15.75" customHeight="1" x14ac:dyDescent="0.3">
      <c r="B92" s="2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3"/>
      <c r="V92" s="18">
        <f>SUMIFS('input_nearby tickets'!A67:T67,'input_nearby tickets'!A67:T67,$V$25)</f>
        <v>0</v>
      </c>
      <c r="W92" s="13">
        <f>SUMIFS('input_nearby tickets'!A67:T67,'input_nearby tickets'!A67:T67,$W$25)</f>
        <v>995</v>
      </c>
      <c r="X92" s="6" t="b">
        <f t="shared" si="1"/>
        <v>0</v>
      </c>
    </row>
    <row r="93" spans="2:24" ht="15.75" customHeight="1" x14ac:dyDescent="0.3">
      <c r="B93" s="2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3"/>
      <c r="V93" s="18">
        <f>SUMIFS('input_nearby tickets'!A68:T68,'input_nearby tickets'!A68:T68,$V$25)</f>
        <v>18</v>
      </c>
      <c r="W93" s="13">
        <f>SUMIFS('input_nearby tickets'!A68:T68,'input_nearby tickets'!A68:T68,$W$25)</f>
        <v>0</v>
      </c>
      <c r="X93" s="6" t="b">
        <f t="shared" si="1"/>
        <v>0</v>
      </c>
    </row>
    <row r="94" spans="2:24" ht="15.75" customHeight="1" x14ac:dyDescent="0.3">
      <c r="B94" s="22">
        <v>355</v>
      </c>
      <c r="C94" s="6">
        <v>753</v>
      </c>
      <c r="D94" s="6">
        <v>153</v>
      </c>
      <c r="E94" s="6">
        <v>862</v>
      </c>
      <c r="F94" s="6">
        <v>457</v>
      </c>
      <c r="G94" s="6">
        <v>671</v>
      </c>
      <c r="H94" s="6">
        <v>689</v>
      </c>
      <c r="I94" s="6">
        <v>756</v>
      </c>
      <c r="J94" s="6">
        <v>291</v>
      </c>
      <c r="K94" s="6">
        <v>298</v>
      </c>
      <c r="L94" s="6">
        <v>116</v>
      </c>
      <c r="M94" s="6">
        <v>168</v>
      </c>
      <c r="N94" s="6">
        <v>842</v>
      </c>
      <c r="O94" s="6">
        <v>297</v>
      </c>
      <c r="P94" s="6">
        <v>641</v>
      </c>
      <c r="Q94" s="6">
        <v>349</v>
      </c>
      <c r="R94" s="6">
        <v>137</v>
      </c>
      <c r="S94" s="6">
        <v>339</v>
      </c>
      <c r="T94" s="6">
        <v>280</v>
      </c>
      <c r="U94" s="23">
        <v>264</v>
      </c>
      <c r="V94" s="18">
        <f>SUMIFS('input_nearby tickets'!A69:T69,'input_nearby tickets'!A69:T69,$V$25)</f>
        <v>0</v>
      </c>
      <c r="W94" s="13">
        <f>SUMIFS('input_nearby tickets'!A69:T69,'input_nearby tickets'!A69:T69,$W$25)</f>
        <v>0</v>
      </c>
      <c r="X94" s="6" t="str">
        <f t="shared" si="1"/>
        <v/>
      </c>
    </row>
    <row r="95" spans="2:24" ht="15.75" customHeight="1" x14ac:dyDescent="0.3">
      <c r="B95" s="22">
        <v>550</v>
      </c>
      <c r="C95" s="6">
        <v>322</v>
      </c>
      <c r="D95" s="6">
        <v>365</v>
      </c>
      <c r="E95" s="6">
        <v>226</v>
      </c>
      <c r="F95" s="6">
        <v>782</v>
      </c>
      <c r="G95" s="6">
        <v>721</v>
      </c>
      <c r="H95" s="6">
        <v>51</v>
      </c>
      <c r="I95" s="6">
        <v>514</v>
      </c>
      <c r="J95" s="6">
        <v>855</v>
      </c>
      <c r="K95" s="6">
        <v>545</v>
      </c>
      <c r="L95" s="6">
        <v>418</v>
      </c>
      <c r="M95" s="6">
        <v>143</v>
      </c>
      <c r="N95" s="6">
        <v>823</v>
      </c>
      <c r="O95" s="6">
        <v>372</v>
      </c>
      <c r="P95" s="6">
        <v>71</v>
      </c>
      <c r="Q95" s="6">
        <v>562</v>
      </c>
      <c r="R95" s="6">
        <v>476</v>
      </c>
      <c r="S95" s="6">
        <v>232</v>
      </c>
      <c r="T95" s="6">
        <v>636</v>
      </c>
      <c r="U95" s="23">
        <v>372</v>
      </c>
      <c r="V95" s="18">
        <f>SUMIFS('input_nearby tickets'!A70:T70,'input_nearby tickets'!A70:T70,$V$25)</f>
        <v>0</v>
      </c>
      <c r="W95" s="13">
        <f>SUMIFS('input_nearby tickets'!A70:T70,'input_nearby tickets'!A70:T70,$W$25)</f>
        <v>0</v>
      </c>
      <c r="X95" s="6" t="str">
        <f t="shared" si="1"/>
        <v/>
      </c>
    </row>
    <row r="96" spans="2:24" ht="15.75" customHeight="1" x14ac:dyDescent="0.3">
      <c r="B96" s="22">
        <v>317</v>
      </c>
      <c r="C96" s="6">
        <v>123</v>
      </c>
      <c r="D96" s="6">
        <v>224</v>
      </c>
      <c r="E96" s="6">
        <v>299</v>
      </c>
      <c r="F96" s="6">
        <v>400</v>
      </c>
      <c r="G96" s="6">
        <v>424</v>
      </c>
      <c r="H96" s="6">
        <v>895</v>
      </c>
      <c r="I96" s="6">
        <v>131</v>
      </c>
      <c r="J96" s="6">
        <v>468</v>
      </c>
      <c r="K96" s="6">
        <v>276</v>
      </c>
      <c r="L96" s="6">
        <v>773</v>
      </c>
      <c r="M96" s="6">
        <v>575</v>
      </c>
      <c r="N96" s="6">
        <v>765</v>
      </c>
      <c r="O96" s="6">
        <v>880</v>
      </c>
      <c r="P96" s="6">
        <v>474</v>
      </c>
      <c r="Q96" s="6">
        <v>467</v>
      </c>
      <c r="R96" s="6">
        <v>724</v>
      </c>
      <c r="S96" s="6">
        <v>115</v>
      </c>
      <c r="T96" s="6">
        <v>421</v>
      </c>
      <c r="U96" s="23">
        <v>687</v>
      </c>
      <c r="V96" s="18">
        <f>SUMIFS('input_nearby tickets'!A71:T71,'input_nearby tickets'!A71:T71,$V$25)</f>
        <v>0</v>
      </c>
      <c r="W96" s="13">
        <f>SUMIFS('input_nearby tickets'!A71:T71,'input_nearby tickets'!A71:T71,$W$25)</f>
        <v>0</v>
      </c>
      <c r="X96" s="6" t="str">
        <f t="shared" si="1"/>
        <v/>
      </c>
    </row>
    <row r="97" spans="2:24" ht="15.75" customHeight="1" x14ac:dyDescent="0.3">
      <c r="B97" s="22">
        <v>352</v>
      </c>
      <c r="C97" s="6">
        <v>879</v>
      </c>
      <c r="D97" s="6">
        <v>933</v>
      </c>
      <c r="E97" s="6">
        <v>100</v>
      </c>
      <c r="F97" s="6">
        <v>848</v>
      </c>
      <c r="G97" s="6">
        <v>681</v>
      </c>
      <c r="H97" s="6">
        <v>339</v>
      </c>
      <c r="I97" s="6">
        <v>292</v>
      </c>
      <c r="J97" s="6">
        <v>718</v>
      </c>
      <c r="K97" s="6">
        <v>894</v>
      </c>
      <c r="L97" s="6">
        <v>104</v>
      </c>
      <c r="M97" s="6">
        <v>51</v>
      </c>
      <c r="N97" s="6">
        <v>510</v>
      </c>
      <c r="O97" s="6">
        <v>67</v>
      </c>
      <c r="P97" s="6">
        <v>803</v>
      </c>
      <c r="Q97" s="6">
        <v>860</v>
      </c>
      <c r="R97" s="6">
        <v>462</v>
      </c>
      <c r="S97" s="6">
        <v>329</v>
      </c>
      <c r="T97" s="6">
        <v>854</v>
      </c>
      <c r="U97" s="23">
        <v>596</v>
      </c>
      <c r="V97" s="18">
        <f>SUMIFS('input_nearby tickets'!A72:T72,'input_nearby tickets'!A72:T72,$V$25)</f>
        <v>0</v>
      </c>
      <c r="W97" s="13">
        <f>SUMIFS('input_nearby tickets'!A72:T72,'input_nearby tickets'!A72:T72,$W$25)</f>
        <v>0</v>
      </c>
      <c r="X97" s="6" t="str">
        <f t="shared" si="1"/>
        <v/>
      </c>
    </row>
    <row r="98" spans="2:24" ht="15.75" customHeight="1" x14ac:dyDescent="0.3">
      <c r="B98" s="22">
        <v>802</v>
      </c>
      <c r="C98" s="6">
        <v>631</v>
      </c>
      <c r="D98" s="6">
        <v>485</v>
      </c>
      <c r="E98" s="6">
        <v>552</v>
      </c>
      <c r="F98" s="6">
        <v>519</v>
      </c>
      <c r="G98" s="6">
        <v>115</v>
      </c>
      <c r="H98" s="6">
        <v>597</v>
      </c>
      <c r="I98" s="6">
        <v>359</v>
      </c>
      <c r="J98" s="6">
        <v>195</v>
      </c>
      <c r="K98" s="6">
        <v>583</v>
      </c>
      <c r="L98" s="6">
        <v>677</v>
      </c>
      <c r="M98" s="6">
        <v>220</v>
      </c>
      <c r="N98" s="6">
        <v>213</v>
      </c>
      <c r="O98" s="6">
        <v>291</v>
      </c>
      <c r="P98" s="6">
        <v>600</v>
      </c>
      <c r="Q98" s="6">
        <v>943</v>
      </c>
      <c r="R98" s="6">
        <v>583</v>
      </c>
      <c r="S98" s="6">
        <v>128</v>
      </c>
      <c r="T98" s="6">
        <v>237</v>
      </c>
      <c r="U98" s="23">
        <v>548</v>
      </c>
      <c r="V98" s="18">
        <f>SUMIFS('input_nearby tickets'!A73:T73,'input_nearby tickets'!A73:T73,$V$25)</f>
        <v>0</v>
      </c>
      <c r="W98" s="13">
        <f>SUMIFS('input_nearby tickets'!A73:T73,'input_nearby tickets'!A73:T73,$W$25)</f>
        <v>0</v>
      </c>
      <c r="X98" s="6" t="str">
        <f t="shared" si="1"/>
        <v/>
      </c>
    </row>
    <row r="99" spans="2:24" ht="15.75" customHeight="1" x14ac:dyDescent="0.3">
      <c r="B99" s="2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3"/>
      <c r="V99" s="18">
        <f>SUMIFS('input_nearby tickets'!A74:T74,'input_nearby tickets'!A74:T74,$V$25)</f>
        <v>5</v>
      </c>
      <c r="W99" s="13">
        <f>SUMIFS('input_nearby tickets'!A74:T74,'input_nearby tickets'!A74:T74,$W$25)</f>
        <v>0</v>
      </c>
      <c r="X99" s="6" t="b">
        <f t="shared" si="1"/>
        <v>0</v>
      </c>
    </row>
    <row r="100" spans="2:24" ht="15.75" customHeight="1" x14ac:dyDescent="0.3">
      <c r="B100" s="22">
        <v>470</v>
      </c>
      <c r="C100" s="6">
        <v>635</v>
      </c>
      <c r="D100" s="6">
        <v>576</v>
      </c>
      <c r="E100" s="6">
        <v>805</v>
      </c>
      <c r="F100" s="6">
        <v>921</v>
      </c>
      <c r="G100" s="6">
        <v>144</v>
      </c>
      <c r="H100" s="6">
        <v>105</v>
      </c>
      <c r="I100" s="6">
        <v>545</v>
      </c>
      <c r="J100" s="6">
        <v>760</v>
      </c>
      <c r="K100" s="6">
        <v>519</v>
      </c>
      <c r="L100" s="6">
        <v>884</v>
      </c>
      <c r="M100" s="6">
        <v>418</v>
      </c>
      <c r="N100" s="6">
        <v>235</v>
      </c>
      <c r="O100" s="6">
        <v>226</v>
      </c>
      <c r="P100" s="6">
        <v>138</v>
      </c>
      <c r="Q100" s="6">
        <v>596</v>
      </c>
      <c r="R100" s="6">
        <v>883</v>
      </c>
      <c r="S100" s="6">
        <v>806</v>
      </c>
      <c r="T100" s="6">
        <v>944</v>
      </c>
      <c r="U100" s="23">
        <v>426</v>
      </c>
      <c r="V100" s="18">
        <f>SUMIFS('input_nearby tickets'!A75:T75,'input_nearby tickets'!A75:T75,$V$25)</f>
        <v>0</v>
      </c>
      <c r="W100" s="13">
        <f>SUMIFS('input_nearby tickets'!A75:T75,'input_nearby tickets'!A75:T75,$W$25)</f>
        <v>0</v>
      </c>
      <c r="X100" s="6" t="str">
        <f t="shared" si="1"/>
        <v/>
      </c>
    </row>
    <row r="101" spans="2:24" ht="15.75" customHeight="1" x14ac:dyDescent="0.3">
      <c r="B101" s="22">
        <v>600</v>
      </c>
      <c r="C101" s="6">
        <v>856</v>
      </c>
      <c r="D101" s="6">
        <v>129</v>
      </c>
      <c r="E101" s="6">
        <v>723</v>
      </c>
      <c r="F101" s="6">
        <v>851</v>
      </c>
      <c r="G101" s="6">
        <v>773</v>
      </c>
      <c r="H101" s="6">
        <v>683</v>
      </c>
      <c r="I101" s="6">
        <v>577</v>
      </c>
      <c r="J101" s="6">
        <v>287</v>
      </c>
      <c r="K101" s="6">
        <v>97</v>
      </c>
      <c r="L101" s="6">
        <v>130</v>
      </c>
      <c r="M101" s="6">
        <v>419</v>
      </c>
      <c r="N101" s="6">
        <v>171</v>
      </c>
      <c r="O101" s="6">
        <v>568</v>
      </c>
      <c r="P101" s="6">
        <v>797</v>
      </c>
      <c r="Q101" s="6">
        <v>226</v>
      </c>
      <c r="R101" s="6">
        <v>528</v>
      </c>
      <c r="S101" s="6">
        <v>844</v>
      </c>
      <c r="T101" s="6">
        <v>949</v>
      </c>
      <c r="U101" s="23">
        <v>320</v>
      </c>
      <c r="V101" s="18">
        <f>SUMIFS('input_nearby tickets'!A76:T76,'input_nearby tickets'!A76:T76,$V$25)</f>
        <v>0</v>
      </c>
      <c r="W101" s="13">
        <f>SUMIFS('input_nearby tickets'!A76:T76,'input_nearby tickets'!A76:T76,$W$25)</f>
        <v>0</v>
      </c>
      <c r="X101" s="6" t="str">
        <f t="shared" si="1"/>
        <v/>
      </c>
    </row>
    <row r="102" spans="2:24" ht="15.75" customHeight="1" x14ac:dyDescent="0.3">
      <c r="B102" s="22">
        <v>800</v>
      </c>
      <c r="C102" s="6">
        <v>726</v>
      </c>
      <c r="D102" s="6">
        <v>353</v>
      </c>
      <c r="E102" s="6">
        <v>213</v>
      </c>
      <c r="F102" s="6">
        <v>686</v>
      </c>
      <c r="G102" s="6">
        <v>479</v>
      </c>
      <c r="H102" s="6">
        <v>480</v>
      </c>
      <c r="I102" s="6">
        <v>428</v>
      </c>
      <c r="J102" s="6">
        <v>753</v>
      </c>
      <c r="K102" s="6">
        <v>243</v>
      </c>
      <c r="L102" s="6">
        <v>166</v>
      </c>
      <c r="M102" s="6">
        <v>231</v>
      </c>
      <c r="N102" s="6">
        <v>58</v>
      </c>
      <c r="O102" s="6">
        <v>270</v>
      </c>
      <c r="P102" s="6">
        <v>828</v>
      </c>
      <c r="Q102" s="6">
        <v>883</v>
      </c>
      <c r="R102" s="6">
        <v>329</v>
      </c>
      <c r="S102" s="6">
        <v>323</v>
      </c>
      <c r="T102" s="6">
        <v>892</v>
      </c>
      <c r="U102" s="23">
        <v>855</v>
      </c>
      <c r="V102" s="18">
        <f>SUMIFS('input_nearby tickets'!A77:T77,'input_nearby tickets'!A77:T77,$V$25)</f>
        <v>0</v>
      </c>
      <c r="W102" s="13">
        <f>SUMIFS('input_nearby tickets'!A77:T77,'input_nearby tickets'!A77:T77,$W$25)</f>
        <v>0</v>
      </c>
      <c r="X102" s="6" t="str">
        <f t="shared" si="1"/>
        <v/>
      </c>
    </row>
    <row r="103" spans="2:24" ht="15.75" customHeight="1" x14ac:dyDescent="0.3">
      <c r="B103" s="22">
        <v>823</v>
      </c>
      <c r="C103" s="6">
        <v>176</v>
      </c>
      <c r="D103" s="6">
        <v>769</v>
      </c>
      <c r="E103" s="6">
        <v>358</v>
      </c>
      <c r="F103" s="6">
        <v>258</v>
      </c>
      <c r="G103" s="6">
        <v>265</v>
      </c>
      <c r="H103" s="6">
        <v>551</v>
      </c>
      <c r="I103" s="6">
        <v>469</v>
      </c>
      <c r="J103" s="6">
        <v>102</v>
      </c>
      <c r="K103" s="6">
        <v>62</v>
      </c>
      <c r="L103" s="6">
        <v>61</v>
      </c>
      <c r="M103" s="6">
        <v>603</v>
      </c>
      <c r="N103" s="6">
        <v>465</v>
      </c>
      <c r="O103" s="6">
        <v>477</v>
      </c>
      <c r="P103" s="6">
        <v>755</v>
      </c>
      <c r="Q103" s="6">
        <v>941</v>
      </c>
      <c r="R103" s="6">
        <v>939</v>
      </c>
      <c r="S103" s="6">
        <v>263</v>
      </c>
      <c r="T103" s="6">
        <v>790</v>
      </c>
      <c r="U103" s="23">
        <v>167</v>
      </c>
      <c r="V103" s="18">
        <f>SUMIFS('input_nearby tickets'!A78:T78,'input_nearby tickets'!A78:T78,$V$25)</f>
        <v>0</v>
      </c>
      <c r="W103" s="13">
        <f>SUMIFS('input_nearby tickets'!A78:T78,'input_nearby tickets'!A78:T78,$W$25)</f>
        <v>0</v>
      </c>
      <c r="X103" s="6" t="str">
        <f t="shared" si="1"/>
        <v/>
      </c>
    </row>
    <row r="104" spans="2:24" ht="15.75" customHeight="1" x14ac:dyDescent="0.3">
      <c r="B104" s="22">
        <v>463</v>
      </c>
      <c r="C104" s="6">
        <v>123</v>
      </c>
      <c r="D104" s="6">
        <v>478</v>
      </c>
      <c r="E104" s="6">
        <v>604</v>
      </c>
      <c r="F104" s="6">
        <v>63</v>
      </c>
      <c r="G104" s="6">
        <v>889</v>
      </c>
      <c r="H104" s="6">
        <v>946</v>
      </c>
      <c r="I104" s="6">
        <v>272</v>
      </c>
      <c r="J104" s="6">
        <v>592</v>
      </c>
      <c r="K104" s="6">
        <v>851</v>
      </c>
      <c r="L104" s="6">
        <v>600</v>
      </c>
      <c r="M104" s="6">
        <v>58</v>
      </c>
      <c r="N104" s="6">
        <v>458</v>
      </c>
      <c r="O104" s="6">
        <v>294</v>
      </c>
      <c r="P104" s="6">
        <v>789</v>
      </c>
      <c r="Q104" s="6">
        <v>946</v>
      </c>
      <c r="R104" s="6">
        <v>551</v>
      </c>
      <c r="S104" s="6">
        <v>464</v>
      </c>
      <c r="T104" s="6">
        <v>224</v>
      </c>
      <c r="U104" s="23">
        <v>863</v>
      </c>
      <c r="V104" s="18">
        <f>SUMIFS('input_nearby tickets'!A79:T79,'input_nearby tickets'!A79:T79,$V$25)</f>
        <v>0</v>
      </c>
      <c r="W104" s="13">
        <f>SUMIFS('input_nearby tickets'!A79:T79,'input_nearby tickets'!A79:T79,$W$25)</f>
        <v>0</v>
      </c>
      <c r="X104" s="6" t="str">
        <f t="shared" si="1"/>
        <v/>
      </c>
    </row>
    <row r="105" spans="2:24" ht="15.75" customHeight="1" x14ac:dyDescent="0.3">
      <c r="B105" s="22">
        <v>368</v>
      </c>
      <c r="C105" s="6">
        <v>357</v>
      </c>
      <c r="D105" s="6">
        <v>803</v>
      </c>
      <c r="E105" s="6">
        <v>282</v>
      </c>
      <c r="F105" s="6">
        <v>168</v>
      </c>
      <c r="G105" s="6">
        <v>863</v>
      </c>
      <c r="H105" s="6">
        <v>267</v>
      </c>
      <c r="I105" s="6">
        <v>164</v>
      </c>
      <c r="J105" s="6">
        <v>232</v>
      </c>
      <c r="K105" s="6">
        <v>358</v>
      </c>
      <c r="L105" s="6">
        <v>468</v>
      </c>
      <c r="M105" s="6">
        <v>588</v>
      </c>
      <c r="N105" s="6">
        <v>121</v>
      </c>
      <c r="O105" s="6">
        <v>136</v>
      </c>
      <c r="P105" s="6">
        <v>575</v>
      </c>
      <c r="Q105" s="6">
        <v>57</v>
      </c>
      <c r="R105" s="6">
        <v>54</v>
      </c>
      <c r="S105" s="6">
        <v>63</v>
      </c>
      <c r="T105" s="6">
        <v>697</v>
      </c>
      <c r="U105" s="23">
        <v>145</v>
      </c>
      <c r="V105" s="18">
        <f>SUMIFS('input_nearby tickets'!A80:T80,'input_nearby tickets'!A80:T80,$V$25)</f>
        <v>0</v>
      </c>
      <c r="W105" s="13">
        <f>SUMIFS('input_nearby tickets'!A80:T80,'input_nearby tickets'!A80:T80,$W$25)</f>
        <v>0</v>
      </c>
      <c r="X105" s="6" t="str">
        <f t="shared" si="1"/>
        <v/>
      </c>
    </row>
    <row r="106" spans="2:24" ht="15.75" customHeight="1" x14ac:dyDescent="0.3">
      <c r="B106" s="22">
        <v>485</v>
      </c>
      <c r="C106" s="6">
        <v>134</v>
      </c>
      <c r="D106" s="6">
        <v>798</v>
      </c>
      <c r="E106" s="6">
        <v>270</v>
      </c>
      <c r="F106" s="6">
        <v>826</v>
      </c>
      <c r="G106" s="6">
        <v>832</v>
      </c>
      <c r="H106" s="6">
        <v>882</v>
      </c>
      <c r="I106" s="6">
        <v>109</v>
      </c>
      <c r="J106" s="6">
        <v>673</v>
      </c>
      <c r="K106" s="6">
        <v>266</v>
      </c>
      <c r="L106" s="6">
        <v>321</v>
      </c>
      <c r="M106" s="6">
        <v>295</v>
      </c>
      <c r="N106" s="6">
        <v>545</v>
      </c>
      <c r="O106" s="6">
        <v>564</v>
      </c>
      <c r="P106" s="6">
        <v>483</v>
      </c>
      <c r="Q106" s="6">
        <v>483</v>
      </c>
      <c r="R106" s="6">
        <v>290</v>
      </c>
      <c r="S106" s="6">
        <v>451</v>
      </c>
      <c r="T106" s="6">
        <v>590</v>
      </c>
      <c r="U106" s="23">
        <v>944</v>
      </c>
      <c r="V106" s="18">
        <f>SUMIFS('input_nearby tickets'!A81:T81,'input_nearby tickets'!A81:T81,$V$25)</f>
        <v>0</v>
      </c>
      <c r="W106" s="13">
        <f>SUMIFS('input_nearby tickets'!A81:T81,'input_nearby tickets'!A81:T81,$W$25)</f>
        <v>0</v>
      </c>
      <c r="X106" s="6" t="str">
        <f t="shared" si="1"/>
        <v/>
      </c>
    </row>
    <row r="107" spans="2:24" ht="15.75" customHeight="1" x14ac:dyDescent="0.3">
      <c r="B107" s="22">
        <v>886</v>
      </c>
      <c r="C107" s="6">
        <v>430</v>
      </c>
      <c r="D107" s="6">
        <v>258</v>
      </c>
      <c r="E107" s="6">
        <v>603</v>
      </c>
      <c r="F107" s="6">
        <v>119</v>
      </c>
      <c r="G107" s="6">
        <v>419</v>
      </c>
      <c r="H107" s="6">
        <v>116</v>
      </c>
      <c r="I107" s="6">
        <v>226</v>
      </c>
      <c r="J107" s="6">
        <v>881</v>
      </c>
      <c r="K107" s="6">
        <v>526</v>
      </c>
      <c r="L107" s="6">
        <v>518</v>
      </c>
      <c r="M107" s="6">
        <v>137</v>
      </c>
      <c r="N107" s="6">
        <v>69</v>
      </c>
      <c r="O107" s="6">
        <v>892</v>
      </c>
      <c r="P107" s="6">
        <v>590</v>
      </c>
      <c r="Q107" s="6">
        <v>165</v>
      </c>
      <c r="R107" s="6">
        <v>136</v>
      </c>
      <c r="S107" s="6">
        <v>181</v>
      </c>
      <c r="T107" s="6">
        <v>577</v>
      </c>
      <c r="U107" s="23">
        <v>141</v>
      </c>
      <c r="V107" s="18">
        <f>SUMIFS('input_nearby tickets'!A82:T82,'input_nearby tickets'!A82:T82,$V$25)</f>
        <v>0</v>
      </c>
      <c r="W107" s="13">
        <f>SUMIFS('input_nearby tickets'!A82:T82,'input_nearby tickets'!A82:T82,$W$25)</f>
        <v>0</v>
      </c>
      <c r="X107" s="6" t="str">
        <f t="shared" si="1"/>
        <v/>
      </c>
    </row>
    <row r="108" spans="2:24" ht="15.75" customHeight="1" x14ac:dyDescent="0.3">
      <c r="B108" s="22">
        <v>249</v>
      </c>
      <c r="C108" s="6">
        <v>220</v>
      </c>
      <c r="D108" s="6">
        <v>751</v>
      </c>
      <c r="E108" s="6">
        <v>551</v>
      </c>
      <c r="F108" s="6">
        <v>364</v>
      </c>
      <c r="G108" s="6">
        <v>234</v>
      </c>
      <c r="H108" s="6">
        <v>112</v>
      </c>
      <c r="I108" s="6">
        <v>835</v>
      </c>
      <c r="J108" s="6">
        <v>554</v>
      </c>
      <c r="K108" s="6">
        <v>949</v>
      </c>
      <c r="L108" s="6">
        <v>127</v>
      </c>
      <c r="M108" s="6">
        <v>238</v>
      </c>
      <c r="N108" s="6">
        <v>752</v>
      </c>
      <c r="O108" s="6">
        <v>278</v>
      </c>
      <c r="P108" s="6">
        <v>676</v>
      </c>
      <c r="Q108" s="6">
        <v>59</v>
      </c>
      <c r="R108" s="6">
        <v>727</v>
      </c>
      <c r="S108" s="6">
        <v>265</v>
      </c>
      <c r="T108" s="6">
        <v>233</v>
      </c>
      <c r="U108" s="23">
        <v>477</v>
      </c>
      <c r="V108" s="18">
        <f>SUMIFS('input_nearby tickets'!A83:T83,'input_nearby tickets'!A83:T83,$V$25)</f>
        <v>0</v>
      </c>
      <c r="W108" s="13">
        <f>SUMIFS('input_nearby tickets'!A83:T83,'input_nearby tickets'!A83:T83,$W$25)</f>
        <v>0</v>
      </c>
      <c r="X108" s="6" t="str">
        <f t="shared" si="1"/>
        <v/>
      </c>
    </row>
    <row r="109" spans="2:24" ht="15.75" customHeight="1" x14ac:dyDescent="0.3">
      <c r="B109" s="22">
        <v>641</v>
      </c>
      <c r="C109" s="6">
        <v>554</v>
      </c>
      <c r="D109" s="6">
        <v>556</v>
      </c>
      <c r="E109" s="6">
        <v>857</v>
      </c>
      <c r="F109" s="6">
        <v>67</v>
      </c>
      <c r="G109" s="6">
        <v>771</v>
      </c>
      <c r="H109" s="6">
        <v>146</v>
      </c>
      <c r="I109" s="6">
        <v>120</v>
      </c>
      <c r="J109" s="6">
        <v>588</v>
      </c>
      <c r="K109" s="6">
        <v>853</v>
      </c>
      <c r="L109" s="6">
        <v>947</v>
      </c>
      <c r="M109" s="6">
        <v>429</v>
      </c>
      <c r="N109" s="6">
        <v>586</v>
      </c>
      <c r="O109" s="6">
        <v>517</v>
      </c>
      <c r="P109" s="6">
        <v>543</v>
      </c>
      <c r="Q109" s="6">
        <v>576</v>
      </c>
      <c r="R109" s="6">
        <v>119</v>
      </c>
      <c r="S109" s="6">
        <v>483</v>
      </c>
      <c r="T109" s="6">
        <v>718</v>
      </c>
      <c r="U109" s="23">
        <v>496</v>
      </c>
      <c r="V109" s="18">
        <f>SUMIFS('input_nearby tickets'!A84:T84,'input_nearby tickets'!A84:T84,$V$25)</f>
        <v>0</v>
      </c>
      <c r="W109" s="13">
        <f>SUMIFS('input_nearby tickets'!A84:T84,'input_nearby tickets'!A84:T84,$W$25)</f>
        <v>0</v>
      </c>
      <c r="X109" s="6" t="str">
        <f t="shared" si="1"/>
        <v/>
      </c>
    </row>
    <row r="110" spans="2:24" ht="15.75" customHeight="1" x14ac:dyDescent="0.3">
      <c r="B110" s="2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3"/>
      <c r="V110" s="18">
        <f>SUMIFS('input_nearby tickets'!A85:T85,'input_nearby tickets'!A85:T85,$V$25)</f>
        <v>11</v>
      </c>
      <c r="W110" s="13">
        <f>SUMIFS('input_nearby tickets'!A85:T85,'input_nearby tickets'!A85:T85,$W$25)</f>
        <v>0</v>
      </c>
      <c r="X110" s="6" t="b">
        <f t="shared" si="1"/>
        <v>0</v>
      </c>
    </row>
    <row r="111" spans="2:24" ht="15.75" customHeight="1" x14ac:dyDescent="0.3">
      <c r="B111" s="2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3"/>
      <c r="V111" s="18">
        <f>SUMIFS('input_nearby tickets'!A86:T86,'input_nearby tickets'!A86:T86,$V$25)</f>
        <v>24</v>
      </c>
      <c r="W111" s="13">
        <f>SUMIFS('input_nearby tickets'!A86:T86,'input_nearby tickets'!A86:T86,$W$25)</f>
        <v>0</v>
      </c>
      <c r="X111" s="6" t="b">
        <f t="shared" si="1"/>
        <v>0</v>
      </c>
    </row>
    <row r="112" spans="2:24" ht="15.75" customHeight="1" x14ac:dyDescent="0.3">
      <c r="B112" s="22">
        <v>295</v>
      </c>
      <c r="C112" s="6">
        <v>136</v>
      </c>
      <c r="D112" s="6">
        <v>295</v>
      </c>
      <c r="E112" s="6">
        <v>566</v>
      </c>
      <c r="F112" s="6">
        <v>763</v>
      </c>
      <c r="G112" s="6">
        <v>295</v>
      </c>
      <c r="H112" s="6">
        <v>558</v>
      </c>
      <c r="I112" s="6">
        <v>458</v>
      </c>
      <c r="J112" s="6">
        <v>364</v>
      </c>
      <c r="K112" s="6">
        <v>128</v>
      </c>
      <c r="L112" s="6">
        <v>480</v>
      </c>
      <c r="M112" s="6">
        <v>118</v>
      </c>
      <c r="N112" s="6">
        <v>98</v>
      </c>
      <c r="O112" s="6">
        <v>826</v>
      </c>
      <c r="P112" s="6">
        <v>817</v>
      </c>
      <c r="Q112" s="6">
        <v>63</v>
      </c>
      <c r="R112" s="6">
        <v>366</v>
      </c>
      <c r="S112" s="6">
        <v>360</v>
      </c>
      <c r="T112" s="6">
        <v>326</v>
      </c>
      <c r="U112" s="23">
        <v>578</v>
      </c>
      <c r="V112" s="18">
        <f>SUMIFS('input_nearby tickets'!A87:T87,'input_nearby tickets'!A87:T87,$V$25)</f>
        <v>0</v>
      </c>
      <c r="W112" s="13">
        <f>SUMIFS('input_nearby tickets'!A87:T87,'input_nearby tickets'!A87:T87,$W$25)</f>
        <v>0</v>
      </c>
      <c r="X112" s="6" t="str">
        <f t="shared" si="1"/>
        <v/>
      </c>
    </row>
    <row r="113" spans="2:24" ht="15.75" customHeight="1" x14ac:dyDescent="0.3">
      <c r="B113" s="22">
        <v>467</v>
      </c>
      <c r="C113" s="6">
        <v>592</v>
      </c>
      <c r="D113" s="6">
        <v>692</v>
      </c>
      <c r="E113" s="6">
        <v>596</v>
      </c>
      <c r="F113" s="6">
        <v>547</v>
      </c>
      <c r="G113" s="6">
        <v>635</v>
      </c>
      <c r="H113" s="6">
        <v>98</v>
      </c>
      <c r="I113" s="6">
        <v>723</v>
      </c>
      <c r="J113" s="6">
        <v>126</v>
      </c>
      <c r="K113" s="6">
        <v>594</v>
      </c>
      <c r="L113" s="6">
        <v>822</v>
      </c>
      <c r="M113" s="6">
        <v>584</v>
      </c>
      <c r="N113" s="6">
        <v>667</v>
      </c>
      <c r="O113" s="6">
        <v>350</v>
      </c>
      <c r="P113" s="6">
        <v>349</v>
      </c>
      <c r="Q113" s="6">
        <v>309</v>
      </c>
      <c r="R113" s="6">
        <v>860</v>
      </c>
      <c r="S113" s="6">
        <v>763</v>
      </c>
      <c r="T113" s="6">
        <v>578</v>
      </c>
      <c r="U113" s="23">
        <v>668</v>
      </c>
      <c r="V113" s="18">
        <f>SUMIFS('input_nearby tickets'!A88:T88,'input_nearby tickets'!A88:T88,$V$25)</f>
        <v>0</v>
      </c>
      <c r="W113" s="13">
        <f>SUMIFS('input_nearby tickets'!A88:T88,'input_nearby tickets'!A88:T88,$W$25)</f>
        <v>0</v>
      </c>
      <c r="X113" s="6" t="str">
        <f t="shared" si="1"/>
        <v/>
      </c>
    </row>
    <row r="114" spans="2:24" ht="15.75" customHeight="1" x14ac:dyDescent="0.3">
      <c r="B114" s="22">
        <v>365</v>
      </c>
      <c r="C114" s="6">
        <v>96</v>
      </c>
      <c r="D114" s="6">
        <v>862</v>
      </c>
      <c r="E114" s="6">
        <v>896</v>
      </c>
      <c r="F114" s="6">
        <v>560</v>
      </c>
      <c r="G114" s="6">
        <v>417</v>
      </c>
      <c r="H114" s="6">
        <v>361</v>
      </c>
      <c r="I114" s="6">
        <v>566</v>
      </c>
      <c r="J114" s="6">
        <v>62</v>
      </c>
      <c r="K114" s="6">
        <v>64</v>
      </c>
      <c r="L114" s="6">
        <v>168</v>
      </c>
      <c r="M114" s="6">
        <v>241</v>
      </c>
      <c r="N114" s="6">
        <v>588</v>
      </c>
      <c r="O114" s="6">
        <v>121</v>
      </c>
      <c r="P114" s="6">
        <v>267</v>
      </c>
      <c r="Q114" s="6">
        <v>335</v>
      </c>
      <c r="R114" s="6">
        <v>352</v>
      </c>
      <c r="S114" s="6">
        <v>365</v>
      </c>
      <c r="T114" s="6">
        <v>260</v>
      </c>
      <c r="U114" s="23">
        <v>170</v>
      </c>
      <c r="V114" s="18">
        <f>SUMIFS('input_nearby tickets'!A89:T89,'input_nearby tickets'!A89:T89,$V$25)</f>
        <v>0</v>
      </c>
      <c r="W114" s="13">
        <f>SUMIFS('input_nearby tickets'!A89:T89,'input_nearby tickets'!A89:T89,$W$25)</f>
        <v>0</v>
      </c>
      <c r="X114" s="6" t="str">
        <f t="shared" si="1"/>
        <v/>
      </c>
    </row>
    <row r="115" spans="2:24" ht="15.75" customHeight="1" x14ac:dyDescent="0.3">
      <c r="B115" s="22">
        <v>275</v>
      </c>
      <c r="C115" s="6">
        <v>803</v>
      </c>
      <c r="D115" s="6">
        <v>233</v>
      </c>
      <c r="E115" s="6">
        <v>397</v>
      </c>
      <c r="F115" s="6">
        <v>501</v>
      </c>
      <c r="G115" s="6">
        <v>423</v>
      </c>
      <c r="H115" s="6">
        <v>548</v>
      </c>
      <c r="I115" s="6">
        <v>676</v>
      </c>
      <c r="J115" s="6">
        <v>692</v>
      </c>
      <c r="K115" s="6">
        <v>112</v>
      </c>
      <c r="L115" s="6">
        <v>94</v>
      </c>
      <c r="M115" s="6">
        <v>828</v>
      </c>
      <c r="N115" s="6">
        <v>428</v>
      </c>
      <c r="O115" s="6">
        <v>364</v>
      </c>
      <c r="P115" s="6">
        <v>103</v>
      </c>
      <c r="Q115" s="6">
        <v>579</v>
      </c>
      <c r="R115" s="6">
        <v>834</v>
      </c>
      <c r="S115" s="6">
        <v>58</v>
      </c>
      <c r="T115" s="6">
        <v>183</v>
      </c>
      <c r="U115" s="23">
        <v>799</v>
      </c>
      <c r="V115" s="18">
        <f>SUMIFS('input_nearby tickets'!A90:T90,'input_nearby tickets'!A90:T90,$V$25)</f>
        <v>0</v>
      </c>
      <c r="W115" s="13">
        <f>SUMIFS('input_nearby tickets'!A90:T90,'input_nearby tickets'!A90:T90,$W$25)</f>
        <v>0</v>
      </c>
      <c r="X115" s="6" t="str">
        <f t="shared" si="1"/>
        <v/>
      </c>
    </row>
    <row r="116" spans="2:24" ht="15.75" customHeight="1" x14ac:dyDescent="0.3">
      <c r="B116" s="22">
        <v>893</v>
      </c>
      <c r="C116" s="6">
        <v>100</v>
      </c>
      <c r="D116" s="6">
        <v>859</v>
      </c>
      <c r="E116" s="6">
        <v>57</v>
      </c>
      <c r="F116" s="6">
        <v>621</v>
      </c>
      <c r="G116" s="6">
        <v>222</v>
      </c>
      <c r="H116" s="6">
        <v>114</v>
      </c>
      <c r="I116" s="6">
        <v>828</v>
      </c>
      <c r="J116" s="6">
        <v>685</v>
      </c>
      <c r="K116" s="6">
        <v>555</v>
      </c>
      <c r="L116" s="6">
        <v>845</v>
      </c>
      <c r="M116" s="6">
        <v>720</v>
      </c>
      <c r="N116" s="6">
        <v>363</v>
      </c>
      <c r="O116" s="6">
        <v>457</v>
      </c>
      <c r="P116" s="6">
        <v>238</v>
      </c>
      <c r="Q116" s="6">
        <v>272</v>
      </c>
      <c r="R116" s="6">
        <v>765</v>
      </c>
      <c r="S116" s="6">
        <v>98</v>
      </c>
      <c r="T116" s="6">
        <v>671</v>
      </c>
      <c r="U116" s="23">
        <v>169</v>
      </c>
      <c r="V116" s="18">
        <f>SUMIFS('input_nearby tickets'!A91:T91,'input_nearby tickets'!A91:T91,$V$25)</f>
        <v>0</v>
      </c>
      <c r="W116" s="13">
        <f>SUMIFS('input_nearby tickets'!A91:T91,'input_nearby tickets'!A91:T91,$W$25)</f>
        <v>0</v>
      </c>
      <c r="X116" s="6" t="str">
        <f t="shared" si="1"/>
        <v/>
      </c>
    </row>
    <row r="117" spans="2:24" ht="15.75" customHeight="1" x14ac:dyDescent="0.3">
      <c r="B117" s="22">
        <v>213</v>
      </c>
      <c r="C117" s="6">
        <v>803</v>
      </c>
      <c r="D117" s="6">
        <v>466</v>
      </c>
      <c r="E117" s="6">
        <v>863</v>
      </c>
      <c r="F117" s="6">
        <v>156</v>
      </c>
      <c r="G117" s="6">
        <v>334</v>
      </c>
      <c r="H117" s="6">
        <v>804</v>
      </c>
      <c r="I117" s="6">
        <v>771</v>
      </c>
      <c r="J117" s="6">
        <v>821</v>
      </c>
      <c r="K117" s="6">
        <v>568</v>
      </c>
      <c r="L117" s="6">
        <v>113</v>
      </c>
      <c r="M117" s="6">
        <v>836</v>
      </c>
      <c r="N117" s="6">
        <v>360</v>
      </c>
      <c r="O117" s="6">
        <v>289</v>
      </c>
      <c r="P117" s="6">
        <v>598</v>
      </c>
      <c r="Q117" s="6">
        <v>172</v>
      </c>
      <c r="R117" s="6">
        <v>182</v>
      </c>
      <c r="S117" s="6">
        <v>71</v>
      </c>
      <c r="T117" s="6">
        <v>565</v>
      </c>
      <c r="U117" s="23">
        <v>691</v>
      </c>
      <c r="V117" s="18">
        <f>SUMIFS('input_nearby tickets'!A92:T92,'input_nearby tickets'!A92:T92,$V$25)</f>
        <v>0</v>
      </c>
      <c r="W117" s="13">
        <f>SUMIFS('input_nearby tickets'!A92:T92,'input_nearby tickets'!A92:T92,$W$25)</f>
        <v>0</v>
      </c>
      <c r="X117" s="6" t="str">
        <f t="shared" si="1"/>
        <v/>
      </c>
    </row>
    <row r="118" spans="2:24" ht="15.75" customHeight="1" x14ac:dyDescent="0.3">
      <c r="B118" s="2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23"/>
      <c r="V118" s="18">
        <f>SUMIFS('input_nearby tickets'!A93:T93,'input_nearby tickets'!A93:T93,$V$25)</f>
        <v>0</v>
      </c>
      <c r="W118" s="13">
        <f>SUMIFS('input_nearby tickets'!A93:T93,'input_nearby tickets'!A93:T93,$W$25)</f>
        <v>986</v>
      </c>
      <c r="X118" s="6" t="b">
        <f t="shared" si="1"/>
        <v>0</v>
      </c>
    </row>
    <row r="119" spans="2:24" ht="15.75" customHeight="1" x14ac:dyDescent="0.3">
      <c r="B119" s="22">
        <v>591</v>
      </c>
      <c r="C119" s="6">
        <v>470</v>
      </c>
      <c r="D119" s="6">
        <v>102</v>
      </c>
      <c r="E119" s="6">
        <v>197</v>
      </c>
      <c r="F119" s="6">
        <v>319</v>
      </c>
      <c r="G119" s="6">
        <v>62</v>
      </c>
      <c r="H119" s="6">
        <v>316</v>
      </c>
      <c r="I119" s="6">
        <v>94</v>
      </c>
      <c r="J119" s="6">
        <v>417</v>
      </c>
      <c r="K119" s="6">
        <v>464</v>
      </c>
      <c r="L119" s="6">
        <v>945</v>
      </c>
      <c r="M119" s="6">
        <v>229</v>
      </c>
      <c r="N119" s="6">
        <v>237</v>
      </c>
      <c r="O119" s="6">
        <v>229</v>
      </c>
      <c r="P119" s="6">
        <v>138</v>
      </c>
      <c r="Q119" s="6">
        <v>223</v>
      </c>
      <c r="R119" s="6">
        <v>942</v>
      </c>
      <c r="S119" s="6">
        <v>568</v>
      </c>
      <c r="T119" s="6">
        <v>921</v>
      </c>
      <c r="U119" s="23">
        <v>288</v>
      </c>
      <c r="V119" s="18">
        <f>SUMIFS('input_nearby tickets'!A94:T94,'input_nearby tickets'!A94:T94,$V$25)</f>
        <v>0</v>
      </c>
      <c r="W119" s="13">
        <f>SUMIFS('input_nearby tickets'!A94:T94,'input_nearby tickets'!A94:T94,$W$25)</f>
        <v>0</v>
      </c>
      <c r="X119" s="6" t="str">
        <f t="shared" si="1"/>
        <v/>
      </c>
    </row>
    <row r="120" spans="2:24" ht="15.75" customHeight="1" x14ac:dyDescent="0.3">
      <c r="B120" s="22">
        <v>334</v>
      </c>
      <c r="C120" s="6">
        <v>350</v>
      </c>
      <c r="D120" s="6">
        <v>832</v>
      </c>
      <c r="E120" s="6">
        <v>830</v>
      </c>
      <c r="F120" s="6">
        <v>826</v>
      </c>
      <c r="G120" s="6">
        <v>860</v>
      </c>
      <c r="H120" s="6">
        <v>545</v>
      </c>
      <c r="I120" s="6">
        <v>147</v>
      </c>
      <c r="J120" s="6">
        <v>604</v>
      </c>
      <c r="K120" s="6">
        <v>326</v>
      </c>
      <c r="L120" s="6">
        <v>102</v>
      </c>
      <c r="M120" s="6">
        <v>322</v>
      </c>
      <c r="N120" s="6">
        <v>146</v>
      </c>
      <c r="O120" s="6">
        <v>598</v>
      </c>
      <c r="P120" s="6">
        <v>675</v>
      </c>
      <c r="Q120" s="6">
        <v>929</v>
      </c>
      <c r="R120" s="6">
        <v>507</v>
      </c>
      <c r="S120" s="6">
        <v>295</v>
      </c>
      <c r="T120" s="6">
        <v>518</v>
      </c>
      <c r="U120" s="23">
        <v>118</v>
      </c>
      <c r="V120" s="18">
        <f>SUMIFS('input_nearby tickets'!A95:T95,'input_nearby tickets'!A95:T95,$V$25)</f>
        <v>0</v>
      </c>
      <c r="W120" s="13">
        <f>SUMIFS('input_nearby tickets'!A95:T95,'input_nearby tickets'!A95:T95,$W$25)</f>
        <v>0</v>
      </c>
      <c r="X120" s="6" t="str">
        <f t="shared" si="1"/>
        <v/>
      </c>
    </row>
    <row r="121" spans="2:24" ht="15.75" customHeight="1" x14ac:dyDescent="0.3">
      <c r="B121" s="22">
        <v>687</v>
      </c>
      <c r="C121" s="6">
        <v>74</v>
      </c>
      <c r="D121" s="6">
        <v>669</v>
      </c>
      <c r="E121" s="6">
        <v>832</v>
      </c>
      <c r="F121" s="6">
        <v>847</v>
      </c>
      <c r="G121" s="6">
        <v>555</v>
      </c>
      <c r="H121" s="6">
        <v>577</v>
      </c>
      <c r="I121" s="6">
        <v>491</v>
      </c>
      <c r="J121" s="6">
        <v>259</v>
      </c>
      <c r="K121" s="6">
        <v>890</v>
      </c>
      <c r="L121" s="6">
        <v>854</v>
      </c>
      <c r="M121" s="6">
        <v>185</v>
      </c>
      <c r="N121" s="6">
        <v>175</v>
      </c>
      <c r="O121" s="6">
        <v>186</v>
      </c>
      <c r="P121" s="6">
        <v>474</v>
      </c>
      <c r="Q121" s="6">
        <v>586</v>
      </c>
      <c r="R121" s="6">
        <v>340</v>
      </c>
      <c r="S121" s="6">
        <v>357</v>
      </c>
      <c r="T121" s="6">
        <v>561</v>
      </c>
      <c r="U121" s="23">
        <v>898</v>
      </c>
      <c r="V121" s="18">
        <f>SUMIFS('input_nearby tickets'!A96:T96,'input_nearby tickets'!A96:T96,$V$25)</f>
        <v>0</v>
      </c>
      <c r="W121" s="13">
        <f>SUMIFS('input_nearby tickets'!A96:T96,'input_nearby tickets'!A96:T96,$W$25)</f>
        <v>0</v>
      </c>
      <c r="X121" s="6" t="str">
        <f t="shared" si="1"/>
        <v/>
      </c>
    </row>
    <row r="122" spans="2:24" ht="15.75" customHeight="1" x14ac:dyDescent="0.3">
      <c r="B122" s="22">
        <v>419</v>
      </c>
      <c r="C122" s="6">
        <v>830</v>
      </c>
      <c r="D122" s="6">
        <v>677</v>
      </c>
      <c r="E122" s="6">
        <v>884</v>
      </c>
      <c r="F122" s="6">
        <v>173</v>
      </c>
      <c r="G122" s="6">
        <v>358</v>
      </c>
      <c r="H122" s="6">
        <v>120</v>
      </c>
      <c r="I122" s="6">
        <v>357</v>
      </c>
      <c r="J122" s="6">
        <v>757</v>
      </c>
      <c r="K122" s="6">
        <v>317</v>
      </c>
      <c r="L122" s="6">
        <v>146</v>
      </c>
      <c r="M122" s="6">
        <v>681</v>
      </c>
      <c r="N122" s="6">
        <v>177</v>
      </c>
      <c r="O122" s="6">
        <v>322</v>
      </c>
      <c r="P122" s="6">
        <v>110</v>
      </c>
      <c r="Q122" s="6">
        <v>772</v>
      </c>
      <c r="R122" s="6">
        <v>518</v>
      </c>
      <c r="S122" s="6">
        <v>56</v>
      </c>
      <c r="T122" s="6">
        <v>198</v>
      </c>
      <c r="U122" s="23">
        <v>839</v>
      </c>
      <c r="V122" s="18">
        <f>SUMIFS('input_nearby tickets'!A97:T97,'input_nearby tickets'!A97:T97,$V$25)</f>
        <v>0</v>
      </c>
      <c r="W122" s="13">
        <f>SUMIFS('input_nearby tickets'!A97:T97,'input_nearby tickets'!A97:T97,$W$25)</f>
        <v>0</v>
      </c>
      <c r="X122" s="6" t="str">
        <f t="shared" si="1"/>
        <v/>
      </c>
    </row>
    <row r="123" spans="2:24" ht="15.75" customHeight="1" x14ac:dyDescent="0.3">
      <c r="B123" s="22">
        <v>221</v>
      </c>
      <c r="C123" s="6">
        <v>469</v>
      </c>
      <c r="D123" s="6">
        <v>352</v>
      </c>
      <c r="E123" s="6">
        <v>771</v>
      </c>
      <c r="F123" s="6">
        <v>527</v>
      </c>
      <c r="G123" s="6">
        <v>467</v>
      </c>
      <c r="H123" s="6">
        <v>420</v>
      </c>
      <c r="I123" s="6">
        <v>844</v>
      </c>
      <c r="J123" s="6">
        <v>512</v>
      </c>
      <c r="K123" s="6">
        <v>566</v>
      </c>
      <c r="L123" s="6">
        <v>512</v>
      </c>
      <c r="M123" s="6">
        <v>553</v>
      </c>
      <c r="N123" s="6">
        <v>226</v>
      </c>
      <c r="O123" s="6">
        <v>177</v>
      </c>
      <c r="P123" s="6">
        <v>180</v>
      </c>
      <c r="Q123" s="6">
        <v>887</v>
      </c>
      <c r="R123" s="6">
        <v>758</v>
      </c>
      <c r="S123" s="6">
        <v>589</v>
      </c>
      <c r="T123" s="6">
        <v>73</v>
      </c>
      <c r="U123" s="23">
        <v>97</v>
      </c>
      <c r="V123" s="18">
        <f>SUMIFS('input_nearby tickets'!A98:T98,'input_nearby tickets'!A98:T98,$V$25)</f>
        <v>0</v>
      </c>
      <c r="W123" s="13">
        <f>SUMIFS('input_nearby tickets'!A98:T98,'input_nearby tickets'!A98:T98,$W$25)</f>
        <v>0</v>
      </c>
      <c r="X123" s="6" t="str">
        <f t="shared" si="1"/>
        <v/>
      </c>
    </row>
    <row r="124" spans="2:24" ht="15.75" customHeight="1" x14ac:dyDescent="0.3">
      <c r="B124" s="22">
        <v>522</v>
      </c>
      <c r="C124" s="6">
        <v>201</v>
      </c>
      <c r="D124" s="6">
        <v>846</v>
      </c>
      <c r="E124" s="6">
        <v>326</v>
      </c>
      <c r="F124" s="6">
        <v>371</v>
      </c>
      <c r="G124" s="6">
        <v>428</v>
      </c>
      <c r="H124" s="6">
        <v>293</v>
      </c>
      <c r="I124" s="6">
        <v>850</v>
      </c>
      <c r="J124" s="6">
        <v>283</v>
      </c>
      <c r="K124" s="6">
        <v>269</v>
      </c>
      <c r="L124" s="6">
        <v>148</v>
      </c>
      <c r="M124" s="6">
        <v>894</v>
      </c>
      <c r="N124" s="6">
        <v>894</v>
      </c>
      <c r="O124" s="6">
        <v>220</v>
      </c>
      <c r="P124" s="6">
        <v>947</v>
      </c>
      <c r="Q124" s="6">
        <v>227</v>
      </c>
      <c r="R124" s="6">
        <v>921</v>
      </c>
      <c r="S124" s="6">
        <v>98</v>
      </c>
      <c r="T124" s="6">
        <v>129</v>
      </c>
      <c r="U124" s="23">
        <v>512</v>
      </c>
      <c r="V124" s="18">
        <f>SUMIFS('input_nearby tickets'!A99:T99,'input_nearby tickets'!A99:T99,$V$25)</f>
        <v>0</v>
      </c>
      <c r="W124" s="13">
        <f>SUMIFS('input_nearby tickets'!A99:T99,'input_nearby tickets'!A99:T99,$W$25)</f>
        <v>0</v>
      </c>
      <c r="X124" s="6" t="str">
        <f t="shared" si="1"/>
        <v/>
      </c>
    </row>
    <row r="125" spans="2:24" ht="15.75" customHeight="1" x14ac:dyDescent="0.3">
      <c r="B125" s="22">
        <v>559</v>
      </c>
      <c r="C125" s="6">
        <v>66</v>
      </c>
      <c r="D125" s="6">
        <v>529</v>
      </c>
      <c r="E125" s="6">
        <v>148</v>
      </c>
      <c r="F125" s="6">
        <v>458</v>
      </c>
      <c r="G125" s="6">
        <v>478</v>
      </c>
      <c r="H125" s="6">
        <v>116</v>
      </c>
      <c r="I125" s="6">
        <v>551</v>
      </c>
      <c r="J125" s="6">
        <v>804</v>
      </c>
      <c r="K125" s="6">
        <v>56</v>
      </c>
      <c r="L125" s="6">
        <v>170</v>
      </c>
      <c r="M125" s="6">
        <v>768</v>
      </c>
      <c r="N125" s="6">
        <v>371</v>
      </c>
      <c r="O125" s="6">
        <v>134</v>
      </c>
      <c r="P125" s="6">
        <v>883</v>
      </c>
      <c r="Q125" s="6">
        <v>121</v>
      </c>
      <c r="R125" s="6">
        <v>798</v>
      </c>
      <c r="S125" s="6">
        <v>672</v>
      </c>
      <c r="T125" s="6">
        <v>827</v>
      </c>
      <c r="U125" s="23">
        <v>766</v>
      </c>
      <c r="V125" s="18">
        <f>SUMIFS('input_nearby tickets'!A100:T100,'input_nearby tickets'!A100:T100,$V$25)</f>
        <v>0</v>
      </c>
      <c r="W125" s="13">
        <f>SUMIFS('input_nearby tickets'!A100:T100,'input_nearby tickets'!A100:T100,$W$25)</f>
        <v>0</v>
      </c>
      <c r="X125" s="6" t="str">
        <f t="shared" si="1"/>
        <v/>
      </c>
    </row>
    <row r="126" spans="2:24" ht="15.75" customHeight="1" x14ac:dyDescent="0.3">
      <c r="B126" s="22">
        <v>520</v>
      </c>
      <c r="C126" s="6">
        <v>680</v>
      </c>
      <c r="D126" s="6">
        <v>72</v>
      </c>
      <c r="E126" s="6">
        <v>60</v>
      </c>
      <c r="F126" s="6">
        <v>456</v>
      </c>
      <c r="G126" s="6">
        <v>476</v>
      </c>
      <c r="H126" s="6">
        <v>822</v>
      </c>
      <c r="I126" s="6">
        <v>799</v>
      </c>
      <c r="J126" s="6">
        <v>71</v>
      </c>
      <c r="K126" s="6">
        <v>161</v>
      </c>
      <c r="L126" s="6">
        <v>882</v>
      </c>
      <c r="M126" s="6">
        <v>508</v>
      </c>
      <c r="N126" s="6">
        <v>636</v>
      </c>
      <c r="O126" s="6">
        <v>688</v>
      </c>
      <c r="P126" s="6">
        <v>188</v>
      </c>
      <c r="Q126" s="6">
        <v>71</v>
      </c>
      <c r="R126" s="6">
        <v>353</v>
      </c>
      <c r="S126" s="6">
        <v>267</v>
      </c>
      <c r="T126" s="6">
        <v>244</v>
      </c>
      <c r="U126" s="23">
        <v>693</v>
      </c>
      <c r="V126" s="18">
        <f>SUMIFS('input_nearby tickets'!A101:T101,'input_nearby tickets'!A101:T101,$V$25)</f>
        <v>0</v>
      </c>
      <c r="W126" s="13">
        <f>SUMIFS('input_nearby tickets'!A101:T101,'input_nearby tickets'!A101:T101,$W$25)</f>
        <v>0</v>
      </c>
      <c r="X126" s="6" t="str">
        <f t="shared" si="1"/>
        <v/>
      </c>
    </row>
    <row r="127" spans="2:24" ht="15.75" customHeight="1" x14ac:dyDescent="0.3">
      <c r="B127" s="22">
        <v>135</v>
      </c>
      <c r="C127" s="6">
        <v>168</v>
      </c>
      <c r="D127" s="6">
        <v>175</v>
      </c>
      <c r="E127" s="6">
        <v>805</v>
      </c>
      <c r="F127" s="6">
        <v>751</v>
      </c>
      <c r="G127" s="6">
        <v>515</v>
      </c>
      <c r="H127" s="6">
        <v>427</v>
      </c>
      <c r="I127" s="6">
        <v>802</v>
      </c>
      <c r="J127" s="6">
        <v>859</v>
      </c>
      <c r="K127" s="6">
        <v>171</v>
      </c>
      <c r="L127" s="6">
        <v>277</v>
      </c>
      <c r="M127" s="6">
        <v>571</v>
      </c>
      <c r="N127" s="6">
        <v>835</v>
      </c>
      <c r="O127" s="6">
        <v>742</v>
      </c>
      <c r="P127" s="6">
        <v>338</v>
      </c>
      <c r="Q127" s="6">
        <v>886</v>
      </c>
      <c r="R127" s="6">
        <v>97</v>
      </c>
      <c r="S127" s="6">
        <v>674</v>
      </c>
      <c r="T127" s="6">
        <v>895</v>
      </c>
      <c r="U127" s="23">
        <v>512</v>
      </c>
      <c r="V127" s="18">
        <f>SUMIFS('input_nearby tickets'!A102:T102,'input_nearby tickets'!A102:T102,$V$25)</f>
        <v>0</v>
      </c>
      <c r="W127" s="13">
        <f>SUMIFS('input_nearby tickets'!A102:T102,'input_nearby tickets'!A102:T102,$W$25)</f>
        <v>0</v>
      </c>
      <c r="X127" s="6" t="str">
        <f t="shared" si="1"/>
        <v/>
      </c>
    </row>
    <row r="128" spans="2:24" ht="15.75" customHeight="1" x14ac:dyDescent="0.3">
      <c r="B128" s="22">
        <v>633</v>
      </c>
      <c r="C128" s="6">
        <v>838</v>
      </c>
      <c r="D128" s="6">
        <v>360</v>
      </c>
      <c r="E128" s="6">
        <v>457</v>
      </c>
      <c r="F128" s="6">
        <v>547</v>
      </c>
      <c r="G128" s="6">
        <v>761</v>
      </c>
      <c r="H128" s="6">
        <v>942</v>
      </c>
      <c r="I128" s="6">
        <v>457</v>
      </c>
      <c r="J128" s="6">
        <v>67</v>
      </c>
      <c r="K128" s="6">
        <v>871</v>
      </c>
      <c r="L128" s="6">
        <v>590</v>
      </c>
      <c r="M128" s="6">
        <v>117</v>
      </c>
      <c r="N128" s="6">
        <v>599</v>
      </c>
      <c r="O128" s="6">
        <v>557</v>
      </c>
      <c r="P128" s="6">
        <v>798</v>
      </c>
      <c r="Q128" s="6">
        <v>876</v>
      </c>
      <c r="R128" s="6">
        <v>678</v>
      </c>
      <c r="S128" s="6">
        <v>673</v>
      </c>
      <c r="T128" s="6">
        <v>329</v>
      </c>
      <c r="U128" s="23">
        <v>421</v>
      </c>
      <c r="V128" s="18">
        <f>SUMIFS('input_nearby tickets'!A103:T103,'input_nearby tickets'!A103:T103,$V$25)</f>
        <v>0</v>
      </c>
      <c r="W128" s="13">
        <f>SUMIFS('input_nearby tickets'!A103:T103,'input_nearby tickets'!A103:T103,$W$25)</f>
        <v>0</v>
      </c>
      <c r="X128" s="6" t="str">
        <f t="shared" si="1"/>
        <v/>
      </c>
    </row>
    <row r="129" spans="2:24" ht="15.75" customHeight="1" x14ac:dyDescent="0.3">
      <c r="B129" s="22">
        <v>462</v>
      </c>
      <c r="C129" s="6">
        <v>331</v>
      </c>
      <c r="D129" s="6">
        <v>755</v>
      </c>
      <c r="E129" s="6">
        <v>898</v>
      </c>
      <c r="F129" s="6">
        <v>679</v>
      </c>
      <c r="G129" s="6">
        <v>324</v>
      </c>
      <c r="H129" s="6">
        <v>171</v>
      </c>
      <c r="I129" s="6">
        <v>884</v>
      </c>
      <c r="J129" s="6">
        <v>588</v>
      </c>
      <c r="K129" s="6">
        <v>290</v>
      </c>
      <c r="L129" s="6">
        <v>792</v>
      </c>
      <c r="M129" s="6">
        <v>299</v>
      </c>
      <c r="N129" s="6">
        <v>188</v>
      </c>
      <c r="O129" s="6">
        <v>895</v>
      </c>
      <c r="P129" s="6">
        <v>891</v>
      </c>
      <c r="Q129" s="6">
        <v>256</v>
      </c>
      <c r="R129" s="6">
        <v>222</v>
      </c>
      <c r="S129" s="6">
        <v>256</v>
      </c>
      <c r="T129" s="6">
        <v>887</v>
      </c>
      <c r="U129" s="23">
        <v>257</v>
      </c>
      <c r="V129" s="18">
        <f>SUMIFS('input_nearby tickets'!A104:T104,'input_nearby tickets'!A104:T104,$V$25)</f>
        <v>0</v>
      </c>
      <c r="W129" s="13">
        <f>SUMIFS('input_nearby tickets'!A104:T104,'input_nearby tickets'!A104:T104,$W$25)</f>
        <v>0</v>
      </c>
      <c r="X129" s="6" t="str">
        <f t="shared" si="1"/>
        <v/>
      </c>
    </row>
    <row r="130" spans="2:24" ht="15.75" customHeight="1" x14ac:dyDescent="0.3">
      <c r="B130" s="22">
        <v>51</v>
      </c>
      <c r="C130" s="6">
        <v>182</v>
      </c>
      <c r="D130" s="6">
        <v>329</v>
      </c>
      <c r="E130" s="6">
        <v>846</v>
      </c>
      <c r="F130" s="6">
        <v>758</v>
      </c>
      <c r="G130" s="6">
        <v>259</v>
      </c>
      <c r="H130" s="6">
        <v>794</v>
      </c>
      <c r="I130" s="6">
        <v>577</v>
      </c>
      <c r="J130" s="6">
        <v>641</v>
      </c>
      <c r="K130" s="6">
        <v>858</v>
      </c>
      <c r="L130" s="6">
        <v>630</v>
      </c>
      <c r="M130" s="6">
        <v>356</v>
      </c>
      <c r="N130" s="6">
        <v>424</v>
      </c>
      <c r="O130" s="6">
        <v>636</v>
      </c>
      <c r="P130" s="6">
        <v>146</v>
      </c>
      <c r="Q130" s="6">
        <v>224</v>
      </c>
      <c r="R130" s="6">
        <v>262</v>
      </c>
      <c r="S130" s="6">
        <v>822</v>
      </c>
      <c r="T130" s="6">
        <v>261</v>
      </c>
      <c r="U130" s="23">
        <v>851</v>
      </c>
      <c r="V130" s="18">
        <f>SUMIFS('input_nearby tickets'!A105:T105,'input_nearby tickets'!A105:T105,$V$25)</f>
        <v>0</v>
      </c>
      <c r="W130" s="13">
        <f>SUMIFS('input_nearby tickets'!A105:T105,'input_nearby tickets'!A105:T105,$W$25)</f>
        <v>0</v>
      </c>
      <c r="X130" s="6" t="str">
        <f t="shared" si="1"/>
        <v/>
      </c>
    </row>
    <row r="131" spans="2:24" ht="15.75" customHeight="1" x14ac:dyDescent="0.3">
      <c r="B131" s="22">
        <v>256</v>
      </c>
      <c r="C131" s="6">
        <v>828</v>
      </c>
      <c r="D131" s="6">
        <v>108</v>
      </c>
      <c r="E131" s="6">
        <v>360</v>
      </c>
      <c r="F131" s="6">
        <v>827</v>
      </c>
      <c r="G131" s="6">
        <v>361</v>
      </c>
      <c r="H131" s="6">
        <v>504</v>
      </c>
      <c r="I131" s="6">
        <v>949</v>
      </c>
      <c r="J131" s="6">
        <v>257</v>
      </c>
      <c r="K131" s="6">
        <v>425</v>
      </c>
      <c r="L131" s="6">
        <v>948</v>
      </c>
      <c r="M131" s="6">
        <v>770</v>
      </c>
      <c r="N131" s="6">
        <v>856</v>
      </c>
      <c r="O131" s="6">
        <v>890</v>
      </c>
      <c r="P131" s="6">
        <v>111</v>
      </c>
      <c r="Q131" s="6">
        <v>369</v>
      </c>
      <c r="R131" s="6">
        <v>846</v>
      </c>
      <c r="S131" s="6">
        <v>850</v>
      </c>
      <c r="T131" s="6">
        <v>463</v>
      </c>
      <c r="U131" s="23">
        <v>360</v>
      </c>
      <c r="V131" s="18">
        <f>SUMIFS('input_nearby tickets'!A106:T106,'input_nearby tickets'!A106:T106,$V$25)</f>
        <v>0</v>
      </c>
      <c r="W131" s="13">
        <f>SUMIFS('input_nearby tickets'!A106:T106,'input_nearby tickets'!A106:T106,$W$25)</f>
        <v>0</v>
      </c>
      <c r="X131" s="6" t="str">
        <f t="shared" si="1"/>
        <v/>
      </c>
    </row>
    <row r="132" spans="2:24" ht="15.75" customHeight="1" x14ac:dyDescent="0.3">
      <c r="B132" s="22">
        <v>690</v>
      </c>
      <c r="C132" s="6">
        <v>483</v>
      </c>
      <c r="D132" s="6">
        <v>480</v>
      </c>
      <c r="E132" s="6">
        <v>797</v>
      </c>
      <c r="F132" s="6">
        <v>323</v>
      </c>
      <c r="G132" s="6">
        <v>755</v>
      </c>
      <c r="H132" s="6">
        <v>278</v>
      </c>
      <c r="I132" s="6">
        <v>463</v>
      </c>
      <c r="J132" s="6">
        <v>856</v>
      </c>
      <c r="K132" s="6">
        <v>203</v>
      </c>
      <c r="L132" s="6">
        <v>271</v>
      </c>
      <c r="M132" s="6">
        <v>351</v>
      </c>
      <c r="N132" s="6">
        <v>285</v>
      </c>
      <c r="O132" s="6">
        <v>172</v>
      </c>
      <c r="P132" s="6">
        <v>318</v>
      </c>
      <c r="Q132" s="6">
        <v>862</v>
      </c>
      <c r="R132" s="6">
        <v>829</v>
      </c>
      <c r="S132" s="6">
        <v>221</v>
      </c>
      <c r="T132" s="6">
        <v>71</v>
      </c>
      <c r="U132" s="23">
        <v>513</v>
      </c>
      <c r="V132" s="18">
        <f>SUMIFS('input_nearby tickets'!A107:T107,'input_nearby tickets'!A107:T107,$V$25)</f>
        <v>0</v>
      </c>
      <c r="W132" s="13">
        <f>SUMIFS('input_nearby tickets'!A107:T107,'input_nearby tickets'!A107:T107,$W$25)</f>
        <v>0</v>
      </c>
      <c r="X132" s="6" t="str">
        <f t="shared" si="1"/>
        <v/>
      </c>
    </row>
    <row r="133" spans="2:24" ht="15.75" customHeight="1" x14ac:dyDescent="0.3">
      <c r="B133" s="22">
        <v>639</v>
      </c>
      <c r="C133" s="6">
        <v>802</v>
      </c>
      <c r="D133" s="6">
        <v>123</v>
      </c>
      <c r="E133" s="6">
        <v>897</v>
      </c>
      <c r="F133" s="6">
        <v>762</v>
      </c>
      <c r="G133" s="6">
        <v>762</v>
      </c>
      <c r="H133" s="6">
        <v>137</v>
      </c>
      <c r="I133" s="6">
        <v>799</v>
      </c>
      <c r="J133" s="6">
        <v>586</v>
      </c>
      <c r="K133" s="6">
        <v>604</v>
      </c>
      <c r="L133" s="6">
        <v>839</v>
      </c>
      <c r="M133" s="6">
        <v>679</v>
      </c>
      <c r="N133" s="6">
        <v>229</v>
      </c>
      <c r="O133" s="6">
        <v>174</v>
      </c>
      <c r="P133" s="6">
        <v>73</v>
      </c>
      <c r="Q133" s="6">
        <v>748</v>
      </c>
      <c r="R133" s="6">
        <v>188</v>
      </c>
      <c r="S133" s="6">
        <v>330</v>
      </c>
      <c r="T133" s="6">
        <v>363</v>
      </c>
      <c r="U133" s="23">
        <v>338</v>
      </c>
      <c r="V133" s="18">
        <f>SUMIFS('input_nearby tickets'!A108:T108,'input_nearby tickets'!A108:T108,$V$25)</f>
        <v>0</v>
      </c>
      <c r="W133" s="13">
        <f>SUMIFS('input_nearby tickets'!A108:T108,'input_nearby tickets'!A108:T108,$W$25)</f>
        <v>0</v>
      </c>
      <c r="X133" s="6" t="str">
        <f t="shared" si="1"/>
        <v/>
      </c>
    </row>
    <row r="134" spans="2:24" ht="15.75" customHeight="1" x14ac:dyDescent="0.3">
      <c r="B134" s="22">
        <v>855</v>
      </c>
      <c r="C134" s="6">
        <v>579</v>
      </c>
      <c r="D134" s="6">
        <v>232</v>
      </c>
      <c r="E134" s="6">
        <v>335</v>
      </c>
      <c r="F134" s="6">
        <v>438</v>
      </c>
      <c r="G134" s="6">
        <v>884</v>
      </c>
      <c r="H134" s="6">
        <v>690</v>
      </c>
      <c r="I134" s="6">
        <v>273</v>
      </c>
      <c r="J134" s="6">
        <v>799</v>
      </c>
      <c r="K134" s="6">
        <v>674</v>
      </c>
      <c r="L134" s="6">
        <v>584</v>
      </c>
      <c r="M134" s="6">
        <v>470</v>
      </c>
      <c r="N134" s="6">
        <v>289</v>
      </c>
      <c r="O134" s="6">
        <v>334</v>
      </c>
      <c r="P134" s="6">
        <v>690</v>
      </c>
      <c r="Q134" s="6">
        <v>171</v>
      </c>
      <c r="R134" s="6">
        <v>944</v>
      </c>
      <c r="S134" s="6">
        <v>640</v>
      </c>
      <c r="T134" s="6">
        <v>476</v>
      </c>
      <c r="U134" s="23">
        <v>261</v>
      </c>
      <c r="V134" s="18">
        <f>SUMIFS('input_nearby tickets'!A109:T109,'input_nearby tickets'!A109:T109,$V$25)</f>
        <v>0</v>
      </c>
      <c r="W134" s="13">
        <f>SUMIFS('input_nearby tickets'!A109:T109,'input_nearby tickets'!A109:T109,$W$25)</f>
        <v>0</v>
      </c>
      <c r="X134" s="6" t="str">
        <f t="shared" si="1"/>
        <v/>
      </c>
    </row>
    <row r="135" spans="2:24" ht="15.75" customHeight="1" x14ac:dyDescent="0.3">
      <c r="B135" s="22">
        <v>669</v>
      </c>
      <c r="C135" s="6">
        <v>350</v>
      </c>
      <c r="D135" s="6">
        <v>414</v>
      </c>
      <c r="E135" s="6">
        <v>418</v>
      </c>
      <c r="F135" s="6">
        <v>482</v>
      </c>
      <c r="G135" s="6">
        <v>163</v>
      </c>
      <c r="H135" s="6">
        <v>287</v>
      </c>
      <c r="I135" s="6">
        <v>756</v>
      </c>
      <c r="J135" s="6">
        <v>544</v>
      </c>
      <c r="K135" s="6">
        <v>559</v>
      </c>
      <c r="L135" s="6">
        <v>855</v>
      </c>
      <c r="M135" s="6">
        <v>113</v>
      </c>
      <c r="N135" s="6">
        <v>835</v>
      </c>
      <c r="O135" s="6">
        <v>600</v>
      </c>
      <c r="P135" s="6">
        <v>801</v>
      </c>
      <c r="Q135" s="6">
        <v>236</v>
      </c>
      <c r="R135" s="6">
        <v>947</v>
      </c>
      <c r="S135" s="6">
        <v>430</v>
      </c>
      <c r="T135" s="6">
        <v>463</v>
      </c>
      <c r="U135" s="23">
        <v>857</v>
      </c>
      <c r="V135" s="18">
        <f>SUMIFS('input_nearby tickets'!A110:T110,'input_nearby tickets'!A110:T110,$V$25)</f>
        <v>0</v>
      </c>
      <c r="W135" s="13">
        <f>SUMIFS('input_nearby tickets'!A110:T110,'input_nearby tickets'!A110:T110,$W$25)</f>
        <v>0</v>
      </c>
      <c r="X135" s="6" t="str">
        <f t="shared" si="1"/>
        <v/>
      </c>
    </row>
    <row r="136" spans="2:24" ht="15.75" customHeight="1" x14ac:dyDescent="0.3">
      <c r="B136" s="22">
        <v>878</v>
      </c>
      <c r="C136" s="6">
        <v>262</v>
      </c>
      <c r="D136" s="6">
        <v>719</v>
      </c>
      <c r="E136" s="6">
        <v>331</v>
      </c>
      <c r="F136" s="6">
        <v>361</v>
      </c>
      <c r="G136" s="6">
        <v>135</v>
      </c>
      <c r="H136" s="6">
        <v>182</v>
      </c>
      <c r="I136" s="6">
        <v>61</v>
      </c>
      <c r="J136" s="6">
        <v>144</v>
      </c>
      <c r="K136" s="6">
        <v>337</v>
      </c>
      <c r="L136" s="6">
        <v>881</v>
      </c>
      <c r="M136" s="6">
        <v>594</v>
      </c>
      <c r="N136" s="6">
        <v>479</v>
      </c>
      <c r="O136" s="6">
        <v>255</v>
      </c>
      <c r="P136" s="6">
        <v>555</v>
      </c>
      <c r="Q136" s="6">
        <v>897</v>
      </c>
      <c r="R136" s="6">
        <v>488</v>
      </c>
      <c r="S136" s="6">
        <v>683</v>
      </c>
      <c r="T136" s="6">
        <v>519</v>
      </c>
      <c r="U136" s="23">
        <v>668</v>
      </c>
      <c r="V136" s="18">
        <f>SUMIFS('input_nearby tickets'!A111:T111,'input_nearby tickets'!A111:T111,$V$25)</f>
        <v>0</v>
      </c>
      <c r="W136" s="13">
        <f>SUMIFS('input_nearby tickets'!A111:T111,'input_nearby tickets'!A111:T111,$W$25)</f>
        <v>0</v>
      </c>
      <c r="X136" s="6" t="str">
        <f t="shared" si="1"/>
        <v/>
      </c>
    </row>
    <row r="137" spans="2:24" ht="15.75" customHeight="1" x14ac:dyDescent="0.3">
      <c r="B137" s="22">
        <v>272</v>
      </c>
      <c r="C137" s="6">
        <v>229</v>
      </c>
      <c r="D137" s="6">
        <v>464</v>
      </c>
      <c r="E137" s="6">
        <v>782</v>
      </c>
      <c r="F137" s="6">
        <v>797</v>
      </c>
      <c r="G137" s="6">
        <v>468</v>
      </c>
      <c r="H137" s="6">
        <v>767</v>
      </c>
      <c r="I137" s="6">
        <v>167</v>
      </c>
      <c r="J137" s="6">
        <v>864</v>
      </c>
      <c r="K137" s="6">
        <v>885</v>
      </c>
      <c r="L137" s="6">
        <v>826</v>
      </c>
      <c r="M137" s="6">
        <v>462</v>
      </c>
      <c r="N137" s="6">
        <v>324</v>
      </c>
      <c r="O137" s="6">
        <v>128</v>
      </c>
      <c r="P137" s="6">
        <v>317</v>
      </c>
      <c r="Q137" s="6">
        <v>325</v>
      </c>
      <c r="R137" s="6">
        <v>126</v>
      </c>
      <c r="S137" s="6">
        <v>230</v>
      </c>
      <c r="T137" s="6">
        <v>898</v>
      </c>
      <c r="U137" s="23">
        <v>109</v>
      </c>
      <c r="V137" s="18">
        <f>SUMIFS('input_nearby tickets'!A112:T112,'input_nearby tickets'!A112:T112,$V$25)</f>
        <v>0</v>
      </c>
      <c r="W137" s="13">
        <f>SUMIFS('input_nearby tickets'!A112:T112,'input_nearby tickets'!A112:T112,$W$25)</f>
        <v>0</v>
      </c>
      <c r="X137" s="6" t="str">
        <f t="shared" si="1"/>
        <v/>
      </c>
    </row>
    <row r="138" spans="2:24" ht="15.75" customHeight="1" x14ac:dyDescent="0.3">
      <c r="B138" s="2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3"/>
      <c r="V138" s="18">
        <f>SUMIFS('input_nearby tickets'!A113:T113,'input_nearby tickets'!A113:T113,$V$25)</f>
        <v>0</v>
      </c>
      <c r="W138" s="13">
        <f>SUMIFS('input_nearby tickets'!A113:T113,'input_nearby tickets'!A113:T113,$W$25)</f>
        <v>982</v>
      </c>
      <c r="X138" s="6" t="b">
        <f t="shared" si="1"/>
        <v>0</v>
      </c>
    </row>
    <row r="139" spans="2:24" ht="15.75" customHeight="1" x14ac:dyDescent="0.3">
      <c r="B139" s="22">
        <v>890</v>
      </c>
      <c r="C139" s="6">
        <v>137</v>
      </c>
      <c r="D139" s="6">
        <v>290</v>
      </c>
      <c r="E139" s="6">
        <v>466</v>
      </c>
      <c r="F139" s="6">
        <v>865</v>
      </c>
      <c r="G139" s="6">
        <v>218</v>
      </c>
      <c r="H139" s="6">
        <v>281</v>
      </c>
      <c r="I139" s="6">
        <v>292</v>
      </c>
      <c r="J139" s="6">
        <v>638</v>
      </c>
      <c r="K139" s="6">
        <v>875</v>
      </c>
      <c r="L139" s="6">
        <v>949</v>
      </c>
      <c r="M139" s="6">
        <v>603</v>
      </c>
      <c r="N139" s="6">
        <v>678</v>
      </c>
      <c r="O139" s="6">
        <v>225</v>
      </c>
      <c r="P139" s="6">
        <v>257</v>
      </c>
      <c r="Q139" s="6">
        <v>686</v>
      </c>
      <c r="R139" s="6">
        <v>352</v>
      </c>
      <c r="S139" s="6">
        <v>879</v>
      </c>
      <c r="T139" s="6">
        <v>96</v>
      </c>
      <c r="U139" s="23">
        <v>834</v>
      </c>
      <c r="V139" s="18">
        <f>SUMIFS('input_nearby tickets'!A114:T114,'input_nearby tickets'!A114:T114,$V$25)</f>
        <v>0</v>
      </c>
      <c r="W139" s="13">
        <f>SUMIFS('input_nearby tickets'!A114:T114,'input_nearby tickets'!A114:T114,$W$25)</f>
        <v>0</v>
      </c>
      <c r="X139" s="6" t="str">
        <f t="shared" si="1"/>
        <v/>
      </c>
    </row>
    <row r="140" spans="2:24" ht="15.75" customHeight="1" x14ac:dyDescent="0.3">
      <c r="B140" s="22">
        <v>60</v>
      </c>
      <c r="C140" s="6">
        <v>325</v>
      </c>
      <c r="D140" s="6">
        <v>860</v>
      </c>
      <c r="E140" s="6">
        <v>216</v>
      </c>
      <c r="F140" s="6">
        <v>948</v>
      </c>
      <c r="G140" s="6">
        <v>276</v>
      </c>
      <c r="H140" s="6">
        <v>482</v>
      </c>
      <c r="I140" s="6">
        <v>809</v>
      </c>
      <c r="J140" s="6">
        <v>120</v>
      </c>
      <c r="K140" s="6">
        <v>834</v>
      </c>
      <c r="L140" s="6">
        <v>230</v>
      </c>
      <c r="M140" s="6">
        <v>223</v>
      </c>
      <c r="N140" s="6">
        <v>827</v>
      </c>
      <c r="O140" s="6">
        <v>861</v>
      </c>
      <c r="P140" s="6">
        <v>57</v>
      </c>
      <c r="Q140" s="6">
        <v>939</v>
      </c>
      <c r="R140" s="6">
        <v>423</v>
      </c>
      <c r="S140" s="6">
        <v>361</v>
      </c>
      <c r="T140" s="6">
        <v>484</v>
      </c>
      <c r="U140" s="23">
        <v>147</v>
      </c>
      <c r="V140" s="18">
        <f>SUMIFS('input_nearby tickets'!A115:T115,'input_nearby tickets'!A115:T115,$V$25)</f>
        <v>0</v>
      </c>
      <c r="W140" s="13">
        <f>SUMIFS('input_nearby tickets'!A115:T115,'input_nearby tickets'!A115:T115,$W$25)</f>
        <v>0</v>
      </c>
      <c r="X140" s="6" t="str">
        <f t="shared" si="1"/>
        <v/>
      </c>
    </row>
    <row r="141" spans="2:24" ht="15.75" customHeight="1" x14ac:dyDescent="0.3">
      <c r="B141" s="22">
        <v>274</v>
      </c>
      <c r="C141" s="6">
        <v>516</v>
      </c>
      <c r="D141" s="6">
        <v>360</v>
      </c>
      <c r="E141" s="6">
        <v>599</v>
      </c>
      <c r="F141" s="6">
        <v>320</v>
      </c>
      <c r="G141" s="6">
        <v>177</v>
      </c>
      <c r="H141" s="6">
        <v>764</v>
      </c>
      <c r="I141" s="6">
        <v>767</v>
      </c>
      <c r="J141" s="6">
        <v>507</v>
      </c>
      <c r="K141" s="6">
        <v>885</v>
      </c>
      <c r="L141" s="6">
        <v>177</v>
      </c>
      <c r="M141" s="6">
        <v>100</v>
      </c>
      <c r="N141" s="6">
        <v>514</v>
      </c>
      <c r="O141" s="6">
        <v>589</v>
      </c>
      <c r="P141" s="6">
        <v>468</v>
      </c>
      <c r="Q141" s="6">
        <v>662</v>
      </c>
      <c r="R141" s="6">
        <v>876</v>
      </c>
      <c r="S141" s="6">
        <v>553</v>
      </c>
      <c r="T141" s="6">
        <v>365</v>
      </c>
      <c r="U141" s="23">
        <v>763</v>
      </c>
      <c r="V141" s="18">
        <f>SUMIFS('input_nearby tickets'!A116:T116,'input_nearby tickets'!A116:T116,$V$25)</f>
        <v>0</v>
      </c>
      <c r="W141" s="13">
        <f>SUMIFS('input_nearby tickets'!A116:T116,'input_nearby tickets'!A116:T116,$W$25)</f>
        <v>0</v>
      </c>
      <c r="X141" s="6" t="str">
        <f t="shared" si="1"/>
        <v/>
      </c>
    </row>
    <row r="142" spans="2:24" ht="15.75" customHeight="1" x14ac:dyDescent="0.3">
      <c r="B142" s="2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23"/>
      <c r="V142" s="18">
        <f>SUMIFS('input_nearby tickets'!A117:T117,'input_nearby tickets'!A117:T117,$V$25)</f>
        <v>0</v>
      </c>
      <c r="W142" s="13">
        <f>SUMIFS('input_nearby tickets'!A117:T117,'input_nearby tickets'!A117:T117,$W$25)</f>
        <v>978</v>
      </c>
      <c r="X142" s="6" t="b">
        <f t="shared" si="1"/>
        <v>0</v>
      </c>
    </row>
    <row r="143" spans="2:24" ht="15.75" customHeight="1" x14ac:dyDescent="0.3">
      <c r="B143" s="22">
        <v>147</v>
      </c>
      <c r="C143" s="6">
        <v>766</v>
      </c>
      <c r="D143" s="6">
        <v>941</v>
      </c>
      <c r="E143" s="6">
        <v>351</v>
      </c>
      <c r="F143" s="6">
        <v>892</v>
      </c>
      <c r="G143" s="6">
        <v>842</v>
      </c>
      <c r="H143" s="6">
        <v>280</v>
      </c>
      <c r="I143" s="6">
        <v>162</v>
      </c>
      <c r="J143" s="6">
        <v>555</v>
      </c>
      <c r="K143" s="6">
        <v>358</v>
      </c>
      <c r="L143" s="6">
        <v>699</v>
      </c>
      <c r="M143" s="6">
        <v>851</v>
      </c>
      <c r="N143" s="6">
        <v>590</v>
      </c>
      <c r="O143" s="6">
        <v>921</v>
      </c>
      <c r="P143" s="6">
        <v>687</v>
      </c>
      <c r="Q143" s="6">
        <v>334</v>
      </c>
      <c r="R143" s="6">
        <v>294</v>
      </c>
      <c r="S143" s="6">
        <v>297</v>
      </c>
      <c r="T143" s="6">
        <v>273</v>
      </c>
      <c r="U143" s="23">
        <v>98</v>
      </c>
      <c r="V143" s="18">
        <f>SUMIFS('input_nearby tickets'!A118:T118,'input_nearby tickets'!A118:T118,$V$25)</f>
        <v>0</v>
      </c>
      <c r="W143" s="13">
        <f>SUMIFS('input_nearby tickets'!A118:T118,'input_nearby tickets'!A118:T118,$W$25)</f>
        <v>0</v>
      </c>
      <c r="X143" s="6" t="str">
        <f t="shared" si="1"/>
        <v/>
      </c>
    </row>
    <row r="144" spans="2:24" ht="15.75" customHeight="1" x14ac:dyDescent="0.3">
      <c r="B144" s="22">
        <v>296</v>
      </c>
      <c r="C144" s="6">
        <v>52</v>
      </c>
      <c r="D144" s="6">
        <v>877</v>
      </c>
      <c r="E144" s="6">
        <v>294</v>
      </c>
      <c r="F144" s="6">
        <v>586</v>
      </c>
      <c r="G144" s="6">
        <v>354</v>
      </c>
      <c r="H144" s="6">
        <v>60</v>
      </c>
      <c r="I144" s="6">
        <v>69</v>
      </c>
      <c r="J144" s="6">
        <v>804</v>
      </c>
      <c r="K144" s="6">
        <v>319</v>
      </c>
      <c r="L144" s="6">
        <v>427</v>
      </c>
      <c r="M144" s="6">
        <v>862</v>
      </c>
      <c r="N144" s="6">
        <v>510</v>
      </c>
      <c r="O144" s="6">
        <v>601</v>
      </c>
      <c r="P144" s="6">
        <v>297</v>
      </c>
      <c r="Q144" s="6">
        <v>846</v>
      </c>
      <c r="R144" s="6">
        <v>111</v>
      </c>
      <c r="S144" s="6">
        <v>761</v>
      </c>
      <c r="T144" s="6">
        <v>848</v>
      </c>
      <c r="U144" s="23">
        <v>189</v>
      </c>
      <c r="V144" s="18">
        <f>SUMIFS('input_nearby tickets'!A119:T119,'input_nearby tickets'!A119:T119,$V$25)</f>
        <v>0</v>
      </c>
      <c r="W144" s="13">
        <f>SUMIFS('input_nearby tickets'!A119:T119,'input_nearby tickets'!A119:T119,$W$25)</f>
        <v>0</v>
      </c>
      <c r="X144" s="6" t="str">
        <f t="shared" si="1"/>
        <v/>
      </c>
    </row>
    <row r="145" spans="2:24" ht="15.75" customHeight="1" x14ac:dyDescent="0.3">
      <c r="B145" s="22">
        <v>552</v>
      </c>
      <c r="C145" s="6">
        <v>555</v>
      </c>
      <c r="D145" s="6">
        <v>298</v>
      </c>
      <c r="E145" s="6">
        <v>840</v>
      </c>
      <c r="F145" s="6">
        <v>324</v>
      </c>
      <c r="G145" s="6">
        <v>589</v>
      </c>
      <c r="H145" s="6">
        <v>472</v>
      </c>
      <c r="I145" s="6">
        <v>805</v>
      </c>
      <c r="J145" s="6">
        <v>635</v>
      </c>
      <c r="K145" s="6">
        <v>51</v>
      </c>
      <c r="L145" s="6">
        <v>759</v>
      </c>
      <c r="M145" s="6">
        <v>940</v>
      </c>
      <c r="N145" s="6">
        <v>826</v>
      </c>
      <c r="O145" s="6">
        <v>329</v>
      </c>
      <c r="P145" s="6">
        <v>867</v>
      </c>
      <c r="Q145" s="6">
        <v>689</v>
      </c>
      <c r="R145" s="6">
        <v>68</v>
      </c>
      <c r="S145" s="6">
        <v>805</v>
      </c>
      <c r="T145" s="6">
        <v>876</v>
      </c>
      <c r="U145" s="23">
        <v>283</v>
      </c>
      <c r="V145" s="18">
        <f>SUMIFS('input_nearby tickets'!A120:T120,'input_nearby tickets'!A120:T120,$V$25)</f>
        <v>0</v>
      </c>
      <c r="W145" s="13">
        <f>SUMIFS('input_nearby tickets'!A120:T120,'input_nearby tickets'!A120:T120,$W$25)</f>
        <v>0</v>
      </c>
      <c r="X145" s="6" t="str">
        <f t="shared" si="1"/>
        <v/>
      </c>
    </row>
    <row r="146" spans="2:24" ht="15.75" customHeight="1" x14ac:dyDescent="0.3">
      <c r="B146" s="22">
        <v>834</v>
      </c>
      <c r="C146" s="6">
        <v>597</v>
      </c>
      <c r="D146" s="6">
        <v>852</v>
      </c>
      <c r="E146" s="6">
        <v>675</v>
      </c>
      <c r="F146" s="6">
        <v>50</v>
      </c>
      <c r="G146" s="6">
        <v>825</v>
      </c>
      <c r="H146" s="6">
        <v>474</v>
      </c>
      <c r="I146" s="6">
        <v>572</v>
      </c>
      <c r="J146" s="6">
        <v>473</v>
      </c>
      <c r="K146" s="6">
        <v>723</v>
      </c>
      <c r="L146" s="6">
        <v>478</v>
      </c>
      <c r="M146" s="6">
        <v>594</v>
      </c>
      <c r="N146" s="6">
        <v>226</v>
      </c>
      <c r="O146" s="6">
        <v>857</v>
      </c>
      <c r="P146" s="6">
        <v>236</v>
      </c>
      <c r="Q146" s="6">
        <v>325</v>
      </c>
      <c r="R146" s="6">
        <v>169</v>
      </c>
      <c r="S146" s="6">
        <v>495</v>
      </c>
      <c r="T146" s="6">
        <v>108</v>
      </c>
      <c r="U146" s="23">
        <v>679</v>
      </c>
      <c r="V146" s="18">
        <f>SUMIFS('input_nearby tickets'!A121:T121,'input_nearby tickets'!A121:T121,$V$25)</f>
        <v>0</v>
      </c>
      <c r="W146" s="13">
        <f>SUMIFS('input_nearby tickets'!A121:T121,'input_nearby tickets'!A121:T121,$W$25)</f>
        <v>0</v>
      </c>
      <c r="X146" s="6" t="str">
        <f t="shared" si="1"/>
        <v/>
      </c>
    </row>
    <row r="147" spans="2:24" ht="15.75" customHeight="1" x14ac:dyDescent="0.3">
      <c r="B147" s="22">
        <v>66</v>
      </c>
      <c r="C147" s="6">
        <v>944</v>
      </c>
      <c r="D147" s="6">
        <v>878</v>
      </c>
      <c r="E147" s="6">
        <v>146</v>
      </c>
      <c r="F147" s="6">
        <v>74</v>
      </c>
      <c r="G147" s="6">
        <v>112</v>
      </c>
      <c r="H147" s="6">
        <v>761</v>
      </c>
      <c r="I147" s="6">
        <v>585</v>
      </c>
      <c r="J147" s="6">
        <v>466</v>
      </c>
      <c r="K147" s="6">
        <v>589</v>
      </c>
      <c r="L147" s="6">
        <v>548</v>
      </c>
      <c r="M147" s="6">
        <v>805</v>
      </c>
      <c r="N147" s="6">
        <v>515</v>
      </c>
      <c r="O147" s="6">
        <v>569</v>
      </c>
      <c r="P147" s="6">
        <v>353</v>
      </c>
      <c r="Q147" s="6">
        <v>462</v>
      </c>
      <c r="R147" s="6">
        <v>883</v>
      </c>
      <c r="S147" s="6">
        <v>745</v>
      </c>
      <c r="T147" s="6">
        <v>765</v>
      </c>
      <c r="U147" s="23">
        <v>59</v>
      </c>
      <c r="V147" s="18">
        <f>SUMIFS('input_nearby tickets'!A122:T122,'input_nearby tickets'!A122:T122,$V$25)</f>
        <v>0</v>
      </c>
      <c r="W147" s="13">
        <f>SUMIFS('input_nearby tickets'!A122:T122,'input_nearby tickets'!A122:T122,$W$25)</f>
        <v>0</v>
      </c>
      <c r="X147" s="6" t="str">
        <f t="shared" si="1"/>
        <v/>
      </c>
    </row>
    <row r="148" spans="2:24" ht="15.75" customHeight="1" x14ac:dyDescent="0.3">
      <c r="B148" s="22">
        <v>797</v>
      </c>
      <c r="C148" s="6">
        <v>894</v>
      </c>
      <c r="D148" s="6">
        <v>101</v>
      </c>
      <c r="E148" s="6">
        <v>884</v>
      </c>
      <c r="F148" s="6">
        <v>296</v>
      </c>
      <c r="G148" s="6">
        <v>840</v>
      </c>
      <c r="H148" s="6">
        <v>214</v>
      </c>
      <c r="I148" s="6">
        <v>172</v>
      </c>
      <c r="J148" s="6">
        <v>172</v>
      </c>
      <c r="K148" s="6">
        <v>878</v>
      </c>
      <c r="L148" s="6">
        <v>51</v>
      </c>
      <c r="M148" s="6">
        <v>683</v>
      </c>
      <c r="N148" s="6">
        <v>839</v>
      </c>
      <c r="O148" s="6">
        <v>466</v>
      </c>
      <c r="P148" s="6">
        <v>97</v>
      </c>
      <c r="Q148" s="6">
        <v>381</v>
      </c>
      <c r="R148" s="6">
        <v>69</v>
      </c>
      <c r="S148" s="6">
        <v>293</v>
      </c>
      <c r="T148" s="6">
        <v>544</v>
      </c>
      <c r="U148" s="23">
        <v>281</v>
      </c>
      <c r="V148" s="18">
        <f>SUMIFS('input_nearby tickets'!A123:T123,'input_nearby tickets'!A123:T123,$V$25)</f>
        <v>0</v>
      </c>
      <c r="W148" s="13">
        <f>SUMIFS('input_nearby tickets'!A123:T123,'input_nearby tickets'!A123:T123,$W$25)</f>
        <v>0</v>
      </c>
      <c r="X148" s="6" t="str">
        <f t="shared" si="1"/>
        <v/>
      </c>
    </row>
    <row r="149" spans="2:24" ht="15.75" customHeight="1" x14ac:dyDescent="0.3">
      <c r="B149" s="22">
        <v>65</v>
      </c>
      <c r="C149" s="6">
        <v>120</v>
      </c>
      <c r="D149" s="6">
        <v>559</v>
      </c>
      <c r="E149" s="6">
        <v>839</v>
      </c>
      <c r="F149" s="6">
        <v>470</v>
      </c>
      <c r="G149" s="6">
        <v>175</v>
      </c>
      <c r="H149" s="6">
        <v>363</v>
      </c>
      <c r="I149" s="6">
        <v>724</v>
      </c>
      <c r="J149" s="6">
        <v>283</v>
      </c>
      <c r="K149" s="6">
        <v>773</v>
      </c>
      <c r="L149" s="6">
        <v>691</v>
      </c>
      <c r="M149" s="6">
        <v>898</v>
      </c>
      <c r="N149" s="6">
        <v>182</v>
      </c>
      <c r="O149" s="6">
        <v>481</v>
      </c>
      <c r="P149" s="6">
        <v>707</v>
      </c>
      <c r="Q149" s="6">
        <v>858</v>
      </c>
      <c r="R149" s="6">
        <v>290</v>
      </c>
      <c r="S149" s="6">
        <v>554</v>
      </c>
      <c r="T149" s="6">
        <v>214</v>
      </c>
      <c r="U149" s="23">
        <v>97</v>
      </c>
      <c r="V149" s="18">
        <f>SUMIFS('input_nearby tickets'!A124:T124,'input_nearby tickets'!A124:T124,$V$25)</f>
        <v>0</v>
      </c>
      <c r="W149" s="13">
        <f>SUMIFS('input_nearby tickets'!A124:T124,'input_nearby tickets'!A124:T124,$W$25)</f>
        <v>0</v>
      </c>
      <c r="X149" s="6" t="str">
        <f t="shared" si="1"/>
        <v/>
      </c>
    </row>
    <row r="150" spans="2:24" ht="15.75" customHeight="1" x14ac:dyDescent="0.3">
      <c r="B150" s="22">
        <v>756</v>
      </c>
      <c r="C150" s="6">
        <v>888</v>
      </c>
      <c r="D150" s="6">
        <v>762</v>
      </c>
      <c r="E150" s="6">
        <v>897</v>
      </c>
      <c r="F150" s="6">
        <v>56</v>
      </c>
      <c r="G150" s="6">
        <v>521</v>
      </c>
      <c r="H150" s="6">
        <v>172</v>
      </c>
      <c r="I150" s="6">
        <v>862</v>
      </c>
      <c r="J150" s="6">
        <v>603</v>
      </c>
      <c r="K150" s="6">
        <v>487</v>
      </c>
      <c r="L150" s="6">
        <v>357</v>
      </c>
      <c r="M150" s="6">
        <v>862</v>
      </c>
      <c r="N150" s="6">
        <v>274</v>
      </c>
      <c r="O150" s="6">
        <v>128</v>
      </c>
      <c r="P150" s="6">
        <v>721</v>
      </c>
      <c r="Q150" s="6">
        <v>774</v>
      </c>
      <c r="R150" s="6">
        <v>168</v>
      </c>
      <c r="S150" s="6">
        <v>159</v>
      </c>
      <c r="T150" s="6">
        <v>724</v>
      </c>
      <c r="U150" s="23">
        <v>597</v>
      </c>
      <c r="V150" s="18">
        <f>SUMIFS('input_nearby tickets'!A125:T125,'input_nearby tickets'!A125:T125,$V$25)</f>
        <v>0</v>
      </c>
      <c r="W150" s="13">
        <f>SUMIFS('input_nearby tickets'!A125:T125,'input_nearby tickets'!A125:T125,$W$25)</f>
        <v>0</v>
      </c>
      <c r="X150" s="6" t="str">
        <f t="shared" si="1"/>
        <v/>
      </c>
    </row>
    <row r="151" spans="2:24" ht="15.75" customHeight="1" x14ac:dyDescent="0.3">
      <c r="B151" s="22">
        <v>217</v>
      </c>
      <c r="C151" s="6">
        <v>463</v>
      </c>
      <c r="D151" s="6">
        <v>722</v>
      </c>
      <c r="E151" s="6">
        <v>845</v>
      </c>
      <c r="F151" s="6">
        <v>462</v>
      </c>
      <c r="G151" s="6">
        <v>68</v>
      </c>
      <c r="H151" s="6">
        <v>198</v>
      </c>
      <c r="I151" s="6">
        <v>510</v>
      </c>
      <c r="J151" s="6">
        <v>226</v>
      </c>
      <c r="K151" s="6">
        <v>175</v>
      </c>
      <c r="L151" s="6">
        <v>581</v>
      </c>
      <c r="M151" s="6">
        <v>118</v>
      </c>
      <c r="N151" s="6">
        <v>753</v>
      </c>
      <c r="O151" s="6">
        <v>103</v>
      </c>
      <c r="P151" s="6">
        <v>760</v>
      </c>
      <c r="Q151" s="6">
        <v>556</v>
      </c>
      <c r="R151" s="6">
        <v>351</v>
      </c>
      <c r="S151" s="6">
        <v>229</v>
      </c>
      <c r="T151" s="6">
        <v>275</v>
      </c>
      <c r="U151" s="23">
        <v>456</v>
      </c>
      <c r="V151" s="18">
        <f>SUMIFS('input_nearby tickets'!A126:T126,'input_nearby tickets'!A126:T126,$V$25)</f>
        <v>0</v>
      </c>
      <c r="W151" s="13">
        <f>SUMIFS('input_nearby tickets'!A126:T126,'input_nearby tickets'!A126:T126,$W$25)</f>
        <v>0</v>
      </c>
      <c r="X151" s="6" t="str">
        <f t="shared" si="1"/>
        <v/>
      </c>
    </row>
    <row r="152" spans="2:24" ht="15.75" customHeight="1" x14ac:dyDescent="0.3">
      <c r="B152" s="22">
        <v>364</v>
      </c>
      <c r="C152" s="6">
        <v>723</v>
      </c>
      <c r="D152" s="6">
        <v>766</v>
      </c>
      <c r="E152" s="6">
        <v>359</v>
      </c>
      <c r="F152" s="6">
        <v>147</v>
      </c>
      <c r="G152" s="6">
        <v>287</v>
      </c>
      <c r="H152" s="6">
        <v>264</v>
      </c>
      <c r="I152" s="6">
        <v>425</v>
      </c>
      <c r="J152" s="6">
        <v>358</v>
      </c>
      <c r="K152" s="6">
        <v>93</v>
      </c>
      <c r="L152" s="6">
        <v>821</v>
      </c>
      <c r="M152" s="6">
        <v>578</v>
      </c>
      <c r="N152" s="6">
        <v>753</v>
      </c>
      <c r="O152" s="6">
        <v>371</v>
      </c>
      <c r="P152" s="6">
        <v>667</v>
      </c>
      <c r="Q152" s="6">
        <v>133</v>
      </c>
      <c r="R152" s="6">
        <v>475</v>
      </c>
      <c r="S152" s="6">
        <v>486</v>
      </c>
      <c r="T152" s="6">
        <v>813</v>
      </c>
      <c r="U152" s="23">
        <v>130</v>
      </c>
      <c r="V152" s="18">
        <f>SUMIFS('input_nearby tickets'!A127:T127,'input_nearby tickets'!A127:T127,$V$25)</f>
        <v>0</v>
      </c>
      <c r="W152" s="13">
        <f>SUMIFS('input_nearby tickets'!A127:T127,'input_nearby tickets'!A127:T127,$W$25)</f>
        <v>0</v>
      </c>
      <c r="X152" s="6" t="str">
        <f t="shared" si="1"/>
        <v/>
      </c>
    </row>
    <row r="153" spans="2:24" ht="15.75" customHeight="1" x14ac:dyDescent="0.3">
      <c r="B153" s="22">
        <v>428</v>
      </c>
      <c r="C153" s="6">
        <v>771</v>
      </c>
      <c r="D153" s="6">
        <v>561</v>
      </c>
      <c r="E153" s="6">
        <v>845</v>
      </c>
      <c r="F153" s="6">
        <v>944</v>
      </c>
      <c r="G153" s="6">
        <v>224</v>
      </c>
      <c r="H153" s="6">
        <v>323</v>
      </c>
      <c r="I153" s="6">
        <v>54</v>
      </c>
      <c r="J153" s="6">
        <v>173</v>
      </c>
      <c r="K153" s="6">
        <v>507</v>
      </c>
      <c r="L153" s="6">
        <v>423</v>
      </c>
      <c r="M153" s="6">
        <v>147</v>
      </c>
      <c r="N153" s="6">
        <v>163</v>
      </c>
      <c r="O153" s="6">
        <v>603</v>
      </c>
      <c r="P153" s="6">
        <v>184</v>
      </c>
      <c r="Q153" s="6">
        <v>793</v>
      </c>
      <c r="R153" s="6">
        <v>765</v>
      </c>
      <c r="S153" s="6">
        <v>368</v>
      </c>
      <c r="T153" s="6">
        <v>564</v>
      </c>
      <c r="U153" s="23">
        <v>364</v>
      </c>
      <c r="V153" s="18">
        <f>SUMIFS('input_nearby tickets'!A128:T128,'input_nearby tickets'!A128:T128,$V$25)</f>
        <v>0</v>
      </c>
      <c r="W153" s="13">
        <f>SUMIFS('input_nearby tickets'!A128:T128,'input_nearby tickets'!A128:T128,$W$25)</f>
        <v>0</v>
      </c>
      <c r="X153" s="6" t="str">
        <f t="shared" si="1"/>
        <v/>
      </c>
    </row>
    <row r="154" spans="2:24" ht="15.75" customHeight="1" x14ac:dyDescent="0.3">
      <c r="B154" s="2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23"/>
      <c r="V154" s="18">
        <f>SUMIFS('input_nearby tickets'!A129:T129,'input_nearby tickets'!A129:T129,$V$25)</f>
        <v>0</v>
      </c>
      <c r="W154" s="13">
        <f>SUMIFS('input_nearby tickets'!A129:T129,'input_nearby tickets'!A129:T129,$W$25)</f>
        <v>982</v>
      </c>
      <c r="X154" s="6" t="b">
        <f t="shared" si="1"/>
        <v>0</v>
      </c>
    </row>
    <row r="155" spans="2:24" ht="15.75" customHeight="1" x14ac:dyDescent="0.3">
      <c r="B155" s="22">
        <v>633</v>
      </c>
      <c r="C155" s="6">
        <v>577</v>
      </c>
      <c r="D155" s="6">
        <v>827</v>
      </c>
      <c r="E155" s="6">
        <v>263</v>
      </c>
      <c r="F155" s="6">
        <v>885</v>
      </c>
      <c r="G155" s="6">
        <v>100</v>
      </c>
      <c r="H155" s="6">
        <v>826</v>
      </c>
      <c r="I155" s="6">
        <v>397</v>
      </c>
      <c r="J155" s="6">
        <v>483</v>
      </c>
      <c r="K155" s="6">
        <v>639</v>
      </c>
      <c r="L155" s="6">
        <v>758</v>
      </c>
      <c r="M155" s="6">
        <v>728</v>
      </c>
      <c r="N155" s="6">
        <v>473</v>
      </c>
      <c r="O155" s="6">
        <v>480</v>
      </c>
      <c r="P155" s="6">
        <v>587</v>
      </c>
      <c r="Q155" s="6">
        <v>232</v>
      </c>
      <c r="R155" s="6">
        <v>428</v>
      </c>
      <c r="S155" s="6">
        <v>204</v>
      </c>
      <c r="T155" s="6">
        <v>848</v>
      </c>
      <c r="U155" s="23">
        <v>293</v>
      </c>
      <c r="V155" s="18">
        <f>SUMIFS('input_nearby tickets'!A130:T130,'input_nearby tickets'!A130:T130,$V$25)</f>
        <v>0</v>
      </c>
      <c r="W155" s="13">
        <f>SUMIFS('input_nearby tickets'!A130:T130,'input_nearby tickets'!A130:T130,$W$25)</f>
        <v>0</v>
      </c>
      <c r="X155" s="6" t="str">
        <f t="shared" ref="X155:X218" si="2">IF(SUM(V155:W155)&gt;0,FALSE,"")</f>
        <v/>
      </c>
    </row>
    <row r="156" spans="2:24" ht="15.75" customHeight="1" x14ac:dyDescent="0.3">
      <c r="B156" s="22">
        <v>64</v>
      </c>
      <c r="C156" s="6">
        <v>756</v>
      </c>
      <c r="D156" s="6">
        <v>60</v>
      </c>
      <c r="E156" s="6">
        <v>738</v>
      </c>
      <c r="F156" s="6">
        <v>277</v>
      </c>
      <c r="G156" s="6">
        <v>679</v>
      </c>
      <c r="H156" s="6">
        <v>862</v>
      </c>
      <c r="I156" s="6">
        <v>856</v>
      </c>
      <c r="J156" s="6">
        <v>685</v>
      </c>
      <c r="K156" s="6">
        <v>133</v>
      </c>
      <c r="L156" s="6">
        <v>429</v>
      </c>
      <c r="M156" s="6">
        <v>424</v>
      </c>
      <c r="N156" s="6">
        <v>858</v>
      </c>
      <c r="O156" s="6">
        <v>177</v>
      </c>
      <c r="P156" s="6">
        <v>222</v>
      </c>
      <c r="Q156" s="6">
        <v>229</v>
      </c>
      <c r="R156" s="6">
        <v>290</v>
      </c>
      <c r="S156" s="6">
        <v>276</v>
      </c>
      <c r="T156" s="6">
        <v>667</v>
      </c>
      <c r="U156" s="23">
        <v>601</v>
      </c>
      <c r="V156" s="18">
        <f>SUMIFS('input_nearby tickets'!A131:T131,'input_nearby tickets'!A131:T131,$V$25)</f>
        <v>0</v>
      </c>
      <c r="W156" s="13">
        <f>SUMIFS('input_nearby tickets'!A131:T131,'input_nearby tickets'!A131:T131,$W$25)</f>
        <v>0</v>
      </c>
      <c r="X156" s="6" t="str">
        <f t="shared" si="2"/>
        <v/>
      </c>
    </row>
    <row r="157" spans="2:24" ht="15.75" customHeight="1" x14ac:dyDescent="0.3">
      <c r="B157" s="22">
        <v>129</v>
      </c>
      <c r="C157" s="6">
        <v>515</v>
      </c>
      <c r="D157" s="6">
        <v>420</v>
      </c>
      <c r="E157" s="6">
        <v>294</v>
      </c>
      <c r="F157" s="6">
        <v>853</v>
      </c>
      <c r="G157" s="6">
        <v>636</v>
      </c>
      <c r="H157" s="6">
        <v>676</v>
      </c>
      <c r="I157" s="6">
        <v>236</v>
      </c>
      <c r="J157" s="6">
        <v>338</v>
      </c>
      <c r="K157" s="6">
        <v>361</v>
      </c>
      <c r="L157" s="6">
        <v>727</v>
      </c>
      <c r="M157" s="6">
        <v>691</v>
      </c>
      <c r="N157" s="6">
        <v>176</v>
      </c>
      <c r="O157" s="6">
        <v>583</v>
      </c>
      <c r="P157" s="6">
        <v>566</v>
      </c>
      <c r="Q157" s="6">
        <v>188</v>
      </c>
      <c r="R157" s="6">
        <v>692</v>
      </c>
      <c r="S157" s="6">
        <v>83</v>
      </c>
      <c r="T157" s="6">
        <v>590</v>
      </c>
      <c r="U157" s="23">
        <v>558</v>
      </c>
      <c r="V157" s="18">
        <f>SUMIFS('input_nearby tickets'!A132:T132,'input_nearby tickets'!A132:T132,$V$25)</f>
        <v>0</v>
      </c>
      <c r="W157" s="13">
        <f>SUMIFS('input_nearby tickets'!A132:T132,'input_nearby tickets'!A132:T132,$W$25)</f>
        <v>0</v>
      </c>
      <c r="X157" s="6" t="str">
        <f t="shared" si="2"/>
        <v/>
      </c>
    </row>
    <row r="158" spans="2:24" ht="15.75" customHeight="1" x14ac:dyDescent="0.3">
      <c r="B158" s="22">
        <v>475</v>
      </c>
      <c r="C158" s="6">
        <v>825</v>
      </c>
      <c r="D158" s="6">
        <v>421</v>
      </c>
      <c r="E158" s="6">
        <v>797</v>
      </c>
      <c r="F158" s="6">
        <v>762</v>
      </c>
      <c r="G158" s="6">
        <v>669</v>
      </c>
      <c r="H158" s="6">
        <v>766</v>
      </c>
      <c r="I158" s="6">
        <v>922</v>
      </c>
      <c r="J158" s="6">
        <v>461</v>
      </c>
      <c r="K158" s="6">
        <v>318</v>
      </c>
      <c r="L158" s="6">
        <v>262</v>
      </c>
      <c r="M158" s="6">
        <v>631</v>
      </c>
      <c r="N158" s="6">
        <v>768</v>
      </c>
      <c r="O158" s="6">
        <v>224</v>
      </c>
      <c r="P158" s="6">
        <v>123</v>
      </c>
      <c r="Q158" s="6">
        <v>245</v>
      </c>
      <c r="R158" s="6">
        <v>107</v>
      </c>
      <c r="S158" s="6">
        <v>290</v>
      </c>
      <c r="T158" s="6">
        <v>849</v>
      </c>
      <c r="U158" s="23">
        <v>880</v>
      </c>
      <c r="V158" s="18">
        <f>SUMIFS('input_nearby tickets'!A133:T133,'input_nearby tickets'!A133:T133,$V$25)</f>
        <v>0</v>
      </c>
      <c r="W158" s="13">
        <f>SUMIFS('input_nearby tickets'!A133:T133,'input_nearby tickets'!A133:T133,$W$25)</f>
        <v>0</v>
      </c>
      <c r="X158" s="6" t="str">
        <f t="shared" si="2"/>
        <v/>
      </c>
    </row>
    <row r="159" spans="2:24" ht="15.75" customHeight="1" x14ac:dyDescent="0.3">
      <c r="B159" s="2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23"/>
      <c r="V159" s="18">
        <f>SUMIFS('input_nearby tickets'!A134:T134,'input_nearby tickets'!A134:T134,$V$25)</f>
        <v>14</v>
      </c>
      <c r="W159" s="13">
        <f>SUMIFS('input_nearby tickets'!A134:T134,'input_nearby tickets'!A134:T134,$W$25)</f>
        <v>0</v>
      </c>
      <c r="X159" s="6" t="b">
        <f t="shared" si="2"/>
        <v>0</v>
      </c>
    </row>
    <row r="160" spans="2:24" ht="15.75" customHeight="1" x14ac:dyDescent="0.3">
      <c r="B160" s="22">
        <v>564</v>
      </c>
      <c r="C160" s="6">
        <v>601</v>
      </c>
      <c r="D160" s="6">
        <v>481</v>
      </c>
      <c r="E160" s="6">
        <v>560</v>
      </c>
      <c r="F160" s="6">
        <v>361</v>
      </c>
      <c r="G160" s="6">
        <v>798</v>
      </c>
      <c r="H160" s="6">
        <v>641</v>
      </c>
      <c r="I160" s="6">
        <v>236</v>
      </c>
      <c r="J160" s="6">
        <v>846</v>
      </c>
      <c r="K160" s="6">
        <v>164</v>
      </c>
      <c r="L160" s="6">
        <v>943</v>
      </c>
      <c r="M160" s="6">
        <v>769</v>
      </c>
      <c r="N160" s="6">
        <v>669</v>
      </c>
      <c r="O160" s="6">
        <v>143</v>
      </c>
      <c r="P160" s="6">
        <v>506</v>
      </c>
      <c r="Q160" s="6">
        <v>99</v>
      </c>
      <c r="R160" s="6">
        <v>634</v>
      </c>
      <c r="S160" s="6">
        <v>554</v>
      </c>
      <c r="T160" s="6">
        <v>427</v>
      </c>
      <c r="U160" s="23">
        <v>844</v>
      </c>
      <c r="V160" s="18">
        <f>SUMIFS('input_nearby tickets'!A135:T135,'input_nearby tickets'!A135:T135,$V$25)</f>
        <v>0</v>
      </c>
      <c r="W160" s="13">
        <f>SUMIFS('input_nearby tickets'!A135:T135,'input_nearby tickets'!A135:T135,$W$25)</f>
        <v>0</v>
      </c>
      <c r="X160" s="6" t="str">
        <f t="shared" si="2"/>
        <v/>
      </c>
    </row>
    <row r="161" spans="2:24" ht="15.75" customHeight="1" x14ac:dyDescent="0.3">
      <c r="B161" s="2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23"/>
      <c r="V161" s="18">
        <f>SUMIFS('input_nearby tickets'!A136:T136,'input_nearby tickets'!A136:T136,$V$25)</f>
        <v>0</v>
      </c>
      <c r="W161" s="13">
        <f>SUMIFS('input_nearby tickets'!A136:T136,'input_nearby tickets'!A136:T136,$W$25)</f>
        <v>996</v>
      </c>
      <c r="X161" s="6" t="b">
        <f t="shared" si="2"/>
        <v>0</v>
      </c>
    </row>
    <row r="162" spans="2:24" ht="15.75" customHeight="1" x14ac:dyDescent="0.3">
      <c r="B162" s="22">
        <v>288</v>
      </c>
      <c r="C162" s="6">
        <v>128</v>
      </c>
      <c r="D162" s="6">
        <v>225</v>
      </c>
      <c r="E162" s="6">
        <v>829</v>
      </c>
      <c r="F162" s="6">
        <v>235</v>
      </c>
      <c r="G162" s="6">
        <v>827</v>
      </c>
      <c r="H162" s="6">
        <v>672</v>
      </c>
      <c r="I162" s="6">
        <v>184</v>
      </c>
      <c r="J162" s="6">
        <v>284</v>
      </c>
      <c r="K162" s="6">
        <v>824</v>
      </c>
      <c r="L162" s="6">
        <v>720</v>
      </c>
      <c r="M162" s="6">
        <v>285</v>
      </c>
      <c r="N162" s="6">
        <v>890</v>
      </c>
      <c r="O162" s="6">
        <v>465</v>
      </c>
      <c r="P162" s="6">
        <v>825</v>
      </c>
      <c r="Q162" s="6">
        <v>726</v>
      </c>
      <c r="R162" s="6">
        <v>838</v>
      </c>
      <c r="S162" s="6">
        <v>562</v>
      </c>
      <c r="T162" s="6">
        <v>399</v>
      </c>
      <c r="U162" s="23">
        <v>406</v>
      </c>
      <c r="V162" s="18">
        <f>SUMIFS('input_nearby tickets'!A137:T137,'input_nearby tickets'!A137:T137,$V$25)</f>
        <v>0</v>
      </c>
      <c r="W162" s="13">
        <f>SUMIFS('input_nearby tickets'!A137:T137,'input_nearby tickets'!A137:T137,$W$25)</f>
        <v>0</v>
      </c>
      <c r="X162" s="6" t="str">
        <f t="shared" si="2"/>
        <v/>
      </c>
    </row>
    <row r="163" spans="2:24" ht="15.75" customHeight="1" x14ac:dyDescent="0.3">
      <c r="B163" s="22">
        <v>939</v>
      </c>
      <c r="C163" s="6">
        <v>726</v>
      </c>
      <c r="D163" s="6">
        <v>371</v>
      </c>
      <c r="E163" s="6">
        <v>298</v>
      </c>
      <c r="F163" s="6">
        <v>897</v>
      </c>
      <c r="G163" s="6">
        <v>773</v>
      </c>
      <c r="H163" s="6">
        <v>137</v>
      </c>
      <c r="I163" s="6">
        <v>73</v>
      </c>
      <c r="J163" s="6">
        <v>287</v>
      </c>
      <c r="K163" s="6">
        <v>227</v>
      </c>
      <c r="L163" s="6">
        <v>147</v>
      </c>
      <c r="M163" s="6">
        <v>266</v>
      </c>
      <c r="N163" s="6">
        <v>350</v>
      </c>
      <c r="O163" s="6">
        <v>770</v>
      </c>
      <c r="P163" s="6">
        <v>632</v>
      </c>
      <c r="Q163" s="6">
        <v>757</v>
      </c>
      <c r="R163" s="6">
        <v>583</v>
      </c>
      <c r="S163" s="6">
        <v>557</v>
      </c>
      <c r="T163" s="6">
        <v>312</v>
      </c>
      <c r="U163" s="23">
        <v>720</v>
      </c>
      <c r="V163" s="18">
        <f>SUMIFS('input_nearby tickets'!A138:T138,'input_nearby tickets'!A138:T138,$V$25)</f>
        <v>0</v>
      </c>
      <c r="W163" s="13">
        <f>SUMIFS('input_nearby tickets'!A138:T138,'input_nearby tickets'!A138:T138,$W$25)</f>
        <v>0</v>
      </c>
      <c r="X163" s="6" t="str">
        <f t="shared" si="2"/>
        <v/>
      </c>
    </row>
    <row r="164" spans="2:24" ht="15.75" customHeight="1" x14ac:dyDescent="0.3">
      <c r="B164" s="22">
        <v>723</v>
      </c>
      <c r="C164" s="6">
        <v>669</v>
      </c>
      <c r="D164" s="6">
        <v>257</v>
      </c>
      <c r="E164" s="6">
        <v>328</v>
      </c>
      <c r="F164" s="6">
        <v>352</v>
      </c>
      <c r="G164" s="6">
        <v>471</v>
      </c>
      <c r="H164" s="6">
        <v>117</v>
      </c>
      <c r="I164" s="6">
        <v>285</v>
      </c>
      <c r="J164" s="6">
        <v>369</v>
      </c>
      <c r="K164" s="6">
        <v>273</v>
      </c>
      <c r="L164" s="6">
        <v>465</v>
      </c>
      <c r="M164" s="6">
        <v>884</v>
      </c>
      <c r="N164" s="6">
        <v>469</v>
      </c>
      <c r="O164" s="6">
        <v>326</v>
      </c>
      <c r="P164" s="6">
        <v>93</v>
      </c>
      <c r="Q164" s="6">
        <v>168</v>
      </c>
      <c r="R164" s="6">
        <v>97</v>
      </c>
      <c r="S164" s="6">
        <v>408</v>
      </c>
      <c r="T164" s="6">
        <v>635</v>
      </c>
      <c r="U164" s="23">
        <v>170</v>
      </c>
      <c r="V164" s="18">
        <f>SUMIFS('input_nearby tickets'!A139:T139,'input_nearby tickets'!A139:T139,$V$25)</f>
        <v>0</v>
      </c>
      <c r="W164" s="13">
        <f>SUMIFS('input_nearby tickets'!A139:T139,'input_nearby tickets'!A139:T139,$W$25)</f>
        <v>0</v>
      </c>
      <c r="X164" s="6" t="str">
        <f t="shared" si="2"/>
        <v/>
      </c>
    </row>
    <row r="165" spans="2:24" ht="15.75" customHeight="1" x14ac:dyDescent="0.3">
      <c r="B165" s="22">
        <v>633</v>
      </c>
      <c r="C165" s="6">
        <v>672</v>
      </c>
      <c r="D165" s="6">
        <v>789</v>
      </c>
      <c r="E165" s="6">
        <v>760</v>
      </c>
      <c r="F165" s="6">
        <v>333</v>
      </c>
      <c r="G165" s="6">
        <v>124</v>
      </c>
      <c r="H165" s="6">
        <v>669</v>
      </c>
      <c r="I165" s="6">
        <v>726</v>
      </c>
      <c r="J165" s="6">
        <v>69</v>
      </c>
      <c r="K165" s="6">
        <v>399</v>
      </c>
      <c r="L165" s="6">
        <v>725</v>
      </c>
      <c r="M165" s="6">
        <v>878</v>
      </c>
      <c r="N165" s="6">
        <v>554</v>
      </c>
      <c r="O165" s="6">
        <v>281</v>
      </c>
      <c r="P165" s="6">
        <v>834</v>
      </c>
      <c r="Q165" s="6">
        <v>275</v>
      </c>
      <c r="R165" s="6">
        <v>561</v>
      </c>
      <c r="S165" s="6">
        <v>255</v>
      </c>
      <c r="T165" s="6">
        <v>944</v>
      </c>
      <c r="U165" s="23">
        <v>332</v>
      </c>
      <c r="V165" s="18">
        <f>SUMIFS('input_nearby tickets'!A140:T140,'input_nearby tickets'!A140:T140,$V$25)</f>
        <v>0</v>
      </c>
      <c r="W165" s="13">
        <f>SUMIFS('input_nearby tickets'!A140:T140,'input_nearby tickets'!A140:T140,$W$25)</f>
        <v>0</v>
      </c>
      <c r="X165" s="6" t="str">
        <f t="shared" si="2"/>
        <v/>
      </c>
    </row>
    <row r="166" spans="2:24" ht="15.75" customHeight="1" x14ac:dyDescent="0.3">
      <c r="B166" s="22">
        <v>228</v>
      </c>
      <c r="C166" s="6">
        <v>271</v>
      </c>
      <c r="D166" s="6">
        <v>301</v>
      </c>
      <c r="E166" s="6">
        <v>677</v>
      </c>
      <c r="F166" s="6">
        <v>946</v>
      </c>
      <c r="G166" s="6">
        <v>823</v>
      </c>
      <c r="H166" s="6">
        <v>327</v>
      </c>
      <c r="I166" s="6">
        <v>577</v>
      </c>
      <c r="J166" s="6">
        <v>684</v>
      </c>
      <c r="K166" s="6">
        <v>320</v>
      </c>
      <c r="L166" s="6">
        <v>547</v>
      </c>
      <c r="M166" s="6">
        <v>893</v>
      </c>
      <c r="N166" s="6">
        <v>567</v>
      </c>
      <c r="O166" s="6">
        <v>834</v>
      </c>
      <c r="P166" s="6">
        <v>261</v>
      </c>
      <c r="Q166" s="6">
        <v>117</v>
      </c>
      <c r="R166" s="6">
        <v>333</v>
      </c>
      <c r="S166" s="6">
        <v>222</v>
      </c>
      <c r="T166" s="6">
        <v>947</v>
      </c>
      <c r="U166" s="23">
        <v>333</v>
      </c>
      <c r="V166" s="18">
        <f>SUMIFS('input_nearby tickets'!A141:T141,'input_nearby tickets'!A141:T141,$V$25)</f>
        <v>0</v>
      </c>
      <c r="W166" s="13">
        <f>SUMIFS('input_nearby tickets'!A141:T141,'input_nearby tickets'!A141:T141,$W$25)</f>
        <v>0</v>
      </c>
      <c r="X166" s="6" t="str">
        <f t="shared" si="2"/>
        <v/>
      </c>
    </row>
    <row r="167" spans="2:24" ht="15.75" customHeight="1" x14ac:dyDescent="0.3">
      <c r="B167" s="2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23"/>
      <c r="V167" s="18">
        <f>SUMIFS('input_nearby tickets'!A142:T142,'input_nearby tickets'!A142:T142,$V$25)</f>
        <v>0</v>
      </c>
      <c r="W167" s="13">
        <f>SUMIFS('input_nearby tickets'!A142:T142,'input_nearby tickets'!A142:T142,$W$25)</f>
        <v>998</v>
      </c>
      <c r="X167" s="6" t="b">
        <f t="shared" si="2"/>
        <v>0</v>
      </c>
    </row>
    <row r="168" spans="2:24" ht="15.75" customHeight="1" x14ac:dyDescent="0.3">
      <c r="B168" s="22">
        <v>884</v>
      </c>
      <c r="C168" s="6">
        <v>227</v>
      </c>
      <c r="D168" s="6">
        <v>201</v>
      </c>
      <c r="E168" s="6">
        <v>894</v>
      </c>
      <c r="F168" s="6">
        <v>481</v>
      </c>
      <c r="G168" s="6">
        <v>637</v>
      </c>
      <c r="H168" s="6">
        <v>633</v>
      </c>
      <c r="I168" s="6">
        <v>641</v>
      </c>
      <c r="J168" s="6">
        <v>798</v>
      </c>
      <c r="K168" s="6">
        <v>463</v>
      </c>
      <c r="L168" s="6">
        <v>543</v>
      </c>
      <c r="M168" s="6">
        <v>281</v>
      </c>
      <c r="N168" s="6">
        <v>641</v>
      </c>
      <c r="O168" s="6">
        <v>316</v>
      </c>
      <c r="P168" s="6">
        <v>425</v>
      </c>
      <c r="Q168" s="6">
        <v>922</v>
      </c>
      <c r="R168" s="6">
        <v>570</v>
      </c>
      <c r="S168" s="6">
        <v>462</v>
      </c>
      <c r="T168" s="6">
        <v>471</v>
      </c>
      <c r="U168" s="23">
        <v>888</v>
      </c>
      <c r="V168" s="18">
        <f>SUMIFS('input_nearby tickets'!A143:T143,'input_nearby tickets'!A143:T143,$V$25)</f>
        <v>0</v>
      </c>
      <c r="W168" s="13">
        <f>SUMIFS('input_nearby tickets'!A143:T143,'input_nearby tickets'!A143:T143,$W$25)</f>
        <v>0</v>
      </c>
      <c r="X168" s="6" t="str">
        <f t="shared" si="2"/>
        <v/>
      </c>
    </row>
    <row r="169" spans="2:24" ht="15.75" customHeight="1" x14ac:dyDescent="0.3">
      <c r="B169" s="22">
        <v>514</v>
      </c>
      <c r="C169" s="6">
        <v>579</v>
      </c>
      <c r="D169" s="6">
        <v>563</v>
      </c>
      <c r="E169" s="6">
        <v>131</v>
      </c>
      <c r="F169" s="6">
        <v>680</v>
      </c>
      <c r="G169" s="6">
        <v>113</v>
      </c>
      <c r="H169" s="6">
        <v>285</v>
      </c>
      <c r="I169" s="6">
        <v>268</v>
      </c>
      <c r="J169" s="6">
        <v>828</v>
      </c>
      <c r="K169" s="6">
        <v>515</v>
      </c>
      <c r="L169" s="6">
        <v>56</v>
      </c>
      <c r="M169" s="6">
        <v>215</v>
      </c>
      <c r="N169" s="6">
        <v>130</v>
      </c>
      <c r="O169" s="6">
        <v>666</v>
      </c>
      <c r="P169" s="6">
        <v>888</v>
      </c>
      <c r="Q169" s="6">
        <v>106</v>
      </c>
      <c r="R169" s="6">
        <v>216</v>
      </c>
      <c r="S169" s="6">
        <v>867</v>
      </c>
      <c r="T169" s="6">
        <v>217</v>
      </c>
      <c r="U169" s="23">
        <v>483</v>
      </c>
      <c r="V169" s="18">
        <f>SUMIFS('input_nearby tickets'!A144:T144,'input_nearby tickets'!A144:T144,$V$25)</f>
        <v>0</v>
      </c>
      <c r="W169" s="13">
        <f>SUMIFS('input_nearby tickets'!A144:T144,'input_nearby tickets'!A144:T144,$W$25)</f>
        <v>0</v>
      </c>
      <c r="X169" s="6" t="str">
        <f t="shared" si="2"/>
        <v/>
      </c>
    </row>
    <row r="170" spans="2:24" ht="15.75" customHeight="1" x14ac:dyDescent="0.3">
      <c r="B170" s="22">
        <v>475</v>
      </c>
      <c r="C170" s="6">
        <v>71</v>
      </c>
      <c r="D170" s="6">
        <v>510</v>
      </c>
      <c r="E170" s="6">
        <v>464</v>
      </c>
      <c r="F170" s="6">
        <v>352</v>
      </c>
      <c r="G170" s="6">
        <v>858</v>
      </c>
      <c r="H170" s="6">
        <v>528</v>
      </c>
      <c r="I170" s="6">
        <v>825</v>
      </c>
      <c r="J170" s="6">
        <v>349</v>
      </c>
      <c r="K170" s="6">
        <v>484</v>
      </c>
      <c r="L170" s="6">
        <v>804</v>
      </c>
      <c r="M170" s="6">
        <v>727</v>
      </c>
      <c r="N170" s="6">
        <v>549</v>
      </c>
      <c r="O170" s="6">
        <v>483</v>
      </c>
      <c r="P170" s="6">
        <v>106</v>
      </c>
      <c r="Q170" s="6">
        <v>484</v>
      </c>
      <c r="R170" s="6">
        <v>70</v>
      </c>
      <c r="S170" s="6">
        <v>334</v>
      </c>
      <c r="T170" s="6">
        <v>294</v>
      </c>
      <c r="U170" s="23">
        <v>456</v>
      </c>
      <c r="V170" s="18">
        <f>SUMIFS('input_nearby tickets'!A145:T145,'input_nearby tickets'!A145:T145,$V$25)</f>
        <v>0</v>
      </c>
      <c r="W170" s="13">
        <f>SUMIFS('input_nearby tickets'!A145:T145,'input_nearby tickets'!A145:T145,$W$25)</f>
        <v>0</v>
      </c>
      <c r="X170" s="6" t="str">
        <f t="shared" si="2"/>
        <v/>
      </c>
    </row>
    <row r="171" spans="2:24" ht="15.75" customHeight="1" x14ac:dyDescent="0.3">
      <c r="B171" s="2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23"/>
      <c r="V171" s="18">
        <f>SUMIFS('input_nearby tickets'!A146:T146,'input_nearby tickets'!A146:T146,$V$25)</f>
        <v>17</v>
      </c>
      <c r="W171" s="13">
        <f>SUMIFS('input_nearby tickets'!A146:T146,'input_nearby tickets'!A146:T146,$W$25)</f>
        <v>0</v>
      </c>
      <c r="X171" s="6" t="b">
        <f t="shared" si="2"/>
        <v>0</v>
      </c>
    </row>
    <row r="172" spans="2:24" ht="15.75" customHeight="1" x14ac:dyDescent="0.3">
      <c r="B172" s="22">
        <v>559</v>
      </c>
      <c r="C172" s="6">
        <v>65</v>
      </c>
      <c r="D172" s="6">
        <v>877</v>
      </c>
      <c r="E172" s="6">
        <v>724</v>
      </c>
      <c r="F172" s="6">
        <v>357</v>
      </c>
      <c r="G172" s="6">
        <v>122</v>
      </c>
      <c r="H172" s="6">
        <v>768</v>
      </c>
      <c r="I172" s="6">
        <v>855</v>
      </c>
      <c r="J172" s="6">
        <v>124</v>
      </c>
      <c r="K172" s="6">
        <v>889</v>
      </c>
      <c r="L172" s="6">
        <v>720</v>
      </c>
      <c r="M172" s="6">
        <v>332</v>
      </c>
      <c r="N172" s="6">
        <v>53</v>
      </c>
      <c r="O172" s="6">
        <v>860</v>
      </c>
      <c r="P172" s="6">
        <v>225</v>
      </c>
      <c r="Q172" s="6">
        <v>217</v>
      </c>
      <c r="R172" s="6">
        <v>135</v>
      </c>
      <c r="S172" s="6">
        <v>320</v>
      </c>
      <c r="T172" s="6">
        <v>497</v>
      </c>
      <c r="U172" s="23">
        <v>228</v>
      </c>
      <c r="V172" s="18">
        <f>SUMIFS('input_nearby tickets'!A147:T147,'input_nearby tickets'!A147:T147,$V$25)</f>
        <v>0</v>
      </c>
      <c r="W172" s="13">
        <f>SUMIFS('input_nearby tickets'!A147:T147,'input_nearby tickets'!A147:T147,$W$25)</f>
        <v>0</v>
      </c>
      <c r="X172" s="6" t="str">
        <f t="shared" si="2"/>
        <v/>
      </c>
    </row>
    <row r="173" spans="2:24" ht="15.75" customHeight="1" x14ac:dyDescent="0.3">
      <c r="B173" s="22">
        <v>562</v>
      </c>
      <c r="C173" s="6">
        <v>181</v>
      </c>
      <c r="D173" s="6">
        <v>270</v>
      </c>
      <c r="E173" s="6">
        <v>799</v>
      </c>
      <c r="F173" s="6">
        <v>715</v>
      </c>
      <c r="G173" s="6">
        <v>896</v>
      </c>
      <c r="H173" s="6">
        <v>840</v>
      </c>
      <c r="I173" s="6">
        <v>128</v>
      </c>
      <c r="J173" s="6">
        <v>120</v>
      </c>
      <c r="K173" s="6">
        <v>470</v>
      </c>
      <c r="L173" s="6">
        <v>135</v>
      </c>
      <c r="M173" s="6">
        <v>370</v>
      </c>
      <c r="N173" s="6">
        <v>299</v>
      </c>
      <c r="O173" s="6">
        <v>945</v>
      </c>
      <c r="P173" s="6">
        <v>589</v>
      </c>
      <c r="Q173" s="6">
        <v>668</v>
      </c>
      <c r="R173" s="6">
        <v>221</v>
      </c>
      <c r="S173" s="6">
        <v>233</v>
      </c>
      <c r="T173" s="6">
        <v>119</v>
      </c>
      <c r="U173" s="23">
        <v>226</v>
      </c>
      <c r="V173" s="18">
        <f>SUMIFS('input_nearby tickets'!A148:T148,'input_nearby tickets'!A148:T148,$V$25)</f>
        <v>0</v>
      </c>
      <c r="W173" s="13">
        <f>SUMIFS('input_nearby tickets'!A148:T148,'input_nearby tickets'!A148:T148,$W$25)</f>
        <v>0</v>
      </c>
      <c r="X173" s="6" t="str">
        <f t="shared" si="2"/>
        <v/>
      </c>
    </row>
    <row r="174" spans="2:24" ht="15.75" customHeight="1" x14ac:dyDescent="0.3">
      <c r="B174" s="22">
        <v>582</v>
      </c>
      <c r="C174" s="6">
        <v>721</v>
      </c>
      <c r="D174" s="6">
        <v>123</v>
      </c>
      <c r="E174" s="6">
        <v>603</v>
      </c>
      <c r="F174" s="6">
        <v>119</v>
      </c>
      <c r="G174" s="6">
        <v>580</v>
      </c>
      <c r="H174" s="6">
        <v>280</v>
      </c>
      <c r="I174" s="6">
        <v>421</v>
      </c>
      <c r="J174" s="6">
        <v>633</v>
      </c>
      <c r="K174" s="6">
        <v>228</v>
      </c>
      <c r="L174" s="6">
        <v>508</v>
      </c>
      <c r="M174" s="6">
        <v>564</v>
      </c>
      <c r="N174" s="6">
        <v>675</v>
      </c>
      <c r="O174" s="6">
        <v>668</v>
      </c>
      <c r="P174" s="6">
        <v>163</v>
      </c>
      <c r="Q174" s="6">
        <v>70</v>
      </c>
      <c r="R174" s="6">
        <v>524</v>
      </c>
      <c r="S174" s="6">
        <v>930</v>
      </c>
      <c r="T174" s="6">
        <v>125</v>
      </c>
      <c r="U174" s="23">
        <v>823</v>
      </c>
      <c r="V174" s="18">
        <f>SUMIFS('input_nearby tickets'!A149:T149,'input_nearby tickets'!A149:T149,$V$25)</f>
        <v>0</v>
      </c>
      <c r="W174" s="13">
        <f>SUMIFS('input_nearby tickets'!A149:T149,'input_nearby tickets'!A149:T149,$W$25)</f>
        <v>0</v>
      </c>
      <c r="X174" s="6" t="str">
        <f t="shared" si="2"/>
        <v/>
      </c>
    </row>
    <row r="175" spans="2:24" ht="15.75" customHeight="1" x14ac:dyDescent="0.3">
      <c r="B175" s="22">
        <v>559</v>
      </c>
      <c r="C175" s="6">
        <v>603</v>
      </c>
      <c r="D175" s="6">
        <v>184</v>
      </c>
      <c r="E175" s="6">
        <v>879</v>
      </c>
      <c r="F175" s="6">
        <v>421</v>
      </c>
      <c r="G175" s="6">
        <v>255</v>
      </c>
      <c r="H175" s="6">
        <v>238</v>
      </c>
      <c r="I175" s="6">
        <v>574</v>
      </c>
      <c r="J175" s="6">
        <v>557</v>
      </c>
      <c r="K175" s="6">
        <v>492</v>
      </c>
      <c r="L175" s="6">
        <v>461</v>
      </c>
      <c r="M175" s="6">
        <v>116</v>
      </c>
      <c r="N175" s="6">
        <v>255</v>
      </c>
      <c r="O175" s="6">
        <v>117</v>
      </c>
      <c r="P175" s="6">
        <v>473</v>
      </c>
      <c r="Q175" s="6">
        <v>117</v>
      </c>
      <c r="R175" s="6">
        <v>944</v>
      </c>
      <c r="S175" s="6">
        <v>545</v>
      </c>
      <c r="T175" s="6">
        <v>729</v>
      </c>
      <c r="U175" s="23">
        <v>369</v>
      </c>
      <c r="V175" s="18">
        <f>SUMIFS('input_nearby tickets'!A150:T150,'input_nearby tickets'!A150:T150,$V$25)</f>
        <v>0</v>
      </c>
      <c r="W175" s="13">
        <f>SUMIFS('input_nearby tickets'!A150:T150,'input_nearby tickets'!A150:T150,$W$25)</f>
        <v>0</v>
      </c>
      <c r="X175" s="6" t="str">
        <f t="shared" si="2"/>
        <v/>
      </c>
    </row>
    <row r="176" spans="2:24" ht="15.75" customHeight="1" x14ac:dyDescent="0.3">
      <c r="B176" s="22">
        <v>228</v>
      </c>
      <c r="C176" s="6">
        <v>895</v>
      </c>
      <c r="D176" s="6">
        <v>691</v>
      </c>
      <c r="E176" s="6">
        <v>894</v>
      </c>
      <c r="F176" s="6">
        <v>330</v>
      </c>
      <c r="G176" s="6">
        <v>637</v>
      </c>
      <c r="H176" s="6">
        <v>586</v>
      </c>
      <c r="I176" s="6">
        <v>274</v>
      </c>
      <c r="J176" s="6">
        <v>231</v>
      </c>
      <c r="K176" s="6">
        <v>742</v>
      </c>
      <c r="L176" s="6">
        <v>274</v>
      </c>
      <c r="M176" s="6">
        <v>508</v>
      </c>
      <c r="N176" s="6">
        <v>480</v>
      </c>
      <c r="O176" s="6">
        <v>366</v>
      </c>
      <c r="P176" s="6">
        <v>886</v>
      </c>
      <c r="Q176" s="6">
        <v>339</v>
      </c>
      <c r="R176" s="6">
        <v>580</v>
      </c>
      <c r="S176" s="6">
        <v>851</v>
      </c>
      <c r="T176" s="6">
        <v>331</v>
      </c>
      <c r="U176" s="23">
        <v>178</v>
      </c>
      <c r="V176" s="18">
        <f>SUMIFS('input_nearby tickets'!A151:T151,'input_nearby tickets'!A151:T151,$V$25)</f>
        <v>0</v>
      </c>
      <c r="W176" s="13">
        <f>SUMIFS('input_nearby tickets'!A151:T151,'input_nearby tickets'!A151:T151,$W$25)</f>
        <v>0</v>
      </c>
      <c r="X176" s="6" t="str">
        <f t="shared" si="2"/>
        <v/>
      </c>
    </row>
    <row r="177" spans="2:24" ht="15.75" customHeight="1" x14ac:dyDescent="0.3">
      <c r="B177" s="22">
        <v>766</v>
      </c>
      <c r="C177" s="6">
        <v>220</v>
      </c>
      <c r="D177" s="6">
        <v>431</v>
      </c>
      <c r="E177" s="6">
        <v>69</v>
      </c>
      <c r="F177" s="6">
        <v>886</v>
      </c>
      <c r="G177" s="6">
        <v>484</v>
      </c>
      <c r="H177" s="6">
        <v>691</v>
      </c>
      <c r="I177" s="6">
        <v>588</v>
      </c>
      <c r="J177" s="6">
        <v>133</v>
      </c>
      <c r="K177" s="6">
        <v>355</v>
      </c>
      <c r="L177" s="6">
        <v>280</v>
      </c>
      <c r="M177" s="6">
        <v>773</v>
      </c>
      <c r="N177" s="6">
        <v>561</v>
      </c>
      <c r="O177" s="6">
        <v>847</v>
      </c>
      <c r="P177" s="6">
        <v>590</v>
      </c>
      <c r="Q177" s="6">
        <v>281</v>
      </c>
      <c r="R177" s="6">
        <v>176</v>
      </c>
      <c r="S177" s="6">
        <v>138</v>
      </c>
      <c r="T177" s="6">
        <v>363</v>
      </c>
      <c r="U177" s="23">
        <v>771</v>
      </c>
      <c r="V177" s="18">
        <f>SUMIFS('input_nearby tickets'!A152:T152,'input_nearby tickets'!A152:T152,$V$25)</f>
        <v>0</v>
      </c>
      <c r="W177" s="13">
        <f>SUMIFS('input_nearby tickets'!A152:T152,'input_nearby tickets'!A152:T152,$W$25)</f>
        <v>0</v>
      </c>
      <c r="X177" s="6" t="str">
        <f t="shared" si="2"/>
        <v/>
      </c>
    </row>
    <row r="178" spans="2:24" ht="15.75" customHeight="1" x14ac:dyDescent="0.3">
      <c r="B178" s="22">
        <v>633</v>
      </c>
      <c r="C178" s="6">
        <v>281</v>
      </c>
      <c r="D178" s="6">
        <v>97</v>
      </c>
      <c r="E178" s="6">
        <v>881</v>
      </c>
      <c r="F178" s="6">
        <v>740</v>
      </c>
      <c r="G178" s="6">
        <v>633</v>
      </c>
      <c r="H178" s="6">
        <v>483</v>
      </c>
      <c r="I178" s="6">
        <v>554</v>
      </c>
      <c r="J178" s="6">
        <v>323</v>
      </c>
      <c r="K178" s="6">
        <v>803</v>
      </c>
      <c r="L178" s="6">
        <v>507</v>
      </c>
      <c r="M178" s="6">
        <v>288</v>
      </c>
      <c r="N178" s="6">
        <v>767</v>
      </c>
      <c r="O178" s="6">
        <v>143</v>
      </c>
      <c r="P178" s="6">
        <v>115</v>
      </c>
      <c r="Q178" s="6">
        <v>571</v>
      </c>
      <c r="R178" s="6">
        <v>186</v>
      </c>
      <c r="S178" s="6">
        <v>327</v>
      </c>
      <c r="T178" s="6">
        <v>521</v>
      </c>
      <c r="U178" s="23">
        <v>224</v>
      </c>
      <c r="V178" s="18">
        <f>SUMIFS('input_nearby tickets'!A153:T153,'input_nearby tickets'!A153:T153,$V$25)</f>
        <v>0</v>
      </c>
      <c r="W178" s="13">
        <f>SUMIFS('input_nearby tickets'!A153:T153,'input_nearby tickets'!A153:T153,$W$25)</f>
        <v>0</v>
      </c>
      <c r="X178" s="6" t="str">
        <f t="shared" si="2"/>
        <v/>
      </c>
    </row>
    <row r="179" spans="2:24" ht="15.75" customHeight="1" x14ac:dyDescent="0.3">
      <c r="B179" s="22">
        <v>759</v>
      </c>
      <c r="C179" s="6">
        <v>138</v>
      </c>
      <c r="D179" s="6">
        <v>212</v>
      </c>
      <c r="E179" s="6">
        <v>829</v>
      </c>
      <c r="F179" s="6">
        <v>481</v>
      </c>
      <c r="G179" s="6">
        <v>129</v>
      </c>
      <c r="H179" s="6">
        <v>699</v>
      </c>
      <c r="I179" s="6">
        <v>102</v>
      </c>
      <c r="J179" s="6">
        <v>237</v>
      </c>
      <c r="K179" s="6">
        <v>922</v>
      </c>
      <c r="L179" s="6">
        <v>524</v>
      </c>
      <c r="M179" s="6">
        <v>357</v>
      </c>
      <c r="N179" s="6">
        <v>549</v>
      </c>
      <c r="O179" s="6">
        <v>947</v>
      </c>
      <c r="P179" s="6">
        <v>840</v>
      </c>
      <c r="Q179" s="6">
        <v>108</v>
      </c>
      <c r="R179" s="6">
        <v>369</v>
      </c>
      <c r="S179" s="6">
        <v>797</v>
      </c>
      <c r="T179" s="6">
        <v>754</v>
      </c>
      <c r="U179" s="23">
        <v>235</v>
      </c>
      <c r="V179" s="18">
        <f>SUMIFS('input_nearby tickets'!A154:T154,'input_nearby tickets'!A154:T154,$V$25)</f>
        <v>0</v>
      </c>
      <c r="W179" s="13">
        <f>SUMIFS('input_nearby tickets'!A154:T154,'input_nearby tickets'!A154:T154,$W$25)</f>
        <v>0</v>
      </c>
      <c r="X179" s="6" t="str">
        <f t="shared" si="2"/>
        <v/>
      </c>
    </row>
    <row r="180" spans="2:24" ht="15.75" customHeight="1" x14ac:dyDescent="0.3">
      <c r="B180" s="22">
        <v>427</v>
      </c>
      <c r="C180" s="6">
        <v>858</v>
      </c>
      <c r="D180" s="6">
        <v>257</v>
      </c>
      <c r="E180" s="6">
        <v>811</v>
      </c>
      <c r="F180" s="6">
        <v>823</v>
      </c>
      <c r="G180" s="6">
        <v>898</v>
      </c>
      <c r="H180" s="6">
        <v>73</v>
      </c>
      <c r="I180" s="6">
        <v>476</v>
      </c>
      <c r="J180" s="6">
        <v>332</v>
      </c>
      <c r="K180" s="6">
        <v>888</v>
      </c>
      <c r="L180" s="6">
        <v>398</v>
      </c>
      <c r="M180" s="6">
        <v>363</v>
      </c>
      <c r="N180" s="6">
        <v>290</v>
      </c>
      <c r="O180" s="6">
        <v>112</v>
      </c>
      <c r="P180" s="6">
        <v>298</v>
      </c>
      <c r="Q180" s="6">
        <v>476</v>
      </c>
      <c r="R180" s="6">
        <v>263</v>
      </c>
      <c r="S180" s="6">
        <v>898</v>
      </c>
      <c r="T180" s="6">
        <v>685</v>
      </c>
      <c r="U180" s="23">
        <v>284</v>
      </c>
      <c r="V180" s="18">
        <f>SUMIFS('input_nearby tickets'!A155:T155,'input_nearby tickets'!A155:T155,$V$25)</f>
        <v>0</v>
      </c>
      <c r="W180" s="13">
        <f>SUMIFS('input_nearby tickets'!A155:T155,'input_nearby tickets'!A155:T155,$W$25)</f>
        <v>0</v>
      </c>
      <c r="X180" s="6" t="str">
        <f t="shared" si="2"/>
        <v/>
      </c>
    </row>
    <row r="181" spans="2:24" ht="15.75" customHeight="1" x14ac:dyDescent="0.3">
      <c r="B181" s="22">
        <v>505</v>
      </c>
      <c r="C181" s="6">
        <v>803</v>
      </c>
      <c r="D181" s="6">
        <v>296</v>
      </c>
      <c r="E181" s="6">
        <v>258</v>
      </c>
      <c r="F181" s="6">
        <v>889</v>
      </c>
      <c r="G181" s="6">
        <v>322</v>
      </c>
      <c r="H181" s="6">
        <v>69</v>
      </c>
      <c r="I181" s="6">
        <v>337</v>
      </c>
      <c r="J181" s="6">
        <v>425</v>
      </c>
      <c r="K181" s="6">
        <v>468</v>
      </c>
      <c r="L181" s="6">
        <v>418</v>
      </c>
      <c r="M181" s="6">
        <v>274</v>
      </c>
      <c r="N181" s="6">
        <v>322</v>
      </c>
      <c r="O181" s="6">
        <v>486</v>
      </c>
      <c r="P181" s="6">
        <v>107</v>
      </c>
      <c r="Q181" s="6">
        <v>289</v>
      </c>
      <c r="R181" s="6">
        <v>545</v>
      </c>
      <c r="S181" s="6">
        <v>397</v>
      </c>
      <c r="T181" s="6">
        <v>177</v>
      </c>
      <c r="U181" s="23">
        <v>132</v>
      </c>
      <c r="V181" s="18">
        <f>SUMIFS('input_nearby tickets'!A156:T156,'input_nearby tickets'!A156:T156,$V$25)</f>
        <v>0</v>
      </c>
      <c r="W181" s="13">
        <f>SUMIFS('input_nearby tickets'!A156:T156,'input_nearby tickets'!A156:T156,$W$25)</f>
        <v>0</v>
      </c>
      <c r="X181" s="6" t="str">
        <f t="shared" si="2"/>
        <v/>
      </c>
    </row>
    <row r="182" spans="2:24" ht="15.75" customHeight="1" x14ac:dyDescent="0.3">
      <c r="B182" s="22">
        <v>559</v>
      </c>
      <c r="C182" s="6">
        <v>586</v>
      </c>
      <c r="D182" s="6">
        <v>560</v>
      </c>
      <c r="E182" s="6">
        <v>840</v>
      </c>
      <c r="F182" s="6">
        <v>203</v>
      </c>
      <c r="G182" s="6">
        <v>281</v>
      </c>
      <c r="H182" s="6">
        <v>297</v>
      </c>
      <c r="I182" s="6">
        <v>639</v>
      </c>
      <c r="J182" s="6">
        <v>544</v>
      </c>
      <c r="K182" s="6">
        <v>165</v>
      </c>
      <c r="L182" s="6">
        <v>475</v>
      </c>
      <c r="M182" s="6">
        <v>949</v>
      </c>
      <c r="N182" s="6">
        <v>139</v>
      </c>
      <c r="O182" s="6">
        <v>558</v>
      </c>
      <c r="P182" s="6">
        <v>63</v>
      </c>
      <c r="Q182" s="6">
        <v>891</v>
      </c>
      <c r="R182" s="6">
        <v>581</v>
      </c>
      <c r="S182" s="6">
        <v>52</v>
      </c>
      <c r="T182" s="6">
        <v>95</v>
      </c>
      <c r="U182" s="23">
        <v>886</v>
      </c>
      <c r="V182" s="18">
        <f>SUMIFS('input_nearby tickets'!A157:T157,'input_nearby tickets'!A157:T157,$V$25)</f>
        <v>0</v>
      </c>
      <c r="W182" s="13">
        <f>SUMIFS('input_nearby tickets'!A157:T157,'input_nearby tickets'!A157:T157,$W$25)</f>
        <v>0</v>
      </c>
      <c r="X182" s="6" t="str">
        <f t="shared" si="2"/>
        <v/>
      </c>
    </row>
    <row r="183" spans="2:24" ht="15.75" customHeight="1" x14ac:dyDescent="0.3">
      <c r="B183" s="22">
        <v>851</v>
      </c>
      <c r="C183" s="6">
        <v>715</v>
      </c>
      <c r="D183" s="6">
        <v>140</v>
      </c>
      <c r="E183" s="6">
        <v>220</v>
      </c>
      <c r="F183" s="6">
        <v>854</v>
      </c>
      <c r="G183" s="6">
        <v>835</v>
      </c>
      <c r="H183" s="6">
        <v>482</v>
      </c>
      <c r="I183" s="6">
        <v>555</v>
      </c>
      <c r="J183" s="6">
        <v>370</v>
      </c>
      <c r="K183" s="6">
        <v>726</v>
      </c>
      <c r="L183" s="6">
        <v>797</v>
      </c>
      <c r="M183" s="6">
        <v>296</v>
      </c>
      <c r="N183" s="6">
        <v>62</v>
      </c>
      <c r="O183" s="6">
        <v>798</v>
      </c>
      <c r="P183" s="6">
        <v>140</v>
      </c>
      <c r="Q183" s="6">
        <v>422</v>
      </c>
      <c r="R183" s="6">
        <v>511</v>
      </c>
      <c r="S183" s="6">
        <v>426</v>
      </c>
      <c r="T183" s="6">
        <v>338</v>
      </c>
      <c r="U183" s="23">
        <v>113</v>
      </c>
      <c r="V183" s="18">
        <f>SUMIFS('input_nearby tickets'!A158:T158,'input_nearby tickets'!A158:T158,$V$25)</f>
        <v>0</v>
      </c>
      <c r="W183" s="13">
        <f>SUMIFS('input_nearby tickets'!A158:T158,'input_nearby tickets'!A158:T158,$W$25)</f>
        <v>0</v>
      </c>
      <c r="X183" s="6" t="str">
        <f t="shared" si="2"/>
        <v/>
      </c>
    </row>
    <row r="184" spans="2:24" ht="15.75" customHeight="1" x14ac:dyDescent="0.3">
      <c r="B184" s="2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23"/>
      <c r="V184" s="18">
        <f>SUMIFS('input_nearby tickets'!A159:T159,'input_nearby tickets'!A159:T159,$V$25)</f>
        <v>13</v>
      </c>
      <c r="W184" s="13">
        <f>SUMIFS('input_nearby tickets'!A159:T159,'input_nearby tickets'!A159:T159,$W$25)</f>
        <v>0</v>
      </c>
      <c r="X184" s="6" t="b">
        <f t="shared" si="2"/>
        <v>0</v>
      </c>
    </row>
    <row r="185" spans="2:24" ht="15.75" customHeight="1" x14ac:dyDescent="0.3">
      <c r="B185" s="22">
        <v>329</v>
      </c>
      <c r="C185" s="6">
        <v>372</v>
      </c>
      <c r="D185" s="6">
        <v>826</v>
      </c>
      <c r="E185" s="6">
        <v>423</v>
      </c>
      <c r="F185" s="6">
        <v>66</v>
      </c>
      <c r="G185" s="6">
        <v>117</v>
      </c>
      <c r="H185" s="6">
        <v>102</v>
      </c>
      <c r="I185" s="6">
        <v>949</v>
      </c>
      <c r="J185" s="6">
        <v>241</v>
      </c>
      <c r="K185" s="6">
        <v>367</v>
      </c>
      <c r="L185" s="6">
        <v>120</v>
      </c>
      <c r="M185" s="6">
        <v>636</v>
      </c>
      <c r="N185" s="6">
        <v>688</v>
      </c>
      <c r="O185" s="6">
        <v>267</v>
      </c>
      <c r="P185" s="6">
        <v>277</v>
      </c>
      <c r="Q185" s="6">
        <v>597</v>
      </c>
      <c r="R185" s="6">
        <v>692</v>
      </c>
      <c r="S185" s="6">
        <v>169</v>
      </c>
      <c r="T185" s="6">
        <v>520</v>
      </c>
      <c r="U185" s="23">
        <v>558</v>
      </c>
      <c r="V185" s="18">
        <f>SUMIFS('input_nearby tickets'!A160:T160,'input_nearby tickets'!A160:T160,$V$25)</f>
        <v>0</v>
      </c>
      <c r="W185" s="13">
        <f>SUMIFS('input_nearby tickets'!A160:T160,'input_nearby tickets'!A160:T160,$W$25)</f>
        <v>0</v>
      </c>
      <c r="X185" s="6" t="str">
        <f t="shared" si="2"/>
        <v/>
      </c>
    </row>
    <row r="186" spans="2:24" ht="15.75" customHeight="1" x14ac:dyDescent="0.3">
      <c r="B186" s="22">
        <v>233</v>
      </c>
      <c r="C186" s="6">
        <v>558</v>
      </c>
      <c r="D186" s="6">
        <v>559</v>
      </c>
      <c r="E186" s="6">
        <v>364</v>
      </c>
      <c r="F186" s="6">
        <v>225</v>
      </c>
      <c r="G186" s="6">
        <v>429</v>
      </c>
      <c r="H186" s="6">
        <v>105</v>
      </c>
      <c r="I186" s="6">
        <v>266</v>
      </c>
      <c r="J186" s="6">
        <v>361</v>
      </c>
      <c r="K186" s="6">
        <v>773</v>
      </c>
      <c r="L186" s="6">
        <v>688</v>
      </c>
      <c r="M186" s="6">
        <v>589</v>
      </c>
      <c r="N186" s="6">
        <v>147</v>
      </c>
      <c r="O186" s="6">
        <v>73</v>
      </c>
      <c r="P186" s="6">
        <v>137</v>
      </c>
      <c r="Q186" s="6">
        <v>856</v>
      </c>
      <c r="R186" s="6">
        <v>547</v>
      </c>
      <c r="S186" s="6">
        <v>771</v>
      </c>
      <c r="T186" s="6">
        <v>467</v>
      </c>
      <c r="U186" s="23">
        <v>529</v>
      </c>
      <c r="V186" s="18">
        <f>SUMIFS('input_nearby tickets'!A161:T161,'input_nearby tickets'!A161:T161,$V$25)</f>
        <v>0</v>
      </c>
      <c r="W186" s="13">
        <f>SUMIFS('input_nearby tickets'!A161:T161,'input_nearby tickets'!A161:T161,$W$25)</f>
        <v>0</v>
      </c>
      <c r="X186" s="6" t="str">
        <f t="shared" si="2"/>
        <v/>
      </c>
    </row>
    <row r="187" spans="2:24" ht="15.75" customHeight="1" x14ac:dyDescent="0.3">
      <c r="B187" s="22">
        <v>763</v>
      </c>
      <c r="C187" s="6">
        <v>361</v>
      </c>
      <c r="D187" s="6">
        <v>275</v>
      </c>
      <c r="E187" s="6">
        <v>949</v>
      </c>
      <c r="F187" s="6">
        <v>592</v>
      </c>
      <c r="G187" s="6">
        <v>896</v>
      </c>
      <c r="H187" s="6">
        <v>225</v>
      </c>
      <c r="I187" s="6">
        <v>743</v>
      </c>
      <c r="J187" s="6">
        <v>755</v>
      </c>
      <c r="K187" s="6">
        <v>567</v>
      </c>
      <c r="L187" s="6">
        <v>139</v>
      </c>
      <c r="M187" s="6">
        <v>604</v>
      </c>
      <c r="N187" s="6">
        <v>668</v>
      </c>
      <c r="O187" s="6">
        <v>184</v>
      </c>
      <c r="P187" s="6">
        <v>802</v>
      </c>
      <c r="Q187" s="6">
        <v>879</v>
      </c>
      <c r="R187" s="6">
        <v>107</v>
      </c>
      <c r="S187" s="6">
        <v>461</v>
      </c>
      <c r="T187" s="6">
        <v>585</v>
      </c>
      <c r="U187" s="23">
        <v>683</v>
      </c>
      <c r="V187" s="18">
        <f>SUMIFS('input_nearby tickets'!A162:T162,'input_nearby tickets'!A162:T162,$V$25)</f>
        <v>0</v>
      </c>
      <c r="W187" s="13">
        <f>SUMIFS('input_nearby tickets'!A162:T162,'input_nearby tickets'!A162:T162,$W$25)</f>
        <v>0</v>
      </c>
      <c r="X187" s="6" t="str">
        <f t="shared" si="2"/>
        <v/>
      </c>
    </row>
    <row r="188" spans="2:24" ht="15.75" customHeight="1" x14ac:dyDescent="0.3">
      <c r="B188" s="22">
        <v>563</v>
      </c>
      <c r="C188" s="6">
        <v>423</v>
      </c>
      <c r="D188" s="6">
        <v>595</v>
      </c>
      <c r="E188" s="6">
        <v>268</v>
      </c>
      <c r="F188" s="6">
        <v>286</v>
      </c>
      <c r="G188" s="6">
        <v>173</v>
      </c>
      <c r="H188" s="6">
        <v>484</v>
      </c>
      <c r="I188" s="6">
        <v>363</v>
      </c>
      <c r="J188" s="6">
        <v>169</v>
      </c>
      <c r="K188" s="6">
        <v>224</v>
      </c>
      <c r="L188" s="6">
        <v>68</v>
      </c>
      <c r="M188" s="6">
        <v>570</v>
      </c>
      <c r="N188" s="6">
        <v>422</v>
      </c>
      <c r="O188" s="6">
        <v>584</v>
      </c>
      <c r="P188" s="6">
        <v>718</v>
      </c>
      <c r="Q188" s="6">
        <v>500</v>
      </c>
      <c r="R188" s="6">
        <v>507</v>
      </c>
      <c r="S188" s="6">
        <v>558</v>
      </c>
      <c r="T188" s="6">
        <v>678</v>
      </c>
      <c r="U188" s="23">
        <v>217</v>
      </c>
      <c r="V188" s="18">
        <f>SUMIFS('input_nearby tickets'!A163:T163,'input_nearby tickets'!A163:T163,$V$25)</f>
        <v>0</v>
      </c>
      <c r="W188" s="13">
        <f>SUMIFS('input_nearby tickets'!A163:T163,'input_nearby tickets'!A163:T163,$W$25)</f>
        <v>0</v>
      </c>
      <c r="X188" s="6" t="str">
        <f t="shared" si="2"/>
        <v/>
      </c>
    </row>
    <row r="189" spans="2:24" ht="15.75" customHeight="1" x14ac:dyDescent="0.3">
      <c r="B189" s="22">
        <v>895</v>
      </c>
      <c r="C189" s="6">
        <v>574</v>
      </c>
      <c r="D189" s="6">
        <v>428</v>
      </c>
      <c r="E189" s="6">
        <v>424</v>
      </c>
      <c r="F189" s="6">
        <v>119</v>
      </c>
      <c r="G189" s="6">
        <v>861</v>
      </c>
      <c r="H189" s="6">
        <v>360</v>
      </c>
      <c r="I189" s="6">
        <v>689</v>
      </c>
      <c r="J189" s="6">
        <v>280</v>
      </c>
      <c r="K189" s="6">
        <v>670</v>
      </c>
      <c r="L189" s="6">
        <v>298</v>
      </c>
      <c r="M189" s="6">
        <v>684</v>
      </c>
      <c r="N189" s="6">
        <v>875</v>
      </c>
      <c r="O189" s="6">
        <v>140</v>
      </c>
      <c r="P189" s="6">
        <v>69</v>
      </c>
      <c r="Q189" s="6">
        <v>806</v>
      </c>
      <c r="R189" s="6">
        <v>590</v>
      </c>
      <c r="S189" s="6">
        <v>603</v>
      </c>
      <c r="T189" s="6">
        <v>583</v>
      </c>
      <c r="U189" s="23">
        <v>941</v>
      </c>
      <c r="V189" s="18">
        <f>SUMIFS('input_nearby tickets'!A164:T164,'input_nearby tickets'!A164:T164,$V$25)</f>
        <v>0</v>
      </c>
      <c r="W189" s="13">
        <f>SUMIFS('input_nearby tickets'!A164:T164,'input_nearby tickets'!A164:T164,$W$25)</f>
        <v>0</v>
      </c>
      <c r="X189" s="6" t="str">
        <f t="shared" si="2"/>
        <v/>
      </c>
    </row>
    <row r="190" spans="2:24" ht="15.75" customHeight="1" x14ac:dyDescent="0.3">
      <c r="B190" s="22">
        <v>883</v>
      </c>
      <c r="C190" s="6">
        <v>850</v>
      </c>
      <c r="D190" s="6">
        <v>496</v>
      </c>
      <c r="E190" s="6">
        <v>484</v>
      </c>
      <c r="F190" s="6">
        <v>122</v>
      </c>
      <c r="G190" s="6">
        <v>318</v>
      </c>
      <c r="H190" s="6">
        <v>109</v>
      </c>
      <c r="I190" s="6">
        <v>136</v>
      </c>
      <c r="J190" s="6">
        <v>834</v>
      </c>
      <c r="K190" s="6">
        <v>363</v>
      </c>
      <c r="L190" s="6">
        <v>101</v>
      </c>
      <c r="M190" s="6">
        <v>334</v>
      </c>
      <c r="N190" s="6">
        <v>366</v>
      </c>
      <c r="O190" s="6">
        <v>226</v>
      </c>
      <c r="P190" s="6">
        <v>822</v>
      </c>
      <c r="Q190" s="6">
        <v>270</v>
      </c>
      <c r="R190" s="6">
        <v>218</v>
      </c>
      <c r="S190" s="6">
        <v>851</v>
      </c>
      <c r="T190" s="6">
        <v>231</v>
      </c>
      <c r="U190" s="23">
        <v>292</v>
      </c>
      <c r="V190" s="18">
        <f>SUMIFS('input_nearby tickets'!A165:T165,'input_nearby tickets'!A165:T165,$V$25)</f>
        <v>0</v>
      </c>
      <c r="W190" s="13">
        <f>SUMIFS('input_nearby tickets'!A165:T165,'input_nearby tickets'!A165:T165,$W$25)</f>
        <v>0</v>
      </c>
      <c r="X190" s="6" t="str">
        <f t="shared" si="2"/>
        <v/>
      </c>
    </row>
    <row r="191" spans="2:24" ht="15.75" customHeight="1" x14ac:dyDescent="0.3">
      <c r="B191" s="22">
        <v>398</v>
      </c>
      <c r="C191" s="6">
        <v>472</v>
      </c>
      <c r="D191" s="6">
        <v>549</v>
      </c>
      <c r="E191" s="6">
        <v>329</v>
      </c>
      <c r="F191" s="6">
        <v>724</v>
      </c>
      <c r="G191" s="6">
        <v>887</v>
      </c>
      <c r="H191" s="6">
        <v>831</v>
      </c>
      <c r="I191" s="6">
        <v>609</v>
      </c>
      <c r="J191" s="6">
        <v>801</v>
      </c>
      <c r="K191" s="6">
        <v>828</v>
      </c>
      <c r="L191" s="6">
        <v>212</v>
      </c>
      <c r="M191" s="6">
        <v>516</v>
      </c>
      <c r="N191" s="6">
        <v>424</v>
      </c>
      <c r="O191" s="6">
        <v>841</v>
      </c>
      <c r="P191" s="6">
        <v>221</v>
      </c>
      <c r="Q191" s="6">
        <v>881</v>
      </c>
      <c r="R191" s="6">
        <v>875</v>
      </c>
      <c r="S191" s="6">
        <v>319</v>
      </c>
      <c r="T191" s="6">
        <v>133</v>
      </c>
      <c r="U191" s="23">
        <v>858</v>
      </c>
      <c r="V191" s="18">
        <f>SUMIFS('input_nearby tickets'!A166:T166,'input_nearby tickets'!A166:T166,$V$25)</f>
        <v>0</v>
      </c>
      <c r="W191" s="13">
        <f>SUMIFS('input_nearby tickets'!A166:T166,'input_nearby tickets'!A166:T166,$W$25)</f>
        <v>0</v>
      </c>
      <c r="X191" s="6" t="str">
        <f t="shared" si="2"/>
        <v/>
      </c>
    </row>
    <row r="192" spans="2:24" ht="15.75" customHeight="1" x14ac:dyDescent="0.3">
      <c r="B192" s="22">
        <v>573</v>
      </c>
      <c r="C192" s="6">
        <v>316</v>
      </c>
      <c r="D192" s="6">
        <v>106</v>
      </c>
      <c r="E192" s="6">
        <v>685</v>
      </c>
      <c r="F192" s="6">
        <v>644</v>
      </c>
      <c r="G192" s="6">
        <v>548</v>
      </c>
      <c r="H192" s="6">
        <v>633</v>
      </c>
      <c r="I192" s="6">
        <v>751</v>
      </c>
      <c r="J192" s="6">
        <v>550</v>
      </c>
      <c r="K192" s="6">
        <v>507</v>
      </c>
      <c r="L192" s="6">
        <v>553</v>
      </c>
      <c r="M192" s="6">
        <v>227</v>
      </c>
      <c r="N192" s="6">
        <v>139</v>
      </c>
      <c r="O192" s="6">
        <v>573</v>
      </c>
      <c r="P192" s="6">
        <v>351</v>
      </c>
      <c r="Q192" s="6">
        <v>147</v>
      </c>
      <c r="R192" s="6">
        <v>579</v>
      </c>
      <c r="S192" s="6">
        <v>587</v>
      </c>
      <c r="T192" s="6">
        <v>145</v>
      </c>
      <c r="U192" s="23">
        <v>797</v>
      </c>
      <c r="V192" s="18">
        <f>SUMIFS('input_nearby tickets'!A167:T167,'input_nearby tickets'!A167:T167,$V$25)</f>
        <v>0</v>
      </c>
      <c r="W192" s="13">
        <f>SUMIFS('input_nearby tickets'!A167:T167,'input_nearby tickets'!A167:T167,$W$25)</f>
        <v>0</v>
      </c>
      <c r="X192" s="6" t="str">
        <f t="shared" si="2"/>
        <v/>
      </c>
    </row>
    <row r="193" spans="2:24" ht="15.75" customHeight="1" x14ac:dyDescent="0.3">
      <c r="B193" s="22">
        <v>359</v>
      </c>
      <c r="C193" s="6">
        <v>279</v>
      </c>
      <c r="D193" s="6">
        <v>106</v>
      </c>
      <c r="E193" s="6">
        <v>833</v>
      </c>
      <c r="F193" s="6">
        <v>296</v>
      </c>
      <c r="G193" s="6">
        <v>423</v>
      </c>
      <c r="H193" s="6">
        <v>164</v>
      </c>
      <c r="I193" s="6">
        <v>562</v>
      </c>
      <c r="J193" s="6">
        <v>882</v>
      </c>
      <c r="K193" s="6">
        <v>181</v>
      </c>
      <c r="L193" s="6">
        <v>246</v>
      </c>
      <c r="M193" s="6">
        <v>418</v>
      </c>
      <c r="N193" s="6">
        <v>284</v>
      </c>
      <c r="O193" s="6">
        <v>850</v>
      </c>
      <c r="P193" s="6">
        <v>175</v>
      </c>
      <c r="Q193" s="6">
        <v>878</v>
      </c>
      <c r="R193" s="6">
        <v>213</v>
      </c>
      <c r="S193" s="6">
        <v>684</v>
      </c>
      <c r="T193" s="6">
        <v>186</v>
      </c>
      <c r="U193" s="23">
        <v>236</v>
      </c>
      <c r="V193" s="18">
        <f>SUMIFS('input_nearby tickets'!A168:T168,'input_nearby tickets'!A168:T168,$V$25)</f>
        <v>0</v>
      </c>
      <c r="W193" s="13">
        <f>SUMIFS('input_nearby tickets'!A168:T168,'input_nearby tickets'!A168:T168,$W$25)</f>
        <v>0</v>
      </c>
      <c r="X193" s="6" t="str">
        <f t="shared" si="2"/>
        <v/>
      </c>
    </row>
    <row r="194" spans="2:24" ht="15.75" customHeight="1" x14ac:dyDescent="0.3">
      <c r="B194" s="2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23"/>
      <c r="V194" s="18">
        <f>SUMIFS('input_nearby tickets'!A169:T169,'input_nearby tickets'!A169:T169,$V$25)</f>
        <v>14</v>
      </c>
      <c r="W194" s="13">
        <f>SUMIFS('input_nearby tickets'!A169:T169,'input_nearby tickets'!A169:T169,$W$25)</f>
        <v>0</v>
      </c>
      <c r="X194" s="6" t="b">
        <f t="shared" si="2"/>
        <v>0</v>
      </c>
    </row>
    <row r="195" spans="2:24" ht="15.75" customHeight="1" x14ac:dyDescent="0.3">
      <c r="B195" s="22">
        <v>290</v>
      </c>
      <c r="C195" s="6">
        <v>833</v>
      </c>
      <c r="D195" s="6">
        <v>399</v>
      </c>
      <c r="E195" s="6">
        <v>540</v>
      </c>
      <c r="F195" s="6">
        <v>423</v>
      </c>
      <c r="G195" s="6">
        <v>599</v>
      </c>
      <c r="H195" s="6">
        <v>513</v>
      </c>
      <c r="I195" s="6">
        <v>830</v>
      </c>
      <c r="J195" s="6">
        <v>863</v>
      </c>
      <c r="K195" s="6">
        <v>829</v>
      </c>
      <c r="L195" s="6">
        <v>844</v>
      </c>
      <c r="M195" s="6">
        <v>686</v>
      </c>
      <c r="N195" s="6">
        <v>278</v>
      </c>
      <c r="O195" s="6">
        <v>561</v>
      </c>
      <c r="P195" s="6">
        <v>372</v>
      </c>
      <c r="Q195" s="6">
        <v>859</v>
      </c>
      <c r="R195" s="6">
        <v>168</v>
      </c>
      <c r="S195" s="6">
        <v>801</v>
      </c>
      <c r="T195" s="6">
        <v>50</v>
      </c>
      <c r="U195" s="23">
        <v>64</v>
      </c>
      <c r="V195" s="18">
        <f>SUMIFS('input_nearby tickets'!A170:T170,'input_nearby tickets'!A170:T170,$V$25)</f>
        <v>0</v>
      </c>
      <c r="W195" s="13">
        <f>SUMIFS('input_nearby tickets'!A170:T170,'input_nearby tickets'!A170:T170,$W$25)</f>
        <v>0</v>
      </c>
      <c r="X195" s="6" t="str">
        <f t="shared" si="2"/>
        <v/>
      </c>
    </row>
    <row r="196" spans="2:24" ht="15.75" customHeight="1" x14ac:dyDescent="0.3">
      <c r="B196" s="2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3"/>
      <c r="V196" s="18">
        <f>SUMIFS('input_nearby tickets'!A171:T171,'input_nearby tickets'!A171:T171,$V$25)</f>
        <v>0</v>
      </c>
      <c r="W196" s="13">
        <f>SUMIFS('input_nearby tickets'!A171:T171,'input_nearby tickets'!A171:T171,$W$25)</f>
        <v>981</v>
      </c>
      <c r="X196" s="6" t="b">
        <f t="shared" si="2"/>
        <v>0</v>
      </c>
    </row>
    <row r="197" spans="2:24" ht="15.75" customHeight="1" x14ac:dyDescent="0.3">
      <c r="B197" s="22">
        <v>833</v>
      </c>
      <c r="C197" s="6">
        <v>97</v>
      </c>
      <c r="D197" s="6">
        <v>594</v>
      </c>
      <c r="E197" s="6">
        <v>220</v>
      </c>
      <c r="F197" s="6">
        <v>827</v>
      </c>
      <c r="G197" s="6">
        <v>477</v>
      </c>
      <c r="H197" s="6">
        <v>591</v>
      </c>
      <c r="I197" s="6">
        <v>332</v>
      </c>
      <c r="J197" s="6">
        <v>762</v>
      </c>
      <c r="K197" s="6">
        <v>186</v>
      </c>
      <c r="L197" s="6">
        <v>755</v>
      </c>
      <c r="M197" s="6">
        <v>356</v>
      </c>
      <c r="N197" s="6">
        <v>183</v>
      </c>
      <c r="O197" s="6">
        <v>522</v>
      </c>
      <c r="P197" s="6">
        <v>581</v>
      </c>
      <c r="Q197" s="6">
        <v>876</v>
      </c>
      <c r="R197" s="6">
        <v>826</v>
      </c>
      <c r="S197" s="6">
        <v>61</v>
      </c>
      <c r="T197" s="6">
        <v>410</v>
      </c>
      <c r="U197" s="23">
        <v>213</v>
      </c>
      <c r="V197" s="18">
        <f>SUMIFS('input_nearby tickets'!A172:T172,'input_nearby tickets'!A172:T172,$V$25)</f>
        <v>0</v>
      </c>
      <c r="W197" s="13">
        <f>SUMIFS('input_nearby tickets'!A172:T172,'input_nearby tickets'!A172:T172,$W$25)</f>
        <v>0</v>
      </c>
      <c r="X197" s="6" t="str">
        <f t="shared" si="2"/>
        <v/>
      </c>
    </row>
    <row r="198" spans="2:24" ht="15.75" customHeight="1" x14ac:dyDescent="0.3">
      <c r="B198" s="2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23"/>
      <c r="V198" s="18">
        <f>SUMIFS('input_nearby tickets'!A173:T173,'input_nearby tickets'!A173:T173,$V$25)</f>
        <v>1</v>
      </c>
      <c r="W198" s="13">
        <f>SUMIFS('input_nearby tickets'!A173:T173,'input_nearby tickets'!A173:T173,$W$25)</f>
        <v>0</v>
      </c>
      <c r="X198" s="6" t="b">
        <f t="shared" si="2"/>
        <v>0</v>
      </c>
    </row>
    <row r="199" spans="2:24" ht="15.75" customHeight="1" x14ac:dyDescent="0.3">
      <c r="B199" s="22">
        <v>70</v>
      </c>
      <c r="C199" s="6">
        <v>721</v>
      </c>
      <c r="D199" s="6">
        <v>799</v>
      </c>
      <c r="E199" s="6">
        <v>767</v>
      </c>
      <c r="F199" s="6">
        <v>564</v>
      </c>
      <c r="G199" s="6">
        <v>898</v>
      </c>
      <c r="H199" s="6">
        <v>429</v>
      </c>
      <c r="I199" s="6">
        <v>802</v>
      </c>
      <c r="J199" s="6">
        <v>68</v>
      </c>
      <c r="K199" s="6">
        <v>323</v>
      </c>
      <c r="L199" s="6">
        <v>196</v>
      </c>
      <c r="M199" s="6">
        <v>557</v>
      </c>
      <c r="N199" s="6">
        <v>583</v>
      </c>
      <c r="O199" s="6">
        <v>353</v>
      </c>
      <c r="P199" s="6">
        <v>324</v>
      </c>
      <c r="Q199" s="6">
        <v>773</v>
      </c>
      <c r="R199" s="6">
        <v>894</v>
      </c>
      <c r="S199" s="6">
        <v>580</v>
      </c>
      <c r="T199" s="6">
        <v>174</v>
      </c>
      <c r="U199" s="23">
        <v>50</v>
      </c>
      <c r="V199" s="18">
        <f>SUMIFS('input_nearby tickets'!A174:T174,'input_nearby tickets'!A174:T174,$V$25)</f>
        <v>0</v>
      </c>
      <c r="W199" s="13">
        <f>SUMIFS('input_nearby tickets'!A174:T174,'input_nearby tickets'!A174:T174,$W$25)</f>
        <v>0</v>
      </c>
      <c r="X199" s="6" t="str">
        <f t="shared" si="2"/>
        <v/>
      </c>
    </row>
    <row r="200" spans="2:24" ht="15.75" customHeight="1" x14ac:dyDescent="0.3">
      <c r="B200" s="2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23"/>
      <c r="V200" s="18">
        <f>SUMIFS('input_nearby tickets'!A175:T175,'input_nearby tickets'!A175:T175,$V$25)</f>
        <v>0</v>
      </c>
      <c r="W200" s="13">
        <f>SUMIFS('input_nearby tickets'!A175:T175,'input_nearby tickets'!A175:T175,$W$25)</f>
        <v>984</v>
      </c>
      <c r="X200" s="6" t="b">
        <f t="shared" si="2"/>
        <v>0</v>
      </c>
    </row>
    <row r="201" spans="2:24" ht="15.75" customHeight="1" x14ac:dyDescent="0.3">
      <c r="B201" s="2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23"/>
      <c r="V201" s="18">
        <f>SUMIFS('input_nearby tickets'!A176:T176,'input_nearby tickets'!A176:T176,$V$25)</f>
        <v>0</v>
      </c>
      <c r="W201" s="13">
        <f>SUMIFS('input_nearby tickets'!A176:T176,'input_nearby tickets'!A176:T176,$W$25)</f>
        <v>979</v>
      </c>
      <c r="X201" s="6" t="b">
        <f t="shared" si="2"/>
        <v>0</v>
      </c>
    </row>
    <row r="202" spans="2:24" ht="15.75" customHeight="1" x14ac:dyDescent="0.3">
      <c r="B202" s="22">
        <v>733</v>
      </c>
      <c r="C202" s="6">
        <v>128</v>
      </c>
      <c r="D202" s="6">
        <v>878</v>
      </c>
      <c r="E202" s="6">
        <v>99</v>
      </c>
      <c r="F202" s="6">
        <v>821</v>
      </c>
      <c r="G202" s="6">
        <v>522</v>
      </c>
      <c r="H202" s="6">
        <v>836</v>
      </c>
      <c r="I202" s="6">
        <v>284</v>
      </c>
      <c r="J202" s="6">
        <v>282</v>
      </c>
      <c r="K202" s="6">
        <v>320</v>
      </c>
      <c r="L202" s="6">
        <v>758</v>
      </c>
      <c r="M202" s="6">
        <v>290</v>
      </c>
      <c r="N202" s="6">
        <v>456</v>
      </c>
      <c r="O202" s="6">
        <v>485</v>
      </c>
      <c r="P202" s="6">
        <v>893</v>
      </c>
      <c r="Q202" s="6">
        <v>295</v>
      </c>
      <c r="R202" s="6">
        <v>690</v>
      </c>
      <c r="S202" s="6">
        <v>674</v>
      </c>
      <c r="T202" s="6">
        <v>671</v>
      </c>
      <c r="U202" s="23">
        <v>277</v>
      </c>
      <c r="V202" s="18">
        <f>SUMIFS('input_nearby tickets'!A177:T177,'input_nearby tickets'!A177:T177,$V$25)</f>
        <v>0</v>
      </c>
      <c r="W202" s="13">
        <f>SUMIFS('input_nearby tickets'!A177:T177,'input_nearby tickets'!A177:T177,$W$25)</f>
        <v>0</v>
      </c>
      <c r="X202" s="6" t="str">
        <f t="shared" si="2"/>
        <v/>
      </c>
    </row>
    <row r="203" spans="2:24" ht="15.75" customHeight="1" x14ac:dyDescent="0.3">
      <c r="B203" s="22">
        <v>475</v>
      </c>
      <c r="C203" s="6">
        <v>109</v>
      </c>
      <c r="D203" s="6">
        <v>212</v>
      </c>
      <c r="E203" s="6">
        <v>499</v>
      </c>
      <c r="F203" s="6">
        <v>282</v>
      </c>
      <c r="G203" s="6">
        <v>896</v>
      </c>
      <c r="H203" s="6">
        <v>475</v>
      </c>
      <c r="I203" s="6">
        <v>875</v>
      </c>
      <c r="J203" s="6">
        <v>285</v>
      </c>
      <c r="K203" s="6">
        <v>486</v>
      </c>
      <c r="L203" s="6">
        <v>758</v>
      </c>
      <c r="M203" s="6">
        <v>356</v>
      </c>
      <c r="N203" s="6">
        <v>138</v>
      </c>
      <c r="O203" s="6">
        <v>546</v>
      </c>
      <c r="P203" s="6">
        <v>939</v>
      </c>
      <c r="Q203" s="6">
        <v>220</v>
      </c>
      <c r="R203" s="6">
        <v>524</v>
      </c>
      <c r="S203" s="6">
        <v>842</v>
      </c>
      <c r="T203" s="6">
        <v>362</v>
      </c>
      <c r="U203" s="23">
        <v>362</v>
      </c>
      <c r="V203" s="18">
        <f>SUMIFS('input_nearby tickets'!A178:T178,'input_nearby tickets'!A178:T178,$V$25)</f>
        <v>0</v>
      </c>
      <c r="W203" s="13">
        <f>SUMIFS('input_nearby tickets'!A178:T178,'input_nearby tickets'!A178:T178,$W$25)</f>
        <v>0</v>
      </c>
      <c r="X203" s="6" t="str">
        <f t="shared" si="2"/>
        <v/>
      </c>
    </row>
    <row r="204" spans="2:24" ht="15.75" customHeight="1" x14ac:dyDescent="0.3">
      <c r="B204" s="2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23"/>
      <c r="V204" s="18">
        <f>SUMIFS('input_nearby tickets'!A179:T179,'input_nearby tickets'!A179:T179,$V$25)</f>
        <v>6</v>
      </c>
      <c r="W204" s="13">
        <f>SUMIFS('input_nearby tickets'!A179:T179,'input_nearby tickets'!A179:T179,$W$25)</f>
        <v>0</v>
      </c>
      <c r="X204" s="6" t="b">
        <f t="shared" si="2"/>
        <v>0</v>
      </c>
    </row>
    <row r="205" spans="2:24" ht="15.75" customHeight="1" x14ac:dyDescent="0.3">
      <c r="B205" s="22">
        <v>944</v>
      </c>
      <c r="C205" s="6">
        <v>339</v>
      </c>
      <c r="D205" s="6">
        <v>215</v>
      </c>
      <c r="E205" s="6">
        <v>889</v>
      </c>
      <c r="F205" s="6">
        <v>893</v>
      </c>
      <c r="G205" s="6">
        <v>364</v>
      </c>
      <c r="H205" s="6">
        <v>835</v>
      </c>
      <c r="I205" s="6">
        <v>100</v>
      </c>
      <c r="J205" s="6">
        <v>756</v>
      </c>
      <c r="K205" s="6">
        <v>418</v>
      </c>
      <c r="L205" s="6">
        <v>234</v>
      </c>
      <c r="M205" s="6">
        <v>147</v>
      </c>
      <c r="N205" s="6">
        <v>270</v>
      </c>
      <c r="O205" s="6">
        <v>600</v>
      </c>
      <c r="P205" s="6">
        <v>224</v>
      </c>
      <c r="Q205" s="6">
        <v>472</v>
      </c>
      <c r="R205" s="6">
        <v>522</v>
      </c>
      <c r="S205" s="6">
        <v>276</v>
      </c>
      <c r="T205" s="6">
        <v>835</v>
      </c>
      <c r="U205" s="23">
        <v>241</v>
      </c>
      <c r="V205" s="18">
        <f>SUMIFS('input_nearby tickets'!A180:T180,'input_nearby tickets'!A180:T180,$V$25)</f>
        <v>0</v>
      </c>
      <c r="W205" s="13">
        <f>SUMIFS('input_nearby tickets'!A180:T180,'input_nearby tickets'!A180:T180,$W$25)</f>
        <v>0</v>
      </c>
      <c r="X205" s="6" t="str">
        <f t="shared" si="2"/>
        <v/>
      </c>
    </row>
    <row r="206" spans="2:24" ht="15.75" customHeight="1" x14ac:dyDescent="0.3">
      <c r="B206" s="22">
        <v>586</v>
      </c>
      <c r="C206" s="6">
        <v>847</v>
      </c>
      <c r="D206" s="6">
        <v>463</v>
      </c>
      <c r="E206" s="6">
        <v>124</v>
      </c>
      <c r="F206" s="6">
        <v>851</v>
      </c>
      <c r="G206" s="6">
        <v>363</v>
      </c>
      <c r="H206" s="6">
        <v>670</v>
      </c>
      <c r="I206" s="6">
        <v>232</v>
      </c>
      <c r="J206" s="6">
        <v>357</v>
      </c>
      <c r="K206" s="6">
        <v>143</v>
      </c>
      <c r="L206" s="6">
        <v>168</v>
      </c>
      <c r="M206" s="6">
        <v>337</v>
      </c>
      <c r="N206" s="6">
        <v>945</v>
      </c>
      <c r="O206" s="6">
        <v>356</v>
      </c>
      <c r="P206" s="6">
        <v>424</v>
      </c>
      <c r="Q206" s="6">
        <v>109</v>
      </c>
      <c r="R206" s="6">
        <v>69</v>
      </c>
      <c r="S206" s="6">
        <v>147</v>
      </c>
      <c r="T206" s="6">
        <v>655</v>
      </c>
      <c r="U206" s="23">
        <v>836</v>
      </c>
      <c r="V206" s="18">
        <f>SUMIFS('input_nearby tickets'!A181:T181,'input_nearby tickets'!A181:T181,$V$25)</f>
        <v>0</v>
      </c>
      <c r="W206" s="13">
        <f>SUMIFS('input_nearby tickets'!A181:T181,'input_nearby tickets'!A181:T181,$W$25)</f>
        <v>0</v>
      </c>
      <c r="X206" s="6" t="str">
        <f t="shared" si="2"/>
        <v/>
      </c>
    </row>
    <row r="207" spans="2:24" ht="15.75" customHeight="1" x14ac:dyDescent="0.3">
      <c r="B207" s="2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3"/>
      <c r="V207" s="18">
        <f>SUMIFS('input_nearby tickets'!A182:T182,'input_nearby tickets'!A182:T182,$V$25)</f>
        <v>0</v>
      </c>
      <c r="W207" s="13">
        <f>SUMIFS('input_nearby tickets'!A182:T182,'input_nearby tickets'!A182:T182,$W$25)</f>
        <v>981</v>
      </c>
      <c r="X207" s="6" t="b">
        <f t="shared" si="2"/>
        <v>0</v>
      </c>
    </row>
    <row r="208" spans="2:24" ht="15.75" customHeight="1" x14ac:dyDescent="0.3">
      <c r="B208" s="22">
        <v>683</v>
      </c>
      <c r="C208" s="6">
        <v>105</v>
      </c>
      <c r="D208" s="6">
        <v>222</v>
      </c>
      <c r="E208" s="6">
        <v>471</v>
      </c>
      <c r="F208" s="6">
        <v>757</v>
      </c>
      <c r="G208" s="6">
        <v>426</v>
      </c>
      <c r="H208" s="6">
        <v>293</v>
      </c>
      <c r="I208" s="6">
        <v>334</v>
      </c>
      <c r="J208" s="6">
        <v>133</v>
      </c>
      <c r="K208" s="6">
        <v>510</v>
      </c>
      <c r="L208" s="6">
        <v>753</v>
      </c>
      <c r="M208" s="6">
        <v>827</v>
      </c>
      <c r="N208" s="6">
        <v>898</v>
      </c>
      <c r="O208" s="6">
        <v>693</v>
      </c>
      <c r="P208" s="6">
        <v>600</v>
      </c>
      <c r="Q208" s="6">
        <v>187</v>
      </c>
      <c r="R208" s="6">
        <v>598</v>
      </c>
      <c r="S208" s="6">
        <v>514</v>
      </c>
      <c r="T208" s="6">
        <v>477</v>
      </c>
      <c r="U208" s="23">
        <v>708</v>
      </c>
      <c r="V208" s="18">
        <f>SUMIFS('input_nearby tickets'!A183:T183,'input_nearby tickets'!A183:T183,$V$25)</f>
        <v>0</v>
      </c>
      <c r="W208" s="13">
        <f>SUMIFS('input_nearby tickets'!A183:T183,'input_nearby tickets'!A183:T183,$W$25)</f>
        <v>0</v>
      </c>
      <c r="X208" s="6" t="str">
        <f t="shared" si="2"/>
        <v/>
      </c>
    </row>
    <row r="209" spans="2:24" ht="15.75" customHeight="1" x14ac:dyDescent="0.3">
      <c r="B209" s="22">
        <v>167</v>
      </c>
      <c r="C209" s="6">
        <v>666</v>
      </c>
      <c r="D209" s="6">
        <v>514</v>
      </c>
      <c r="E209" s="6">
        <v>215</v>
      </c>
      <c r="F209" s="6">
        <v>727</v>
      </c>
      <c r="G209" s="6">
        <v>214</v>
      </c>
      <c r="H209" s="6">
        <v>64</v>
      </c>
      <c r="I209" s="6">
        <v>547</v>
      </c>
      <c r="J209" s="6">
        <v>891</v>
      </c>
      <c r="K209" s="6">
        <v>860</v>
      </c>
      <c r="L209" s="6">
        <v>595</v>
      </c>
      <c r="M209" s="6">
        <v>420</v>
      </c>
      <c r="N209" s="6">
        <v>560</v>
      </c>
      <c r="O209" s="6">
        <v>262</v>
      </c>
      <c r="P209" s="6">
        <v>247</v>
      </c>
      <c r="Q209" s="6">
        <v>180</v>
      </c>
      <c r="R209" s="6">
        <v>855</v>
      </c>
      <c r="S209" s="6">
        <v>146</v>
      </c>
      <c r="T209" s="6">
        <v>284</v>
      </c>
      <c r="U209" s="23">
        <v>429</v>
      </c>
      <c r="V209" s="18">
        <f>SUMIFS('input_nearby tickets'!A184:T184,'input_nearby tickets'!A184:T184,$V$25)</f>
        <v>0</v>
      </c>
      <c r="W209" s="13">
        <f>SUMIFS('input_nearby tickets'!A184:T184,'input_nearby tickets'!A184:T184,$W$25)</f>
        <v>0</v>
      </c>
      <c r="X209" s="6" t="str">
        <f t="shared" si="2"/>
        <v/>
      </c>
    </row>
    <row r="210" spans="2:24" ht="15.75" customHeight="1" x14ac:dyDescent="0.3">
      <c r="B210" s="22">
        <v>864</v>
      </c>
      <c r="C210" s="6">
        <v>285</v>
      </c>
      <c r="D210" s="6">
        <v>430</v>
      </c>
      <c r="E210" s="6">
        <v>291</v>
      </c>
      <c r="F210" s="6">
        <v>599</v>
      </c>
      <c r="G210" s="6">
        <v>588</v>
      </c>
      <c r="H210" s="6">
        <v>291</v>
      </c>
      <c r="I210" s="6">
        <v>275</v>
      </c>
      <c r="J210" s="6">
        <v>101</v>
      </c>
      <c r="K210" s="6">
        <v>449</v>
      </c>
      <c r="L210" s="6">
        <v>418</v>
      </c>
      <c r="M210" s="6">
        <v>896</v>
      </c>
      <c r="N210" s="6">
        <v>885</v>
      </c>
      <c r="O210" s="6">
        <v>275</v>
      </c>
      <c r="P210" s="6">
        <v>521</v>
      </c>
      <c r="Q210" s="6">
        <v>476</v>
      </c>
      <c r="R210" s="6">
        <v>219</v>
      </c>
      <c r="S210" s="6">
        <v>474</v>
      </c>
      <c r="T210" s="6">
        <v>50</v>
      </c>
      <c r="U210" s="23">
        <v>601</v>
      </c>
      <c r="V210" s="18">
        <f>SUMIFS('input_nearby tickets'!A185:T185,'input_nearby tickets'!A185:T185,$V$25)</f>
        <v>0</v>
      </c>
      <c r="W210" s="13">
        <f>SUMIFS('input_nearby tickets'!A185:T185,'input_nearby tickets'!A185:T185,$W$25)</f>
        <v>0</v>
      </c>
      <c r="X210" s="6" t="str">
        <f t="shared" si="2"/>
        <v/>
      </c>
    </row>
    <row r="211" spans="2:24" ht="15.75" customHeight="1" x14ac:dyDescent="0.3">
      <c r="B211" s="22">
        <v>761</v>
      </c>
      <c r="C211" s="6">
        <v>576</v>
      </c>
      <c r="D211" s="6">
        <v>549</v>
      </c>
      <c r="E211" s="6">
        <v>57</v>
      </c>
      <c r="F211" s="6">
        <v>576</v>
      </c>
      <c r="G211" s="6">
        <v>316</v>
      </c>
      <c r="H211" s="6">
        <v>861</v>
      </c>
      <c r="I211" s="6">
        <v>226</v>
      </c>
      <c r="J211" s="6">
        <v>683</v>
      </c>
      <c r="K211" s="6">
        <v>636</v>
      </c>
      <c r="L211" s="6">
        <v>402</v>
      </c>
      <c r="M211" s="6">
        <v>520</v>
      </c>
      <c r="N211" s="6">
        <v>759</v>
      </c>
      <c r="O211" s="6">
        <v>100</v>
      </c>
      <c r="P211" s="6">
        <v>136</v>
      </c>
      <c r="Q211" s="6">
        <v>849</v>
      </c>
      <c r="R211" s="6">
        <v>830</v>
      </c>
      <c r="S211" s="6">
        <v>841</v>
      </c>
      <c r="T211" s="6">
        <v>521</v>
      </c>
      <c r="U211" s="23">
        <v>146</v>
      </c>
      <c r="V211" s="18">
        <f>SUMIFS('input_nearby tickets'!A186:T186,'input_nearby tickets'!A186:T186,$V$25)</f>
        <v>0</v>
      </c>
      <c r="W211" s="13">
        <f>SUMIFS('input_nearby tickets'!A186:T186,'input_nearby tickets'!A186:T186,$W$25)</f>
        <v>0</v>
      </c>
      <c r="X211" s="6" t="str">
        <f t="shared" si="2"/>
        <v/>
      </c>
    </row>
    <row r="212" spans="2:24" ht="15.75" customHeight="1" x14ac:dyDescent="0.3">
      <c r="B212" s="22">
        <v>753</v>
      </c>
      <c r="C212" s="6">
        <v>744</v>
      </c>
      <c r="D212" s="6">
        <v>138</v>
      </c>
      <c r="E212" s="6">
        <v>800</v>
      </c>
      <c r="F212" s="6">
        <v>355</v>
      </c>
      <c r="G212" s="6">
        <v>143</v>
      </c>
      <c r="H212" s="6">
        <v>55</v>
      </c>
      <c r="I212" s="6">
        <v>137</v>
      </c>
      <c r="J212" s="6">
        <v>212</v>
      </c>
      <c r="K212" s="6">
        <v>669</v>
      </c>
      <c r="L212" s="6">
        <v>922</v>
      </c>
      <c r="M212" s="6">
        <v>947</v>
      </c>
      <c r="N212" s="6">
        <v>593</v>
      </c>
      <c r="O212" s="6">
        <v>426</v>
      </c>
      <c r="P212" s="6">
        <v>318</v>
      </c>
      <c r="Q212" s="6">
        <v>102</v>
      </c>
      <c r="R212" s="6">
        <v>587</v>
      </c>
      <c r="S212" s="6">
        <v>95</v>
      </c>
      <c r="T212" s="6">
        <v>549</v>
      </c>
      <c r="U212" s="23">
        <v>53</v>
      </c>
      <c r="V212" s="18">
        <f>SUMIFS('input_nearby tickets'!A187:T187,'input_nearby tickets'!A187:T187,$V$25)</f>
        <v>0</v>
      </c>
      <c r="W212" s="13">
        <f>SUMIFS('input_nearby tickets'!A187:T187,'input_nearby tickets'!A187:T187,$W$25)</f>
        <v>0</v>
      </c>
      <c r="X212" s="6" t="str">
        <f t="shared" si="2"/>
        <v/>
      </c>
    </row>
    <row r="213" spans="2:24" ht="15.75" customHeight="1" x14ac:dyDescent="0.3">
      <c r="B213" s="2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23"/>
      <c r="V213" s="18">
        <f>SUMIFS('input_nearby tickets'!A188:T188,'input_nearby tickets'!A188:T188,$V$25)</f>
        <v>10</v>
      </c>
      <c r="W213" s="13">
        <f>SUMIFS('input_nearby tickets'!A188:T188,'input_nearby tickets'!A188:T188,$W$25)</f>
        <v>0</v>
      </c>
      <c r="X213" s="6" t="b">
        <f t="shared" si="2"/>
        <v>0</v>
      </c>
    </row>
    <row r="214" spans="2:24" ht="15.75" customHeight="1" x14ac:dyDescent="0.3">
      <c r="B214" s="22">
        <v>547</v>
      </c>
      <c r="C214" s="6">
        <v>281</v>
      </c>
      <c r="D214" s="6">
        <v>296</v>
      </c>
      <c r="E214" s="6">
        <v>475</v>
      </c>
      <c r="F214" s="6">
        <v>834</v>
      </c>
      <c r="G214" s="6">
        <v>756</v>
      </c>
      <c r="H214" s="6">
        <v>544</v>
      </c>
      <c r="I214" s="6">
        <v>718</v>
      </c>
      <c r="J214" s="6">
        <v>890</v>
      </c>
      <c r="K214" s="6">
        <v>353</v>
      </c>
      <c r="L214" s="6">
        <v>68</v>
      </c>
      <c r="M214" s="6">
        <v>419</v>
      </c>
      <c r="N214" s="6">
        <v>327</v>
      </c>
      <c r="O214" s="6">
        <v>564</v>
      </c>
      <c r="P214" s="6">
        <v>729</v>
      </c>
      <c r="Q214" s="6">
        <v>944</v>
      </c>
      <c r="R214" s="6">
        <v>584</v>
      </c>
      <c r="S214" s="6">
        <v>137</v>
      </c>
      <c r="T214" s="6">
        <v>930</v>
      </c>
      <c r="U214" s="23">
        <v>53</v>
      </c>
      <c r="V214" s="18">
        <f>SUMIFS('input_nearby tickets'!A189:T189,'input_nearby tickets'!A189:T189,$V$25)</f>
        <v>0</v>
      </c>
      <c r="W214" s="13">
        <f>SUMIFS('input_nearby tickets'!A189:T189,'input_nearby tickets'!A189:T189,$W$25)</f>
        <v>0</v>
      </c>
      <c r="X214" s="6" t="str">
        <f t="shared" si="2"/>
        <v/>
      </c>
    </row>
    <row r="215" spans="2:24" ht="15.75" customHeight="1" x14ac:dyDescent="0.3">
      <c r="B215" s="22">
        <v>512</v>
      </c>
      <c r="C215" s="6">
        <v>213</v>
      </c>
      <c r="D215" s="6">
        <v>840</v>
      </c>
      <c r="E215" s="6">
        <v>798</v>
      </c>
      <c r="F215" s="6">
        <v>729</v>
      </c>
      <c r="G215" s="6">
        <v>557</v>
      </c>
      <c r="H215" s="6">
        <v>878</v>
      </c>
      <c r="I215" s="6">
        <v>671</v>
      </c>
      <c r="J215" s="6">
        <v>856</v>
      </c>
      <c r="K215" s="6">
        <v>841</v>
      </c>
      <c r="L215" s="6">
        <v>488</v>
      </c>
      <c r="M215" s="6">
        <v>549</v>
      </c>
      <c r="N215" s="6">
        <v>279</v>
      </c>
      <c r="O215" s="6">
        <v>130</v>
      </c>
      <c r="P215" s="6">
        <v>464</v>
      </c>
      <c r="Q215" s="6">
        <v>877</v>
      </c>
      <c r="R215" s="6">
        <v>602</v>
      </c>
      <c r="S215" s="6">
        <v>349</v>
      </c>
      <c r="T215" s="6">
        <v>837</v>
      </c>
      <c r="U215" s="23">
        <v>419</v>
      </c>
      <c r="V215" s="18">
        <f>SUMIFS('input_nearby tickets'!A190:T190,'input_nearby tickets'!A190:T190,$V$25)</f>
        <v>0</v>
      </c>
      <c r="W215" s="13">
        <f>SUMIFS('input_nearby tickets'!A190:T190,'input_nearby tickets'!A190:T190,$W$25)</f>
        <v>0</v>
      </c>
      <c r="X215" s="6" t="str">
        <f t="shared" si="2"/>
        <v/>
      </c>
    </row>
    <row r="216" spans="2:24" ht="15.75" customHeight="1" x14ac:dyDescent="0.3">
      <c r="B216" s="2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23"/>
      <c r="V216" s="18">
        <f>SUMIFS('input_nearby tickets'!A191:T191,'input_nearby tickets'!A191:T191,$V$25)</f>
        <v>0</v>
      </c>
      <c r="W216" s="13">
        <f>SUMIFS('input_nearby tickets'!A191:T191,'input_nearby tickets'!A191:T191,$W$25)</f>
        <v>976</v>
      </c>
      <c r="X216" s="6" t="b">
        <f t="shared" si="2"/>
        <v>0</v>
      </c>
    </row>
    <row r="217" spans="2:24" ht="15.75" customHeight="1" x14ac:dyDescent="0.3">
      <c r="B217" s="22">
        <v>682</v>
      </c>
      <c r="C217" s="6">
        <v>232</v>
      </c>
      <c r="D217" s="6">
        <v>261</v>
      </c>
      <c r="E217" s="6">
        <v>65</v>
      </c>
      <c r="F217" s="6">
        <v>763</v>
      </c>
      <c r="G217" s="6">
        <v>292</v>
      </c>
      <c r="H217" s="6">
        <v>148</v>
      </c>
      <c r="I217" s="6">
        <v>107</v>
      </c>
      <c r="J217" s="6">
        <v>574</v>
      </c>
      <c r="K217" s="6">
        <v>270</v>
      </c>
      <c r="L217" s="6">
        <v>638</v>
      </c>
      <c r="M217" s="6">
        <v>674</v>
      </c>
      <c r="N217" s="6">
        <v>757</v>
      </c>
      <c r="O217" s="6">
        <v>719</v>
      </c>
      <c r="P217" s="6">
        <v>339</v>
      </c>
      <c r="Q217" s="6">
        <v>159</v>
      </c>
      <c r="R217" s="6">
        <v>109</v>
      </c>
      <c r="S217" s="6">
        <v>641</v>
      </c>
      <c r="T217" s="6">
        <v>353</v>
      </c>
      <c r="U217" s="23">
        <v>173</v>
      </c>
      <c r="V217" s="18">
        <f>SUMIFS('input_nearby tickets'!A192:T192,'input_nearby tickets'!A192:T192,$V$25)</f>
        <v>0</v>
      </c>
      <c r="W217" s="13">
        <f>SUMIFS('input_nearby tickets'!A192:T192,'input_nearby tickets'!A192:T192,$W$25)</f>
        <v>0</v>
      </c>
      <c r="X217" s="6" t="str">
        <f t="shared" si="2"/>
        <v/>
      </c>
    </row>
    <row r="218" spans="2:24" ht="15.75" customHeight="1" x14ac:dyDescent="0.3">
      <c r="B218" s="22">
        <v>602</v>
      </c>
      <c r="C218" s="6">
        <v>259</v>
      </c>
      <c r="D218" s="6">
        <v>420</v>
      </c>
      <c r="E218" s="6">
        <v>641</v>
      </c>
      <c r="F218" s="6">
        <v>820</v>
      </c>
      <c r="G218" s="6">
        <v>762</v>
      </c>
      <c r="H218" s="6">
        <v>96</v>
      </c>
      <c r="I218" s="6">
        <v>68</v>
      </c>
      <c r="J218" s="6">
        <v>475</v>
      </c>
      <c r="K218" s="6">
        <v>460</v>
      </c>
      <c r="L218" s="6">
        <v>825</v>
      </c>
      <c r="M218" s="6">
        <v>679</v>
      </c>
      <c r="N218" s="6">
        <v>547</v>
      </c>
      <c r="O218" s="6">
        <v>128</v>
      </c>
      <c r="P218" s="6">
        <v>420</v>
      </c>
      <c r="Q218" s="6">
        <v>74</v>
      </c>
      <c r="R218" s="6">
        <v>666</v>
      </c>
      <c r="S218" s="6">
        <v>835</v>
      </c>
      <c r="T218" s="6">
        <v>556</v>
      </c>
      <c r="U218" s="23">
        <v>477</v>
      </c>
      <c r="V218" s="18">
        <f>SUMIFS('input_nearby tickets'!A193:T193,'input_nearby tickets'!A193:T193,$V$25)</f>
        <v>0</v>
      </c>
      <c r="W218" s="13">
        <f>SUMIFS('input_nearby tickets'!A193:T193,'input_nearby tickets'!A193:T193,$W$25)</f>
        <v>0</v>
      </c>
      <c r="X218" s="6" t="str">
        <f t="shared" si="2"/>
        <v/>
      </c>
    </row>
    <row r="219" spans="2:24" ht="15.75" customHeight="1" x14ac:dyDescent="0.3">
      <c r="B219" s="22">
        <v>351</v>
      </c>
      <c r="C219" s="6">
        <v>720</v>
      </c>
      <c r="D219" s="6">
        <v>580</v>
      </c>
      <c r="E219" s="6">
        <v>333</v>
      </c>
      <c r="F219" s="6">
        <v>851</v>
      </c>
      <c r="G219" s="6">
        <v>861</v>
      </c>
      <c r="H219" s="6">
        <v>108</v>
      </c>
      <c r="I219" s="6">
        <v>842</v>
      </c>
      <c r="J219" s="6">
        <v>689</v>
      </c>
      <c r="K219" s="6">
        <v>601</v>
      </c>
      <c r="L219" s="6">
        <v>684</v>
      </c>
      <c r="M219" s="6">
        <v>600</v>
      </c>
      <c r="N219" s="6">
        <v>234</v>
      </c>
      <c r="O219" s="6">
        <v>638</v>
      </c>
      <c r="P219" s="6">
        <v>528</v>
      </c>
      <c r="Q219" s="6">
        <v>922</v>
      </c>
      <c r="R219" s="6">
        <v>474</v>
      </c>
      <c r="S219" s="6">
        <v>729</v>
      </c>
      <c r="T219" s="6">
        <v>213</v>
      </c>
      <c r="U219" s="23">
        <v>175</v>
      </c>
      <c r="V219" s="18">
        <f>SUMIFS('input_nearby tickets'!A194:T194,'input_nearby tickets'!A194:T194,$V$25)</f>
        <v>0</v>
      </c>
      <c r="W219" s="13">
        <f>SUMIFS('input_nearby tickets'!A194:T194,'input_nearby tickets'!A194:T194,$W$25)</f>
        <v>0</v>
      </c>
      <c r="X219" s="6" t="str">
        <f t="shared" ref="X219:X270" si="3">IF(SUM(V219:W219)&gt;0,FALSE,"")</f>
        <v/>
      </c>
    </row>
    <row r="220" spans="2:24" ht="15.75" customHeight="1" x14ac:dyDescent="0.3">
      <c r="B220" s="22">
        <v>511</v>
      </c>
      <c r="C220" s="6">
        <v>69</v>
      </c>
      <c r="D220" s="6">
        <v>430</v>
      </c>
      <c r="E220" s="6">
        <v>562</v>
      </c>
      <c r="F220" s="6">
        <v>686</v>
      </c>
      <c r="G220" s="6">
        <v>854</v>
      </c>
      <c r="H220" s="6">
        <v>252</v>
      </c>
      <c r="I220" s="6">
        <v>128</v>
      </c>
      <c r="J220" s="6">
        <v>295</v>
      </c>
      <c r="K220" s="6">
        <v>285</v>
      </c>
      <c r="L220" s="6">
        <v>424</v>
      </c>
      <c r="M220" s="6">
        <v>478</v>
      </c>
      <c r="N220" s="6">
        <v>857</v>
      </c>
      <c r="O220" s="6">
        <v>798</v>
      </c>
      <c r="P220" s="6">
        <v>180</v>
      </c>
      <c r="Q220" s="6">
        <v>729</v>
      </c>
      <c r="R220" s="6">
        <v>329</v>
      </c>
      <c r="S220" s="6">
        <v>585</v>
      </c>
      <c r="T220" s="6">
        <v>766</v>
      </c>
      <c r="U220" s="23">
        <v>772</v>
      </c>
      <c r="V220" s="18">
        <f>SUMIFS('input_nearby tickets'!A195:T195,'input_nearby tickets'!A195:T195,$V$25)</f>
        <v>0</v>
      </c>
      <c r="W220" s="13">
        <f>SUMIFS('input_nearby tickets'!A195:T195,'input_nearby tickets'!A195:T195,$W$25)</f>
        <v>0</v>
      </c>
      <c r="X220" s="6" t="str">
        <f t="shared" si="3"/>
        <v/>
      </c>
    </row>
    <row r="221" spans="2:24" ht="15.75" customHeight="1" x14ac:dyDescent="0.3">
      <c r="B221" s="22">
        <v>368</v>
      </c>
      <c r="C221" s="6">
        <v>581</v>
      </c>
      <c r="D221" s="6">
        <v>726</v>
      </c>
      <c r="E221" s="6">
        <v>468</v>
      </c>
      <c r="F221" s="6">
        <v>677</v>
      </c>
      <c r="G221" s="6">
        <v>482</v>
      </c>
      <c r="H221" s="6">
        <v>874</v>
      </c>
      <c r="I221" s="6">
        <v>765</v>
      </c>
      <c r="J221" s="6">
        <v>218</v>
      </c>
      <c r="K221" s="6">
        <v>468</v>
      </c>
      <c r="L221" s="6">
        <v>67</v>
      </c>
      <c r="M221" s="6">
        <v>637</v>
      </c>
      <c r="N221" s="6">
        <v>570</v>
      </c>
      <c r="O221" s="6">
        <v>471</v>
      </c>
      <c r="P221" s="6">
        <v>284</v>
      </c>
      <c r="Q221" s="6">
        <v>834</v>
      </c>
      <c r="R221" s="6">
        <v>834</v>
      </c>
      <c r="S221" s="6">
        <v>862</v>
      </c>
      <c r="T221" s="6">
        <v>726</v>
      </c>
      <c r="U221" s="23">
        <v>477</v>
      </c>
      <c r="V221" s="18">
        <f>SUMIFS('input_nearby tickets'!A196:T196,'input_nearby tickets'!A196:T196,$V$25)</f>
        <v>0</v>
      </c>
      <c r="W221" s="13">
        <f>SUMIFS('input_nearby tickets'!A196:T196,'input_nearby tickets'!A196:T196,$W$25)</f>
        <v>0</v>
      </c>
      <c r="X221" s="6" t="str">
        <f t="shared" si="3"/>
        <v/>
      </c>
    </row>
    <row r="222" spans="2:24" ht="15.75" customHeight="1" x14ac:dyDescent="0.3">
      <c r="B222" s="22">
        <v>487</v>
      </c>
      <c r="C222" s="6">
        <v>765</v>
      </c>
      <c r="D222" s="6">
        <v>167</v>
      </c>
      <c r="E222" s="6">
        <v>60</v>
      </c>
      <c r="F222" s="6">
        <v>64</v>
      </c>
      <c r="G222" s="6">
        <v>420</v>
      </c>
      <c r="H222" s="6">
        <v>356</v>
      </c>
      <c r="I222" s="6">
        <v>328</v>
      </c>
      <c r="J222" s="6">
        <v>475</v>
      </c>
      <c r="K222" s="6">
        <v>336</v>
      </c>
      <c r="L222" s="6">
        <v>130</v>
      </c>
      <c r="M222" s="6">
        <v>471</v>
      </c>
      <c r="N222" s="6">
        <v>842</v>
      </c>
      <c r="O222" s="6">
        <v>545</v>
      </c>
      <c r="P222" s="6">
        <v>232</v>
      </c>
      <c r="Q222" s="6">
        <v>341</v>
      </c>
      <c r="R222" s="6">
        <v>101</v>
      </c>
      <c r="S222" s="6">
        <v>59</v>
      </c>
      <c r="T222" s="6">
        <v>889</v>
      </c>
      <c r="U222" s="23">
        <v>275</v>
      </c>
      <c r="V222" s="18">
        <f>SUMIFS('input_nearby tickets'!A197:T197,'input_nearby tickets'!A197:T197,$V$25)</f>
        <v>0</v>
      </c>
      <c r="W222" s="13">
        <f>SUMIFS('input_nearby tickets'!A197:T197,'input_nearby tickets'!A197:T197,$W$25)</f>
        <v>0</v>
      </c>
      <c r="X222" s="6" t="str">
        <f t="shared" si="3"/>
        <v/>
      </c>
    </row>
    <row r="223" spans="2:24" ht="15.75" customHeight="1" x14ac:dyDescent="0.3">
      <c r="B223" s="22">
        <v>802</v>
      </c>
      <c r="C223" s="6">
        <v>363</v>
      </c>
      <c r="D223" s="6">
        <v>666</v>
      </c>
      <c r="E223" s="6">
        <v>940</v>
      </c>
      <c r="F223" s="6">
        <v>799</v>
      </c>
      <c r="G223" s="6">
        <v>109</v>
      </c>
      <c r="H223" s="6">
        <v>429</v>
      </c>
      <c r="I223" s="6">
        <v>226</v>
      </c>
      <c r="J223" s="6">
        <v>165</v>
      </c>
      <c r="K223" s="6">
        <v>266</v>
      </c>
      <c r="L223" s="6">
        <v>370</v>
      </c>
      <c r="M223" s="6">
        <v>175</v>
      </c>
      <c r="N223" s="6">
        <v>680</v>
      </c>
      <c r="O223" s="6">
        <v>826</v>
      </c>
      <c r="P223" s="6">
        <v>272</v>
      </c>
      <c r="Q223" s="6">
        <v>551</v>
      </c>
      <c r="R223" s="6">
        <v>690</v>
      </c>
      <c r="S223" s="6">
        <v>849</v>
      </c>
      <c r="T223" s="6">
        <v>613</v>
      </c>
      <c r="U223" s="23">
        <v>852</v>
      </c>
      <c r="V223" s="18">
        <f>SUMIFS('input_nearby tickets'!A198:T198,'input_nearby tickets'!A198:T198,$V$25)</f>
        <v>0</v>
      </c>
      <c r="W223" s="13">
        <f>SUMIFS('input_nearby tickets'!A198:T198,'input_nearby tickets'!A198:T198,$W$25)</f>
        <v>0</v>
      </c>
      <c r="X223" s="6" t="str">
        <f t="shared" si="3"/>
        <v/>
      </c>
    </row>
    <row r="224" spans="2:24" ht="15.75" customHeight="1" x14ac:dyDescent="0.3">
      <c r="B224" s="22">
        <v>725</v>
      </c>
      <c r="C224" s="6">
        <v>144</v>
      </c>
      <c r="D224" s="6">
        <v>662</v>
      </c>
      <c r="E224" s="6">
        <v>568</v>
      </c>
      <c r="F224" s="6">
        <v>168</v>
      </c>
      <c r="G224" s="6">
        <v>557</v>
      </c>
      <c r="H224" s="6">
        <v>512</v>
      </c>
      <c r="I224" s="6">
        <v>594</v>
      </c>
      <c r="J224" s="6">
        <v>340</v>
      </c>
      <c r="K224" s="6">
        <v>580</v>
      </c>
      <c r="L224" s="6">
        <v>166</v>
      </c>
      <c r="M224" s="6">
        <v>171</v>
      </c>
      <c r="N224" s="6">
        <v>418</v>
      </c>
      <c r="O224" s="6">
        <v>257</v>
      </c>
      <c r="P224" s="6">
        <v>841</v>
      </c>
      <c r="Q224" s="6">
        <v>69</v>
      </c>
      <c r="R224" s="6">
        <v>70</v>
      </c>
      <c r="S224" s="6">
        <v>107</v>
      </c>
      <c r="T224" s="6">
        <v>463</v>
      </c>
      <c r="U224" s="23">
        <v>591</v>
      </c>
      <c r="V224" s="18">
        <f>SUMIFS('input_nearby tickets'!A199:T199,'input_nearby tickets'!A199:T199,$V$25)</f>
        <v>0</v>
      </c>
      <c r="W224" s="13">
        <f>SUMIFS('input_nearby tickets'!A199:T199,'input_nearby tickets'!A199:T199,$W$25)</f>
        <v>0</v>
      </c>
      <c r="X224" s="6" t="str">
        <f t="shared" si="3"/>
        <v/>
      </c>
    </row>
    <row r="225" spans="2:24" ht="15.75" customHeight="1" x14ac:dyDescent="0.3">
      <c r="B225" s="22">
        <v>53</v>
      </c>
      <c r="C225" s="6">
        <v>764</v>
      </c>
      <c r="D225" s="6">
        <v>523</v>
      </c>
      <c r="E225" s="6">
        <v>478</v>
      </c>
      <c r="F225" s="6">
        <v>685</v>
      </c>
      <c r="G225" s="6">
        <v>327</v>
      </c>
      <c r="H225" s="6">
        <v>264</v>
      </c>
      <c r="I225" s="6">
        <v>876</v>
      </c>
      <c r="J225" s="6">
        <v>633</v>
      </c>
      <c r="K225" s="6">
        <v>79</v>
      </c>
      <c r="L225" s="6">
        <v>340</v>
      </c>
      <c r="M225" s="6">
        <v>888</v>
      </c>
      <c r="N225" s="6">
        <v>109</v>
      </c>
      <c r="O225" s="6">
        <v>543</v>
      </c>
      <c r="P225" s="6">
        <v>832</v>
      </c>
      <c r="Q225" s="6">
        <v>162</v>
      </c>
      <c r="R225" s="6">
        <v>771</v>
      </c>
      <c r="S225" s="6">
        <v>179</v>
      </c>
      <c r="T225" s="6">
        <v>368</v>
      </c>
      <c r="U225" s="23">
        <v>479</v>
      </c>
      <c r="V225" s="18">
        <f>SUMIFS('input_nearby tickets'!A200:T200,'input_nearby tickets'!A200:T200,$V$25)</f>
        <v>0</v>
      </c>
      <c r="W225" s="13">
        <f>SUMIFS('input_nearby tickets'!A200:T200,'input_nearby tickets'!A200:T200,$W$25)</f>
        <v>0</v>
      </c>
      <c r="X225" s="6" t="str">
        <f t="shared" si="3"/>
        <v/>
      </c>
    </row>
    <row r="226" spans="2:24" ht="15.75" customHeight="1" x14ac:dyDescent="0.3">
      <c r="B226" s="2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23"/>
      <c r="V226" s="18">
        <f>SUMIFS('input_nearby tickets'!A201:T201,'input_nearby tickets'!A201:T201,$V$25)</f>
        <v>5</v>
      </c>
      <c r="W226" s="13">
        <f>SUMIFS('input_nearby tickets'!A201:T201,'input_nearby tickets'!A201:T201,$W$25)</f>
        <v>0</v>
      </c>
      <c r="X226" s="6" t="b">
        <f t="shared" si="3"/>
        <v>0</v>
      </c>
    </row>
    <row r="227" spans="2:24" ht="15.75" customHeight="1" x14ac:dyDescent="0.3">
      <c r="B227" s="22">
        <v>468</v>
      </c>
      <c r="C227" s="6">
        <v>545</v>
      </c>
      <c r="D227" s="6">
        <v>519</v>
      </c>
      <c r="E227" s="6">
        <v>339</v>
      </c>
      <c r="F227" s="6">
        <v>758</v>
      </c>
      <c r="G227" s="6">
        <v>577</v>
      </c>
      <c r="H227" s="6">
        <v>734</v>
      </c>
      <c r="I227" s="6">
        <v>365</v>
      </c>
      <c r="J227" s="6">
        <v>563</v>
      </c>
      <c r="K227" s="6">
        <v>563</v>
      </c>
      <c r="L227" s="6">
        <v>364</v>
      </c>
      <c r="M227" s="6">
        <v>637</v>
      </c>
      <c r="N227" s="6">
        <v>893</v>
      </c>
      <c r="O227" s="6">
        <v>459</v>
      </c>
      <c r="P227" s="6">
        <v>282</v>
      </c>
      <c r="Q227" s="6">
        <v>856</v>
      </c>
      <c r="R227" s="6">
        <v>689</v>
      </c>
      <c r="S227" s="6">
        <v>164</v>
      </c>
      <c r="T227" s="6">
        <v>461</v>
      </c>
      <c r="U227" s="23">
        <v>639</v>
      </c>
      <c r="V227" s="18">
        <f>SUMIFS('input_nearby tickets'!A202:T202,'input_nearby tickets'!A202:T202,$V$25)</f>
        <v>0</v>
      </c>
      <c r="W227" s="13">
        <f>SUMIFS('input_nearby tickets'!A202:T202,'input_nearby tickets'!A202:T202,$W$25)</f>
        <v>0</v>
      </c>
      <c r="X227" s="6" t="str">
        <f t="shared" si="3"/>
        <v/>
      </c>
    </row>
    <row r="228" spans="2:24" ht="15.75" customHeight="1" x14ac:dyDescent="0.3">
      <c r="B228" s="2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23"/>
      <c r="V228" s="18">
        <f>SUMIFS('input_nearby tickets'!A203:T203,'input_nearby tickets'!A203:T203,$V$25)</f>
        <v>1</v>
      </c>
      <c r="W228" s="13">
        <f>SUMIFS('input_nearby tickets'!A203:T203,'input_nearby tickets'!A203:T203,$W$25)</f>
        <v>0</v>
      </c>
      <c r="X228" s="6" t="b">
        <f t="shared" si="3"/>
        <v>0</v>
      </c>
    </row>
    <row r="229" spans="2:24" ht="15.75" customHeight="1" x14ac:dyDescent="0.3">
      <c r="B229" s="22">
        <v>174</v>
      </c>
      <c r="C229" s="6">
        <v>558</v>
      </c>
      <c r="D229" s="6">
        <v>423</v>
      </c>
      <c r="E229" s="6">
        <v>689</v>
      </c>
      <c r="F229" s="6">
        <v>633</v>
      </c>
      <c r="G229" s="6">
        <v>679</v>
      </c>
      <c r="H229" s="6">
        <v>601</v>
      </c>
      <c r="I229" s="6">
        <v>431</v>
      </c>
      <c r="J229" s="6">
        <v>281</v>
      </c>
      <c r="K229" s="6">
        <v>163</v>
      </c>
      <c r="L229" s="6">
        <v>271</v>
      </c>
      <c r="M229" s="6">
        <v>164</v>
      </c>
      <c r="N229" s="6">
        <v>824</v>
      </c>
      <c r="O229" s="6">
        <v>399</v>
      </c>
      <c r="P229" s="6">
        <v>838</v>
      </c>
      <c r="Q229" s="6">
        <v>692</v>
      </c>
      <c r="R229" s="6">
        <v>362</v>
      </c>
      <c r="S229" s="6">
        <v>231</v>
      </c>
      <c r="T229" s="6">
        <v>469</v>
      </c>
      <c r="U229" s="23">
        <v>65</v>
      </c>
      <c r="V229" s="18">
        <f>SUMIFS('input_nearby tickets'!A204:T204,'input_nearby tickets'!A204:T204,$V$25)</f>
        <v>0</v>
      </c>
      <c r="W229" s="13">
        <f>SUMIFS('input_nearby tickets'!A204:T204,'input_nearby tickets'!A204:T204,$W$25)</f>
        <v>0</v>
      </c>
      <c r="X229" s="6" t="str">
        <f t="shared" si="3"/>
        <v/>
      </c>
    </row>
    <row r="230" spans="2:24" ht="15.75" customHeight="1" x14ac:dyDescent="0.3">
      <c r="B230" s="2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23"/>
      <c r="V230" s="18">
        <f>SUMIFS('input_nearby tickets'!A205:T205,'input_nearby tickets'!A205:T205,$V$25)</f>
        <v>9</v>
      </c>
      <c r="W230" s="13">
        <f>SUMIFS('input_nearby tickets'!A205:T205,'input_nearby tickets'!A205:T205,$W$25)</f>
        <v>0</v>
      </c>
      <c r="X230" s="6" t="b">
        <f t="shared" si="3"/>
        <v>0</v>
      </c>
    </row>
    <row r="231" spans="2:24" ht="15.75" customHeight="1" x14ac:dyDescent="0.3">
      <c r="B231" s="2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23"/>
      <c r="V231" s="18">
        <f>SUMIFS('input_nearby tickets'!A206:T206,'input_nearby tickets'!A206:T206,$V$25)</f>
        <v>0</v>
      </c>
      <c r="W231" s="13">
        <f>SUMIFS('input_nearby tickets'!A206:T206,'input_nearby tickets'!A206:T206,$W$25)</f>
        <v>985</v>
      </c>
      <c r="X231" s="6" t="b">
        <f t="shared" si="3"/>
        <v>0</v>
      </c>
    </row>
    <row r="232" spans="2:24" ht="15.75" customHeight="1" x14ac:dyDescent="0.3">
      <c r="B232" s="22">
        <v>564</v>
      </c>
      <c r="C232" s="6">
        <v>427</v>
      </c>
      <c r="D232" s="6">
        <v>115</v>
      </c>
      <c r="E232" s="6">
        <v>590</v>
      </c>
      <c r="F232" s="6">
        <v>349</v>
      </c>
      <c r="G232" s="6">
        <v>582</v>
      </c>
      <c r="H232" s="6">
        <v>672</v>
      </c>
      <c r="I232" s="6">
        <v>844</v>
      </c>
      <c r="J232" s="6">
        <v>561</v>
      </c>
      <c r="K232" s="6">
        <v>263</v>
      </c>
      <c r="L232" s="6">
        <v>264</v>
      </c>
      <c r="M232" s="6">
        <v>267</v>
      </c>
      <c r="N232" s="6">
        <v>496</v>
      </c>
      <c r="O232" s="6">
        <v>889</v>
      </c>
      <c r="P232" s="6">
        <v>326</v>
      </c>
      <c r="Q232" s="6">
        <v>280</v>
      </c>
      <c r="R232" s="6">
        <v>521</v>
      </c>
      <c r="S232" s="6">
        <v>835</v>
      </c>
      <c r="T232" s="6">
        <v>821</v>
      </c>
      <c r="U232" s="23">
        <v>184</v>
      </c>
      <c r="V232" s="18">
        <f>SUMIFS('input_nearby tickets'!A207:T207,'input_nearby tickets'!A207:T207,$V$25)</f>
        <v>0</v>
      </c>
      <c r="W232" s="13">
        <f>SUMIFS('input_nearby tickets'!A207:T207,'input_nearby tickets'!A207:T207,$W$25)</f>
        <v>0</v>
      </c>
      <c r="X232" s="6" t="str">
        <f t="shared" si="3"/>
        <v/>
      </c>
    </row>
    <row r="233" spans="2:24" ht="15.75" customHeight="1" x14ac:dyDescent="0.3">
      <c r="B233" s="22">
        <v>685</v>
      </c>
      <c r="C233" s="6">
        <v>237</v>
      </c>
      <c r="D233" s="6">
        <v>397</v>
      </c>
      <c r="E233" s="6">
        <v>514</v>
      </c>
      <c r="F233" s="6">
        <v>843</v>
      </c>
      <c r="G233" s="6">
        <v>285</v>
      </c>
      <c r="H233" s="6">
        <v>638</v>
      </c>
      <c r="I233" s="6">
        <v>116</v>
      </c>
      <c r="J233" s="6">
        <v>553</v>
      </c>
      <c r="K233" s="6">
        <v>860</v>
      </c>
      <c r="L233" s="6">
        <v>290</v>
      </c>
      <c r="M233" s="6">
        <v>892</v>
      </c>
      <c r="N233" s="6">
        <v>670</v>
      </c>
      <c r="O233" s="6">
        <v>843</v>
      </c>
      <c r="P233" s="6">
        <v>264</v>
      </c>
      <c r="Q233" s="6">
        <v>850</v>
      </c>
      <c r="R233" s="6">
        <v>55</v>
      </c>
      <c r="S233" s="6">
        <v>471</v>
      </c>
      <c r="T233" s="6">
        <v>449</v>
      </c>
      <c r="U233" s="23">
        <v>478</v>
      </c>
      <c r="V233" s="18">
        <f>SUMIFS('input_nearby tickets'!A208:T208,'input_nearby tickets'!A208:T208,$V$25)</f>
        <v>0</v>
      </c>
      <c r="W233" s="13">
        <f>SUMIFS('input_nearby tickets'!A208:T208,'input_nearby tickets'!A208:T208,$W$25)</f>
        <v>0</v>
      </c>
      <c r="X233" s="6" t="str">
        <f t="shared" si="3"/>
        <v/>
      </c>
    </row>
    <row r="234" spans="2:24" ht="15.75" customHeight="1" x14ac:dyDescent="0.3">
      <c r="B234" s="2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23"/>
      <c r="V234" s="18">
        <f>SUMIFS('input_nearby tickets'!A209:T209,'input_nearby tickets'!A209:T209,$V$25)</f>
        <v>0</v>
      </c>
      <c r="W234" s="13">
        <f>SUMIFS('input_nearby tickets'!A209:T209,'input_nearby tickets'!A209:T209,$W$25)</f>
        <v>993</v>
      </c>
      <c r="X234" s="6" t="b">
        <f t="shared" si="3"/>
        <v>0</v>
      </c>
    </row>
    <row r="235" spans="2:24" ht="15.75" customHeight="1" x14ac:dyDescent="0.3">
      <c r="B235" s="22">
        <v>844</v>
      </c>
      <c r="C235" s="6">
        <v>461</v>
      </c>
      <c r="D235" s="6">
        <v>358</v>
      </c>
      <c r="E235" s="6">
        <v>447</v>
      </c>
      <c r="F235" s="6">
        <v>557</v>
      </c>
      <c r="G235" s="6">
        <v>848</v>
      </c>
      <c r="H235" s="6">
        <v>426</v>
      </c>
      <c r="I235" s="6">
        <v>171</v>
      </c>
      <c r="J235" s="6">
        <v>275</v>
      </c>
      <c r="K235" s="6">
        <v>948</v>
      </c>
      <c r="L235" s="6">
        <v>146</v>
      </c>
      <c r="M235" s="6">
        <v>119</v>
      </c>
      <c r="N235" s="6">
        <v>326</v>
      </c>
      <c r="O235" s="6">
        <v>183</v>
      </c>
      <c r="P235" s="6">
        <v>842</v>
      </c>
      <c r="Q235" s="6">
        <v>760</v>
      </c>
      <c r="R235" s="6">
        <v>680</v>
      </c>
      <c r="S235" s="6">
        <v>361</v>
      </c>
      <c r="T235" s="6">
        <v>472</v>
      </c>
      <c r="U235" s="23">
        <v>554</v>
      </c>
      <c r="V235" s="18">
        <f>SUMIFS('input_nearby tickets'!A210:T210,'input_nearby tickets'!A210:T210,$V$25)</f>
        <v>0</v>
      </c>
      <c r="W235" s="13">
        <f>SUMIFS('input_nearby tickets'!A210:T210,'input_nearby tickets'!A210:T210,$W$25)</f>
        <v>0</v>
      </c>
      <c r="X235" s="6" t="str">
        <f t="shared" si="3"/>
        <v/>
      </c>
    </row>
    <row r="236" spans="2:24" ht="15.75" customHeight="1" x14ac:dyDescent="0.3">
      <c r="B236" s="22">
        <v>227</v>
      </c>
      <c r="C236" s="6">
        <v>508</v>
      </c>
      <c r="D236" s="6">
        <v>554</v>
      </c>
      <c r="E236" s="6">
        <v>549</v>
      </c>
      <c r="F236" s="6">
        <v>461</v>
      </c>
      <c r="G236" s="6">
        <v>129</v>
      </c>
      <c r="H236" s="6">
        <v>546</v>
      </c>
      <c r="I236" s="6">
        <v>524</v>
      </c>
      <c r="J236" s="6">
        <v>320</v>
      </c>
      <c r="K236" s="6">
        <v>226</v>
      </c>
      <c r="L236" s="6">
        <v>95</v>
      </c>
      <c r="M236" s="6">
        <v>552</v>
      </c>
      <c r="N236" s="6">
        <v>353</v>
      </c>
      <c r="O236" s="6">
        <v>800</v>
      </c>
      <c r="P236" s="6">
        <v>511</v>
      </c>
      <c r="Q236" s="6">
        <v>192</v>
      </c>
      <c r="R236" s="6">
        <v>337</v>
      </c>
      <c r="S236" s="6">
        <v>258</v>
      </c>
      <c r="T236" s="6">
        <v>939</v>
      </c>
      <c r="U236" s="23">
        <v>339</v>
      </c>
      <c r="V236" s="18">
        <f>SUMIFS('input_nearby tickets'!A211:T211,'input_nearby tickets'!A211:T211,$V$25)</f>
        <v>0</v>
      </c>
      <c r="W236" s="13">
        <f>SUMIFS('input_nearby tickets'!A211:T211,'input_nearby tickets'!A211:T211,$W$25)</f>
        <v>0</v>
      </c>
      <c r="X236" s="6" t="str">
        <f t="shared" si="3"/>
        <v/>
      </c>
    </row>
    <row r="237" spans="2:24" ht="15.75" customHeight="1" x14ac:dyDescent="0.3">
      <c r="B237" s="22">
        <v>676</v>
      </c>
      <c r="C237" s="6">
        <v>135</v>
      </c>
      <c r="D237" s="6">
        <v>462</v>
      </c>
      <c r="E237" s="6">
        <v>259</v>
      </c>
      <c r="F237" s="6">
        <v>948</v>
      </c>
      <c r="G237" s="6">
        <v>324</v>
      </c>
      <c r="H237" s="6">
        <v>673</v>
      </c>
      <c r="I237" s="6">
        <v>867</v>
      </c>
      <c r="J237" s="6">
        <v>173</v>
      </c>
      <c r="K237" s="6">
        <v>286</v>
      </c>
      <c r="L237" s="6">
        <v>566</v>
      </c>
      <c r="M237" s="6">
        <v>804</v>
      </c>
      <c r="N237" s="6">
        <v>773</v>
      </c>
      <c r="O237" s="6">
        <v>134</v>
      </c>
      <c r="P237" s="6">
        <v>420</v>
      </c>
      <c r="Q237" s="6">
        <v>61</v>
      </c>
      <c r="R237" s="6">
        <v>165</v>
      </c>
      <c r="S237" s="6">
        <v>96</v>
      </c>
      <c r="T237" s="6">
        <v>462</v>
      </c>
      <c r="U237" s="23">
        <v>886</v>
      </c>
      <c r="V237" s="18">
        <f>SUMIFS('input_nearby tickets'!A212:T212,'input_nearby tickets'!A212:T212,$V$25)</f>
        <v>0</v>
      </c>
      <c r="W237" s="13">
        <f>SUMIFS('input_nearby tickets'!A212:T212,'input_nearby tickets'!A212:T212,$W$25)</f>
        <v>0</v>
      </c>
      <c r="X237" s="6" t="str">
        <f t="shared" si="3"/>
        <v/>
      </c>
    </row>
    <row r="238" spans="2:24" ht="15.75" customHeight="1" x14ac:dyDescent="0.3">
      <c r="B238" s="22">
        <v>276</v>
      </c>
      <c r="C238" s="6">
        <v>640</v>
      </c>
      <c r="D238" s="6">
        <v>868</v>
      </c>
      <c r="E238" s="6">
        <v>631</v>
      </c>
      <c r="F238" s="6">
        <v>171</v>
      </c>
      <c r="G238" s="6">
        <v>368</v>
      </c>
      <c r="H238" s="6">
        <v>473</v>
      </c>
      <c r="I238" s="6">
        <v>719</v>
      </c>
      <c r="J238" s="6">
        <v>517</v>
      </c>
      <c r="K238" s="6">
        <v>831</v>
      </c>
      <c r="L238" s="6">
        <v>681</v>
      </c>
      <c r="M238" s="6">
        <v>679</v>
      </c>
      <c r="N238" s="6">
        <v>106</v>
      </c>
      <c r="O238" s="6">
        <v>518</v>
      </c>
      <c r="P238" s="6">
        <v>214</v>
      </c>
      <c r="Q238" s="6">
        <v>941</v>
      </c>
      <c r="R238" s="6">
        <v>277</v>
      </c>
      <c r="S238" s="6">
        <v>875</v>
      </c>
      <c r="T238" s="6">
        <v>883</v>
      </c>
      <c r="U238" s="23">
        <v>758</v>
      </c>
      <c r="V238" s="18">
        <f>SUMIFS('input_nearby tickets'!A213:T213,'input_nearby tickets'!A213:T213,$V$25)</f>
        <v>0</v>
      </c>
      <c r="W238" s="13">
        <f>SUMIFS('input_nearby tickets'!A213:T213,'input_nearby tickets'!A213:T213,$W$25)</f>
        <v>0</v>
      </c>
      <c r="X238" s="6" t="str">
        <f t="shared" si="3"/>
        <v/>
      </c>
    </row>
    <row r="239" spans="2:24" ht="15.75" customHeight="1" x14ac:dyDescent="0.3">
      <c r="B239" s="22">
        <v>754</v>
      </c>
      <c r="C239" s="6">
        <v>165</v>
      </c>
      <c r="D239" s="6">
        <v>982</v>
      </c>
      <c r="E239" s="6">
        <v>673</v>
      </c>
      <c r="F239" s="6">
        <v>849</v>
      </c>
      <c r="G239" s="6">
        <v>61</v>
      </c>
      <c r="H239" s="6">
        <v>335</v>
      </c>
      <c r="I239" s="6">
        <v>894</v>
      </c>
      <c r="J239" s="6">
        <v>680</v>
      </c>
      <c r="K239" s="6">
        <v>165</v>
      </c>
      <c r="L239" s="6">
        <v>169</v>
      </c>
      <c r="M239" s="6">
        <v>139</v>
      </c>
      <c r="N239" s="6">
        <v>602</v>
      </c>
      <c r="O239" s="6">
        <v>228</v>
      </c>
      <c r="P239" s="6">
        <v>185</v>
      </c>
      <c r="Q239" s="6">
        <v>466</v>
      </c>
      <c r="R239" s="6">
        <v>550</v>
      </c>
      <c r="S239" s="6">
        <v>428</v>
      </c>
      <c r="T239" s="6">
        <v>850</v>
      </c>
      <c r="U239" s="23">
        <v>857</v>
      </c>
      <c r="V239" s="18">
        <f>SUMIFS('input_nearby tickets'!A214:T214,'input_nearby tickets'!A214:T214,$V$25)</f>
        <v>0</v>
      </c>
      <c r="W239" s="13">
        <f>SUMIFS('input_nearby tickets'!A214:T214,'input_nearby tickets'!A214:T214,$W$25)</f>
        <v>982</v>
      </c>
      <c r="X239" s="6" t="b">
        <f t="shared" si="3"/>
        <v>0</v>
      </c>
    </row>
    <row r="240" spans="2:24" ht="15.75" customHeight="1" x14ac:dyDescent="0.3">
      <c r="B240" s="22">
        <v>125</v>
      </c>
      <c r="C240" s="6">
        <v>268</v>
      </c>
      <c r="D240" s="6">
        <v>521</v>
      </c>
      <c r="E240" s="6">
        <v>265</v>
      </c>
      <c r="F240" s="6">
        <v>884</v>
      </c>
      <c r="G240" s="6">
        <v>278</v>
      </c>
      <c r="H240" s="6">
        <v>115</v>
      </c>
      <c r="I240" s="6">
        <v>825</v>
      </c>
      <c r="J240" s="6">
        <v>591</v>
      </c>
      <c r="K240" s="6">
        <v>50</v>
      </c>
      <c r="L240" s="6">
        <v>860</v>
      </c>
      <c r="M240" s="6">
        <v>469</v>
      </c>
      <c r="N240" s="6">
        <v>509</v>
      </c>
      <c r="O240" s="6">
        <v>831</v>
      </c>
      <c r="P240" s="6">
        <v>863</v>
      </c>
      <c r="Q240" s="6">
        <v>132</v>
      </c>
      <c r="R240" s="6">
        <v>889</v>
      </c>
      <c r="S240" s="6">
        <v>554</v>
      </c>
      <c r="T240" s="6">
        <v>345</v>
      </c>
      <c r="U240" s="23">
        <v>727</v>
      </c>
      <c r="V240" s="18">
        <f>SUMIFS('input_nearby tickets'!A215:T215,'input_nearby tickets'!A215:T215,$V$25)</f>
        <v>0</v>
      </c>
      <c r="W240" s="13">
        <f>SUMIFS('input_nearby tickets'!A215:T215,'input_nearby tickets'!A215:T215,$W$25)</f>
        <v>0</v>
      </c>
      <c r="X240" s="6" t="str">
        <f t="shared" si="3"/>
        <v/>
      </c>
    </row>
    <row r="241" spans="2:24" ht="15.75" customHeight="1" x14ac:dyDescent="0.3">
      <c r="B241" s="22">
        <v>679</v>
      </c>
      <c r="C241" s="6">
        <v>725</v>
      </c>
      <c r="D241" s="6">
        <v>112</v>
      </c>
      <c r="E241" s="6">
        <v>473</v>
      </c>
      <c r="F241" s="6">
        <v>479</v>
      </c>
      <c r="G241" s="6">
        <v>634</v>
      </c>
      <c r="H241" s="6">
        <v>515</v>
      </c>
      <c r="I241" s="6">
        <v>127</v>
      </c>
      <c r="J241" s="6">
        <v>467</v>
      </c>
      <c r="K241" s="6">
        <v>174</v>
      </c>
      <c r="L241" s="6">
        <v>740</v>
      </c>
      <c r="M241" s="6">
        <v>758</v>
      </c>
      <c r="N241" s="6">
        <v>853</v>
      </c>
      <c r="O241" s="6">
        <v>73</v>
      </c>
      <c r="P241" s="6">
        <v>226</v>
      </c>
      <c r="Q241" s="6">
        <v>561</v>
      </c>
      <c r="R241" s="6">
        <v>283</v>
      </c>
      <c r="S241" s="6">
        <v>753</v>
      </c>
      <c r="T241" s="6">
        <v>487</v>
      </c>
      <c r="U241" s="23">
        <v>851</v>
      </c>
      <c r="V241" s="18">
        <f>SUMIFS('input_nearby tickets'!A216:T216,'input_nearby tickets'!A216:T216,$V$25)</f>
        <v>0</v>
      </c>
      <c r="W241" s="13">
        <f>SUMIFS('input_nearby tickets'!A216:T216,'input_nearby tickets'!A216:T216,$W$25)</f>
        <v>0</v>
      </c>
      <c r="X241" s="6" t="str">
        <f t="shared" si="3"/>
        <v/>
      </c>
    </row>
    <row r="242" spans="2:24" ht="15.75" customHeight="1" x14ac:dyDescent="0.3">
      <c r="B242" s="22">
        <v>564</v>
      </c>
      <c r="C242" s="6">
        <v>124</v>
      </c>
      <c r="D242" s="6">
        <v>684</v>
      </c>
      <c r="E242" s="6">
        <v>340</v>
      </c>
      <c r="F242" s="6">
        <v>326</v>
      </c>
      <c r="G242" s="6">
        <v>880</v>
      </c>
      <c r="H242" s="6">
        <v>858</v>
      </c>
      <c r="I242" s="6">
        <v>353</v>
      </c>
      <c r="J242" s="6">
        <v>692</v>
      </c>
      <c r="K242" s="6">
        <v>233</v>
      </c>
      <c r="L242" s="6">
        <v>674</v>
      </c>
      <c r="M242" s="6">
        <v>674</v>
      </c>
      <c r="N242" s="6">
        <v>236</v>
      </c>
      <c r="O242" s="6">
        <v>174</v>
      </c>
      <c r="P242" s="6">
        <v>435</v>
      </c>
      <c r="Q242" s="6">
        <v>679</v>
      </c>
      <c r="R242" s="6">
        <v>552</v>
      </c>
      <c r="S242" s="6">
        <v>117</v>
      </c>
      <c r="T242" s="6">
        <v>168</v>
      </c>
      <c r="U242" s="23">
        <v>337</v>
      </c>
      <c r="V242" s="18">
        <f>SUMIFS('input_nearby tickets'!A217:T217,'input_nearby tickets'!A217:T217,$V$25)</f>
        <v>0</v>
      </c>
      <c r="W242" s="13">
        <f>SUMIFS('input_nearby tickets'!A217:T217,'input_nearby tickets'!A217:T217,$W$25)</f>
        <v>0</v>
      </c>
      <c r="X242" s="6" t="str">
        <f t="shared" si="3"/>
        <v/>
      </c>
    </row>
    <row r="243" spans="2:24" ht="15.75" customHeight="1" x14ac:dyDescent="0.3">
      <c r="B243" s="22">
        <v>522</v>
      </c>
      <c r="C243" s="6">
        <v>52</v>
      </c>
      <c r="D243" s="6">
        <v>280</v>
      </c>
      <c r="E243" s="6">
        <v>552</v>
      </c>
      <c r="F243" s="6">
        <v>948</v>
      </c>
      <c r="G243" s="6">
        <v>351</v>
      </c>
      <c r="H243" s="6">
        <v>269</v>
      </c>
      <c r="I243" s="6">
        <v>118</v>
      </c>
      <c r="J243" s="6">
        <v>587</v>
      </c>
      <c r="K243" s="6">
        <v>636</v>
      </c>
      <c r="L243" s="6">
        <v>163</v>
      </c>
      <c r="M243" s="6">
        <v>722</v>
      </c>
      <c r="N243" s="6">
        <v>353</v>
      </c>
      <c r="O243" s="6">
        <v>269</v>
      </c>
      <c r="P243" s="6">
        <v>110</v>
      </c>
      <c r="Q243" s="6">
        <v>79</v>
      </c>
      <c r="R243" s="6">
        <v>97</v>
      </c>
      <c r="S243" s="6">
        <v>294</v>
      </c>
      <c r="T243" s="6">
        <v>329</v>
      </c>
      <c r="U243" s="23">
        <v>289</v>
      </c>
      <c r="V243" s="18">
        <f>SUMIFS('input_nearby tickets'!A218:T218,'input_nearby tickets'!A218:T218,$V$25)</f>
        <v>0</v>
      </c>
      <c r="W243" s="13">
        <f>SUMIFS('input_nearby tickets'!A218:T218,'input_nearby tickets'!A218:T218,$W$25)</f>
        <v>0</v>
      </c>
      <c r="X243" s="6" t="str">
        <f t="shared" si="3"/>
        <v/>
      </c>
    </row>
    <row r="244" spans="2:24" ht="15.75" customHeight="1" x14ac:dyDescent="0.3">
      <c r="B244" s="22">
        <v>594</v>
      </c>
      <c r="C244" s="6">
        <v>500</v>
      </c>
      <c r="D244" s="6">
        <v>689</v>
      </c>
      <c r="E244" s="6">
        <v>95</v>
      </c>
      <c r="F244" s="6">
        <v>862</v>
      </c>
      <c r="G244" s="6">
        <v>693</v>
      </c>
      <c r="H244" s="6">
        <v>468</v>
      </c>
      <c r="I244" s="6">
        <v>121</v>
      </c>
      <c r="J244" s="6">
        <v>114</v>
      </c>
      <c r="K244" s="6">
        <v>108</v>
      </c>
      <c r="L244" s="6">
        <v>100</v>
      </c>
      <c r="M244" s="6">
        <v>574</v>
      </c>
      <c r="N244" s="6">
        <v>692</v>
      </c>
      <c r="O244" s="6">
        <v>826</v>
      </c>
      <c r="P244" s="6">
        <v>559</v>
      </c>
      <c r="Q244" s="6">
        <v>167</v>
      </c>
      <c r="R244" s="6">
        <v>831</v>
      </c>
      <c r="S244" s="6">
        <v>220</v>
      </c>
      <c r="T244" s="6">
        <v>523</v>
      </c>
      <c r="U244" s="23">
        <v>589</v>
      </c>
      <c r="V244" s="18">
        <f>SUMIFS('input_nearby tickets'!A219:T219,'input_nearby tickets'!A219:T219,$V$25)</f>
        <v>0</v>
      </c>
      <c r="W244" s="13">
        <f>SUMIFS('input_nearby tickets'!A219:T219,'input_nearby tickets'!A219:T219,$W$25)</f>
        <v>0</v>
      </c>
      <c r="X244" s="6" t="str">
        <f t="shared" si="3"/>
        <v/>
      </c>
    </row>
    <row r="245" spans="2:24" ht="15.75" customHeight="1" x14ac:dyDescent="0.3">
      <c r="B245" s="2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23"/>
      <c r="V245" s="18">
        <f>SUMIFS('input_nearby tickets'!A220:T220,'input_nearby tickets'!A220:T220,$V$25)</f>
        <v>0</v>
      </c>
      <c r="W245" s="13">
        <f>SUMIFS('input_nearby tickets'!A220:T220,'input_nearby tickets'!A220:T220,$W$25)</f>
        <v>989</v>
      </c>
      <c r="X245" s="6" t="b">
        <f t="shared" si="3"/>
        <v>0</v>
      </c>
    </row>
    <row r="246" spans="2:24" ht="15.75" customHeight="1" x14ac:dyDescent="0.3">
      <c r="B246" s="22">
        <v>63</v>
      </c>
      <c r="C246" s="6">
        <v>555</v>
      </c>
      <c r="D246" s="6">
        <v>833</v>
      </c>
      <c r="E246" s="6">
        <v>411</v>
      </c>
      <c r="F246" s="6">
        <v>477</v>
      </c>
      <c r="G246" s="6">
        <v>74</v>
      </c>
      <c r="H246" s="6">
        <v>481</v>
      </c>
      <c r="I246" s="6">
        <v>74</v>
      </c>
      <c r="J246" s="6">
        <v>95</v>
      </c>
      <c r="K246" s="6">
        <v>846</v>
      </c>
      <c r="L246" s="6">
        <v>295</v>
      </c>
      <c r="M246" s="6">
        <v>321</v>
      </c>
      <c r="N246" s="6">
        <v>755</v>
      </c>
      <c r="O246" s="6">
        <v>350</v>
      </c>
      <c r="P246" s="6">
        <v>360</v>
      </c>
      <c r="Q246" s="6">
        <v>571</v>
      </c>
      <c r="R246" s="6">
        <v>941</v>
      </c>
      <c r="S246" s="6">
        <v>113</v>
      </c>
      <c r="T246" s="6">
        <v>107</v>
      </c>
      <c r="U246" s="23">
        <v>340</v>
      </c>
      <c r="V246" s="18">
        <f>SUMIFS('input_nearby tickets'!A221:T221,'input_nearby tickets'!A221:T221,$V$25)</f>
        <v>0</v>
      </c>
      <c r="W246" s="13">
        <f>SUMIFS('input_nearby tickets'!A221:T221,'input_nearby tickets'!A221:T221,$W$25)</f>
        <v>0</v>
      </c>
      <c r="X246" s="6" t="str">
        <f t="shared" si="3"/>
        <v/>
      </c>
    </row>
    <row r="247" spans="2:24" ht="15.75" customHeight="1" x14ac:dyDescent="0.3">
      <c r="B247" s="22">
        <v>327</v>
      </c>
      <c r="C247" s="6">
        <v>876</v>
      </c>
      <c r="D247" s="6">
        <v>881</v>
      </c>
      <c r="E247" s="6">
        <v>52</v>
      </c>
      <c r="F247" s="6">
        <v>672</v>
      </c>
      <c r="G247" s="6">
        <v>53</v>
      </c>
      <c r="H247" s="6">
        <v>840</v>
      </c>
      <c r="I247" s="6">
        <v>419</v>
      </c>
      <c r="J247" s="6">
        <v>237</v>
      </c>
      <c r="K247" s="6">
        <v>641</v>
      </c>
      <c r="L247" s="6">
        <v>631</v>
      </c>
      <c r="M247" s="6">
        <v>571</v>
      </c>
      <c r="N247" s="6">
        <v>97</v>
      </c>
      <c r="O247" s="6">
        <v>940</v>
      </c>
      <c r="P247" s="6">
        <v>132</v>
      </c>
      <c r="Q247" s="6">
        <v>634</v>
      </c>
      <c r="R247" s="6">
        <v>265</v>
      </c>
      <c r="S247" s="6">
        <v>669</v>
      </c>
      <c r="T247" s="6">
        <v>755</v>
      </c>
      <c r="U247" s="23">
        <v>738</v>
      </c>
      <c r="V247" s="18">
        <f>SUMIFS('input_nearby tickets'!A222:T222,'input_nearby tickets'!A222:T222,$V$25)</f>
        <v>0</v>
      </c>
      <c r="W247" s="13">
        <f>SUMIFS('input_nearby tickets'!A222:T222,'input_nearby tickets'!A222:T222,$W$25)</f>
        <v>0</v>
      </c>
      <c r="X247" s="6" t="str">
        <f t="shared" si="3"/>
        <v/>
      </c>
    </row>
    <row r="248" spans="2:24" ht="15.75" customHeight="1" x14ac:dyDescent="0.3">
      <c r="B248" s="22">
        <v>875</v>
      </c>
      <c r="C248" s="6">
        <v>851</v>
      </c>
      <c r="D248" s="6">
        <v>642</v>
      </c>
      <c r="E248" s="6">
        <v>843</v>
      </c>
      <c r="F248" s="6">
        <v>562</v>
      </c>
      <c r="G248" s="6">
        <v>765</v>
      </c>
      <c r="H248" s="6">
        <v>320</v>
      </c>
      <c r="I248" s="6">
        <v>288</v>
      </c>
      <c r="J248" s="6">
        <v>754</v>
      </c>
      <c r="K248" s="6">
        <v>774</v>
      </c>
      <c r="L248" s="6">
        <v>161</v>
      </c>
      <c r="M248" s="6">
        <v>641</v>
      </c>
      <c r="N248" s="6">
        <v>216</v>
      </c>
      <c r="O248" s="6">
        <v>215</v>
      </c>
      <c r="P248" s="6">
        <v>288</v>
      </c>
      <c r="Q248" s="6">
        <v>624</v>
      </c>
      <c r="R248" s="6">
        <v>690</v>
      </c>
      <c r="S248" s="6">
        <v>805</v>
      </c>
      <c r="T248" s="6">
        <v>596</v>
      </c>
      <c r="U248" s="23">
        <v>141</v>
      </c>
      <c r="V248" s="18">
        <f>SUMIFS('input_nearby tickets'!A223:T223,'input_nearby tickets'!A223:T223,$V$25)</f>
        <v>0</v>
      </c>
      <c r="W248" s="13">
        <f>SUMIFS('input_nearby tickets'!A223:T223,'input_nearby tickets'!A223:T223,$W$25)</f>
        <v>0</v>
      </c>
      <c r="X248" s="6" t="str">
        <f t="shared" si="3"/>
        <v/>
      </c>
    </row>
    <row r="249" spans="2:24" ht="15.75" customHeight="1" x14ac:dyDescent="0.3">
      <c r="B249" s="22">
        <v>765</v>
      </c>
      <c r="C249" s="6">
        <v>126</v>
      </c>
      <c r="D249" s="6">
        <v>326</v>
      </c>
      <c r="E249" s="6">
        <v>572</v>
      </c>
      <c r="F249" s="6">
        <v>679</v>
      </c>
      <c r="G249" s="6">
        <v>265</v>
      </c>
      <c r="H249" s="6">
        <v>772</v>
      </c>
      <c r="I249" s="6">
        <v>330</v>
      </c>
      <c r="J249" s="6">
        <v>229</v>
      </c>
      <c r="K249" s="6">
        <v>666</v>
      </c>
      <c r="L249" s="6">
        <v>440</v>
      </c>
      <c r="M249" s="6">
        <v>804</v>
      </c>
      <c r="N249" s="6">
        <v>105</v>
      </c>
      <c r="O249" s="6">
        <v>921</v>
      </c>
      <c r="P249" s="6">
        <v>516</v>
      </c>
      <c r="Q249" s="6">
        <v>169</v>
      </c>
      <c r="R249" s="6">
        <v>827</v>
      </c>
      <c r="S249" s="6">
        <v>884</v>
      </c>
      <c r="T249" s="6">
        <v>939</v>
      </c>
      <c r="U249" s="23">
        <v>134</v>
      </c>
      <c r="V249" s="18">
        <f>SUMIFS('input_nearby tickets'!A224:T224,'input_nearby tickets'!A224:T224,$V$25)</f>
        <v>0</v>
      </c>
      <c r="W249" s="13">
        <f>SUMIFS('input_nearby tickets'!A224:T224,'input_nearby tickets'!A224:T224,$W$25)</f>
        <v>0</v>
      </c>
      <c r="X249" s="6" t="str">
        <f t="shared" si="3"/>
        <v/>
      </c>
    </row>
    <row r="250" spans="2:24" ht="15.75" customHeight="1" x14ac:dyDescent="0.3">
      <c r="B250" s="22">
        <v>234</v>
      </c>
      <c r="C250" s="6">
        <v>858</v>
      </c>
      <c r="D250" s="6">
        <v>587</v>
      </c>
      <c r="E250" s="6">
        <v>99</v>
      </c>
      <c r="F250" s="6">
        <v>549</v>
      </c>
      <c r="G250" s="6">
        <v>51</v>
      </c>
      <c r="H250" s="6">
        <v>282</v>
      </c>
      <c r="I250" s="6">
        <v>847</v>
      </c>
      <c r="J250" s="6">
        <v>362</v>
      </c>
      <c r="K250" s="6">
        <v>712</v>
      </c>
      <c r="L250" s="6">
        <v>101</v>
      </c>
      <c r="M250" s="6">
        <v>567</v>
      </c>
      <c r="N250" s="6">
        <v>521</v>
      </c>
      <c r="O250" s="6">
        <v>882</v>
      </c>
      <c r="P250" s="6">
        <v>677</v>
      </c>
      <c r="Q250" s="6">
        <v>231</v>
      </c>
      <c r="R250" s="6">
        <v>591</v>
      </c>
      <c r="S250" s="6">
        <v>769</v>
      </c>
      <c r="T250" s="6">
        <v>684</v>
      </c>
      <c r="U250" s="23">
        <v>630</v>
      </c>
      <c r="V250" s="18">
        <f>SUMIFS('input_nearby tickets'!A225:T225,'input_nearby tickets'!A225:T225,$V$25)</f>
        <v>0</v>
      </c>
      <c r="W250" s="13">
        <f>SUMIFS('input_nearby tickets'!A225:T225,'input_nearby tickets'!A225:T225,$W$25)</f>
        <v>0</v>
      </c>
      <c r="X250" s="6" t="str">
        <f t="shared" si="3"/>
        <v/>
      </c>
    </row>
    <row r="251" spans="2:24" ht="15.75" customHeight="1" x14ac:dyDescent="0.3">
      <c r="B251" s="22">
        <v>372</v>
      </c>
      <c r="C251" s="6">
        <v>413</v>
      </c>
      <c r="D251" s="6">
        <v>365</v>
      </c>
      <c r="E251" s="6">
        <v>179</v>
      </c>
      <c r="F251" s="6">
        <v>672</v>
      </c>
      <c r="G251" s="6">
        <v>570</v>
      </c>
      <c r="H251" s="6">
        <v>759</v>
      </c>
      <c r="I251" s="6">
        <v>63</v>
      </c>
      <c r="J251" s="6">
        <v>545</v>
      </c>
      <c r="K251" s="6">
        <v>485</v>
      </c>
      <c r="L251" s="6">
        <v>71</v>
      </c>
      <c r="M251" s="6">
        <v>860</v>
      </c>
      <c r="N251" s="6">
        <v>350</v>
      </c>
      <c r="O251" s="6">
        <v>138</v>
      </c>
      <c r="P251" s="6">
        <v>638</v>
      </c>
      <c r="Q251" s="6">
        <v>141</v>
      </c>
      <c r="R251" s="6">
        <v>562</v>
      </c>
      <c r="S251" s="6">
        <v>892</v>
      </c>
      <c r="T251" s="6">
        <v>829</v>
      </c>
      <c r="U251" s="23">
        <v>549</v>
      </c>
      <c r="V251" s="18">
        <f>SUMIFS('input_nearby tickets'!A226:T226,'input_nearby tickets'!A226:T226,$V$25)</f>
        <v>0</v>
      </c>
      <c r="W251" s="13">
        <f>SUMIFS('input_nearby tickets'!A226:T226,'input_nearby tickets'!A226:T226,$W$25)</f>
        <v>0</v>
      </c>
      <c r="X251" s="6" t="str">
        <f t="shared" si="3"/>
        <v/>
      </c>
    </row>
    <row r="252" spans="2:24" ht="15.75" customHeight="1" x14ac:dyDescent="0.3">
      <c r="B252" s="22">
        <v>354</v>
      </c>
      <c r="C252" s="6">
        <v>863</v>
      </c>
      <c r="D252" s="6">
        <v>284</v>
      </c>
      <c r="E252" s="6">
        <v>174</v>
      </c>
      <c r="F252" s="6">
        <v>330</v>
      </c>
      <c r="G252" s="6">
        <v>269</v>
      </c>
      <c r="H252" s="6">
        <v>829</v>
      </c>
      <c r="I252" s="6">
        <v>124</v>
      </c>
      <c r="J252" s="6">
        <v>140</v>
      </c>
      <c r="K252" s="6">
        <v>111</v>
      </c>
      <c r="L252" s="6">
        <v>945</v>
      </c>
      <c r="M252" s="6">
        <v>832</v>
      </c>
      <c r="N252" s="6">
        <v>522</v>
      </c>
      <c r="O252" s="6">
        <v>671</v>
      </c>
      <c r="P252" s="6">
        <v>421</v>
      </c>
      <c r="Q252" s="6">
        <v>134</v>
      </c>
      <c r="R252" s="6">
        <v>635</v>
      </c>
      <c r="S252" s="6">
        <v>618</v>
      </c>
      <c r="T252" s="6">
        <v>107</v>
      </c>
      <c r="U252" s="23">
        <v>322</v>
      </c>
      <c r="V252" s="18">
        <f>SUMIFS('input_nearby tickets'!A227:T227,'input_nearby tickets'!A227:T227,$V$25)</f>
        <v>0</v>
      </c>
      <c r="W252" s="13">
        <f>SUMIFS('input_nearby tickets'!A227:T227,'input_nearby tickets'!A227:T227,$W$25)</f>
        <v>0</v>
      </c>
      <c r="X252" s="6" t="str">
        <f t="shared" si="3"/>
        <v/>
      </c>
    </row>
    <row r="253" spans="2:24" ht="15.75" customHeight="1" x14ac:dyDescent="0.3">
      <c r="B253" s="22">
        <v>128</v>
      </c>
      <c r="C253" s="6">
        <v>805</v>
      </c>
      <c r="D253" s="6">
        <v>331</v>
      </c>
      <c r="E253" s="6">
        <v>682</v>
      </c>
      <c r="F253" s="6">
        <v>349</v>
      </c>
      <c r="G253" s="6">
        <v>427</v>
      </c>
      <c r="H253" s="6">
        <v>821</v>
      </c>
      <c r="I253" s="6">
        <v>634</v>
      </c>
      <c r="J253" s="6">
        <v>362</v>
      </c>
      <c r="K253" s="6">
        <v>678</v>
      </c>
      <c r="L253" s="6">
        <v>592</v>
      </c>
      <c r="M253" s="6">
        <v>518</v>
      </c>
      <c r="N253" s="6">
        <v>845</v>
      </c>
      <c r="O253" s="6">
        <v>805</v>
      </c>
      <c r="P253" s="6">
        <v>176</v>
      </c>
      <c r="Q253" s="6">
        <v>400</v>
      </c>
      <c r="R253" s="6">
        <v>850</v>
      </c>
      <c r="S253" s="6">
        <v>688</v>
      </c>
      <c r="T253" s="6">
        <v>363</v>
      </c>
      <c r="U253" s="23">
        <v>324</v>
      </c>
      <c r="V253" s="18">
        <f>SUMIFS('input_nearby tickets'!A228:T228,'input_nearby tickets'!A228:T228,$V$25)</f>
        <v>0</v>
      </c>
      <c r="W253" s="13">
        <f>SUMIFS('input_nearby tickets'!A228:T228,'input_nearby tickets'!A228:T228,$W$25)</f>
        <v>0</v>
      </c>
      <c r="X253" s="6" t="str">
        <f t="shared" si="3"/>
        <v/>
      </c>
    </row>
    <row r="254" spans="2:24" ht="15.75" customHeight="1" x14ac:dyDescent="0.3">
      <c r="B254" s="22">
        <v>264</v>
      </c>
      <c r="C254" s="6">
        <v>146</v>
      </c>
      <c r="D254" s="6">
        <v>60</v>
      </c>
      <c r="E254" s="6">
        <v>429</v>
      </c>
      <c r="F254" s="6">
        <v>638</v>
      </c>
      <c r="G254" s="6">
        <v>888</v>
      </c>
      <c r="H254" s="6">
        <v>293</v>
      </c>
      <c r="I254" s="6">
        <v>112</v>
      </c>
      <c r="J254" s="6">
        <v>487</v>
      </c>
      <c r="K254" s="6">
        <v>577</v>
      </c>
      <c r="L254" s="6">
        <v>320</v>
      </c>
      <c r="M254" s="6">
        <v>339</v>
      </c>
      <c r="N254" s="6">
        <v>667</v>
      </c>
      <c r="O254" s="6">
        <v>886</v>
      </c>
      <c r="P254" s="6">
        <v>83</v>
      </c>
      <c r="Q254" s="6">
        <v>177</v>
      </c>
      <c r="R254" s="6">
        <v>177</v>
      </c>
      <c r="S254" s="6">
        <v>140</v>
      </c>
      <c r="T254" s="6">
        <v>226</v>
      </c>
      <c r="U254" s="23">
        <v>232</v>
      </c>
      <c r="V254" s="18">
        <f>SUMIFS('input_nearby tickets'!A229:T229,'input_nearby tickets'!A229:T229,$V$25)</f>
        <v>0</v>
      </c>
      <c r="W254" s="13">
        <f>SUMIFS('input_nearby tickets'!A229:T229,'input_nearby tickets'!A229:T229,$W$25)</f>
        <v>0</v>
      </c>
      <c r="X254" s="6" t="str">
        <f t="shared" si="3"/>
        <v/>
      </c>
    </row>
    <row r="255" spans="2:24" ht="15.75" customHeight="1" x14ac:dyDescent="0.3">
      <c r="B255" s="22">
        <v>857</v>
      </c>
      <c r="C255" s="6">
        <v>456</v>
      </c>
      <c r="D255" s="6">
        <v>825</v>
      </c>
      <c r="E255" s="6">
        <v>116</v>
      </c>
      <c r="F255" s="6">
        <v>279</v>
      </c>
      <c r="G255" s="6">
        <v>766</v>
      </c>
      <c r="H255" s="6">
        <v>693</v>
      </c>
      <c r="I255" s="6">
        <v>162</v>
      </c>
      <c r="J255" s="6">
        <v>637</v>
      </c>
      <c r="K255" s="6">
        <v>69</v>
      </c>
      <c r="L255" s="6">
        <v>549</v>
      </c>
      <c r="M255" s="6">
        <v>754</v>
      </c>
      <c r="N255" s="6">
        <v>165</v>
      </c>
      <c r="O255" s="6">
        <v>143</v>
      </c>
      <c r="P255" s="6">
        <v>836</v>
      </c>
      <c r="Q255" s="6">
        <v>591</v>
      </c>
      <c r="R255" s="6">
        <v>227</v>
      </c>
      <c r="S255" s="6">
        <v>778</v>
      </c>
      <c r="T255" s="6">
        <v>519</v>
      </c>
      <c r="U255" s="23">
        <v>595</v>
      </c>
      <c r="V255" s="18">
        <f>SUMIFS('input_nearby tickets'!A230:T230,'input_nearby tickets'!A230:T230,$V$25)</f>
        <v>0</v>
      </c>
      <c r="W255" s="13">
        <f>SUMIFS('input_nearby tickets'!A230:T230,'input_nearby tickets'!A230:T230,$W$25)</f>
        <v>0</v>
      </c>
      <c r="X255" s="6" t="str">
        <f t="shared" si="3"/>
        <v/>
      </c>
    </row>
    <row r="256" spans="2:24" ht="15.75" customHeight="1" x14ac:dyDescent="0.3">
      <c r="B256" s="22">
        <v>142</v>
      </c>
      <c r="C256" s="6">
        <v>520</v>
      </c>
      <c r="D256" s="6">
        <v>370</v>
      </c>
      <c r="E256" s="6">
        <v>939</v>
      </c>
      <c r="F256" s="6">
        <v>225</v>
      </c>
      <c r="G256" s="6">
        <v>397</v>
      </c>
      <c r="H256" s="6">
        <v>60</v>
      </c>
      <c r="I256" s="6">
        <v>515</v>
      </c>
      <c r="J256" s="6">
        <v>172</v>
      </c>
      <c r="K256" s="6">
        <v>584</v>
      </c>
      <c r="L256" s="6">
        <v>188</v>
      </c>
      <c r="M256" s="6">
        <v>487</v>
      </c>
      <c r="N256" s="6">
        <v>890</v>
      </c>
      <c r="O256" s="6">
        <v>799</v>
      </c>
      <c r="P256" s="6">
        <v>770</v>
      </c>
      <c r="Q256" s="6">
        <v>597</v>
      </c>
      <c r="R256" s="6">
        <v>678</v>
      </c>
      <c r="S256" s="6">
        <v>123</v>
      </c>
      <c r="T256" s="6">
        <v>77</v>
      </c>
      <c r="U256" s="23">
        <v>238</v>
      </c>
      <c r="V256" s="18">
        <f>SUMIFS('input_nearby tickets'!A231:T231,'input_nearby tickets'!A231:T231,$V$25)</f>
        <v>0</v>
      </c>
      <c r="W256" s="13">
        <f>SUMIFS('input_nearby tickets'!A231:T231,'input_nearby tickets'!A231:T231,$W$25)</f>
        <v>0</v>
      </c>
      <c r="X256" s="6" t="str">
        <f t="shared" si="3"/>
        <v/>
      </c>
    </row>
    <row r="257" spans="2:24" ht="15.75" customHeight="1" x14ac:dyDescent="0.3">
      <c r="B257" s="2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23"/>
      <c r="V257" s="18">
        <f>SUMIFS('input_nearby tickets'!A232:T232,'input_nearby tickets'!A232:T232,$V$25)</f>
        <v>0</v>
      </c>
      <c r="W257" s="13">
        <f>SUMIFS('input_nearby tickets'!A232:T232,'input_nearby tickets'!A232:T232,$W$25)</f>
        <v>996</v>
      </c>
      <c r="X257" s="6" t="b">
        <f t="shared" si="3"/>
        <v>0</v>
      </c>
    </row>
    <row r="258" spans="2:24" ht="15.75" customHeight="1" x14ac:dyDescent="0.3">
      <c r="B258" s="2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23"/>
      <c r="V258" s="18">
        <f>SUMIFS('input_nearby tickets'!A233:T233,'input_nearby tickets'!A233:T233,$V$25)</f>
        <v>18</v>
      </c>
      <c r="W258" s="13">
        <f>SUMIFS('input_nearby tickets'!A233:T233,'input_nearby tickets'!A233:T233,$W$25)</f>
        <v>0</v>
      </c>
      <c r="X258" s="6" t="b">
        <f t="shared" si="3"/>
        <v>0</v>
      </c>
    </row>
    <row r="259" spans="2:24" ht="15.75" customHeight="1" x14ac:dyDescent="0.3">
      <c r="B259" s="2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23"/>
      <c r="V259" s="18">
        <f>SUMIFS('input_nearby tickets'!A234:T234,'input_nearby tickets'!A234:T234,$V$25)</f>
        <v>7</v>
      </c>
      <c r="W259" s="13">
        <f>SUMIFS('input_nearby tickets'!A234:T234,'input_nearby tickets'!A234:T234,$W$25)</f>
        <v>0</v>
      </c>
      <c r="X259" s="6" t="b">
        <f t="shared" si="3"/>
        <v>0</v>
      </c>
    </row>
    <row r="260" spans="2:24" ht="15.75" customHeight="1" x14ac:dyDescent="0.3">
      <c r="B260" s="22">
        <v>946</v>
      </c>
      <c r="C260" s="6">
        <v>334</v>
      </c>
      <c r="D260" s="6">
        <v>366</v>
      </c>
      <c r="E260" s="6">
        <v>291</v>
      </c>
      <c r="F260" s="6">
        <v>486</v>
      </c>
      <c r="G260" s="6">
        <v>832</v>
      </c>
      <c r="H260" s="6">
        <v>107</v>
      </c>
      <c r="I260" s="6">
        <v>719</v>
      </c>
      <c r="J260" s="6">
        <v>506</v>
      </c>
      <c r="K260" s="6">
        <v>123</v>
      </c>
      <c r="L260" s="6">
        <v>691</v>
      </c>
      <c r="M260" s="6">
        <v>110</v>
      </c>
      <c r="N260" s="6">
        <v>102</v>
      </c>
      <c r="O260" s="6">
        <v>220</v>
      </c>
      <c r="P260" s="6">
        <v>550</v>
      </c>
      <c r="Q260" s="6">
        <v>97</v>
      </c>
      <c r="R260" s="6">
        <v>483</v>
      </c>
      <c r="S260" s="6">
        <v>356</v>
      </c>
      <c r="T260" s="6">
        <v>693</v>
      </c>
      <c r="U260" s="23">
        <v>95</v>
      </c>
      <c r="V260" s="18">
        <f>SUMIFS('input_nearby tickets'!A235:T235,'input_nearby tickets'!A235:T235,$V$25)</f>
        <v>0</v>
      </c>
      <c r="W260" s="13">
        <f>SUMIFS('input_nearby tickets'!A235:T235,'input_nearby tickets'!A235:T235,$W$25)</f>
        <v>0</v>
      </c>
      <c r="X260" s="6" t="str">
        <f t="shared" si="3"/>
        <v/>
      </c>
    </row>
    <row r="261" spans="2:24" ht="15.75" customHeight="1" x14ac:dyDescent="0.3">
      <c r="B261" s="2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23"/>
      <c r="V261" s="18">
        <f>SUMIFS('input_nearby tickets'!A236:T236,'input_nearby tickets'!A236:T236,$V$25)</f>
        <v>24</v>
      </c>
      <c r="W261" s="13">
        <f>SUMIFS('input_nearby tickets'!A236:T236,'input_nearby tickets'!A236:T236,$W$25)</f>
        <v>0</v>
      </c>
      <c r="X261" s="6" t="b">
        <f t="shared" si="3"/>
        <v>0</v>
      </c>
    </row>
    <row r="262" spans="2:24" ht="15.75" customHeight="1" x14ac:dyDescent="0.3">
      <c r="B262" s="22">
        <v>721</v>
      </c>
      <c r="C262" s="6">
        <v>939</v>
      </c>
      <c r="D262" s="6">
        <v>419</v>
      </c>
      <c r="E262" s="6">
        <v>187</v>
      </c>
      <c r="F262" s="6">
        <v>766</v>
      </c>
      <c r="G262" s="6">
        <v>337</v>
      </c>
      <c r="H262" s="6">
        <v>470</v>
      </c>
      <c r="I262" s="6">
        <v>530</v>
      </c>
      <c r="J262" s="6">
        <v>233</v>
      </c>
      <c r="K262" s="6">
        <v>727</v>
      </c>
      <c r="L262" s="6">
        <v>62</v>
      </c>
      <c r="M262" s="6">
        <v>546</v>
      </c>
      <c r="N262" s="6">
        <v>265</v>
      </c>
      <c r="O262" s="6">
        <v>726</v>
      </c>
      <c r="P262" s="6">
        <v>64</v>
      </c>
      <c r="Q262" s="6">
        <v>603</v>
      </c>
      <c r="R262" s="6">
        <v>104</v>
      </c>
      <c r="S262" s="6">
        <v>881</v>
      </c>
      <c r="T262" s="6">
        <v>637</v>
      </c>
      <c r="U262" s="23">
        <v>480</v>
      </c>
      <c r="V262" s="18">
        <f>SUMIFS('input_nearby tickets'!A237:T237,'input_nearby tickets'!A237:T237,$V$25)</f>
        <v>0</v>
      </c>
      <c r="W262" s="13">
        <f>SUMIFS('input_nearby tickets'!A237:T237,'input_nearby tickets'!A237:T237,$W$25)</f>
        <v>0</v>
      </c>
      <c r="X262" s="6" t="str">
        <f t="shared" si="3"/>
        <v/>
      </c>
    </row>
    <row r="263" spans="2:24" ht="15.75" customHeight="1" x14ac:dyDescent="0.3">
      <c r="B263" s="22">
        <v>461</v>
      </c>
      <c r="C263" s="6">
        <v>672</v>
      </c>
      <c r="D263" s="6">
        <v>297</v>
      </c>
      <c r="E263" s="6">
        <v>640</v>
      </c>
      <c r="F263" s="6">
        <v>686</v>
      </c>
      <c r="G263" s="6">
        <v>549</v>
      </c>
      <c r="H263" s="6">
        <v>58</v>
      </c>
      <c r="I263" s="6">
        <v>569</v>
      </c>
      <c r="J263" s="6">
        <v>142</v>
      </c>
      <c r="K263" s="6">
        <v>593</v>
      </c>
      <c r="L263" s="6">
        <v>851</v>
      </c>
      <c r="M263" s="6">
        <v>487</v>
      </c>
      <c r="N263" s="6">
        <v>544</v>
      </c>
      <c r="O263" s="6">
        <v>861</v>
      </c>
      <c r="P263" s="6">
        <v>426</v>
      </c>
      <c r="Q263" s="6">
        <v>161</v>
      </c>
      <c r="R263" s="6">
        <v>562</v>
      </c>
      <c r="S263" s="6">
        <v>243</v>
      </c>
      <c r="T263" s="6">
        <v>275</v>
      </c>
      <c r="U263" s="23">
        <v>368</v>
      </c>
      <c r="V263" s="18">
        <f>SUMIFS('input_nearby tickets'!A238:T238,'input_nearby tickets'!A238:T238,$V$25)</f>
        <v>0</v>
      </c>
      <c r="W263" s="13">
        <f>SUMIFS('input_nearby tickets'!A238:T238,'input_nearby tickets'!A238:T238,$W$25)</f>
        <v>0</v>
      </c>
      <c r="X263" s="6" t="str">
        <f t="shared" si="3"/>
        <v/>
      </c>
    </row>
    <row r="264" spans="2:24" ht="15.75" customHeight="1" x14ac:dyDescent="0.3">
      <c r="B264" s="22">
        <v>756</v>
      </c>
      <c r="C264" s="6">
        <v>162</v>
      </c>
      <c r="D264" s="6">
        <v>58</v>
      </c>
      <c r="E264" s="6">
        <v>220</v>
      </c>
      <c r="F264" s="6">
        <v>827</v>
      </c>
      <c r="G264" s="6">
        <v>136</v>
      </c>
      <c r="H264" s="6">
        <v>123</v>
      </c>
      <c r="I264" s="6">
        <v>457</v>
      </c>
      <c r="J264" s="6">
        <v>520</v>
      </c>
      <c r="K264" s="6">
        <v>675</v>
      </c>
      <c r="L264" s="6">
        <v>590</v>
      </c>
      <c r="M264" s="6">
        <v>175</v>
      </c>
      <c r="N264" s="6">
        <v>217</v>
      </c>
      <c r="O264" s="6">
        <v>227</v>
      </c>
      <c r="P264" s="6">
        <v>756</v>
      </c>
      <c r="Q264" s="6">
        <v>257</v>
      </c>
      <c r="R264" s="6">
        <v>0</v>
      </c>
      <c r="S264" s="6">
        <v>687</v>
      </c>
      <c r="T264" s="6">
        <v>760</v>
      </c>
      <c r="U264" s="23">
        <v>65</v>
      </c>
      <c r="V264" s="18">
        <f>SUMIFS('input_nearby tickets'!A239:T239,'input_nearby tickets'!A239:T239,$V$25)</f>
        <v>0</v>
      </c>
      <c r="W264" s="13">
        <f>SUMIFS('input_nearby tickets'!A239:T239,'input_nearby tickets'!A239:T239,$W$25)</f>
        <v>0</v>
      </c>
      <c r="X264" s="6" t="str">
        <f t="shared" si="3"/>
        <v/>
      </c>
    </row>
    <row r="265" spans="2:24" ht="15.75" customHeight="1" x14ac:dyDescent="0.3">
      <c r="B265" s="22">
        <v>771</v>
      </c>
      <c r="C265" s="6">
        <v>515</v>
      </c>
      <c r="D265" s="6">
        <v>100</v>
      </c>
      <c r="E265" s="6">
        <v>879</v>
      </c>
      <c r="F265" s="6">
        <v>584</v>
      </c>
      <c r="G265" s="6">
        <v>107</v>
      </c>
      <c r="H265" s="6">
        <v>148</v>
      </c>
      <c r="I265" s="6">
        <v>765</v>
      </c>
      <c r="J265" s="6">
        <v>839</v>
      </c>
      <c r="K265" s="6">
        <v>267</v>
      </c>
      <c r="L265" s="6">
        <v>293</v>
      </c>
      <c r="M265" s="6">
        <v>360</v>
      </c>
      <c r="N265" s="6">
        <v>284</v>
      </c>
      <c r="O265" s="6">
        <v>465</v>
      </c>
      <c r="P265" s="6">
        <v>582</v>
      </c>
      <c r="Q265" s="6">
        <v>356</v>
      </c>
      <c r="R265" s="6">
        <v>340</v>
      </c>
      <c r="S265" s="6">
        <v>56</v>
      </c>
      <c r="T265" s="6">
        <v>740</v>
      </c>
      <c r="U265" s="23">
        <v>862</v>
      </c>
      <c r="V265" s="18">
        <f>SUMIFS('input_nearby tickets'!A240:T240,'input_nearby tickets'!A240:T240,$V$25)</f>
        <v>0</v>
      </c>
      <c r="W265" s="13">
        <f>SUMIFS('input_nearby tickets'!A240:T240,'input_nearby tickets'!A240:T240,$W$25)</f>
        <v>0</v>
      </c>
      <c r="X265" s="6" t="str">
        <f t="shared" si="3"/>
        <v/>
      </c>
    </row>
    <row r="266" spans="2:24" ht="15.75" customHeight="1" x14ac:dyDescent="0.3">
      <c r="B266" s="22">
        <v>562</v>
      </c>
      <c r="C266" s="6">
        <v>398</v>
      </c>
      <c r="D266" s="6">
        <v>557</v>
      </c>
      <c r="E266" s="6">
        <v>466</v>
      </c>
      <c r="F266" s="6">
        <v>833</v>
      </c>
      <c r="G266" s="6">
        <v>688</v>
      </c>
      <c r="H266" s="6">
        <v>291</v>
      </c>
      <c r="I266" s="6">
        <v>632</v>
      </c>
      <c r="J266" s="6">
        <v>354</v>
      </c>
      <c r="K266" s="6">
        <v>183</v>
      </c>
      <c r="L266" s="6">
        <v>757</v>
      </c>
      <c r="M266" s="6">
        <v>476</v>
      </c>
      <c r="N266" s="6">
        <v>834</v>
      </c>
      <c r="O266" s="6">
        <v>845</v>
      </c>
      <c r="P266" s="6">
        <v>583</v>
      </c>
      <c r="Q266" s="6">
        <v>93</v>
      </c>
      <c r="R266" s="6">
        <v>249</v>
      </c>
      <c r="S266" s="6">
        <v>521</v>
      </c>
      <c r="T266" s="6">
        <v>804</v>
      </c>
      <c r="U266" s="23">
        <v>875</v>
      </c>
      <c r="V266" s="18">
        <f>SUMIFS('input_nearby tickets'!A241:T241,'input_nearby tickets'!A241:T241,$V$25)</f>
        <v>0</v>
      </c>
      <c r="W266" s="13">
        <f>SUMIFS('input_nearby tickets'!A241:T241,'input_nearby tickets'!A241:T241,$W$25)</f>
        <v>0</v>
      </c>
      <c r="X266" s="6" t="str">
        <f t="shared" si="3"/>
        <v/>
      </c>
    </row>
    <row r="267" spans="2:24" ht="15.75" customHeight="1" x14ac:dyDescent="0.3">
      <c r="B267" s="22">
        <v>277</v>
      </c>
      <c r="C267" s="6">
        <v>582</v>
      </c>
      <c r="D267" s="6">
        <v>224</v>
      </c>
      <c r="E267" s="6">
        <v>563</v>
      </c>
      <c r="F267" s="6">
        <v>263</v>
      </c>
      <c r="G267" s="6">
        <v>421</v>
      </c>
      <c r="H267" s="6">
        <v>129</v>
      </c>
      <c r="I267" s="6">
        <v>670</v>
      </c>
      <c r="J267" s="6">
        <v>598</v>
      </c>
      <c r="K267" s="6">
        <v>945</v>
      </c>
      <c r="L267" s="6">
        <v>340</v>
      </c>
      <c r="M267" s="6">
        <v>366</v>
      </c>
      <c r="N267" s="6">
        <v>675</v>
      </c>
      <c r="O267" s="6">
        <v>839</v>
      </c>
      <c r="P267" s="6">
        <v>336</v>
      </c>
      <c r="Q267" s="6">
        <v>873</v>
      </c>
      <c r="R267" s="6">
        <v>143</v>
      </c>
      <c r="S267" s="6">
        <v>258</v>
      </c>
      <c r="T267" s="6">
        <v>892</v>
      </c>
      <c r="U267" s="23">
        <v>286</v>
      </c>
      <c r="V267" s="18">
        <f>SUMIFS('input_nearby tickets'!A242:T242,'input_nearby tickets'!A242:T242,$V$25)</f>
        <v>0</v>
      </c>
      <c r="W267" s="13">
        <f>SUMIFS('input_nearby tickets'!A242:T242,'input_nearby tickets'!A242:T242,$W$25)</f>
        <v>0</v>
      </c>
      <c r="X267" s="6" t="str">
        <f t="shared" si="3"/>
        <v/>
      </c>
    </row>
    <row r="268" spans="2:24" ht="15.75" customHeight="1" x14ac:dyDescent="0.3">
      <c r="B268" s="2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23"/>
      <c r="V268" s="18">
        <f>SUMIFS('input_nearby tickets'!A243:T243,'input_nearby tickets'!A243:T243,$V$25)</f>
        <v>0</v>
      </c>
      <c r="W268" s="13">
        <f>SUMIFS('input_nearby tickets'!A243:T243,'input_nearby tickets'!A243:T243,$W$25)</f>
        <v>994</v>
      </c>
      <c r="X268" s="6" t="b">
        <f t="shared" si="3"/>
        <v>0</v>
      </c>
    </row>
    <row r="269" spans="2:24" ht="15.75" customHeight="1" x14ac:dyDescent="0.3">
      <c r="B269" s="22">
        <v>671</v>
      </c>
      <c r="C269" s="6">
        <v>836</v>
      </c>
      <c r="D269" s="6">
        <v>668</v>
      </c>
      <c r="E269" s="6">
        <v>824</v>
      </c>
      <c r="F269" s="6">
        <v>90</v>
      </c>
      <c r="G269" s="6">
        <v>171</v>
      </c>
      <c r="H269" s="6">
        <v>94</v>
      </c>
      <c r="I269" s="6">
        <v>681</v>
      </c>
      <c r="J269" s="6">
        <v>485</v>
      </c>
      <c r="K269" s="6">
        <v>862</v>
      </c>
      <c r="L269" s="6">
        <v>429</v>
      </c>
      <c r="M269" s="6">
        <v>215</v>
      </c>
      <c r="N269" s="6">
        <v>231</v>
      </c>
      <c r="O269" s="6">
        <v>565</v>
      </c>
      <c r="P269" s="6">
        <v>462</v>
      </c>
      <c r="Q269" s="6">
        <v>580</v>
      </c>
      <c r="R269" s="6">
        <v>366</v>
      </c>
      <c r="S269" s="6">
        <v>881</v>
      </c>
      <c r="T269" s="6">
        <v>276</v>
      </c>
      <c r="U269" s="23">
        <v>185</v>
      </c>
      <c r="V269" s="18">
        <f>SUMIFS('input_nearby tickets'!A244:T244,'input_nearby tickets'!A244:T244,$V$25)</f>
        <v>0</v>
      </c>
      <c r="W269" s="13">
        <f>SUMIFS('input_nearby tickets'!A244:T244,'input_nearby tickets'!A244:T244,$W$25)</f>
        <v>0</v>
      </c>
      <c r="X269" s="6" t="str">
        <f t="shared" si="3"/>
        <v/>
      </c>
    </row>
    <row r="270" spans="2:24" ht="15.75" customHeight="1" thickBot="1" x14ac:dyDescent="0.35"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6"/>
      <c r="V270" s="18">
        <f>SUMIFS('input_nearby tickets'!A245:T245,'input_nearby tickets'!A245:T245,$V$25)</f>
        <v>19</v>
      </c>
      <c r="W270" s="13">
        <f>SUMIFS('input_nearby tickets'!A245:T245,'input_nearby tickets'!A245:T245,$W$25)</f>
        <v>0</v>
      </c>
      <c r="X270" s="6" t="b">
        <f t="shared" si="3"/>
        <v>0</v>
      </c>
    </row>
    <row r="271" spans="2:24" ht="15.75" customHeight="1" x14ac:dyDescent="0.3"/>
    <row r="272" spans="2:24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V24:X24"/>
  </mergeCells>
  <conditionalFormatting sqref="B3:U22">
    <cfRule type="cellIs" dxfId="0" priority="2" operator="equal">
      <formula>TRUE</formula>
    </cfRule>
  </conditionalFormatting>
  <conditionalFormatting sqref="X26:X270">
    <cfRule type="cellIs" dxfId="1" priority="1" operator="equal">
      <formula>FALSE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input_conditional</vt:lpstr>
      <vt:lpstr>input_nearby tickets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2020-12-17T16:30:56Z</dcterms:created>
  <dcterms:modified xsi:type="dcterms:W3CDTF">2020-12-17T16:30:57Z</dcterms:modified>
</cp:coreProperties>
</file>