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8_{3886FF14-3D83-4353-A7CC-3D8BDC8977DC}" xr6:coauthVersionLast="46" xr6:coauthVersionMax="46" xr10:uidLastSave="{00000000-0000-0000-0000-000000000000}"/>
  <bookViews>
    <workbookView xWindow="-110" yWindow="-110" windowWidth="19420" windowHeight="10560" activeTab="2" xr2:uid="{237AC17B-263A-49FA-9407-0A1BCEC1ECD2}"/>
  </bookViews>
  <sheets>
    <sheet name="input" sheetId="2" r:id="rId1"/>
    <sheet name="parse" sheetId="3" r:id="rId2"/>
    <sheet name="ex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7" i="3" l="1"/>
  <c r="A556" i="3"/>
  <c r="A555" i="3"/>
  <c r="A554" i="3"/>
  <c r="F554" i="3" s="1"/>
  <c r="A553" i="3"/>
  <c r="A552" i="3"/>
  <c r="A551" i="3"/>
  <c r="A550" i="3"/>
  <c r="A549" i="3"/>
  <c r="A548" i="3"/>
  <c r="A547" i="3"/>
  <c r="A546" i="3"/>
  <c r="N546" i="3" s="1"/>
  <c r="A545" i="3"/>
  <c r="A544" i="3"/>
  <c r="A543" i="3"/>
  <c r="A542" i="3"/>
  <c r="E542" i="3" s="1"/>
  <c r="A541" i="3"/>
  <c r="A540" i="3"/>
  <c r="A539" i="3"/>
  <c r="A538" i="3"/>
  <c r="A537" i="3"/>
  <c r="B537" i="3" s="1"/>
  <c r="A536" i="3"/>
  <c r="A535" i="3"/>
  <c r="A534" i="3"/>
  <c r="C534" i="3" s="1"/>
  <c r="A533" i="3"/>
  <c r="A532" i="3"/>
  <c r="F532" i="3" s="1"/>
  <c r="A531" i="3"/>
  <c r="A530" i="3"/>
  <c r="N530" i="3" s="1"/>
  <c r="A529" i="3"/>
  <c r="B529" i="3" s="1"/>
  <c r="A528" i="3"/>
  <c r="A527" i="3"/>
  <c r="G527" i="3" s="1"/>
  <c r="A526" i="3"/>
  <c r="K526" i="3" s="1"/>
  <c r="A525" i="3"/>
  <c r="P525" i="3" s="1"/>
  <c r="A524" i="3"/>
  <c r="I524" i="3" s="1"/>
  <c r="A523" i="3"/>
  <c r="A522" i="3"/>
  <c r="N522" i="3" s="1"/>
  <c r="O522" i="3" s="1"/>
  <c r="A521" i="3"/>
  <c r="A520" i="3"/>
  <c r="A519" i="3"/>
  <c r="A518" i="3"/>
  <c r="A517" i="3"/>
  <c r="A516" i="3"/>
  <c r="A515" i="3"/>
  <c r="A514" i="3"/>
  <c r="A513" i="3"/>
  <c r="N513" i="3" s="1"/>
  <c r="A512" i="3"/>
  <c r="F512" i="3" s="1"/>
  <c r="A511" i="3"/>
  <c r="A510" i="3"/>
  <c r="N510" i="3" s="1"/>
  <c r="P510" i="3" s="1"/>
  <c r="A509" i="3"/>
  <c r="A508" i="3"/>
  <c r="C508" i="3" s="1"/>
  <c r="A507" i="3"/>
  <c r="A506" i="3"/>
  <c r="A505" i="3"/>
  <c r="A504" i="3"/>
  <c r="G504" i="3" s="1"/>
  <c r="A503" i="3"/>
  <c r="K503" i="3" s="1"/>
  <c r="A502" i="3"/>
  <c r="A501" i="3"/>
  <c r="C501" i="3" s="1"/>
  <c r="A500" i="3"/>
  <c r="A499" i="3"/>
  <c r="A498" i="3"/>
  <c r="N498" i="3" s="1"/>
  <c r="P498" i="3" s="1"/>
  <c r="A497" i="3"/>
  <c r="A496" i="3"/>
  <c r="A495" i="3"/>
  <c r="A494" i="3"/>
  <c r="J494" i="3" s="1"/>
  <c r="A493" i="3"/>
  <c r="A492" i="3"/>
  <c r="A491" i="3"/>
  <c r="A490" i="3"/>
  <c r="C490" i="3" s="1"/>
  <c r="A489" i="3"/>
  <c r="C489" i="3" s="1"/>
  <c r="A488" i="3"/>
  <c r="F488" i="3" s="1"/>
  <c r="A487" i="3"/>
  <c r="A486" i="3"/>
  <c r="C486" i="3" s="1"/>
  <c r="A485" i="3"/>
  <c r="A484" i="3"/>
  <c r="A483" i="3"/>
  <c r="A482" i="3"/>
  <c r="D482" i="3" s="1"/>
  <c r="A481" i="3"/>
  <c r="A480" i="3"/>
  <c r="A479" i="3"/>
  <c r="A478" i="3"/>
  <c r="N478" i="3" s="1"/>
  <c r="P478" i="3" s="1"/>
  <c r="A477" i="3"/>
  <c r="F477" i="3" s="1"/>
  <c r="A476" i="3"/>
  <c r="A475" i="3"/>
  <c r="A474" i="3"/>
  <c r="A473" i="3"/>
  <c r="N473" i="3" s="1"/>
  <c r="O473" i="3" s="1"/>
  <c r="A472" i="3"/>
  <c r="A471" i="3"/>
  <c r="A470" i="3"/>
  <c r="N470" i="3" s="1"/>
  <c r="A469" i="3"/>
  <c r="E469" i="3" s="1"/>
  <c r="A468" i="3"/>
  <c r="A467" i="3"/>
  <c r="A466" i="3"/>
  <c r="E466" i="3" s="1"/>
  <c r="A465" i="3"/>
  <c r="A464" i="3"/>
  <c r="A463" i="3"/>
  <c r="A462" i="3"/>
  <c r="A461" i="3"/>
  <c r="A460" i="3"/>
  <c r="H460" i="3" s="1"/>
  <c r="A459" i="3"/>
  <c r="K459" i="3" s="1"/>
  <c r="A458" i="3"/>
  <c r="A457" i="3"/>
  <c r="N457" i="3" s="1"/>
  <c r="P457" i="3" s="1"/>
  <c r="A456" i="3"/>
  <c r="A455" i="3"/>
  <c r="A454" i="3"/>
  <c r="H454" i="3" s="1"/>
  <c r="A453" i="3"/>
  <c r="I453" i="3" s="1"/>
  <c r="A452" i="3"/>
  <c r="A451" i="3"/>
  <c r="A450" i="3"/>
  <c r="A449" i="3"/>
  <c r="A448" i="3"/>
  <c r="A447" i="3"/>
  <c r="K447" i="3" s="1"/>
  <c r="A446" i="3"/>
  <c r="A445" i="3"/>
  <c r="C445" i="3" s="1"/>
  <c r="A444" i="3"/>
  <c r="A443" i="3"/>
  <c r="A442" i="3"/>
  <c r="G442" i="3" s="1"/>
  <c r="A441" i="3"/>
  <c r="B441" i="3" s="1"/>
  <c r="A440" i="3"/>
  <c r="A439" i="3"/>
  <c r="A438" i="3"/>
  <c r="A437" i="3"/>
  <c r="A436" i="3"/>
  <c r="G436" i="3" s="1"/>
  <c r="A435" i="3"/>
  <c r="A434" i="3"/>
  <c r="A433" i="3"/>
  <c r="C433" i="3" s="1"/>
  <c r="A432" i="3"/>
  <c r="A431" i="3"/>
  <c r="C431" i="3" s="1"/>
  <c r="A430" i="3"/>
  <c r="G430" i="3" s="1"/>
  <c r="A429" i="3"/>
  <c r="I429" i="3" s="1"/>
  <c r="A428" i="3"/>
  <c r="K428" i="3" s="1"/>
  <c r="A427" i="3"/>
  <c r="A426" i="3"/>
  <c r="N426" i="3" s="1"/>
  <c r="A425" i="3"/>
  <c r="A424" i="3"/>
  <c r="A423" i="3"/>
  <c r="K423" i="3" s="1"/>
  <c r="A422" i="3"/>
  <c r="A421" i="3"/>
  <c r="A420" i="3"/>
  <c r="A419" i="3"/>
  <c r="A418" i="3"/>
  <c r="I418" i="3" s="1"/>
  <c r="A417" i="3"/>
  <c r="A416" i="3"/>
  <c r="A415" i="3"/>
  <c r="A414" i="3"/>
  <c r="N414" i="3" s="1"/>
  <c r="A413" i="3"/>
  <c r="H413" i="3" s="1"/>
  <c r="A412" i="3"/>
  <c r="K412" i="3" s="1"/>
  <c r="A411" i="3"/>
  <c r="D411" i="3" s="1"/>
  <c r="A410" i="3"/>
  <c r="A409" i="3"/>
  <c r="A408" i="3"/>
  <c r="A407" i="3"/>
  <c r="K407" i="3" s="1"/>
  <c r="A406" i="3"/>
  <c r="K406" i="3" s="1"/>
  <c r="A405" i="3"/>
  <c r="C405" i="3" s="1"/>
  <c r="A404" i="3"/>
  <c r="A403" i="3"/>
  <c r="A402" i="3"/>
  <c r="A401" i="3"/>
  <c r="I401" i="3" s="1"/>
  <c r="A400" i="3"/>
  <c r="K400" i="3" s="1"/>
  <c r="A399" i="3"/>
  <c r="A398" i="3"/>
  <c r="A397" i="3"/>
  <c r="F397" i="3" s="1"/>
  <c r="A396" i="3"/>
  <c r="A395" i="3"/>
  <c r="A394" i="3"/>
  <c r="N394" i="3" s="1"/>
  <c r="P394" i="3" s="1"/>
  <c r="A393" i="3"/>
  <c r="D393" i="3" s="1"/>
  <c r="A392" i="3"/>
  <c r="N392" i="3" s="1"/>
  <c r="P392" i="3" s="1"/>
  <c r="A391" i="3"/>
  <c r="H391" i="3" s="1"/>
  <c r="A390" i="3"/>
  <c r="K390" i="3" s="1"/>
  <c r="A389" i="3"/>
  <c r="A388" i="3"/>
  <c r="A387" i="3"/>
  <c r="F387" i="3" s="1"/>
  <c r="A386" i="3"/>
  <c r="H386" i="3" s="1"/>
  <c r="A385" i="3"/>
  <c r="K385" i="3" s="1"/>
  <c r="A384" i="3"/>
  <c r="A383" i="3"/>
  <c r="E383" i="3" s="1"/>
  <c r="A382" i="3"/>
  <c r="A381" i="3"/>
  <c r="N381" i="3" s="1"/>
  <c r="A380" i="3"/>
  <c r="A379" i="3"/>
  <c r="A378" i="3"/>
  <c r="A377" i="3"/>
  <c r="B377" i="3" s="1"/>
  <c r="A376" i="3"/>
  <c r="A375" i="3"/>
  <c r="K375" i="3" s="1"/>
  <c r="A374" i="3"/>
  <c r="K374" i="3" s="1"/>
  <c r="A373" i="3"/>
  <c r="D373" i="3" s="1"/>
  <c r="A372" i="3"/>
  <c r="A371" i="3"/>
  <c r="A370" i="3"/>
  <c r="I370" i="3" s="1"/>
  <c r="A369" i="3"/>
  <c r="F369" i="3" s="1"/>
  <c r="A368" i="3"/>
  <c r="A367" i="3"/>
  <c r="G367" i="3" s="1"/>
  <c r="A366" i="3"/>
  <c r="H366" i="3" s="1"/>
  <c r="A365" i="3"/>
  <c r="K365" i="3" s="1"/>
  <c r="A364" i="3"/>
  <c r="K364" i="3" s="1"/>
  <c r="A363" i="3"/>
  <c r="A362" i="3"/>
  <c r="A361" i="3"/>
  <c r="H361" i="3" s="1"/>
  <c r="A360" i="3"/>
  <c r="K360" i="3" s="1"/>
  <c r="A359" i="3"/>
  <c r="K359" i="3" s="1"/>
  <c r="A358" i="3"/>
  <c r="A357" i="3"/>
  <c r="G357" i="3" s="1"/>
  <c r="A356" i="3"/>
  <c r="H356" i="3" s="1"/>
  <c r="A355" i="3"/>
  <c r="K355" i="3" s="1"/>
  <c r="A354" i="3"/>
  <c r="A353" i="3"/>
  <c r="A352" i="3"/>
  <c r="A351" i="3"/>
  <c r="A350" i="3"/>
  <c r="B350" i="3" s="1"/>
  <c r="A349" i="3"/>
  <c r="C349" i="3" s="1"/>
  <c r="A348" i="3"/>
  <c r="A347" i="3"/>
  <c r="A346" i="3"/>
  <c r="D346" i="3" s="1"/>
  <c r="A345" i="3"/>
  <c r="N345" i="3" s="1"/>
  <c r="O345" i="3" s="1"/>
  <c r="A344" i="3"/>
  <c r="F344" i="3" s="1"/>
  <c r="A343" i="3"/>
  <c r="A342" i="3"/>
  <c r="G342" i="3" s="1"/>
  <c r="A341" i="3"/>
  <c r="K341" i="3" s="1"/>
  <c r="A340" i="3"/>
  <c r="A339" i="3"/>
  <c r="A338" i="3"/>
  <c r="A337" i="3"/>
  <c r="H337" i="3" s="1"/>
  <c r="A336" i="3"/>
  <c r="K336" i="3" s="1"/>
  <c r="A335" i="3"/>
  <c r="H335" i="3" s="1"/>
  <c r="A334" i="3"/>
  <c r="B334" i="3" s="1"/>
  <c r="A333" i="3"/>
  <c r="A332" i="3"/>
  <c r="F332" i="3" s="1"/>
  <c r="A331" i="3"/>
  <c r="K331" i="3" s="1"/>
  <c r="A330" i="3"/>
  <c r="N330" i="3" s="1"/>
  <c r="O330" i="3" s="1"/>
  <c r="A329" i="3"/>
  <c r="K329" i="3" s="1"/>
  <c r="A328" i="3"/>
  <c r="A327" i="3"/>
  <c r="G327" i="3" s="1"/>
  <c r="A326" i="3"/>
  <c r="K326" i="3" s="1"/>
  <c r="A325" i="3"/>
  <c r="J325" i="3" s="1"/>
  <c r="A324" i="3"/>
  <c r="A323" i="3"/>
  <c r="F323" i="3" s="1"/>
  <c r="A322" i="3"/>
  <c r="B322" i="3" s="1"/>
  <c r="A321" i="3"/>
  <c r="C321" i="3" s="1"/>
  <c r="A320" i="3"/>
  <c r="A319" i="3"/>
  <c r="K319" i="3" s="1"/>
  <c r="A318" i="3"/>
  <c r="A317" i="3"/>
  <c r="H317" i="3" s="1"/>
  <c r="A316" i="3"/>
  <c r="G316" i="3" s="1"/>
  <c r="A315" i="3"/>
  <c r="K315" i="3" s="1"/>
  <c r="A314" i="3"/>
  <c r="K314" i="3" s="1"/>
  <c r="A313" i="3"/>
  <c r="B313" i="3" s="1"/>
  <c r="A312" i="3"/>
  <c r="G312" i="3" s="1"/>
  <c r="A311" i="3"/>
  <c r="K311" i="3" s="1"/>
  <c r="A310" i="3"/>
  <c r="K310" i="3" s="1"/>
  <c r="A309" i="3"/>
  <c r="J309" i="3" s="1"/>
  <c r="A308" i="3"/>
  <c r="A307" i="3"/>
  <c r="G307" i="3" s="1"/>
  <c r="A306" i="3"/>
  <c r="A305" i="3"/>
  <c r="G305" i="3" s="1"/>
  <c r="A304" i="3"/>
  <c r="A303" i="3"/>
  <c r="A302" i="3"/>
  <c r="F302" i="3" s="1"/>
  <c r="A301" i="3"/>
  <c r="K301" i="3" s="1"/>
  <c r="A300" i="3"/>
  <c r="A299" i="3"/>
  <c r="A298" i="3"/>
  <c r="E298" i="3" s="1"/>
  <c r="A297" i="3"/>
  <c r="D297" i="3" s="1"/>
  <c r="A296" i="3"/>
  <c r="A295" i="3"/>
  <c r="I295" i="3" s="1"/>
  <c r="A294" i="3"/>
  <c r="K294" i="3" s="1"/>
  <c r="A293" i="3"/>
  <c r="E293" i="3" s="1"/>
  <c r="A292" i="3"/>
  <c r="H292" i="3" s="1"/>
  <c r="A291" i="3"/>
  <c r="K291" i="3" s="1"/>
  <c r="A290" i="3"/>
  <c r="A289" i="3"/>
  <c r="K289" i="3" s="1"/>
  <c r="A288" i="3"/>
  <c r="A287" i="3"/>
  <c r="A286" i="3"/>
  <c r="K286" i="3" s="1"/>
  <c r="A285" i="3"/>
  <c r="K285" i="3" s="1"/>
  <c r="A284" i="3"/>
  <c r="F284" i="3" s="1"/>
  <c r="A283" i="3"/>
  <c r="A282" i="3"/>
  <c r="A281" i="3"/>
  <c r="K281" i="3" s="1"/>
  <c r="A280" i="3"/>
  <c r="K280" i="3" s="1"/>
  <c r="A279" i="3"/>
  <c r="A278" i="3"/>
  <c r="A277" i="3"/>
  <c r="N277" i="3" s="1"/>
  <c r="P277" i="3" s="1"/>
  <c r="A276" i="3"/>
  <c r="A275" i="3"/>
  <c r="C275" i="3" s="1"/>
  <c r="A274" i="3"/>
  <c r="N274" i="3" s="1"/>
  <c r="P274" i="3" s="1"/>
  <c r="A273" i="3"/>
  <c r="A272" i="3"/>
  <c r="A271" i="3"/>
  <c r="H271" i="3" s="1"/>
  <c r="A270" i="3"/>
  <c r="K270" i="3" s="1"/>
  <c r="A269" i="3"/>
  <c r="H269" i="3" s="1"/>
  <c r="A268" i="3"/>
  <c r="K268" i="3" s="1"/>
  <c r="A267" i="3"/>
  <c r="K267" i="3" s="1"/>
  <c r="A266" i="3"/>
  <c r="A265" i="3"/>
  <c r="K265" i="3" s="1"/>
  <c r="A264" i="3"/>
  <c r="I264" i="3" s="1"/>
  <c r="A263" i="3"/>
  <c r="K263" i="3" s="1"/>
  <c r="A262" i="3"/>
  <c r="K262" i="3" s="1"/>
  <c r="A261" i="3"/>
  <c r="K261" i="3" s="1"/>
  <c r="A260" i="3"/>
  <c r="N260" i="3" s="1"/>
  <c r="A259" i="3"/>
  <c r="K259" i="3" s="1"/>
  <c r="A258" i="3"/>
  <c r="F258" i="3" s="1"/>
  <c r="A257" i="3"/>
  <c r="F257" i="3" s="1"/>
  <c r="A256" i="3"/>
  <c r="A255" i="3"/>
  <c r="A254" i="3"/>
  <c r="K254" i="3" s="1"/>
  <c r="A253" i="3"/>
  <c r="K253" i="3" s="1"/>
  <c r="A252" i="3"/>
  <c r="C252" i="3" s="1"/>
  <c r="A251" i="3"/>
  <c r="B251" i="3" s="1"/>
  <c r="A250" i="3"/>
  <c r="E250" i="3" s="1"/>
  <c r="A249" i="3"/>
  <c r="D249" i="3" s="1"/>
  <c r="A248" i="3"/>
  <c r="F248" i="3" s="1"/>
  <c r="A247" i="3"/>
  <c r="K247" i="3" s="1"/>
  <c r="A246" i="3"/>
  <c r="K246" i="3" s="1"/>
  <c r="A245" i="3"/>
  <c r="E245" i="3" s="1"/>
  <c r="A244" i="3"/>
  <c r="K244" i="3" s="1"/>
  <c r="A243" i="3"/>
  <c r="A242" i="3"/>
  <c r="K242" i="3" s="1"/>
  <c r="A241" i="3"/>
  <c r="K241" i="3" s="1"/>
  <c r="A240" i="3"/>
  <c r="J240" i="3" s="1"/>
  <c r="A239" i="3"/>
  <c r="J239" i="3" s="1"/>
  <c r="A238" i="3"/>
  <c r="K238" i="3" s="1"/>
  <c r="A237" i="3"/>
  <c r="K237" i="3" s="1"/>
  <c r="A236" i="3"/>
  <c r="A235" i="3"/>
  <c r="K235" i="3" s="1"/>
  <c r="A234" i="3"/>
  <c r="A233" i="3"/>
  <c r="K233" i="3" s="1"/>
  <c r="A232" i="3"/>
  <c r="G232" i="3" s="1"/>
  <c r="A231" i="3"/>
  <c r="A230" i="3"/>
  <c r="N230" i="3" s="1"/>
  <c r="A229" i="3"/>
  <c r="G229" i="3" s="1"/>
  <c r="A228" i="3"/>
  <c r="D228" i="3" s="1"/>
  <c r="A227" i="3"/>
  <c r="A226" i="3"/>
  <c r="A225" i="3"/>
  <c r="N225" i="3" s="1"/>
  <c r="P225" i="3" s="1"/>
  <c r="A224" i="3"/>
  <c r="A223" i="3"/>
  <c r="K223" i="3" s="1"/>
  <c r="A222" i="3"/>
  <c r="K222" i="3" s="1"/>
  <c r="A221" i="3"/>
  <c r="I221" i="3" s="1"/>
  <c r="A220" i="3"/>
  <c r="K220" i="3" s="1"/>
  <c r="A219" i="3"/>
  <c r="A218" i="3"/>
  <c r="A217" i="3"/>
  <c r="K217" i="3" s="1"/>
  <c r="A216" i="3"/>
  <c r="K216" i="3" s="1"/>
  <c r="A215" i="3"/>
  <c r="K215" i="3" s="1"/>
  <c r="A214" i="3"/>
  <c r="K214" i="3" s="1"/>
  <c r="A213" i="3"/>
  <c r="K213" i="3" s="1"/>
  <c r="A212" i="3"/>
  <c r="J212" i="3" s="1"/>
  <c r="A211" i="3"/>
  <c r="G211" i="3" s="1"/>
  <c r="A210" i="3"/>
  <c r="A209" i="3"/>
  <c r="K209" i="3" s="1"/>
  <c r="A208" i="3"/>
  <c r="G208" i="3" s="1"/>
  <c r="A207" i="3"/>
  <c r="H207" i="3" s="1"/>
  <c r="A206" i="3"/>
  <c r="K206" i="3" s="1"/>
  <c r="A205" i="3"/>
  <c r="K205" i="3" s="1"/>
  <c r="A204" i="3"/>
  <c r="A203" i="3"/>
  <c r="A202" i="3"/>
  <c r="K202" i="3" s="1"/>
  <c r="A201" i="3"/>
  <c r="N201" i="3" s="1"/>
  <c r="O201" i="3" s="1"/>
  <c r="A200" i="3"/>
  <c r="F200" i="3" s="1"/>
  <c r="A199" i="3"/>
  <c r="K199" i="3" s="1"/>
  <c r="A198" i="3"/>
  <c r="K198" i="3" s="1"/>
  <c r="A197" i="3"/>
  <c r="K197" i="3" s="1"/>
  <c r="A196" i="3"/>
  <c r="K196" i="3" s="1"/>
  <c r="A195" i="3"/>
  <c r="E195" i="3" s="1"/>
  <c r="A194" i="3"/>
  <c r="A193" i="3"/>
  <c r="K193" i="3" s="1"/>
  <c r="A192" i="3"/>
  <c r="K192" i="3" s="1"/>
  <c r="A191" i="3"/>
  <c r="K191" i="3" s="1"/>
  <c r="A190" i="3"/>
  <c r="H190" i="3" s="1"/>
  <c r="A189" i="3"/>
  <c r="K189" i="3" s="1"/>
  <c r="A188" i="3"/>
  <c r="A187" i="3"/>
  <c r="K187" i="3" s="1"/>
  <c r="A186" i="3"/>
  <c r="N186" i="3" s="1"/>
  <c r="P186" i="3" s="1"/>
  <c r="A185" i="3"/>
  <c r="G185" i="3" s="1"/>
  <c r="A184" i="3"/>
  <c r="G184" i="3" s="1"/>
  <c r="A183" i="3"/>
  <c r="B183" i="3" s="1"/>
  <c r="A182" i="3"/>
  <c r="N182" i="3" s="1"/>
  <c r="P182" i="3" s="1"/>
  <c r="A181" i="3"/>
  <c r="A180" i="3"/>
  <c r="J180" i="3" s="1"/>
  <c r="A179" i="3"/>
  <c r="A178" i="3"/>
  <c r="K178" i="3" s="1"/>
  <c r="A177" i="3"/>
  <c r="E177" i="3" s="1"/>
  <c r="A176" i="3"/>
  <c r="A175" i="3"/>
  <c r="K175" i="3" s="1"/>
  <c r="A174" i="3"/>
  <c r="K174" i="3" s="1"/>
  <c r="A173" i="3"/>
  <c r="K173" i="3" s="1"/>
  <c r="A172" i="3"/>
  <c r="K172" i="3" s="1"/>
  <c r="A171" i="3"/>
  <c r="K171" i="3" s="1"/>
  <c r="A170" i="3"/>
  <c r="A169" i="3"/>
  <c r="K169" i="3" s="1"/>
  <c r="A168" i="3"/>
  <c r="K168" i="3" s="1"/>
  <c r="A167" i="3"/>
  <c r="H167" i="3" s="1"/>
  <c r="A166" i="3"/>
  <c r="K166" i="3" s="1"/>
  <c r="A165" i="3"/>
  <c r="K165" i="3" s="1"/>
  <c r="A164" i="3"/>
  <c r="A163" i="3"/>
  <c r="K163" i="3" s="1"/>
  <c r="A162" i="3"/>
  <c r="A161" i="3"/>
  <c r="A160" i="3"/>
  <c r="J160" i="3" s="1"/>
  <c r="A159" i="3"/>
  <c r="J159" i="3" s="1"/>
  <c r="A158" i="3"/>
  <c r="K158" i="3" s="1"/>
  <c r="A157" i="3"/>
  <c r="K157" i="3" s="1"/>
  <c r="A156" i="3"/>
  <c r="A155" i="3"/>
  <c r="A154" i="3"/>
  <c r="K154" i="3" s="1"/>
  <c r="A153" i="3"/>
  <c r="A152" i="3"/>
  <c r="A151" i="3"/>
  <c r="A150" i="3"/>
  <c r="K150" i="3" s="1"/>
  <c r="A149" i="3"/>
  <c r="K149" i="3" s="1"/>
  <c r="A148" i="3"/>
  <c r="K148" i="3" s="1"/>
  <c r="A147" i="3"/>
  <c r="A146" i="3"/>
  <c r="K146" i="3" s="1"/>
  <c r="A145" i="3"/>
  <c r="K145" i="3" s="1"/>
  <c r="A144" i="3"/>
  <c r="K144" i="3" s="1"/>
  <c r="A143" i="3"/>
  <c r="G143" i="3" s="1"/>
  <c r="A142" i="3"/>
  <c r="K142" i="3" s="1"/>
  <c r="A141" i="3"/>
  <c r="K141" i="3" s="1"/>
  <c r="A140" i="3"/>
  <c r="A139" i="3"/>
  <c r="K139" i="3" s="1"/>
  <c r="A138" i="3"/>
  <c r="A137" i="3"/>
  <c r="F137" i="3" s="1"/>
  <c r="A136" i="3"/>
  <c r="G136" i="3" s="1"/>
  <c r="A135" i="3"/>
  <c r="J135" i="3" s="1"/>
  <c r="A134" i="3"/>
  <c r="K134" i="3" s="1"/>
  <c r="A133" i="3"/>
  <c r="K133" i="3" s="1"/>
  <c r="A132" i="3"/>
  <c r="K132" i="3" s="1"/>
  <c r="A131" i="3"/>
  <c r="N131" i="3" s="1"/>
  <c r="O131" i="3" s="1"/>
  <c r="A130" i="3"/>
  <c r="K130" i="3" s="1"/>
  <c r="A129" i="3"/>
  <c r="A128" i="3"/>
  <c r="H128" i="3" s="1"/>
  <c r="A127" i="3"/>
  <c r="I127" i="3" s="1"/>
  <c r="A126" i="3"/>
  <c r="K126" i="3" s="1"/>
  <c r="A125" i="3"/>
  <c r="K125" i="3" s="1"/>
  <c r="A124" i="3"/>
  <c r="K124" i="3" s="1"/>
  <c r="A123" i="3"/>
  <c r="A122" i="3"/>
  <c r="A121" i="3"/>
  <c r="A120" i="3"/>
  <c r="K120" i="3" s="1"/>
  <c r="A119" i="3"/>
  <c r="K119" i="3" s="1"/>
  <c r="A118" i="3"/>
  <c r="K118" i="3" s="1"/>
  <c r="A117" i="3"/>
  <c r="G117" i="3" s="1"/>
  <c r="A116" i="3"/>
  <c r="A115" i="3"/>
  <c r="K115" i="3" s="1"/>
  <c r="A114" i="3"/>
  <c r="A113" i="3"/>
  <c r="J113" i="3" s="1"/>
  <c r="A112" i="3"/>
  <c r="J112" i="3" s="1"/>
  <c r="A111" i="3"/>
  <c r="A110" i="3"/>
  <c r="E110" i="3" s="1"/>
  <c r="A109" i="3"/>
  <c r="F109" i="3" s="1"/>
  <c r="A108" i="3"/>
  <c r="A107" i="3"/>
  <c r="A106" i="3"/>
  <c r="K106" i="3" s="1"/>
  <c r="A105" i="3"/>
  <c r="D105" i="3" s="1"/>
  <c r="A104" i="3"/>
  <c r="N104" i="3" s="1"/>
  <c r="A103" i="3"/>
  <c r="K103" i="3" s="1"/>
  <c r="A102" i="3"/>
  <c r="K102" i="3" s="1"/>
  <c r="A101" i="3"/>
  <c r="K101" i="3" s="1"/>
  <c r="A100" i="3"/>
  <c r="K100" i="3" s="1"/>
  <c r="A99" i="3"/>
  <c r="K99" i="3" s="1"/>
  <c r="A98" i="3"/>
  <c r="K98" i="3" s="1"/>
  <c r="A97" i="3"/>
  <c r="G97" i="3" s="1"/>
  <c r="A96" i="3"/>
  <c r="K96" i="3" s="1"/>
  <c r="A95" i="3"/>
  <c r="K95" i="3" s="1"/>
  <c r="A94" i="3"/>
  <c r="K94" i="3" s="1"/>
  <c r="A93" i="3"/>
  <c r="K93" i="3" s="1"/>
  <c r="A92" i="3"/>
  <c r="A91" i="3"/>
  <c r="K91" i="3" s="1"/>
  <c r="A90" i="3"/>
  <c r="C90" i="3" s="1"/>
  <c r="A89" i="3"/>
  <c r="H89" i="3" s="1"/>
  <c r="A88" i="3"/>
  <c r="H88" i="3" s="1"/>
  <c r="A87" i="3"/>
  <c r="K87" i="3" s="1"/>
  <c r="A86" i="3"/>
  <c r="E86" i="3" s="1"/>
  <c r="A85" i="3"/>
  <c r="K85" i="3" s="1"/>
  <c r="A84" i="3"/>
  <c r="A83" i="3"/>
  <c r="A82" i="3"/>
  <c r="J82" i="3" s="1"/>
  <c r="A81" i="3"/>
  <c r="B81" i="3" s="1"/>
  <c r="A80" i="3"/>
  <c r="C80" i="3" s="1"/>
  <c r="A79" i="3"/>
  <c r="K79" i="3" s="1"/>
  <c r="A78" i="3"/>
  <c r="K78" i="3" s="1"/>
  <c r="A77" i="3"/>
  <c r="K77" i="3" s="1"/>
  <c r="A76" i="3"/>
  <c r="K76" i="3" s="1"/>
  <c r="A75" i="3"/>
  <c r="B75" i="3" s="1"/>
  <c r="A74" i="3"/>
  <c r="K74" i="3" s="1"/>
  <c r="A73" i="3"/>
  <c r="I73" i="3" s="1"/>
  <c r="A72" i="3"/>
  <c r="K72" i="3" s="1"/>
  <c r="A71" i="3"/>
  <c r="K71" i="3" s="1"/>
  <c r="A70" i="3"/>
  <c r="A69" i="3"/>
  <c r="G69" i="3" s="1"/>
  <c r="A68" i="3"/>
  <c r="E68" i="3" s="1"/>
  <c r="A67" i="3"/>
  <c r="K67" i="3" s="1"/>
  <c r="A66" i="3"/>
  <c r="N66" i="3" s="1"/>
  <c r="P66" i="3" s="1"/>
  <c r="A65" i="3"/>
  <c r="A64" i="3"/>
  <c r="H64" i="3" s="1"/>
  <c r="A63" i="3"/>
  <c r="K63" i="3" s="1"/>
  <c r="A62" i="3"/>
  <c r="E62" i="3" s="1"/>
  <c r="A61" i="3"/>
  <c r="E61" i="3" s="1"/>
  <c r="A60" i="3"/>
  <c r="A59" i="3"/>
  <c r="G59" i="3" s="1"/>
  <c r="A58" i="3"/>
  <c r="K58" i="3" s="1"/>
  <c r="A57" i="3"/>
  <c r="C57" i="3" s="1"/>
  <c r="A56" i="3"/>
  <c r="N56" i="3" s="1"/>
  <c r="P56" i="3" s="1"/>
  <c r="A55" i="3"/>
  <c r="K55" i="3" s="1"/>
  <c r="A54" i="3"/>
  <c r="K54" i="3" s="1"/>
  <c r="A53" i="3"/>
  <c r="H53" i="3" s="1"/>
  <c r="A52" i="3"/>
  <c r="K52" i="3" s="1"/>
  <c r="A51" i="3"/>
  <c r="D51" i="3" s="1"/>
  <c r="A50" i="3"/>
  <c r="K50" i="3" s="1"/>
  <c r="A49" i="3"/>
  <c r="K49" i="3" s="1"/>
  <c r="A48" i="3"/>
  <c r="K48" i="3" s="1"/>
  <c r="A47" i="3"/>
  <c r="K47" i="3" s="1"/>
  <c r="A46" i="3"/>
  <c r="A45" i="3"/>
  <c r="K45" i="3" s="1"/>
  <c r="A44" i="3"/>
  <c r="C44" i="3" s="1"/>
  <c r="A43" i="3"/>
  <c r="K43" i="3" s="1"/>
  <c r="A42" i="3"/>
  <c r="A41" i="3"/>
  <c r="N41" i="3" s="1"/>
  <c r="P41" i="3" s="1"/>
  <c r="A40" i="3"/>
  <c r="A39" i="3"/>
  <c r="A38" i="3"/>
  <c r="N38" i="3" s="1"/>
  <c r="P38" i="3" s="1"/>
  <c r="A37" i="3"/>
  <c r="N37" i="3" s="1"/>
  <c r="A36" i="3"/>
  <c r="E36" i="3" s="1"/>
  <c r="A35" i="3"/>
  <c r="C35" i="3" s="1"/>
  <c r="A34" i="3"/>
  <c r="D34" i="3" s="1"/>
  <c r="A33" i="3"/>
  <c r="N33" i="3" s="1"/>
  <c r="A32" i="3"/>
  <c r="A31" i="3"/>
  <c r="K31" i="3" s="1"/>
  <c r="A30" i="3"/>
  <c r="K30" i="3" s="1"/>
  <c r="A29" i="3"/>
  <c r="K29" i="3" s="1"/>
  <c r="A28" i="3"/>
  <c r="K28" i="3" s="1"/>
  <c r="A27" i="3"/>
  <c r="F27" i="3" s="1"/>
  <c r="A26" i="3"/>
  <c r="K26" i="3" s="1"/>
  <c r="A25" i="3"/>
  <c r="K25" i="3" s="1"/>
  <c r="A24" i="3"/>
  <c r="K24" i="3" s="1"/>
  <c r="A23" i="3"/>
  <c r="K23" i="3" s="1"/>
  <c r="A22" i="3"/>
  <c r="K22" i="3" s="1"/>
  <c r="A21" i="3"/>
  <c r="K21" i="3" s="1"/>
  <c r="A20" i="3"/>
  <c r="J20" i="3" s="1"/>
  <c r="A19" i="3"/>
  <c r="K19" i="3" s="1"/>
  <c r="A18" i="3"/>
  <c r="A17" i="3"/>
  <c r="A16" i="3"/>
  <c r="H16" i="3" s="1"/>
  <c r="A15" i="3"/>
  <c r="K15" i="3" s="1"/>
  <c r="A14" i="3"/>
  <c r="A13" i="3"/>
  <c r="N13" i="3" s="1"/>
  <c r="O13" i="3" s="1"/>
  <c r="A12" i="3"/>
  <c r="N12" i="3" s="1"/>
  <c r="P12" i="3" s="1"/>
  <c r="A11" i="3"/>
  <c r="I11" i="3" s="1"/>
  <c r="A10" i="3"/>
  <c r="K10" i="3" s="1"/>
  <c r="A9" i="3"/>
  <c r="D9" i="3" s="1"/>
  <c r="A8" i="3"/>
  <c r="A7" i="3"/>
  <c r="A6" i="3"/>
  <c r="K6" i="3" s="1"/>
  <c r="A5" i="3"/>
  <c r="K5" i="3" s="1"/>
  <c r="A4" i="3"/>
  <c r="K4" i="3" s="1"/>
  <c r="A3" i="3"/>
  <c r="C3" i="3" s="1"/>
  <c r="A2" i="3"/>
  <c r="D2" i="4" s="1"/>
  <c r="C556" i="3"/>
  <c r="N551" i="3"/>
  <c r="O551" i="3" s="1"/>
  <c r="F551" i="3"/>
  <c r="B538" i="3"/>
  <c r="E536" i="3"/>
  <c r="N528" i="3"/>
  <c r="P528" i="3" s="1"/>
  <c r="E521" i="3"/>
  <c r="O519" i="3"/>
  <c r="N519" i="3"/>
  <c r="P519" i="3" s="1"/>
  <c r="D518" i="3"/>
  <c r="B517" i="3"/>
  <c r="C510" i="3"/>
  <c r="N504" i="3"/>
  <c r="C499" i="3"/>
  <c r="N495" i="3"/>
  <c r="N492" i="3"/>
  <c r="P492" i="3" s="1"/>
  <c r="C492" i="3"/>
  <c r="B491" i="3"/>
  <c r="N480" i="3"/>
  <c r="P480" i="3" s="1"/>
  <c r="F480" i="3"/>
  <c r="C480" i="3"/>
  <c r="C479" i="3"/>
  <c r="D473" i="3"/>
  <c r="N471" i="3"/>
  <c r="P471" i="3" s="1"/>
  <c r="F469" i="3"/>
  <c r="C468" i="3"/>
  <c r="N456" i="3"/>
  <c r="O456" i="3" s="1"/>
  <c r="N448" i="3"/>
  <c r="P448" i="3" s="1"/>
  <c r="D448" i="3"/>
  <c r="B448" i="3"/>
  <c r="C444" i="3"/>
  <c r="N444" i="3"/>
  <c r="P444" i="3" s="1"/>
  <c r="B433" i="3"/>
  <c r="B427" i="3"/>
  <c r="F420" i="3"/>
  <c r="F419" i="3"/>
  <c r="E419" i="3"/>
  <c r="F414" i="3"/>
  <c r="E408" i="3"/>
  <c r="B408" i="3"/>
  <c r="C401" i="3"/>
  <c r="N399" i="3"/>
  <c r="P399" i="3" s="1"/>
  <c r="B399" i="3"/>
  <c r="N397" i="3"/>
  <c r="P397" i="3" s="1"/>
  <c r="E394" i="3"/>
  <c r="B383" i="3"/>
  <c r="D377" i="3"/>
  <c r="N375" i="3"/>
  <c r="P375" i="3" s="1"/>
  <c r="F375" i="3"/>
  <c r="E375" i="3"/>
  <c r="C375" i="3"/>
  <c r="B375" i="3"/>
  <c r="D375" i="3"/>
  <c r="N373" i="3"/>
  <c r="P373" i="3" s="1"/>
  <c r="F372" i="3"/>
  <c r="D365" i="3"/>
  <c r="P360" i="3"/>
  <c r="N360" i="3"/>
  <c r="F360" i="3"/>
  <c r="D360" i="3"/>
  <c r="C359" i="3"/>
  <c r="F357" i="3"/>
  <c r="C355" i="3"/>
  <c r="N352" i="3"/>
  <c r="P352" i="3" s="1"/>
  <c r="E352" i="3"/>
  <c r="C352" i="3"/>
  <c r="B352" i="3"/>
  <c r="N348" i="3"/>
  <c r="C348" i="3"/>
  <c r="B348" i="3"/>
  <c r="C342" i="3"/>
  <c r="N337" i="3"/>
  <c r="P337" i="3" s="1"/>
  <c r="E336" i="3"/>
  <c r="N328" i="3"/>
  <c r="D328" i="3"/>
  <c r="D313" i="3"/>
  <c r="N312" i="3"/>
  <c r="F312" i="3"/>
  <c r="E312" i="3"/>
  <c r="N307" i="3"/>
  <c r="P307" i="3" s="1"/>
  <c r="C305" i="3"/>
  <c r="D304" i="3"/>
  <c r="D301" i="3"/>
  <c r="N300" i="3"/>
  <c r="P300" i="3" s="1"/>
  <c r="F300" i="3"/>
  <c r="F293" i="3"/>
  <c r="E281" i="3"/>
  <c r="N280" i="3"/>
  <c r="P280" i="3" s="1"/>
  <c r="D280" i="3"/>
  <c r="F280" i="3"/>
  <c r="D278" i="3"/>
  <c r="C277" i="3"/>
  <c r="N276" i="3"/>
  <c r="P276" i="3" s="1"/>
  <c r="F276" i="3"/>
  <c r="E276" i="3"/>
  <c r="D276" i="3"/>
  <c r="C276" i="3"/>
  <c r="B276" i="3"/>
  <c r="N265" i="3"/>
  <c r="O265" i="3" s="1"/>
  <c r="D256" i="3"/>
  <c r="N255" i="3"/>
  <c r="O255" i="3" s="1"/>
  <c r="E255" i="3"/>
  <c r="D255" i="3"/>
  <c r="C253" i="3"/>
  <c r="N252" i="3"/>
  <c r="P252" i="3" s="1"/>
  <c r="F252" i="3"/>
  <c r="E252" i="3"/>
  <c r="D252" i="3"/>
  <c r="B252" i="3"/>
  <c r="F251" i="3"/>
  <c r="E251" i="3"/>
  <c r="D251" i="3"/>
  <c r="N251" i="3"/>
  <c r="P251" i="3" s="1"/>
  <c r="N240" i="3"/>
  <c r="P240" i="3" s="1"/>
  <c r="C240" i="3"/>
  <c r="B236" i="3"/>
  <c r="N236" i="3"/>
  <c r="O236" i="3" s="1"/>
  <c r="N231" i="3"/>
  <c r="P231" i="3" s="1"/>
  <c r="E231" i="3"/>
  <c r="D231" i="3"/>
  <c r="C231" i="3"/>
  <c r="C229" i="3"/>
  <c r="C228" i="3"/>
  <c r="N221" i="3"/>
  <c r="C220" i="3"/>
  <c r="B220" i="3"/>
  <c r="C219" i="3"/>
  <c r="B217" i="3"/>
  <c r="E216" i="3"/>
  <c r="C215" i="3"/>
  <c r="F211" i="3"/>
  <c r="C211" i="3"/>
  <c r="B211" i="3"/>
  <c r="F208" i="3"/>
  <c r="D208" i="3"/>
  <c r="B208" i="3"/>
  <c r="C207" i="3"/>
  <c r="B207" i="3"/>
  <c r="E205" i="3"/>
  <c r="N204" i="3"/>
  <c r="P204" i="3" s="1"/>
  <c r="B204" i="3"/>
  <c r="E200" i="3"/>
  <c r="B196" i="3"/>
  <c r="B192" i="3"/>
  <c r="B189" i="3"/>
  <c r="D187" i="3"/>
  <c r="E184" i="3"/>
  <c r="D184" i="3"/>
  <c r="B184" i="3"/>
  <c r="N183" i="3"/>
  <c r="O183" i="3" s="1"/>
  <c r="E183" i="3"/>
  <c r="C183" i="3"/>
  <c r="E179" i="3"/>
  <c r="F175" i="3"/>
  <c r="F169" i="3"/>
  <c r="N168" i="3"/>
  <c r="P168" i="3" s="1"/>
  <c r="N167" i="3"/>
  <c r="P167" i="3" s="1"/>
  <c r="B166" i="3"/>
  <c r="D163" i="3"/>
  <c r="N160" i="3"/>
  <c r="P160" i="3" s="1"/>
  <c r="F160" i="3"/>
  <c r="B160" i="3"/>
  <c r="N158" i="3"/>
  <c r="O158" i="3" s="1"/>
  <c r="D156" i="3"/>
  <c r="F147" i="3"/>
  <c r="N145" i="3"/>
  <c r="D143" i="3"/>
  <c r="B140" i="3"/>
  <c r="F139" i="3"/>
  <c r="B139" i="3"/>
  <c r="C137" i="3"/>
  <c r="P136" i="3"/>
  <c r="N136" i="3"/>
  <c r="F136" i="3"/>
  <c r="B136" i="3"/>
  <c r="C133" i="3"/>
  <c r="F132" i="3"/>
  <c r="B131" i="3"/>
  <c r="N125" i="3"/>
  <c r="C125" i="3"/>
  <c r="N112" i="3"/>
  <c r="P112" i="3" s="1"/>
  <c r="F112" i="3"/>
  <c r="C112" i="3"/>
  <c r="B112" i="3"/>
  <c r="D111" i="3"/>
  <c r="N109" i="3"/>
  <c r="C109" i="3"/>
  <c r="C108" i="3"/>
  <c r="N107" i="3"/>
  <c r="P107" i="3" s="1"/>
  <c r="E101" i="3"/>
  <c r="F96" i="3"/>
  <c r="E95" i="3"/>
  <c r="N91" i="3"/>
  <c r="P91" i="3" s="1"/>
  <c r="B91" i="3"/>
  <c r="O88" i="3"/>
  <c r="N88" i="3"/>
  <c r="P88" i="3" s="1"/>
  <c r="F88" i="3"/>
  <c r="E88" i="3"/>
  <c r="C88" i="3"/>
  <c r="B88" i="3"/>
  <c r="D88" i="3"/>
  <c r="N85" i="3"/>
  <c r="P85" i="3" s="1"/>
  <c r="B85" i="3"/>
  <c r="N84" i="3"/>
  <c r="P84" i="3" s="1"/>
  <c r="F84" i="3"/>
  <c r="B84" i="3"/>
  <c r="F73" i="3"/>
  <c r="D73" i="3"/>
  <c r="P72" i="3"/>
  <c r="O72" i="3"/>
  <c r="N72" i="3"/>
  <c r="F72" i="3"/>
  <c r="D72" i="3"/>
  <c r="C72" i="3"/>
  <c r="B72" i="3"/>
  <c r="N67" i="3"/>
  <c r="O67" i="3" s="1"/>
  <c r="F67" i="3"/>
  <c r="E67" i="3"/>
  <c r="C67" i="3"/>
  <c r="B67" i="3"/>
  <c r="D67" i="3"/>
  <c r="N64" i="3"/>
  <c r="O64" i="3" s="1"/>
  <c r="F64" i="3"/>
  <c r="E64" i="3"/>
  <c r="C64" i="3"/>
  <c r="B64" i="3"/>
  <c r="D64" i="3"/>
  <c r="N63" i="3"/>
  <c r="P63" i="3" s="1"/>
  <c r="F63" i="3"/>
  <c r="E63" i="3"/>
  <c r="F61" i="3"/>
  <c r="D61" i="3"/>
  <c r="N59" i="3"/>
  <c r="P59" i="3" s="1"/>
  <c r="D55" i="3"/>
  <c r="E52" i="3"/>
  <c r="C52" i="3"/>
  <c r="B49" i="3"/>
  <c r="F47" i="3"/>
  <c r="D47" i="3"/>
  <c r="C43" i="3"/>
  <c r="B43" i="3"/>
  <c r="E41" i="3"/>
  <c r="C40" i="3"/>
  <c r="B40" i="3"/>
  <c r="N39" i="3"/>
  <c r="P39" i="3" s="1"/>
  <c r="F38" i="3"/>
  <c r="D37" i="3"/>
  <c r="N36" i="3"/>
  <c r="P36" i="3" s="1"/>
  <c r="C36" i="3"/>
  <c r="B36" i="3"/>
  <c r="B35" i="3"/>
  <c r="N24" i="3"/>
  <c r="P24" i="3" s="1"/>
  <c r="B24" i="3"/>
  <c r="N21" i="3"/>
  <c r="O21" i="3" s="1"/>
  <c r="C21" i="4" s="1"/>
  <c r="B21" i="3"/>
  <c r="P19" i="3"/>
  <c r="O19" i="3"/>
  <c r="N19" i="3"/>
  <c r="N16" i="3"/>
  <c r="O16" i="3" s="1"/>
  <c r="F15" i="3"/>
  <c r="E15" i="3"/>
  <c r="D15" i="3"/>
  <c r="C15" i="3"/>
  <c r="B15" i="3"/>
  <c r="F12" i="3"/>
  <c r="E12" i="3"/>
  <c r="D12" i="3"/>
  <c r="B12" i="3"/>
  <c r="F9" i="3" l="1"/>
  <c r="C21" i="3"/>
  <c r="C37" i="3"/>
  <c r="B41" i="3"/>
  <c r="E49" i="3"/>
  <c r="B53" i="3"/>
  <c r="B61" i="3"/>
  <c r="N61" i="3"/>
  <c r="O61" i="3" s="1"/>
  <c r="B73" i="3"/>
  <c r="N73" i="3"/>
  <c r="O73" i="3" s="1"/>
  <c r="C85" i="3"/>
  <c r="C97" i="3"/>
  <c r="D109" i="3"/>
  <c r="D125" i="3"/>
  <c r="E133" i="3"/>
  <c r="D137" i="3"/>
  <c r="O145" i="3"/>
  <c r="B157" i="3"/>
  <c r="E165" i="3"/>
  <c r="B169" i="3"/>
  <c r="B173" i="3"/>
  <c r="C189" i="3"/>
  <c r="B221" i="3"/>
  <c r="C245" i="3"/>
  <c r="O252" i="3"/>
  <c r="E253" i="3"/>
  <c r="B269" i="3"/>
  <c r="O276" i="3"/>
  <c r="D277" i="3"/>
  <c r="B285" i="3"/>
  <c r="E297" i="3"/>
  <c r="O300" i="3"/>
  <c r="E301" i="3"/>
  <c r="E305" i="3"/>
  <c r="E313" i="3"/>
  <c r="C341" i="3"/>
  <c r="D357" i="3"/>
  <c r="N357" i="3"/>
  <c r="E401" i="3"/>
  <c r="C457" i="3"/>
  <c r="C469" i="3"/>
  <c r="N469" i="3"/>
  <c r="P469" i="3" s="1"/>
  <c r="E473" i="3"/>
  <c r="O492" i="3"/>
  <c r="N501" i="3"/>
  <c r="P501" i="3" s="1"/>
  <c r="F525" i="3"/>
  <c r="D21" i="3"/>
  <c r="F37" i="3"/>
  <c r="F41" i="3"/>
  <c r="N49" i="3"/>
  <c r="O49" i="3" s="1"/>
  <c r="C61" i="3"/>
  <c r="C73" i="3"/>
  <c r="F77" i="3"/>
  <c r="E85" i="3"/>
  <c r="F97" i="3"/>
  <c r="E109" i="3"/>
  <c r="E113" i="3"/>
  <c r="E125" i="3"/>
  <c r="F133" i="3"/>
  <c r="E137" i="3"/>
  <c r="P145" i="3"/>
  <c r="F157" i="3"/>
  <c r="C169" i="3"/>
  <c r="F173" i="3"/>
  <c r="N177" i="3"/>
  <c r="P177" i="3" s="1"/>
  <c r="F185" i="3"/>
  <c r="N209" i="3"/>
  <c r="O209" i="3" s="1"/>
  <c r="D245" i="3"/>
  <c r="E269" i="3"/>
  <c r="F277" i="3"/>
  <c r="E277" i="3"/>
  <c r="C285" i="3"/>
  <c r="F297" i="3"/>
  <c r="B325" i="3"/>
  <c r="B349" i="3"/>
  <c r="C357" i="3"/>
  <c r="C373" i="3"/>
  <c r="F401" i="3"/>
  <c r="C441" i="3"/>
  <c r="B445" i="3"/>
  <c r="F457" i="3"/>
  <c r="D469" i="3"/>
  <c r="F473" i="3"/>
  <c r="N525" i="3"/>
  <c r="E21" i="3"/>
  <c r="N25" i="3"/>
  <c r="P25" i="3" s="1"/>
  <c r="E73" i="3"/>
  <c r="N77" i="3"/>
  <c r="P77" i="3" s="1"/>
  <c r="D85" i="3"/>
  <c r="F85" i="3"/>
  <c r="C101" i="3"/>
  <c r="B109" i="3"/>
  <c r="F117" i="3"/>
  <c r="F125" i="3"/>
  <c r="B133" i="3"/>
  <c r="N133" i="3"/>
  <c r="P133" i="3" s="1"/>
  <c r="N157" i="3"/>
  <c r="O157" i="3" s="1"/>
  <c r="D169" i="3"/>
  <c r="N173" i="3"/>
  <c r="F193" i="3"/>
  <c r="B229" i="3"/>
  <c r="B253" i="3"/>
  <c r="D265" i="3"/>
  <c r="B277" i="3"/>
  <c r="B301" i="3"/>
  <c r="B305" i="3"/>
  <c r="D325" i="3"/>
  <c r="D337" i="3"/>
  <c r="E357" i="3"/>
  <c r="B365" i="3"/>
  <c r="B401" i="3"/>
  <c r="N401" i="3"/>
  <c r="P401" i="3" s="1"/>
  <c r="B429" i="3"/>
  <c r="D441" i="3"/>
  <c r="B453" i="3"/>
  <c r="P473" i="3"/>
  <c r="D58" i="3"/>
  <c r="D82" i="3"/>
  <c r="N10" i="3"/>
  <c r="O10" i="3" s="1"/>
  <c r="B38" i="3"/>
  <c r="F58" i="3"/>
  <c r="F82" i="3"/>
  <c r="F154" i="3"/>
  <c r="F182" i="3"/>
  <c r="F254" i="3"/>
  <c r="F350" i="3"/>
  <c r="C390" i="3"/>
  <c r="B414" i="3"/>
  <c r="F6" i="3"/>
  <c r="C12" i="3"/>
  <c r="F30" i="3"/>
  <c r="B52" i="3"/>
  <c r="D86" i="3"/>
  <c r="E274" i="3"/>
  <c r="F326" i="3"/>
  <c r="C346" i="3"/>
  <c r="E370" i="3"/>
  <c r="F394" i="3"/>
  <c r="N130" i="3"/>
  <c r="O130" i="3" s="1"/>
  <c r="C134" i="3"/>
  <c r="B182" i="3"/>
  <c r="E190" i="3"/>
  <c r="E206" i="3"/>
  <c r="E222" i="3"/>
  <c r="F478" i="3"/>
  <c r="B6" i="3"/>
  <c r="E9" i="3"/>
  <c r="N22" i="3"/>
  <c r="P22" i="3" s="1"/>
  <c r="C34" i="3"/>
  <c r="D38" i="3"/>
  <c r="B54" i="3"/>
  <c r="C58" i="3"/>
  <c r="D78" i="3"/>
  <c r="C82" i="3"/>
  <c r="F86" i="3"/>
  <c r="N102" i="3"/>
  <c r="P102" i="3" s="1"/>
  <c r="D106" i="3"/>
  <c r="B130" i="3"/>
  <c r="F150" i="3"/>
  <c r="D158" i="3"/>
  <c r="E178" i="3"/>
  <c r="D182" i="3"/>
  <c r="E202" i="3"/>
  <c r="B206" i="3"/>
  <c r="C222" i="3"/>
  <c r="B230" i="3"/>
  <c r="D254" i="3"/>
  <c r="F274" i="3"/>
  <c r="F342" i="3"/>
  <c r="E346" i="3"/>
  <c r="C350" i="3"/>
  <c r="B370" i="3"/>
  <c r="F390" i="3"/>
  <c r="C394" i="3"/>
  <c r="D414" i="3"/>
  <c r="O414" i="3"/>
  <c r="B442" i="3"/>
  <c r="E534" i="3"/>
  <c r="F542" i="3"/>
  <c r="C6" i="3"/>
  <c r="D30" i="3"/>
  <c r="E38" i="3"/>
  <c r="E58" i="3"/>
  <c r="F78" i="3"/>
  <c r="E82" i="3"/>
  <c r="C86" i="3"/>
  <c r="N86" i="3"/>
  <c r="P86" i="3" s="1"/>
  <c r="O102" i="3"/>
  <c r="F106" i="3"/>
  <c r="E130" i="3"/>
  <c r="B154" i="3"/>
  <c r="F158" i="3"/>
  <c r="E182" i="3"/>
  <c r="C206" i="3"/>
  <c r="D222" i="3"/>
  <c r="E254" i="3"/>
  <c r="D274" i="3"/>
  <c r="N342" i="3"/>
  <c r="P342" i="3" s="1"/>
  <c r="N346" i="3"/>
  <c r="E350" i="3"/>
  <c r="C370" i="3"/>
  <c r="B390" i="3"/>
  <c r="N390" i="3"/>
  <c r="P390" i="3" s="1"/>
  <c r="D394" i="3"/>
  <c r="E414" i="3"/>
  <c r="P414" i="3"/>
  <c r="D442" i="3"/>
  <c r="B518" i="3"/>
  <c r="N542" i="3"/>
  <c r="O542" i="3" s="1"/>
  <c r="N6" i="3"/>
  <c r="P6" i="3" s="1"/>
  <c r="C38" i="3"/>
  <c r="B58" i="3"/>
  <c r="N58" i="3"/>
  <c r="O58" i="3" s="1"/>
  <c r="B78" i="3"/>
  <c r="B82" i="3"/>
  <c r="N82" i="3"/>
  <c r="O82" i="3" s="1"/>
  <c r="B106" i="3"/>
  <c r="N134" i="3"/>
  <c r="C158" i="3"/>
  <c r="D178" i="3"/>
  <c r="C182" i="3"/>
  <c r="D202" i="3"/>
  <c r="N206" i="3"/>
  <c r="N222" i="3"/>
  <c r="P222" i="3" s="1"/>
  <c r="N254" i="3"/>
  <c r="P254" i="3" s="1"/>
  <c r="D342" i="3"/>
  <c r="N370" i="3"/>
  <c r="O370" i="3" s="1"/>
  <c r="E390" i="3"/>
  <c r="B394" i="3"/>
  <c r="B406" i="3"/>
  <c r="C414" i="3"/>
  <c r="F494" i="3"/>
  <c r="N9" i="3"/>
  <c r="P9" i="3" s="1"/>
  <c r="F56" i="3"/>
  <c r="N200" i="3"/>
  <c r="P200" i="3" s="1"/>
  <c r="N297" i="3"/>
  <c r="O297" i="3" s="1"/>
  <c r="D321" i="3"/>
  <c r="E441" i="3"/>
  <c r="D537" i="3"/>
  <c r="B201" i="3"/>
  <c r="E321" i="3"/>
  <c r="F537" i="3"/>
  <c r="C201" i="3"/>
  <c r="F321" i="3"/>
  <c r="E201" i="3"/>
  <c r="N321" i="3"/>
  <c r="P321" i="3" s="1"/>
  <c r="D80" i="3"/>
  <c r="D129" i="3"/>
  <c r="F80" i="3"/>
  <c r="F129" i="3"/>
  <c r="F128" i="3"/>
  <c r="F33" i="3"/>
  <c r="N129" i="3"/>
  <c r="O129" i="3" s="1"/>
  <c r="C129" i="4" s="1"/>
  <c r="C417" i="3"/>
  <c r="D417" i="3"/>
  <c r="C131" i="3"/>
  <c r="C225" i="3"/>
  <c r="D225" i="3"/>
  <c r="B9" i="3"/>
  <c r="E344" i="3"/>
  <c r="C9" i="3"/>
  <c r="C177" i="3"/>
  <c r="C297" i="3"/>
  <c r="N441" i="3"/>
  <c r="G45" i="3"/>
  <c r="G326" i="3"/>
  <c r="P21" i="3"/>
  <c r="P370" i="3"/>
  <c r="H49" i="3"/>
  <c r="I326" i="3"/>
  <c r="I49" i="3"/>
  <c r="J335" i="3"/>
  <c r="O112" i="3"/>
  <c r="J87" i="3"/>
  <c r="G336" i="3"/>
  <c r="H418" i="3"/>
  <c r="P157" i="3"/>
  <c r="P265" i="3"/>
  <c r="K97" i="3"/>
  <c r="G102" i="3"/>
  <c r="J447" i="3"/>
  <c r="H102" i="3"/>
  <c r="H494" i="3"/>
  <c r="E66" i="3"/>
  <c r="O397" i="3"/>
  <c r="I494" i="3"/>
  <c r="I133" i="3"/>
  <c r="K143" i="3"/>
  <c r="I148" i="3"/>
  <c r="C42" i="3"/>
  <c r="I175" i="3"/>
  <c r="I185" i="3"/>
  <c r="H196" i="3"/>
  <c r="C234" i="3"/>
  <c r="G206" i="3"/>
  <c r="G240" i="3"/>
  <c r="J246" i="3"/>
  <c r="H258" i="3"/>
  <c r="P183" i="3"/>
  <c r="C498" i="3"/>
  <c r="I258" i="3"/>
  <c r="P522" i="3"/>
  <c r="H307" i="3"/>
  <c r="I316" i="3"/>
  <c r="O444" i="3"/>
  <c r="H25" i="3"/>
  <c r="K325" i="3"/>
  <c r="H170" i="3"/>
  <c r="N170" i="3"/>
  <c r="O170" i="3" s="1"/>
  <c r="C170" i="4" s="1"/>
  <c r="C170" i="3"/>
  <c r="E170" i="3"/>
  <c r="B170" i="3"/>
  <c r="N458" i="3"/>
  <c r="O458" i="3" s="1"/>
  <c r="C458" i="4" s="1"/>
  <c r="B458" i="3"/>
  <c r="D44" i="3"/>
  <c r="F314" i="3"/>
  <c r="K194" i="3"/>
  <c r="C194" i="3"/>
  <c r="B194" i="3"/>
  <c r="N507" i="3"/>
  <c r="O507" i="3" s="1"/>
  <c r="C507" i="3"/>
  <c r="N99" i="3"/>
  <c r="O99" i="3" s="1"/>
  <c r="F44" i="3"/>
  <c r="B188" i="3"/>
  <c r="K219" i="3"/>
  <c r="D219" i="3"/>
  <c r="N531" i="3"/>
  <c r="E531" i="3"/>
  <c r="C531" i="3"/>
  <c r="N44" i="3"/>
  <c r="P44" i="3" s="1"/>
  <c r="H147" i="3"/>
  <c r="D147" i="3"/>
  <c r="N147" i="3"/>
  <c r="O147" i="3" s="1"/>
  <c r="B426" i="3"/>
  <c r="C426" i="3"/>
  <c r="H122" i="3"/>
  <c r="F122" i="3"/>
  <c r="J122" i="3"/>
  <c r="E122" i="3"/>
  <c r="I122" i="3"/>
  <c r="D122" i="3"/>
  <c r="N363" i="3"/>
  <c r="P363" i="3" s="1"/>
  <c r="F98" i="3"/>
  <c r="C68" i="3"/>
  <c r="C258" i="3"/>
  <c r="K243" i="3"/>
  <c r="N243" i="3"/>
  <c r="P243" i="3" s="1"/>
  <c r="D243" i="3"/>
  <c r="C243" i="3"/>
  <c r="N387" i="3"/>
  <c r="O387" i="3" s="1"/>
  <c r="C195" i="3"/>
  <c r="E387" i="3"/>
  <c r="C458" i="3"/>
  <c r="G362" i="3"/>
  <c r="F362" i="3"/>
  <c r="E362" i="3"/>
  <c r="D362" i="3"/>
  <c r="C362" i="3"/>
  <c r="K75" i="3"/>
  <c r="F75" i="3"/>
  <c r="N75" i="3"/>
  <c r="P75" i="3" s="1"/>
  <c r="E75" i="3"/>
  <c r="D75" i="3"/>
  <c r="P483" i="3"/>
  <c r="N483" i="3"/>
  <c r="O483" i="3" s="1"/>
  <c r="C483" i="4" s="1"/>
  <c r="F483" i="3"/>
  <c r="C482" i="3"/>
  <c r="K266" i="3"/>
  <c r="E266" i="3"/>
  <c r="D266" i="3"/>
  <c r="C266" i="3"/>
  <c r="B266" i="3"/>
  <c r="N266" i="3"/>
  <c r="P266" i="3" s="1"/>
  <c r="C75" i="3"/>
  <c r="D66" i="3"/>
  <c r="C66" i="3"/>
  <c r="B66" i="3"/>
  <c r="F66" i="3"/>
  <c r="H234" i="3"/>
  <c r="G234" i="3"/>
  <c r="N234" i="3"/>
  <c r="P234" i="3" s="1"/>
  <c r="D234" i="3"/>
  <c r="J258" i="3"/>
  <c r="K258" i="3"/>
  <c r="N258" i="3"/>
  <c r="P258" i="3" s="1"/>
  <c r="I282" i="3"/>
  <c r="N282" i="3"/>
  <c r="P282" i="3" s="1"/>
  <c r="I306" i="3"/>
  <c r="K306" i="3"/>
  <c r="J306" i="3"/>
  <c r="C354" i="3"/>
  <c r="B354" i="3"/>
  <c r="E378" i="3"/>
  <c r="N378" i="3"/>
  <c r="O378" i="3" s="1"/>
  <c r="I402" i="3"/>
  <c r="G402" i="3"/>
  <c r="F426" i="3"/>
  <c r="E426" i="3"/>
  <c r="D426" i="3"/>
  <c r="D450" i="3"/>
  <c r="C450" i="3"/>
  <c r="N450" i="3"/>
  <c r="K290" i="3"/>
  <c r="I290" i="3"/>
  <c r="G290" i="3"/>
  <c r="F290" i="3"/>
  <c r="E290" i="3"/>
  <c r="K123" i="3"/>
  <c r="G123" i="3"/>
  <c r="I387" i="3"/>
  <c r="D387" i="3"/>
  <c r="N18" i="3"/>
  <c r="O18" i="3" s="1"/>
  <c r="F18" i="3"/>
  <c r="E18" i="3"/>
  <c r="D18" i="3"/>
  <c r="C18" i="3"/>
  <c r="B18" i="3"/>
  <c r="K138" i="3"/>
  <c r="J138" i="3"/>
  <c r="H138" i="3"/>
  <c r="G138" i="3"/>
  <c r="K186" i="3"/>
  <c r="B186" i="3"/>
  <c r="G330" i="3"/>
  <c r="C330" i="3"/>
  <c r="C51" i="3"/>
  <c r="I195" i="3"/>
  <c r="B195" i="3"/>
  <c r="J195" i="3"/>
  <c r="D195" i="3"/>
  <c r="K435" i="3"/>
  <c r="F435" i="3"/>
  <c r="F50" i="3"/>
  <c r="F266" i="3"/>
  <c r="H68" i="3"/>
  <c r="J68" i="3"/>
  <c r="I68" i="3"/>
  <c r="N68" i="3"/>
  <c r="P68" i="3" s="1"/>
  <c r="H92" i="3"/>
  <c r="J92" i="3"/>
  <c r="I92" i="3"/>
  <c r="H140" i="3"/>
  <c r="N140" i="3"/>
  <c r="O140" i="3" s="1"/>
  <c r="E140" i="3"/>
  <c r="J164" i="3"/>
  <c r="N164" i="3"/>
  <c r="C164" i="3"/>
  <c r="B164" i="3"/>
  <c r="H164" i="3"/>
  <c r="G164" i="3"/>
  <c r="O188" i="3"/>
  <c r="N188" i="3"/>
  <c r="P188" i="3" s="1"/>
  <c r="E188" i="3"/>
  <c r="G236" i="3"/>
  <c r="D236" i="3"/>
  <c r="G260" i="3"/>
  <c r="P260" i="3"/>
  <c r="C260" i="3"/>
  <c r="K380" i="3"/>
  <c r="E380" i="3"/>
  <c r="C380" i="3"/>
  <c r="N404" i="3"/>
  <c r="O404" i="3" s="1"/>
  <c r="B404" i="3"/>
  <c r="C140" i="3"/>
  <c r="K195" i="3"/>
  <c r="C282" i="3"/>
  <c r="B330" i="3"/>
  <c r="K46" i="3"/>
  <c r="N46" i="3"/>
  <c r="O46" i="3" s="1"/>
  <c r="F46" i="3"/>
  <c r="E46" i="3"/>
  <c r="K70" i="3"/>
  <c r="N70" i="3"/>
  <c r="O70" i="3" s="1"/>
  <c r="F70" i="3"/>
  <c r="D70" i="3"/>
  <c r="E70" i="3"/>
  <c r="C70" i="3"/>
  <c r="B70" i="3"/>
  <c r="N482" i="3"/>
  <c r="O482" i="3" s="1"/>
  <c r="E482" i="3"/>
  <c r="F482" i="3"/>
  <c r="B482" i="3"/>
  <c r="N195" i="3"/>
  <c r="O195" i="3" s="1"/>
  <c r="D282" i="3"/>
  <c r="E330" i="3"/>
  <c r="D218" i="3"/>
  <c r="N218" i="3"/>
  <c r="O218" i="3" s="1"/>
  <c r="C218" i="4" s="1"/>
  <c r="K51" i="3"/>
  <c r="N51" i="3"/>
  <c r="O51" i="3" s="1"/>
  <c r="F51" i="3"/>
  <c r="E51" i="3"/>
  <c r="N339" i="3"/>
  <c r="P339" i="3" s="1"/>
  <c r="F339" i="3"/>
  <c r="E339" i="3"/>
  <c r="C339" i="3"/>
  <c r="B339" i="3"/>
  <c r="D339" i="3"/>
  <c r="F99" i="3"/>
  <c r="F330" i="3"/>
  <c r="J234" i="3"/>
  <c r="N165" i="3"/>
  <c r="B357" i="3"/>
  <c r="G21" i="3"/>
  <c r="G133" i="3"/>
  <c r="H185" i="3"/>
  <c r="K239" i="3"/>
  <c r="H316" i="3"/>
  <c r="H447" i="3"/>
  <c r="I25" i="3"/>
  <c r="K185" i="3"/>
  <c r="I240" i="3"/>
  <c r="K316" i="3"/>
  <c r="I190" i="3"/>
  <c r="C100" i="3"/>
  <c r="C166" i="3"/>
  <c r="D196" i="3"/>
  <c r="B460" i="3"/>
  <c r="G30" i="3"/>
  <c r="G93" i="3"/>
  <c r="J190" i="3"/>
  <c r="J503" i="3"/>
  <c r="E196" i="3"/>
  <c r="H30" i="3"/>
  <c r="H97" i="3"/>
  <c r="H143" i="3"/>
  <c r="G191" i="3"/>
  <c r="H247" i="3"/>
  <c r="E100" i="3"/>
  <c r="C460" i="3"/>
  <c r="F21" i="3"/>
  <c r="B168" i="3"/>
  <c r="D336" i="3"/>
  <c r="C360" i="3"/>
  <c r="N460" i="3"/>
  <c r="F527" i="3"/>
  <c r="J30" i="3"/>
  <c r="I97" i="3"/>
  <c r="I143" i="3"/>
  <c r="G253" i="3"/>
  <c r="I335" i="3"/>
  <c r="F52" i="3"/>
  <c r="C118" i="3"/>
  <c r="D131" i="3"/>
  <c r="D190" i="3"/>
  <c r="B215" i="3"/>
  <c r="D285" i="3"/>
  <c r="D316" i="3"/>
  <c r="O360" i="3"/>
  <c r="C429" i="3"/>
  <c r="J102" i="3"/>
  <c r="G149" i="3"/>
  <c r="H206" i="3"/>
  <c r="G264" i="3"/>
  <c r="B412" i="3"/>
  <c r="D429" i="3"/>
  <c r="G54" i="3"/>
  <c r="G112" i="3"/>
  <c r="H154" i="3"/>
  <c r="J206" i="3"/>
  <c r="H264" i="3"/>
  <c r="G360" i="3"/>
  <c r="B238" i="3"/>
  <c r="N262" i="3"/>
  <c r="F285" i="3"/>
  <c r="E429" i="3"/>
  <c r="H54" i="3"/>
  <c r="H112" i="3"/>
  <c r="H211" i="3"/>
  <c r="J370" i="3"/>
  <c r="J148" i="3"/>
  <c r="F215" i="3"/>
  <c r="B264" i="3"/>
  <c r="N285" i="3"/>
  <c r="F429" i="3"/>
  <c r="B508" i="3"/>
  <c r="C532" i="3"/>
  <c r="J54" i="3"/>
  <c r="G159" i="3"/>
  <c r="I211" i="3"/>
  <c r="I271" i="3"/>
  <c r="K370" i="3"/>
  <c r="N4" i="3"/>
  <c r="O4" i="3" s="1"/>
  <c r="E118" i="3"/>
  <c r="E285" i="3"/>
  <c r="F131" i="3"/>
  <c r="F190" i="3"/>
  <c r="N47" i="3"/>
  <c r="C93" i="3"/>
  <c r="B191" i="3"/>
  <c r="C238" i="3"/>
  <c r="D6" i="3"/>
  <c r="E24" i="3"/>
  <c r="B47" i="3"/>
  <c r="D54" i="3"/>
  <c r="D76" i="3"/>
  <c r="F93" i="3"/>
  <c r="E119" i="3"/>
  <c r="N141" i="3"/>
  <c r="P141" i="3" s="1"/>
  <c r="F191" i="3"/>
  <c r="B216" i="3"/>
  <c r="D227" i="3"/>
  <c r="N239" i="3"/>
  <c r="C264" i="3"/>
  <c r="N429" i="3"/>
  <c r="P429" i="3" s="1"/>
  <c r="D532" i="3"/>
  <c r="H117" i="3"/>
  <c r="I159" i="3"/>
  <c r="K211" i="3"/>
  <c r="J271" i="3"/>
  <c r="G385" i="3"/>
  <c r="N52" i="3"/>
  <c r="O52" i="3" s="1"/>
  <c r="E131" i="3"/>
  <c r="D237" i="3"/>
  <c r="C24" i="3"/>
  <c r="C119" i="3"/>
  <c r="D141" i="3"/>
  <c r="D215" i="3"/>
  <c r="N15" i="3"/>
  <c r="O15" i="3" s="1"/>
  <c r="C15" i="4" s="1"/>
  <c r="D24" i="3"/>
  <c r="D119" i="3"/>
  <c r="F141" i="3"/>
  <c r="N227" i="3"/>
  <c r="P227" i="3" s="1"/>
  <c r="E6" i="3"/>
  <c r="P15" i="3"/>
  <c r="F24" i="3"/>
  <c r="C47" i="3"/>
  <c r="N54" i="3"/>
  <c r="P54" i="3" s="1"/>
  <c r="B76" i="3"/>
  <c r="B94" i="3"/>
  <c r="F119" i="3"/>
  <c r="B142" i="3"/>
  <c r="N191" i="3"/>
  <c r="P191" i="3" s="1"/>
  <c r="D216" i="3"/>
  <c r="B239" i="3"/>
  <c r="O429" i="3"/>
  <c r="N453" i="3"/>
  <c r="E532" i="3"/>
  <c r="I117" i="3"/>
  <c r="I216" i="3"/>
  <c r="J280" i="3"/>
  <c r="H385" i="3"/>
  <c r="G6" i="3"/>
  <c r="K117" i="3"/>
  <c r="J216" i="3"/>
  <c r="J385" i="3"/>
  <c r="D340" i="3"/>
  <c r="E47" i="3"/>
  <c r="D71" i="3"/>
  <c r="E76" i="3"/>
  <c r="F94" i="3"/>
  <c r="E143" i="3"/>
  <c r="C192" i="3"/>
  <c r="N216" i="3"/>
  <c r="O216" i="3" s="1"/>
  <c r="D240" i="3"/>
  <c r="N292" i="3"/>
  <c r="P292" i="3" s="1"/>
  <c r="C453" i="3"/>
  <c r="H6" i="3"/>
  <c r="H73" i="3"/>
  <c r="G165" i="3"/>
  <c r="G217" i="3"/>
  <c r="H281" i="3"/>
  <c r="D28" i="3"/>
  <c r="F76" i="3"/>
  <c r="N94" i="3"/>
  <c r="P94" i="3" s="1"/>
  <c r="N143" i="3"/>
  <c r="O143" i="3" s="1"/>
  <c r="B172" i="3"/>
  <c r="D192" i="3"/>
  <c r="E240" i="3"/>
  <c r="O292" i="3"/>
  <c r="C309" i="3"/>
  <c r="P453" i="3"/>
  <c r="J6" i="3"/>
  <c r="K73" i="3"/>
  <c r="I169" i="3"/>
  <c r="K221" i="3"/>
  <c r="H401" i="3"/>
  <c r="D172" i="3"/>
  <c r="D309" i="3"/>
  <c r="N454" i="3"/>
  <c r="G78" i="3"/>
  <c r="J222" i="3"/>
  <c r="C94" i="3"/>
  <c r="E292" i="3"/>
  <c r="N76" i="3"/>
  <c r="O76" i="3" s="1"/>
  <c r="G11" i="3"/>
  <c r="H78" i="3"/>
  <c r="J127" i="3"/>
  <c r="G223" i="3"/>
  <c r="C76" i="3"/>
  <c r="N28" i="3"/>
  <c r="O28" i="3" s="1"/>
  <c r="E172" i="3"/>
  <c r="E309" i="3"/>
  <c r="E30" i="3"/>
  <c r="B48" i="3"/>
  <c r="E72" i="3"/>
  <c r="D96" i="3"/>
  <c r="B165" i="3"/>
  <c r="F172" i="3"/>
  <c r="F309" i="3"/>
  <c r="C383" i="3"/>
  <c r="J78" i="3"/>
  <c r="K127" i="3"/>
  <c r="C165" i="3"/>
  <c r="N309" i="3"/>
  <c r="P309" i="3" s="1"/>
  <c r="J15" i="3"/>
  <c r="K82" i="3"/>
  <c r="G175" i="3"/>
  <c r="G423" i="3"/>
  <c r="O160" i="3"/>
  <c r="L276" i="3"/>
  <c r="K8" i="3"/>
  <c r="J8" i="3"/>
  <c r="I8" i="3"/>
  <c r="H8" i="3"/>
  <c r="G8" i="3"/>
  <c r="K32" i="3"/>
  <c r="J32" i="3"/>
  <c r="I32" i="3"/>
  <c r="H32" i="3"/>
  <c r="G32" i="3"/>
  <c r="K56" i="3"/>
  <c r="J56" i="3"/>
  <c r="I56" i="3"/>
  <c r="H56" i="3"/>
  <c r="G56" i="3"/>
  <c r="K80" i="3"/>
  <c r="J80" i="3"/>
  <c r="I80" i="3"/>
  <c r="H80" i="3"/>
  <c r="G80" i="3"/>
  <c r="K104" i="3"/>
  <c r="J104" i="3"/>
  <c r="I104" i="3"/>
  <c r="H104" i="3"/>
  <c r="G104" i="3"/>
  <c r="K128" i="3"/>
  <c r="J128" i="3"/>
  <c r="I128" i="3"/>
  <c r="G128" i="3"/>
  <c r="K152" i="3"/>
  <c r="J152" i="3"/>
  <c r="I152" i="3"/>
  <c r="H152" i="3"/>
  <c r="G152" i="3"/>
  <c r="K176" i="3"/>
  <c r="J176" i="3"/>
  <c r="I176" i="3"/>
  <c r="H176" i="3"/>
  <c r="G176" i="3"/>
  <c r="J200" i="3"/>
  <c r="I200" i="3"/>
  <c r="H200" i="3"/>
  <c r="G200" i="3"/>
  <c r="K224" i="3"/>
  <c r="J224" i="3"/>
  <c r="I224" i="3"/>
  <c r="H224" i="3"/>
  <c r="G224" i="3"/>
  <c r="K248" i="3"/>
  <c r="J248" i="3"/>
  <c r="I248" i="3"/>
  <c r="H248" i="3"/>
  <c r="G248" i="3"/>
  <c r="K272" i="3"/>
  <c r="J272" i="3"/>
  <c r="I272" i="3"/>
  <c r="H272" i="3"/>
  <c r="K296" i="3"/>
  <c r="J296" i="3"/>
  <c r="I296" i="3"/>
  <c r="H296" i="3"/>
  <c r="G296" i="3"/>
  <c r="K320" i="3"/>
  <c r="J320" i="3"/>
  <c r="I320" i="3"/>
  <c r="H320" i="3"/>
  <c r="G320" i="3"/>
  <c r="J344" i="3"/>
  <c r="I344" i="3"/>
  <c r="H344" i="3"/>
  <c r="G344" i="3"/>
  <c r="K344" i="3"/>
  <c r="K368" i="3"/>
  <c r="J368" i="3"/>
  <c r="I368" i="3"/>
  <c r="H368" i="3"/>
  <c r="G368" i="3"/>
  <c r="E368" i="3"/>
  <c r="C368" i="3"/>
  <c r="G392" i="3"/>
  <c r="K392" i="3"/>
  <c r="I392" i="3"/>
  <c r="H392" i="3"/>
  <c r="J392" i="3"/>
  <c r="B392" i="3"/>
  <c r="H416" i="3"/>
  <c r="G416" i="3"/>
  <c r="K416" i="3"/>
  <c r="J416" i="3"/>
  <c r="I416" i="3"/>
  <c r="H440" i="3"/>
  <c r="G440" i="3"/>
  <c r="K440" i="3"/>
  <c r="J440" i="3"/>
  <c r="I440" i="3"/>
  <c r="B440" i="3"/>
  <c r="H464" i="3"/>
  <c r="G464" i="3"/>
  <c r="K464" i="3"/>
  <c r="J464" i="3"/>
  <c r="I464" i="3"/>
  <c r="N464" i="3"/>
  <c r="O464" i="3" s="1"/>
  <c r="C464" i="4" s="1"/>
  <c r="F464" i="3"/>
  <c r="E464" i="3"/>
  <c r="H488" i="3"/>
  <c r="G488" i="3"/>
  <c r="K488" i="3"/>
  <c r="J488" i="3"/>
  <c r="I488" i="3"/>
  <c r="H512" i="3"/>
  <c r="G512" i="3"/>
  <c r="K512" i="3"/>
  <c r="J512" i="3"/>
  <c r="I512" i="3"/>
  <c r="H536" i="3"/>
  <c r="G536" i="3"/>
  <c r="K536" i="3"/>
  <c r="J536" i="3"/>
  <c r="I536" i="3"/>
  <c r="K9" i="3"/>
  <c r="J9" i="3"/>
  <c r="I9" i="3"/>
  <c r="H9" i="3"/>
  <c r="G9" i="3"/>
  <c r="K33" i="3"/>
  <c r="J33" i="3"/>
  <c r="I33" i="3"/>
  <c r="H33" i="3"/>
  <c r="G33" i="3"/>
  <c r="K57" i="3"/>
  <c r="J57" i="3"/>
  <c r="I57" i="3"/>
  <c r="H57" i="3"/>
  <c r="G57" i="3"/>
  <c r="K81" i="3"/>
  <c r="J81" i="3"/>
  <c r="I81" i="3"/>
  <c r="H81" i="3"/>
  <c r="G81" i="3"/>
  <c r="K105" i="3"/>
  <c r="J105" i="3"/>
  <c r="I105" i="3"/>
  <c r="H105" i="3"/>
  <c r="G105" i="3"/>
  <c r="K129" i="3"/>
  <c r="J129" i="3"/>
  <c r="I129" i="3"/>
  <c r="H129" i="3"/>
  <c r="G129" i="3"/>
  <c r="I153" i="3"/>
  <c r="H153" i="3"/>
  <c r="G153" i="3"/>
  <c r="K177" i="3"/>
  <c r="J177" i="3"/>
  <c r="I177" i="3"/>
  <c r="H177" i="3"/>
  <c r="G177" i="3"/>
  <c r="C201" i="4"/>
  <c r="K201" i="3"/>
  <c r="J201" i="3"/>
  <c r="H201" i="3"/>
  <c r="K225" i="3"/>
  <c r="J225" i="3"/>
  <c r="I225" i="3"/>
  <c r="H225" i="3"/>
  <c r="G225" i="3"/>
  <c r="K249" i="3"/>
  <c r="J249" i="3"/>
  <c r="I249" i="3"/>
  <c r="H249" i="3"/>
  <c r="G249" i="3"/>
  <c r="K273" i="3"/>
  <c r="J273" i="3"/>
  <c r="I273" i="3"/>
  <c r="H273" i="3"/>
  <c r="G273" i="3"/>
  <c r="C297" i="4"/>
  <c r="K297" i="3"/>
  <c r="J297" i="3"/>
  <c r="I297" i="3"/>
  <c r="K321" i="3"/>
  <c r="J321" i="3"/>
  <c r="I321" i="3"/>
  <c r="H321" i="3"/>
  <c r="G321" i="3"/>
  <c r="K345" i="3"/>
  <c r="I345" i="3"/>
  <c r="J369" i="3"/>
  <c r="I369" i="3"/>
  <c r="H369" i="3"/>
  <c r="G369" i="3"/>
  <c r="K369" i="3"/>
  <c r="K393" i="3"/>
  <c r="J393" i="3"/>
  <c r="I393" i="3"/>
  <c r="H393" i="3"/>
  <c r="G393" i="3"/>
  <c r="N393" i="3"/>
  <c r="F393" i="3"/>
  <c r="H417" i="3"/>
  <c r="G417" i="3"/>
  <c r="K417" i="3"/>
  <c r="J417" i="3"/>
  <c r="I417" i="3"/>
  <c r="O417" i="3"/>
  <c r="C417" i="4" s="1"/>
  <c r="N417" i="3"/>
  <c r="P417" i="3" s="1"/>
  <c r="E417" i="3"/>
  <c r="H441" i="3"/>
  <c r="G441" i="3"/>
  <c r="K441" i="3"/>
  <c r="P441" i="3"/>
  <c r="J441" i="3"/>
  <c r="O441" i="3"/>
  <c r="I441" i="3"/>
  <c r="F441" i="3"/>
  <c r="C441" i="4"/>
  <c r="I465" i="3"/>
  <c r="H465" i="3"/>
  <c r="G465" i="3"/>
  <c r="K465" i="3"/>
  <c r="J465" i="3"/>
  <c r="K489" i="3"/>
  <c r="J489" i="3"/>
  <c r="I489" i="3"/>
  <c r="H489" i="3"/>
  <c r="G489" i="3"/>
  <c r="I513" i="3"/>
  <c r="H513" i="3"/>
  <c r="G513" i="3"/>
  <c r="K513" i="3"/>
  <c r="J513" i="3"/>
  <c r="G537" i="3"/>
  <c r="K537" i="3"/>
  <c r="J537" i="3"/>
  <c r="I537" i="3"/>
  <c r="H537" i="3"/>
  <c r="I20" i="3"/>
  <c r="G180" i="3"/>
  <c r="G345" i="3"/>
  <c r="B320" i="3"/>
  <c r="J10" i="3"/>
  <c r="I10" i="3"/>
  <c r="H10" i="3"/>
  <c r="G10" i="3"/>
  <c r="J34" i="3"/>
  <c r="I34" i="3"/>
  <c r="H34" i="3"/>
  <c r="G34" i="3"/>
  <c r="J58" i="3"/>
  <c r="I58" i="3"/>
  <c r="H58" i="3"/>
  <c r="G58" i="3"/>
  <c r="H180" i="3"/>
  <c r="H345" i="3"/>
  <c r="K11" i="3"/>
  <c r="J11" i="3"/>
  <c r="H11" i="3"/>
  <c r="K35" i="3"/>
  <c r="J35" i="3"/>
  <c r="H35" i="3"/>
  <c r="K59" i="3"/>
  <c r="J59" i="3"/>
  <c r="H59" i="3"/>
  <c r="K83" i="3"/>
  <c r="J83" i="3"/>
  <c r="H83" i="3"/>
  <c r="K107" i="3"/>
  <c r="I107" i="3"/>
  <c r="H131" i="3"/>
  <c r="K131" i="3"/>
  <c r="J131" i="3"/>
  <c r="I131" i="3"/>
  <c r="G131" i="3"/>
  <c r="H155" i="3"/>
  <c r="K155" i="3"/>
  <c r="J155" i="3"/>
  <c r="I155" i="3"/>
  <c r="G155" i="3"/>
  <c r="H179" i="3"/>
  <c r="K179" i="3"/>
  <c r="J179" i="3"/>
  <c r="I179" i="3"/>
  <c r="G179" i="3"/>
  <c r="H203" i="3"/>
  <c r="K203" i="3"/>
  <c r="J203" i="3"/>
  <c r="I203" i="3"/>
  <c r="G203" i="3"/>
  <c r="H227" i="3"/>
  <c r="G227" i="3"/>
  <c r="K227" i="3"/>
  <c r="J227" i="3"/>
  <c r="I227" i="3"/>
  <c r="C251" i="3"/>
  <c r="L251" i="3" s="1"/>
  <c r="H251" i="3"/>
  <c r="G251" i="3"/>
  <c r="K251" i="3"/>
  <c r="J251" i="3"/>
  <c r="I251" i="3"/>
  <c r="H275" i="3"/>
  <c r="G275" i="3"/>
  <c r="K275" i="3"/>
  <c r="J275" i="3"/>
  <c r="I275" i="3"/>
  <c r="I299" i="3"/>
  <c r="H299" i="3"/>
  <c r="G299" i="3"/>
  <c r="J299" i="3"/>
  <c r="K323" i="3"/>
  <c r="J323" i="3"/>
  <c r="I323" i="3"/>
  <c r="H323" i="3"/>
  <c r="G323" i="3"/>
  <c r="K347" i="3"/>
  <c r="J347" i="3"/>
  <c r="I347" i="3"/>
  <c r="H347" i="3"/>
  <c r="G347" i="3"/>
  <c r="K371" i="3"/>
  <c r="J371" i="3"/>
  <c r="I371" i="3"/>
  <c r="G371" i="3"/>
  <c r="G395" i="3"/>
  <c r="K395" i="3"/>
  <c r="J395" i="3"/>
  <c r="I395" i="3"/>
  <c r="H395" i="3"/>
  <c r="K419" i="3"/>
  <c r="J419" i="3"/>
  <c r="I419" i="3"/>
  <c r="H419" i="3"/>
  <c r="G419" i="3"/>
  <c r="I443" i="3"/>
  <c r="K443" i="3"/>
  <c r="J443" i="3"/>
  <c r="H443" i="3"/>
  <c r="G443" i="3"/>
  <c r="K467" i="3"/>
  <c r="I467" i="3"/>
  <c r="J467" i="3"/>
  <c r="H467" i="3"/>
  <c r="G467" i="3"/>
  <c r="K491" i="3"/>
  <c r="I491" i="3"/>
  <c r="H491" i="3"/>
  <c r="G491" i="3"/>
  <c r="J491" i="3"/>
  <c r="K515" i="3"/>
  <c r="I515" i="3"/>
  <c r="H515" i="3"/>
  <c r="G515" i="3"/>
  <c r="J515" i="3"/>
  <c r="K539" i="3"/>
  <c r="J539" i="3"/>
  <c r="I539" i="3"/>
  <c r="H539" i="3"/>
  <c r="G539" i="3"/>
  <c r="I59" i="3"/>
  <c r="G272" i="3"/>
  <c r="J345" i="3"/>
  <c r="F536" i="3"/>
  <c r="K12" i="3"/>
  <c r="J12" i="3"/>
  <c r="I12" i="3"/>
  <c r="H12" i="3"/>
  <c r="G12" i="3"/>
  <c r="K36" i="3"/>
  <c r="J36" i="3"/>
  <c r="I36" i="3"/>
  <c r="H36" i="3"/>
  <c r="G36" i="3"/>
  <c r="K60" i="3"/>
  <c r="J60" i="3"/>
  <c r="I60" i="3"/>
  <c r="H60" i="3"/>
  <c r="G60" i="3"/>
  <c r="K84" i="3"/>
  <c r="J84" i="3"/>
  <c r="I84" i="3"/>
  <c r="H84" i="3"/>
  <c r="G84" i="3"/>
  <c r="K108" i="3"/>
  <c r="J108" i="3"/>
  <c r="I108" i="3"/>
  <c r="H108" i="3"/>
  <c r="G108" i="3"/>
  <c r="J132" i="3"/>
  <c r="I132" i="3"/>
  <c r="H132" i="3"/>
  <c r="G132" i="3"/>
  <c r="K156" i="3"/>
  <c r="J156" i="3"/>
  <c r="I156" i="3"/>
  <c r="H156" i="3"/>
  <c r="G156" i="3"/>
  <c r="K180" i="3"/>
  <c r="I180" i="3"/>
  <c r="K204" i="3"/>
  <c r="J204" i="3"/>
  <c r="I204" i="3"/>
  <c r="H204" i="3"/>
  <c r="G204" i="3"/>
  <c r="G228" i="3"/>
  <c r="J228" i="3"/>
  <c r="H252" i="3"/>
  <c r="G252" i="3"/>
  <c r="C252" i="4"/>
  <c r="K252" i="3"/>
  <c r="C276" i="4"/>
  <c r="K276" i="3"/>
  <c r="J276" i="3"/>
  <c r="I276" i="3"/>
  <c r="H276" i="3"/>
  <c r="G276" i="3"/>
  <c r="H300" i="3"/>
  <c r="K300" i="3"/>
  <c r="J300" i="3"/>
  <c r="I300" i="3"/>
  <c r="G300" i="3"/>
  <c r="H324" i="3"/>
  <c r="J324" i="3"/>
  <c r="I324" i="3"/>
  <c r="G324" i="3"/>
  <c r="K324" i="3"/>
  <c r="H348" i="3"/>
  <c r="K348" i="3"/>
  <c r="J348" i="3"/>
  <c r="I348" i="3"/>
  <c r="G348" i="3"/>
  <c r="H372" i="3"/>
  <c r="K372" i="3"/>
  <c r="J372" i="3"/>
  <c r="I372" i="3"/>
  <c r="G372" i="3"/>
  <c r="K396" i="3"/>
  <c r="H396" i="3"/>
  <c r="J396" i="3"/>
  <c r="I396" i="3"/>
  <c r="G396" i="3"/>
  <c r="J63" i="3"/>
  <c r="H228" i="3"/>
  <c r="B27" i="3"/>
  <c r="C13" i="4"/>
  <c r="K13" i="3"/>
  <c r="J13" i="3"/>
  <c r="I13" i="3"/>
  <c r="H13" i="3"/>
  <c r="G13" i="3"/>
  <c r="K37" i="3"/>
  <c r="J37" i="3"/>
  <c r="I37" i="3"/>
  <c r="H37" i="3"/>
  <c r="G37" i="3"/>
  <c r="C61" i="4"/>
  <c r="I228" i="3"/>
  <c r="P99" i="3"/>
  <c r="K14" i="3"/>
  <c r="J14" i="3"/>
  <c r="I14" i="3"/>
  <c r="H14" i="3"/>
  <c r="G14" i="3"/>
  <c r="K38" i="3"/>
  <c r="J38" i="3"/>
  <c r="I38" i="3"/>
  <c r="H38" i="3"/>
  <c r="G38" i="3"/>
  <c r="K62" i="3"/>
  <c r="J62" i="3"/>
  <c r="I62" i="3"/>
  <c r="H62" i="3"/>
  <c r="G62" i="3"/>
  <c r="K86" i="3"/>
  <c r="J86" i="3"/>
  <c r="I86" i="3"/>
  <c r="H86" i="3"/>
  <c r="G86" i="3"/>
  <c r="K110" i="3"/>
  <c r="J110" i="3"/>
  <c r="I110" i="3"/>
  <c r="H110" i="3"/>
  <c r="G110" i="3"/>
  <c r="K228" i="3"/>
  <c r="D27" i="3"/>
  <c r="I15" i="3"/>
  <c r="H15" i="3"/>
  <c r="G15" i="3"/>
  <c r="I39" i="3"/>
  <c r="H39" i="3"/>
  <c r="G39" i="3"/>
  <c r="I63" i="3"/>
  <c r="H63" i="3"/>
  <c r="G63" i="3"/>
  <c r="G107" i="3"/>
  <c r="L61" i="3"/>
  <c r="P18" i="3"/>
  <c r="E27" i="3"/>
  <c r="P129" i="3"/>
  <c r="B393" i="3"/>
  <c r="K16" i="3"/>
  <c r="J16" i="3"/>
  <c r="I16" i="3"/>
  <c r="G16" i="3"/>
  <c r="K40" i="3"/>
  <c r="J40" i="3"/>
  <c r="I40" i="3"/>
  <c r="G40" i="3"/>
  <c r="K64" i="3"/>
  <c r="J64" i="3"/>
  <c r="I64" i="3"/>
  <c r="G64" i="3"/>
  <c r="C88" i="4"/>
  <c r="K88" i="3"/>
  <c r="J88" i="3"/>
  <c r="I88" i="3"/>
  <c r="G88" i="3"/>
  <c r="C112" i="4"/>
  <c r="H107" i="3"/>
  <c r="O36" i="3"/>
  <c r="C27" i="3"/>
  <c r="B177" i="3"/>
  <c r="C323" i="3"/>
  <c r="C393" i="3"/>
  <c r="F539" i="3"/>
  <c r="K17" i="3"/>
  <c r="J17" i="3"/>
  <c r="I17" i="3"/>
  <c r="H17" i="3"/>
  <c r="G17" i="3"/>
  <c r="K41" i="3"/>
  <c r="J41" i="3"/>
  <c r="I41" i="3"/>
  <c r="H41" i="3"/>
  <c r="G41" i="3"/>
  <c r="K65" i="3"/>
  <c r="J65" i="3"/>
  <c r="I65" i="3"/>
  <c r="H65" i="3"/>
  <c r="G65" i="3"/>
  <c r="J107" i="3"/>
  <c r="H371" i="3"/>
  <c r="K18" i="3"/>
  <c r="J18" i="3"/>
  <c r="I18" i="3"/>
  <c r="H18" i="3"/>
  <c r="G18" i="3"/>
  <c r="K42" i="3"/>
  <c r="J42" i="3"/>
  <c r="I42" i="3"/>
  <c r="H42" i="3"/>
  <c r="G42" i="3"/>
  <c r="K66" i="3"/>
  <c r="J66" i="3"/>
  <c r="I66" i="3"/>
  <c r="H66" i="3"/>
  <c r="G66" i="3"/>
  <c r="K90" i="3"/>
  <c r="J90" i="3"/>
  <c r="I90" i="3"/>
  <c r="H90" i="3"/>
  <c r="G90" i="3"/>
  <c r="K34" i="3"/>
  <c r="J153" i="3"/>
  <c r="G297" i="3"/>
  <c r="K27" i="3"/>
  <c r="J27" i="3"/>
  <c r="I27" i="3"/>
  <c r="H27" i="3"/>
  <c r="G27" i="3"/>
  <c r="O9" i="3"/>
  <c r="C9" i="4" s="1"/>
  <c r="P51" i="3"/>
  <c r="B3" i="3"/>
  <c r="N27" i="3"/>
  <c r="O27" i="3"/>
  <c r="C27" i="4" s="1"/>
  <c r="D177" i="3"/>
  <c r="P195" i="3"/>
  <c r="E393" i="3"/>
  <c r="L393" i="3" s="1"/>
  <c r="G35" i="3"/>
  <c r="K153" i="3"/>
  <c r="H297" i="3"/>
  <c r="P27" i="3"/>
  <c r="H20" i="3"/>
  <c r="G20" i="3"/>
  <c r="K20" i="3"/>
  <c r="H44" i="3"/>
  <c r="G44" i="3"/>
  <c r="K44" i="3"/>
  <c r="I35" i="3"/>
  <c r="K299" i="3"/>
  <c r="B464" i="3"/>
  <c r="J39" i="3"/>
  <c r="K200" i="3"/>
  <c r="C464" i="3"/>
  <c r="K39" i="3"/>
  <c r="G201" i="3"/>
  <c r="K3" i="3"/>
  <c r="J3" i="3"/>
  <c r="I3" i="3"/>
  <c r="H3" i="3"/>
  <c r="G3" i="3"/>
  <c r="B368" i="3"/>
  <c r="D464" i="3"/>
  <c r="H40" i="3"/>
  <c r="I201" i="3"/>
  <c r="F368" i="3"/>
  <c r="I44" i="3"/>
  <c r="I252" i="3"/>
  <c r="D3" i="3"/>
  <c r="E3" i="3"/>
  <c r="F3" i="3"/>
  <c r="O12" i="3"/>
  <c r="C12" i="4" s="1"/>
  <c r="B200" i="3"/>
  <c r="C56" i="3"/>
  <c r="C200" i="3"/>
  <c r="N249" i="3"/>
  <c r="C344" i="3"/>
  <c r="B369" i="3"/>
  <c r="P450" i="3"/>
  <c r="O450" i="3"/>
  <c r="G25" i="3"/>
  <c r="J25" i="3"/>
  <c r="G49" i="3"/>
  <c r="J49" i="3"/>
  <c r="G73" i="3"/>
  <c r="J73" i="3"/>
  <c r="J44" i="3"/>
  <c r="G83" i="3"/>
  <c r="J252" i="3"/>
  <c r="N3" i="3"/>
  <c r="O3" i="3" s="1"/>
  <c r="C3" i="4" s="1"/>
  <c r="O38" i="3"/>
  <c r="C38" i="4" s="1"/>
  <c r="E56" i="3"/>
  <c r="D200" i="3"/>
  <c r="P209" i="3"/>
  <c r="E300" i="3"/>
  <c r="D344" i="3"/>
  <c r="C369" i="3"/>
  <c r="I83" i="3"/>
  <c r="K226" i="3"/>
  <c r="J226" i="3"/>
  <c r="H226" i="3"/>
  <c r="K250" i="3"/>
  <c r="J250" i="3"/>
  <c r="H250" i="3"/>
  <c r="K274" i="3"/>
  <c r="J274" i="3"/>
  <c r="I274" i="3"/>
  <c r="H274" i="3"/>
  <c r="G274" i="3"/>
  <c r="K298" i="3"/>
  <c r="J298" i="3"/>
  <c r="I298" i="3"/>
  <c r="H298" i="3"/>
  <c r="G298" i="3"/>
  <c r="K322" i="3"/>
  <c r="J322" i="3"/>
  <c r="I322" i="3"/>
  <c r="K346" i="3"/>
  <c r="J346" i="3"/>
  <c r="I346" i="3"/>
  <c r="K394" i="3"/>
  <c r="J394" i="3"/>
  <c r="I394" i="3"/>
  <c r="H394" i="3"/>
  <c r="G394" i="3"/>
  <c r="K418" i="3"/>
  <c r="K442" i="3"/>
  <c r="J442" i="3"/>
  <c r="I442" i="3"/>
  <c r="H442" i="3"/>
  <c r="K466" i="3"/>
  <c r="J466" i="3"/>
  <c r="I466" i="3"/>
  <c r="H466" i="3"/>
  <c r="K490" i="3"/>
  <c r="J490" i="3"/>
  <c r="I490" i="3"/>
  <c r="H490" i="3"/>
  <c r="G490" i="3"/>
  <c r="J514" i="3"/>
  <c r="H514" i="3"/>
  <c r="G514" i="3"/>
  <c r="K514" i="3"/>
  <c r="K538" i="3"/>
  <c r="J538" i="3"/>
  <c r="H538" i="3"/>
  <c r="G538" i="3"/>
  <c r="I538" i="3"/>
  <c r="I6" i="3"/>
  <c r="I30" i="3"/>
  <c r="I54" i="3"/>
  <c r="K68" i="3"/>
  <c r="I78" i="3"/>
  <c r="K92" i="3"/>
  <c r="J97" i="3"/>
  <c r="I102" i="3"/>
  <c r="I112" i="3"/>
  <c r="J117" i="3"/>
  <c r="K122" i="3"/>
  <c r="H133" i="3"/>
  <c r="I138" i="3"/>
  <c r="J143" i="3"/>
  <c r="G154" i="3"/>
  <c r="H159" i="3"/>
  <c r="G170" i="3"/>
  <c r="H175" i="3"/>
  <c r="J185" i="3"/>
  <c r="K190" i="3"/>
  <c r="G196" i="3"/>
  <c r="I206" i="3"/>
  <c r="J211" i="3"/>
  <c r="I234" i="3"/>
  <c r="H240" i="3"/>
  <c r="G247" i="3"/>
  <c r="K271" i="3"/>
  <c r="G281" i="3"/>
  <c r="H290" i="3"/>
  <c r="J316" i="3"/>
  <c r="M316" i="3" s="1"/>
  <c r="H326" i="3"/>
  <c r="K335" i="3"/>
  <c r="I385" i="3"/>
  <c r="M385" i="3" s="1"/>
  <c r="J418" i="3"/>
  <c r="I447" i="3"/>
  <c r="K420" i="3"/>
  <c r="H420" i="3"/>
  <c r="G420" i="3"/>
  <c r="J420" i="3"/>
  <c r="I420" i="3"/>
  <c r="K444" i="3"/>
  <c r="H444" i="3"/>
  <c r="G444" i="3"/>
  <c r="J444" i="3"/>
  <c r="I444" i="3"/>
  <c r="K468" i="3"/>
  <c r="H468" i="3"/>
  <c r="G468" i="3"/>
  <c r="J468" i="3"/>
  <c r="I468" i="3"/>
  <c r="K492" i="3"/>
  <c r="J492" i="3"/>
  <c r="I492" i="3"/>
  <c r="H492" i="3"/>
  <c r="G492" i="3"/>
  <c r="K516" i="3"/>
  <c r="J516" i="3"/>
  <c r="I516" i="3"/>
  <c r="H516" i="3"/>
  <c r="G516" i="3"/>
  <c r="K540" i="3"/>
  <c r="J540" i="3"/>
  <c r="I540" i="3"/>
  <c r="H540" i="3"/>
  <c r="G540" i="3"/>
  <c r="G2" i="3"/>
  <c r="H21" i="3"/>
  <c r="G26" i="3"/>
  <c r="H45" i="3"/>
  <c r="G50" i="3"/>
  <c r="H69" i="3"/>
  <c r="G74" i="3"/>
  <c r="H93" i="3"/>
  <c r="G98" i="3"/>
  <c r="K112" i="3"/>
  <c r="G118" i="3"/>
  <c r="H123" i="3"/>
  <c r="J133" i="3"/>
  <c r="G144" i="3"/>
  <c r="H149" i="3"/>
  <c r="I154" i="3"/>
  <c r="K159" i="3"/>
  <c r="H165" i="3"/>
  <c r="I170" i="3"/>
  <c r="J175" i="3"/>
  <c r="G186" i="3"/>
  <c r="H191" i="3"/>
  <c r="I196" i="3"/>
  <c r="G212" i="3"/>
  <c r="I217" i="3"/>
  <c r="H223" i="3"/>
  <c r="K234" i="3"/>
  <c r="K240" i="3"/>
  <c r="I247" i="3"/>
  <c r="H253" i="3"/>
  <c r="G259" i="3"/>
  <c r="G266" i="3"/>
  <c r="I281" i="3"/>
  <c r="J290" i="3"/>
  <c r="G317" i="3"/>
  <c r="J326" i="3"/>
  <c r="H336" i="3"/>
  <c r="H360" i="3"/>
  <c r="H402" i="3"/>
  <c r="H423" i="3"/>
  <c r="J349" i="3"/>
  <c r="I349" i="3"/>
  <c r="H349" i="3"/>
  <c r="G349" i="3"/>
  <c r="K373" i="3"/>
  <c r="J373" i="3"/>
  <c r="I373" i="3"/>
  <c r="H373" i="3"/>
  <c r="G373" i="3"/>
  <c r="C397" i="4"/>
  <c r="G397" i="3"/>
  <c r="K397" i="3"/>
  <c r="J397" i="3"/>
  <c r="I397" i="3"/>
  <c r="H397" i="3"/>
  <c r="G421" i="3"/>
  <c r="K421" i="3"/>
  <c r="J421" i="3"/>
  <c r="I421" i="3"/>
  <c r="H421" i="3"/>
  <c r="G445" i="3"/>
  <c r="K445" i="3"/>
  <c r="J445" i="3"/>
  <c r="I445" i="3"/>
  <c r="H445" i="3"/>
  <c r="G469" i="3"/>
  <c r="K469" i="3"/>
  <c r="J469" i="3"/>
  <c r="I469" i="3"/>
  <c r="H469" i="3"/>
  <c r="G493" i="3"/>
  <c r="K493" i="3"/>
  <c r="J493" i="3"/>
  <c r="I493" i="3"/>
  <c r="H493" i="3"/>
  <c r="G517" i="3"/>
  <c r="K517" i="3"/>
  <c r="J517" i="3"/>
  <c r="I517" i="3"/>
  <c r="H517" i="3"/>
  <c r="G541" i="3"/>
  <c r="K541" i="3"/>
  <c r="J541" i="3"/>
  <c r="I541" i="3"/>
  <c r="H541" i="3"/>
  <c r="C99" i="4"/>
  <c r="H2" i="3"/>
  <c r="G7" i="3"/>
  <c r="I21" i="3"/>
  <c r="H26" i="3"/>
  <c r="G31" i="3"/>
  <c r="I45" i="3"/>
  <c r="H50" i="3"/>
  <c r="G55" i="3"/>
  <c r="I69" i="3"/>
  <c r="H74" i="3"/>
  <c r="G79" i="3"/>
  <c r="I93" i="3"/>
  <c r="H98" i="3"/>
  <c r="G103" i="3"/>
  <c r="G113" i="3"/>
  <c r="H118" i="3"/>
  <c r="I123" i="3"/>
  <c r="G139" i="3"/>
  <c r="H144" i="3"/>
  <c r="I149" i="3"/>
  <c r="J154" i="3"/>
  <c r="H160" i="3"/>
  <c r="I165" i="3"/>
  <c r="J170" i="3"/>
  <c r="G181" i="3"/>
  <c r="H186" i="3"/>
  <c r="I191" i="3"/>
  <c r="J196" i="3"/>
  <c r="G207" i="3"/>
  <c r="H212" i="3"/>
  <c r="I223" i="3"/>
  <c r="H229" i="3"/>
  <c r="G235" i="3"/>
  <c r="J247" i="3"/>
  <c r="I253" i="3"/>
  <c r="H259" i="3"/>
  <c r="H266" i="3"/>
  <c r="J281" i="3"/>
  <c r="G310" i="3"/>
  <c r="I336" i="3"/>
  <c r="G346" i="3"/>
  <c r="I360" i="3"/>
  <c r="G386" i="3"/>
  <c r="I423" i="3"/>
  <c r="H453" i="3"/>
  <c r="C158" i="4"/>
  <c r="K278" i="3"/>
  <c r="J278" i="3"/>
  <c r="I278" i="3"/>
  <c r="H278" i="3"/>
  <c r="G278" i="3"/>
  <c r="K302" i="3"/>
  <c r="J302" i="3"/>
  <c r="I302" i="3"/>
  <c r="J374" i="3"/>
  <c r="I374" i="3"/>
  <c r="H374" i="3"/>
  <c r="G374" i="3"/>
  <c r="K398" i="3"/>
  <c r="J398" i="3"/>
  <c r="I398" i="3"/>
  <c r="H398" i="3"/>
  <c r="G398" i="3"/>
  <c r="K422" i="3"/>
  <c r="J422" i="3"/>
  <c r="I422" i="3"/>
  <c r="H422" i="3"/>
  <c r="G422" i="3"/>
  <c r="K446" i="3"/>
  <c r="J446" i="3"/>
  <c r="I446" i="3"/>
  <c r="H446" i="3"/>
  <c r="G446" i="3"/>
  <c r="K470" i="3"/>
  <c r="J470" i="3"/>
  <c r="I470" i="3"/>
  <c r="H470" i="3"/>
  <c r="G470" i="3"/>
  <c r="K494" i="3"/>
  <c r="G494" i="3"/>
  <c r="K518" i="3"/>
  <c r="J518" i="3"/>
  <c r="I518" i="3"/>
  <c r="H518" i="3"/>
  <c r="G518" i="3"/>
  <c r="K542" i="3"/>
  <c r="J542" i="3"/>
  <c r="I542" i="3"/>
  <c r="H542" i="3"/>
  <c r="G542" i="3"/>
  <c r="C82" i="4"/>
  <c r="I2" i="3"/>
  <c r="H7" i="3"/>
  <c r="J21" i="3"/>
  <c r="I26" i="3"/>
  <c r="H31" i="3"/>
  <c r="J45" i="3"/>
  <c r="I50" i="3"/>
  <c r="H55" i="3"/>
  <c r="J69" i="3"/>
  <c r="I74" i="3"/>
  <c r="H79" i="3"/>
  <c r="J93" i="3"/>
  <c r="I98" i="3"/>
  <c r="H103" i="3"/>
  <c r="H113" i="3"/>
  <c r="I118" i="3"/>
  <c r="J123" i="3"/>
  <c r="G134" i="3"/>
  <c r="H139" i="3"/>
  <c r="I144" i="3"/>
  <c r="J149" i="3"/>
  <c r="I160" i="3"/>
  <c r="J165" i="3"/>
  <c r="K170" i="3"/>
  <c r="H181" i="3"/>
  <c r="I186" i="3"/>
  <c r="J191" i="3"/>
  <c r="G202" i="3"/>
  <c r="G218" i="3"/>
  <c r="J223" i="3"/>
  <c r="I229" i="3"/>
  <c r="H235" i="3"/>
  <c r="G242" i="3"/>
  <c r="J253" i="3"/>
  <c r="I259" i="3"/>
  <c r="I266" i="3"/>
  <c r="G291" i="3"/>
  <c r="H310" i="3"/>
  <c r="J336" i="3"/>
  <c r="H346" i="3"/>
  <c r="J360" i="3"/>
  <c r="G375" i="3"/>
  <c r="H406" i="3"/>
  <c r="J423" i="3"/>
  <c r="J111" i="3"/>
  <c r="C183" i="4"/>
  <c r="J183" i="3"/>
  <c r="J207" i="3"/>
  <c r="K231" i="3"/>
  <c r="J231" i="3"/>
  <c r="I231" i="3"/>
  <c r="G231" i="3"/>
  <c r="K255" i="3"/>
  <c r="J255" i="3"/>
  <c r="I255" i="3"/>
  <c r="G255" i="3"/>
  <c r="K279" i="3"/>
  <c r="J279" i="3"/>
  <c r="I279" i="3"/>
  <c r="H279" i="3"/>
  <c r="G279" i="3"/>
  <c r="K303" i="3"/>
  <c r="J303" i="3"/>
  <c r="I303" i="3"/>
  <c r="H303" i="3"/>
  <c r="G303" i="3"/>
  <c r="K327" i="3"/>
  <c r="J327" i="3"/>
  <c r="I327" i="3"/>
  <c r="K351" i="3"/>
  <c r="J351" i="3"/>
  <c r="I351" i="3"/>
  <c r="K399" i="3"/>
  <c r="J399" i="3"/>
  <c r="I399" i="3"/>
  <c r="H399" i="3"/>
  <c r="G399" i="3"/>
  <c r="G447" i="3"/>
  <c r="I471" i="3"/>
  <c r="H471" i="3"/>
  <c r="G471" i="3"/>
  <c r="K495" i="3"/>
  <c r="J495" i="3"/>
  <c r="I495" i="3"/>
  <c r="H495" i="3"/>
  <c r="G495" i="3"/>
  <c r="K519" i="3"/>
  <c r="I519" i="3"/>
  <c r="G519" i="3"/>
  <c r="J519" i="3"/>
  <c r="H519" i="3"/>
  <c r="K543" i="3"/>
  <c r="J543" i="3"/>
  <c r="I543" i="3"/>
  <c r="G543" i="3"/>
  <c r="H543" i="3"/>
  <c r="J2" i="3"/>
  <c r="I7" i="3"/>
  <c r="J26" i="3"/>
  <c r="I31" i="3"/>
  <c r="J50" i="3"/>
  <c r="I55" i="3"/>
  <c r="K69" i="3"/>
  <c r="J74" i="3"/>
  <c r="I79" i="3"/>
  <c r="G89" i="3"/>
  <c r="J98" i="3"/>
  <c r="I103" i="3"/>
  <c r="I113" i="3"/>
  <c r="J118" i="3"/>
  <c r="H134" i="3"/>
  <c r="I139" i="3"/>
  <c r="J144" i="3"/>
  <c r="G171" i="3"/>
  <c r="I181" i="3"/>
  <c r="J186" i="3"/>
  <c r="G197" i="3"/>
  <c r="H202" i="3"/>
  <c r="I207" i="3"/>
  <c r="G213" i="3"/>
  <c r="H218" i="3"/>
  <c r="J229" i="3"/>
  <c r="I235" i="3"/>
  <c r="H242" i="3"/>
  <c r="J259" i="3"/>
  <c r="J266" i="3"/>
  <c r="G282" i="3"/>
  <c r="H291" i="3"/>
  <c r="I310" i="3"/>
  <c r="H327" i="3"/>
  <c r="H375" i="3"/>
  <c r="G454" i="3"/>
  <c r="G160" i="3"/>
  <c r="G256" i="3"/>
  <c r="G280" i="3"/>
  <c r="I304" i="3"/>
  <c r="H304" i="3"/>
  <c r="G304" i="3"/>
  <c r="K328" i="3"/>
  <c r="J328" i="3"/>
  <c r="I328" i="3"/>
  <c r="H328" i="3"/>
  <c r="G328" i="3"/>
  <c r="K352" i="3"/>
  <c r="J352" i="3"/>
  <c r="I352" i="3"/>
  <c r="H352" i="3"/>
  <c r="K376" i="3"/>
  <c r="J376" i="3"/>
  <c r="I376" i="3"/>
  <c r="I400" i="3"/>
  <c r="H400" i="3"/>
  <c r="G400" i="3"/>
  <c r="K424" i="3"/>
  <c r="H424" i="3"/>
  <c r="J424" i="3"/>
  <c r="K448" i="3"/>
  <c r="H448" i="3"/>
  <c r="J448" i="3"/>
  <c r="I448" i="3"/>
  <c r="G448" i="3"/>
  <c r="K472" i="3"/>
  <c r="J472" i="3"/>
  <c r="H472" i="3"/>
  <c r="I472" i="3"/>
  <c r="K496" i="3"/>
  <c r="J496" i="3"/>
  <c r="H496" i="3"/>
  <c r="G496" i="3"/>
  <c r="I496" i="3"/>
  <c r="K520" i="3"/>
  <c r="J520" i="3"/>
  <c r="I520" i="3"/>
  <c r="H520" i="3"/>
  <c r="G520" i="3"/>
  <c r="K544" i="3"/>
  <c r="J544" i="3"/>
  <c r="I544" i="3"/>
  <c r="H544" i="3"/>
  <c r="G544" i="3"/>
  <c r="K2" i="3"/>
  <c r="J7" i="3"/>
  <c r="G22" i="3"/>
  <c r="J31" i="3"/>
  <c r="G46" i="3"/>
  <c r="J55" i="3"/>
  <c r="G70" i="3"/>
  <c r="J79" i="3"/>
  <c r="G94" i="3"/>
  <c r="J103" i="3"/>
  <c r="G124" i="3"/>
  <c r="I134" i="3"/>
  <c r="J139" i="3"/>
  <c r="H150" i="3"/>
  <c r="K160" i="3"/>
  <c r="G166" i="3"/>
  <c r="H171" i="3"/>
  <c r="J181" i="3"/>
  <c r="G192" i="3"/>
  <c r="H197" i="3"/>
  <c r="I202" i="3"/>
  <c r="K207" i="3"/>
  <c r="H213" i="3"/>
  <c r="I218" i="3"/>
  <c r="K229" i="3"/>
  <c r="J235" i="3"/>
  <c r="I242" i="3"/>
  <c r="G254" i="3"/>
  <c r="H282" i="3"/>
  <c r="I291" i="3"/>
  <c r="G301" i="3"/>
  <c r="J310" i="3"/>
  <c r="G337" i="3"/>
  <c r="K349" i="3"/>
  <c r="G361" i="3"/>
  <c r="I375" i="3"/>
  <c r="G390" i="3"/>
  <c r="G407" i="3"/>
  <c r="G424" i="3"/>
  <c r="I514" i="3"/>
  <c r="G329" i="3"/>
  <c r="J329" i="3"/>
  <c r="I329" i="3"/>
  <c r="H329" i="3"/>
  <c r="G353" i="3"/>
  <c r="K353" i="3"/>
  <c r="J353" i="3"/>
  <c r="I353" i="3"/>
  <c r="H353" i="3"/>
  <c r="G377" i="3"/>
  <c r="K377" i="3"/>
  <c r="J377" i="3"/>
  <c r="I377" i="3"/>
  <c r="K401" i="3"/>
  <c r="J401" i="3"/>
  <c r="G401" i="3"/>
  <c r="K425" i="3"/>
  <c r="J425" i="3"/>
  <c r="G425" i="3"/>
  <c r="I425" i="3"/>
  <c r="H425" i="3"/>
  <c r="K449" i="3"/>
  <c r="J449" i="3"/>
  <c r="G449" i="3"/>
  <c r="I449" i="3"/>
  <c r="H449" i="3"/>
  <c r="K473" i="3"/>
  <c r="J473" i="3"/>
  <c r="H473" i="3"/>
  <c r="G473" i="3"/>
  <c r="I473" i="3"/>
  <c r="K497" i="3"/>
  <c r="J497" i="3"/>
  <c r="I497" i="3"/>
  <c r="H497" i="3"/>
  <c r="G497" i="3"/>
  <c r="K521" i="3"/>
  <c r="J521" i="3"/>
  <c r="I521" i="3"/>
  <c r="H521" i="3"/>
  <c r="G521" i="3"/>
  <c r="K545" i="3"/>
  <c r="J545" i="3"/>
  <c r="I545" i="3"/>
  <c r="H545" i="3"/>
  <c r="G545" i="3"/>
  <c r="K7" i="3"/>
  <c r="H22" i="3"/>
  <c r="H46" i="3"/>
  <c r="G51" i="3"/>
  <c r="H70" i="3"/>
  <c r="G75" i="3"/>
  <c r="I89" i="3"/>
  <c r="H94" i="3"/>
  <c r="G99" i="3"/>
  <c r="K113" i="3"/>
  <c r="G119" i="3"/>
  <c r="H124" i="3"/>
  <c r="J134" i="3"/>
  <c r="G145" i="3"/>
  <c r="J150" i="3"/>
  <c r="G161" i="3"/>
  <c r="H166" i="3"/>
  <c r="I171" i="3"/>
  <c r="K181" i="3"/>
  <c r="G187" i="3"/>
  <c r="H192" i="3"/>
  <c r="I197" i="3"/>
  <c r="J202" i="3"/>
  <c r="H208" i="3"/>
  <c r="I213" i="3"/>
  <c r="J218" i="3"/>
  <c r="G230" i="3"/>
  <c r="J242" i="3"/>
  <c r="H254" i="3"/>
  <c r="G261" i="3"/>
  <c r="G267" i="3"/>
  <c r="J291" i="3"/>
  <c r="H301" i="3"/>
  <c r="G350" i="3"/>
  <c r="J375" i="3"/>
  <c r="H390" i="3"/>
  <c r="H407" i="3"/>
  <c r="I424" i="3"/>
  <c r="K282" i="3"/>
  <c r="C330" i="4"/>
  <c r="J354" i="3"/>
  <c r="I354" i="3"/>
  <c r="H354" i="3"/>
  <c r="G354" i="3"/>
  <c r="C378" i="4"/>
  <c r="K378" i="3"/>
  <c r="J378" i="3"/>
  <c r="I378" i="3"/>
  <c r="H378" i="3"/>
  <c r="G378" i="3"/>
  <c r="K402" i="3"/>
  <c r="J402" i="3"/>
  <c r="K426" i="3"/>
  <c r="J426" i="3"/>
  <c r="I426" i="3"/>
  <c r="H426" i="3"/>
  <c r="G426" i="3"/>
  <c r="C450" i="4"/>
  <c r="K450" i="3"/>
  <c r="J450" i="3"/>
  <c r="I450" i="3"/>
  <c r="H450" i="3"/>
  <c r="G450" i="3"/>
  <c r="K474" i="3"/>
  <c r="J474" i="3"/>
  <c r="I474" i="3"/>
  <c r="H474" i="3"/>
  <c r="G474" i="3"/>
  <c r="K498" i="3"/>
  <c r="J498" i="3"/>
  <c r="I498" i="3"/>
  <c r="H498" i="3"/>
  <c r="G498" i="3"/>
  <c r="K522" i="3"/>
  <c r="J522" i="3"/>
  <c r="I522" i="3"/>
  <c r="H522" i="3"/>
  <c r="G522" i="3"/>
  <c r="K546" i="3"/>
  <c r="J546" i="3"/>
  <c r="I546" i="3"/>
  <c r="H546" i="3"/>
  <c r="G546" i="3"/>
  <c r="I22" i="3"/>
  <c r="I46" i="3"/>
  <c r="H51" i="3"/>
  <c r="I70" i="3"/>
  <c r="H75" i="3"/>
  <c r="J89" i="3"/>
  <c r="I94" i="3"/>
  <c r="H99" i="3"/>
  <c r="G109" i="3"/>
  <c r="G114" i="3"/>
  <c r="H119" i="3"/>
  <c r="I124" i="3"/>
  <c r="G140" i="3"/>
  <c r="I145" i="3"/>
  <c r="H161" i="3"/>
  <c r="I166" i="3"/>
  <c r="J171" i="3"/>
  <c r="G182" i="3"/>
  <c r="H187" i="3"/>
  <c r="I192" i="3"/>
  <c r="J197" i="3"/>
  <c r="I208" i="3"/>
  <c r="J213" i="3"/>
  <c r="K218" i="3"/>
  <c r="H230" i="3"/>
  <c r="G237" i="3"/>
  <c r="I254" i="3"/>
  <c r="H261" i="3"/>
  <c r="H267" i="3"/>
  <c r="J282" i="3"/>
  <c r="I301" i="3"/>
  <c r="G311" i="3"/>
  <c r="H330" i="3"/>
  <c r="K339" i="3"/>
  <c r="H350" i="3"/>
  <c r="I390" i="3"/>
  <c r="I407" i="3"/>
  <c r="G460" i="3"/>
  <c r="K283" i="3"/>
  <c r="J283" i="3"/>
  <c r="I283" i="3"/>
  <c r="H283" i="3"/>
  <c r="G283" i="3"/>
  <c r="K307" i="3"/>
  <c r="J307" i="3"/>
  <c r="I307" i="3"/>
  <c r="J379" i="3"/>
  <c r="I379" i="3"/>
  <c r="H379" i="3"/>
  <c r="G379" i="3"/>
  <c r="K403" i="3"/>
  <c r="J403" i="3"/>
  <c r="I403" i="3"/>
  <c r="H403" i="3"/>
  <c r="G403" i="3"/>
  <c r="K427" i="3"/>
  <c r="J427" i="3"/>
  <c r="I427" i="3"/>
  <c r="H427" i="3"/>
  <c r="G427" i="3"/>
  <c r="M427" i="3" s="1"/>
  <c r="K451" i="3"/>
  <c r="J451" i="3"/>
  <c r="I451" i="3"/>
  <c r="H451" i="3"/>
  <c r="G451" i="3"/>
  <c r="K475" i="3"/>
  <c r="J475" i="3"/>
  <c r="I475" i="3"/>
  <c r="H475" i="3"/>
  <c r="G475" i="3"/>
  <c r="J499" i="3"/>
  <c r="K499" i="3"/>
  <c r="I499" i="3"/>
  <c r="H499" i="3"/>
  <c r="G499" i="3"/>
  <c r="K523" i="3"/>
  <c r="J523" i="3"/>
  <c r="I523" i="3"/>
  <c r="H523" i="3"/>
  <c r="G523" i="3"/>
  <c r="K547" i="3"/>
  <c r="J547" i="3"/>
  <c r="I547" i="3"/>
  <c r="H547" i="3"/>
  <c r="G547" i="3"/>
  <c r="J22" i="3"/>
  <c r="J46" i="3"/>
  <c r="I51" i="3"/>
  <c r="G61" i="3"/>
  <c r="J70" i="3"/>
  <c r="I75" i="3"/>
  <c r="G85" i="3"/>
  <c r="K89" i="3"/>
  <c r="J94" i="3"/>
  <c r="I99" i="3"/>
  <c r="H109" i="3"/>
  <c r="H114" i="3"/>
  <c r="I119" i="3"/>
  <c r="J124" i="3"/>
  <c r="G135" i="3"/>
  <c r="G151" i="3"/>
  <c r="I161" i="3"/>
  <c r="J166" i="3"/>
  <c r="H182" i="3"/>
  <c r="I187" i="3"/>
  <c r="J192" i="3"/>
  <c r="J208" i="3"/>
  <c r="G219" i="3"/>
  <c r="I230" i="3"/>
  <c r="H237" i="3"/>
  <c r="G243" i="3"/>
  <c r="J254" i="3"/>
  <c r="I261" i="3"/>
  <c r="I267" i="3"/>
  <c r="G285" i="3"/>
  <c r="G292" i="3"/>
  <c r="J301" i="3"/>
  <c r="H311" i="3"/>
  <c r="I330" i="3"/>
  <c r="G340" i="3"/>
  <c r="I350" i="3"/>
  <c r="G376" i="3"/>
  <c r="J390" i="3"/>
  <c r="J407" i="3"/>
  <c r="H429" i="3"/>
  <c r="K116" i="3"/>
  <c r="I116" i="3"/>
  <c r="K140" i="3"/>
  <c r="I140" i="3"/>
  <c r="K164" i="3"/>
  <c r="I164" i="3"/>
  <c r="K188" i="3"/>
  <c r="I188" i="3"/>
  <c r="K212" i="3"/>
  <c r="I212" i="3"/>
  <c r="K236" i="3"/>
  <c r="J236" i="3"/>
  <c r="I236" i="3"/>
  <c r="H236" i="3"/>
  <c r="K260" i="3"/>
  <c r="J260" i="3"/>
  <c r="I260" i="3"/>
  <c r="H260" i="3"/>
  <c r="K284" i="3"/>
  <c r="J284" i="3"/>
  <c r="I284" i="3"/>
  <c r="H284" i="3"/>
  <c r="G284" i="3"/>
  <c r="K308" i="3"/>
  <c r="J308" i="3"/>
  <c r="I308" i="3"/>
  <c r="H308" i="3"/>
  <c r="G308" i="3"/>
  <c r="K332" i="3"/>
  <c r="J332" i="3"/>
  <c r="I332" i="3"/>
  <c r="K356" i="3"/>
  <c r="J356" i="3"/>
  <c r="I356" i="3"/>
  <c r="K404" i="3"/>
  <c r="J404" i="3"/>
  <c r="I404" i="3"/>
  <c r="H404" i="3"/>
  <c r="G404" i="3"/>
  <c r="J428" i="3"/>
  <c r="I428" i="3"/>
  <c r="H428" i="3"/>
  <c r="G428" i="3"/>
  <c r="K452" i="3"/>
  <c r="J452" i="3"/>
  <c r="I452" i="3"/>
  <c r="H452" i="3"/>
  <c r="G452" i="3"/>
  <c r="K476" i="3"/>
  <c r="J476" i="3"/>
  <c r="I476" i="3"/>
  <c r="H476" i="3"/>
  <c r="G476" i="3"/>
  <c r="K500" i="3"/>
  <c r="J500" i="3"/>
  <c r="H500" i="3"/>
  <c r="I500" i="3"/>
  <c r="G500" i="3"/>
  <c r="K524" i="3"/>
  <c r="J524" i="3"/>
  <c r="H524" i="3"/>
  <c r="G524" i="3"/>
  <c r="K548" i="3"/>
  <c r="J548" i="3"/>
  <c r="I548" i="3"/>
  <c r="H548" i="3"/>
  <c r="G548" i="3"/>
  <c r="C51" i="4"/>
  <c r="J51" i="3"/>
  <c r="H61" i="3"/>
  <c r="J75" i="3"/>
  <c r="H85" i="3"/>
  <c r="J99" i="3"/>
  <c r="I109" i="3"/>
  <c r="I114" i="3"/>
  <c r="J119" i="3"/>
  <c r="G130" i="3"/>
  <c r="H135" i="3"/>
  <c r="J140" i="3"/>
  <c r="G146" i="3"/>
  <c r="H151" i="3"/>
  <c r="J161" i="3"/>
  <c r="G172" i="3"/>
  <c r="I182" i="3"/>
  <c r="J187" i="3"/>
  <c r="H198" i="3"/>
  <c r="K208" i="3"/>
  <c r="G214" i="3"/>
  <c r="H219" i="3"/>
  <c r="J230" i="3"/>
  <c r="I237" i="3"/>
  <c r="H243" i="3"/>
  <c r="J261" i="3"/>
  <c r="J267" i="3"/>
  <c r="H285" i="3"/>
  <c r="I311" i="3"/>
  <c r="J330" i="3"/>
  <c r="H340" i="3"/>
  <c r="J350" i="3"/>
  <c r="G365" i="3"/>
  <c r="H376" i="3"/>
  <c r="K309" i="3"/>
  <c r="I309" i="3"/>
  <c r="H309" i="3"/>
  <c r="G309" i="3"/>
  <c r="K333" i="3"/>
  <c r="J333" i="3"/>
  <c r="I333" i="3"/>
  <c r="H333" i="3"/>
  <c r="G333" i="3"/>
  <c r="K357" i="3"/>
  <c r="J357" i="3"/>
  <c r="I357" i="3"/>
  <c r="H357" i="3"/>
  <c r="K381" i="3"/>
  <c r="J381" i="3"/>
  <c r="I381" i="3"/>
  <c r="K405" i="3"/>
  <c r="J405" i="3"/>
  <c r="I405" i="3"/>
  <c r="H405" i="3"/>
  <c r="G405" i="3"/>
  <c r="K429" i="3"/>
  <c r="J429" i="3"/>
  <c r="G429" i="3"/>
  <c r="K453" i="3"/>
  <c r="J453" i="3"/>
  <c r="G453" i="3"/>
  <c r="K477" i="3"/>
  <c r="J477" i="3"/>
  <c r="I477" i="3"/>
  <c r="G477" i="3"/>
  <c r="H477" i="3"/>
  <c r="K501" i="3"/>
  <c r="J501" i="3"/>
  <c r="I501" i="3"/>
  <c r="G501" i="3"/>
  <c r="H501" i="3"/>
  <c r="K525" i="3"/>
  <c r="J525" i="3"/>
  <c r="I525" i="3"/>
  <c r="H525" i="3"/>
  <c r="G525" i="3"/>
  <c r="K549" i="3"/>
  <c r="J549" i="3"/>
  <c r="I549" i="3"/>
  <c r="H549" i="3"/>
  <c r="G549" i="3"/>
  <c r="G23" i="3"/>
  <c r="G47" i="3"/>
  <c r="I61" i="3"/>
  <c r="G71" i="3"/>
  <c r="I85" i="3"/>
  <c r="G95" i="3"/>
  <c r="J109" i="3"/>
  <c r="J114" i="3"/>
  <c r="G125" i="3"/>
  <c r="H130" i="3"/>
  <c r="I135" i="3"/>
  <c r="G141" i="3"/>
  <c r="H146" i="3"/>
  <c r="I151" i="3"/>
  <c r="K161" i="3"/>
  <c r="G167" i="3"/>
  <c r="H172" i="3"/>
  <c r="J182" i="3"/>
  <c r="G193" i="3"/>
  <c r="J198" i="3"/>
  <c r="G209" i="3"/>
  <c r="H214" i="3"/>
  <c r="I219" i="3"/>
  <c r="K230" i="3"/>
  <c r="J237" i="3"/>
  <c r="I243" i="3"/>
  <c r="H255" i="3"/>
  <c r="I285" i="3"/>
  <c r="J294" i="3"/>
  <c r="G302" i="3"/>
  <c r="J311" i="3"/>
  <c r="K330" i="3"/>
  <c r="I340" i="3"/>
  <c r="K350" i="3"/>
  <c r="H365" i="3"/>
  <c r="H377" i="3"/>
  <c r="G391" i="3"/>
  <c r="G412" i="3"/>
  <c r="J334" i="3"/>
  <c r="I334" i="3"/>
  <c r="H334" i="3"/>
  <c r="G334" i="3"/>
  <c r="K358" i="3"/>
  <c r="J358" i="3"/>
  <c r="I358" i="3"/>
  <c r="H358" i="3"/>
  <c r="G358" i="3"/>
  <c r="K382" i="3"/>
  <c r="J382" i="3"/>
  <c r="I382" i="3"/>
  <c r="G382" i="3"/>
  <c r="J406" i="3"/>
  <c r="I406" i="3"/>
  <c r="G406" i="3"/>
  <c r="J430" i="3"/>
  <c r="I430" i="3"/>
  <c r="J454" i="3"/>
  <c r="I454" i="3"/>
  <c r="K454" i="3"/>
  <c r="J478" i="3"/>
  <c r="I478" i="3"/>
  <c r="H478" i="3"/>
  <c r="G478" i="3"/>
  <c r="K478" i="3"/>
  <c r="J502" i="3"/>
  <c r="I502" i="3"/>
  <c r="H502" i="3"/>
  <c r="G502" i="3"/>
  <c r="K502" i="3"/>
  <c r="J526" i="3"/>
  <c r="I526" i="3"/>
  <c r="H526" i="3"/>
  <c r="G526" i="3"/>
  <c r="J550" i="3"/>
  <c r="I550" i="3"/>
  <c r="H550" i="3"/>
  <c r="G550" i="3"/>
  <c r="K550" i="3"/>
  <c r="C542" i="4"/>
  <c r="C370" i="4"/>
  <c r="G4" i="3"/>
  <c r="H23" i="3"/>
  <c r="G28" i="3"/>
  <c r="H47" i="3"/>
  <c r="G52" i="3"/>
  <c r="J61" i="3"/>
  <c r="H71" i="3"/>
  <c r="G76" i="3"/>
  <c r="J85" i="3"/>
  <c r="H95" i="3"/>
  <c r="G100" i="3"/>
  <c r="K109" i="3"/>
  <c r="K114" i="3"/>
  <c r="G120" i="3"/>
  <c r="H125" i="3"/>
  <c r="I130" i="3"/>
  <c r="K135" i="3"/>
  <c r="H141" i="3"/>
  <c r="I146" i="3"/>
  <c r="J151" i="3"/>
  <c r="G162" i="3"/>
  <c r="I172" i="3"/>
  <c r="K182" i="3"/>
  <c r="G188" i="3"/>
  <c r="I193" i="3"/>
  <c r="H209" i="3"/>
  <c r="I214" i="3"/>
  <c r="J219" i="3"/>
  <c r="H231" i="3"/>
  <c r="J243" i="3"/>
  <c r="H256" i="3"/>
  <c r="G262" i="3"/>
  <c r="G268" i="3"/>
  <c r="J285" i="3"/>
  <c r="H302" i="3"/>
  <c r="G331" i="3"/>
  <c r="J340" i="3"/>
  <c r="G351" i="3"/>
  <c r="I365" i="3"/>
  <c r="K379" i="3"/>
  <c r="H412" i="3"/>
  <c r="H430" i="3"/>
  <c r="G466" i="3"/>
  <c r="K287" i="3"/>
  <c r="J287" i="3"/>
  <c r="J359" i="3"/>
  <c r="I359" i="3"/>
  <c r="H359" i="3"/>
  <c r="G359" i="3"/>
  <c r="K383" i="3"/>
  <c r="J383" i="3"/>
  <c r="I383" i="3"/>
  <c r="H383" i="3"/>
  <c r="G383" i="3"/>
  <c r="K431" i="3"/>
  <c r="J431" i="3"/>
  <c r="I431" i="3"/>
  <c r="H431" i="3"/>
  <c r="K455" i="3"/>
  <c r="J455" i="3"/>
  <c r="I455" i="3"/>
  <c r="H455" i="3"/>
  <c r="G455" i="3"/>
  <c r="H479" i="3"/>
  <c r="G479" i="3"/>
  <c r="I503" i="3"/>
  <c r="H503" i="3"/>
  <c r="G503" i="3"/>
  <c r="K527" i="3"/>
  <c r="J527" i="3"/>
  <c r="I527" i="3"/>
  <c r="H527" i="3"/>
  <c r="H551" i="3"/>
  <c r="G551" i="3"/>
  <c r="H4" i="3"/>
  <c r="I23" i="3"/>
  <c r="H28" i="3"/>
  <c r="I47" i="3"/>
  <c r="H52" i="3"/>
  <c r="K61" i="3"/>
  <c r="I71" i="3"/>
  <c r="H76" i="3"/>
  <c r="I95" i="3"/>
  <c r="H100" i="3"/>
  <c r="G115" i="3"/>
  <c r="H120" i="3"/>
  <c r="I125" i="3"/>
  <c r="J130" i="3"/>
  <c r="H136" i="3"/>
  <c r="I141" i="3"/>
  <c r="J146" i="3"/>
  <c r="K151" i="3"/>
  <c r="G157" i="3"/>
  <c r="H162" i="3"/>
  <c r="I167" i="3"/>
  <c r="J172" i="3"/>
  <c r="G183" i="3"/>
  <c r="H188" i="3"/>
  <c r="G199" i="3"/>
  <c r="I209" i="3"/>
  <c r="J214" i="3"/>
  <c r="H232" i="3"/>
  <c r="G238" i="3"/>
  <c r="I256" i="3"/>
  <c r="H262" i="3"/>
  <c r="H268" i="3"/>
  <c r="G295" i="3"/>
  <c r="J304" i="3"/>
  <c r="H331" i="3"/>
  <c r="K340" i="3"/>
  <c r="H351" i="3"/>
  <c r="J365" i="3"/>
  <c r="G380" i="3"/>
  <c r="I412" i="3"/>
  <c r="K430" i="3"/>
  <c r="J471" i="3"/>
  <c r="I551" i="3"/>
  <c r="C216" i="4"/>
  <c r="K264" i="3"/>
  <c r="J264" i="3"/>
  <c r="K288" i="3"/>
  <c r="J288" i="3"/>
  <c r="I288" i="3"/>
  <c r="H288" i="3"/>
  <c r="G288" i="3"/>
  <c r="K312" i="3"/>
  <c r="J312" i="3"/>
  <c r="I312" i="3"/>
  <c r="J384" i="3"/>
  <c r="I384" i="3"/>
  <c r="H384" i="3"/>
  <c r="G384" i="3"/>
  <c r="K408" i="3"/>
  <c r="J408" i="3"/>
  <c r="I408" i="3"/>
  <c r="H408" i="3"/>
  <c r="G408" i="3"/>
  <c r="K432" i="3"/>
  <c r="J432" i="3"/>
  <c r="I432" i="3"/>
  <c r="H432" i="3"/>
  <c r="G432" i="3"/>
  <c r="K456" i="3"/>
  <c r="J456" i="3"/>
  <c r="I456" i="3"/>
  <c r="H456" i="3"/>
  <c r="G456" i="3"/>
  <c r="K480" i="3"/>
  <c r="J480" i="3"/>
  <c r="I480" i="3"/>
  <c r="H480" i="3"/>
  <c r="G480" i="3"/>
  <c r="J504" i="3"/>
  <c r="I504" i="3"/>
  <c r="K504" i="3"/>
  <c r="H504" i="3"/>
  <c r="J528" i="3"/>
  <c r="I528" i="3"/>
  <c r="K528" i="3"/>
  <c r="H528" i="3"/>
  <c r="G528" i="3"/>
  <c r="K552" i="3"/>
  <c r="J552" i="3"/>
  <c r="I552" i="3"/>
  <c r="H552" i="3"/>
  <c r="G552" i="3"/>
  <c r="C456" i="4"/>
  <c r="I4" i="3"/>
  <c r="J23" i="3"/>
  <c r="I28" i="3"/>
  <c r="J47" i="3"/>
  <c r="I52" i="3"/>
  <c r="J71" i="3"/>
  <c r="I76" i="3"/>
  <c r="J95" i="3"/>
  <c r="I100" i="3"/>
  <c r="H115" i="3"/>
  <c r="I120" i="3"/>
  <c r="J125" i="3"/>
  <c r="I136" i="3"/>
  <c r="J141" i="3"/>
  <c r="H157" i="3"/>
  <c r="I162" i="3"/>
  <c r="J167" i="3"/>
  <c r="G178" i="3"/>
  <c r="H183" i="3"/>
  <c r="J188" i="3"/>
  <c r="G194" i="3"/>
  <c r="H199" i="3"/>
  <c r="J209" i="3"/>
  <c r="G220" i="3"/>
  <c r="I232" i="3"/>
  <c r="H238" i="3"/>
  <c r="G244" i="3"/>
  <c r="J256" i="3"/>
  <c r="I262" i="3"/>
  <c r="I268" i="3"/>
  <c r="G286" i="3"/>
  <c r="H295" i="3"/>
  <c r="K304" i="3"/>
  <c r="H312" i="3"/>
  <c r="I331" i="3"/>
  <c r="G341" i="3"/>
  <c r="G352" i="3"/>
  <c r="H380" i="3"/>
  <c r="J412" i="3"/>
  <c r="G431" i="3"/>
  <c r="K471" i="3"/>
  <c r="J551" i="3"/>
  <c r="J121" i="3"/>
  <c r="H121" i="3"/>
  <c r="J145" i="3"/>
  <c r="H145" i="3"/>
  <c r="J169" i="3"/>
  <c r="H169" i="3"/>
  <c r="J193" i="3"/>
  <c r="H193" i="3"/>
  <c r="J217" i="3"/>
  <c r="H217" i="3"/>
  <c r="J241" i="3"/>
  <c r="I241" i="3"/>
  <c r="H241" i="3"/>
  <c r="G241" i="3"/>
  <c r="J265" i="3"/>
  <c r="I265" i="3"/>
  <c r="H265" i="3"/>
  <c r="G265" i="3"/>
  <c r="J289" i="3"/>
  <c r="I289" i="3"/>
  <c r="H289" i="3"/>
  <c r="G289" i="3"/>
  <c r="K313" i="3"/>
  <c r="J313" i="3"/>
  <c r="I313" i="3"/>
  <c r="H313" i="3"/>
  <c r="G313" i="3"/>
  <c r="K337" i="3"/>
  <c r="J337" i="3"/>
  <c r="I337" i="3"/>
  <c r="K361" i="3"/>
  <c r="J361" i="3"/>
  <c r="I361" i="3"/>
  <c r="K409" i="3"/>
  <c r="J409" i="3"/>
  <c r="I409" i="3"/>
  <c r="H409" i="3"/>
  <c r="G409" i="3"/>
  <c r="K433" i="3"/>
  <c r="J433" i="3"/>
  <c r="I433" i="3"/>
  <c r="H433" i="3"/>
  <c r="G433" i="3"/>
  <c r="K457" i="3"/>
  <c r="J457" i="3"/>
  <c r="I457" i="3"/>
  <c r="H457" i="3"/>
  <c r="G457" i="3"/>
  <c r="K481" i="3"/>
  <c r="J481" i="3"/>
  <c r="I481" i="3"/>
  <c r="H481" i="3"/>
  <c r="G481" i="3"/>
  <c r="K505" i="3"/>
  <c r="J505" i="3"/>
  <c r="I505" i="3"/>
  <c r="G505" i="3"/>
  <c r="H505" i="3"/>
  <c r="K529" i="3"/>
  <c r="J529" i="3"/>
  <c r="I529" i="3"/>
  <c r="G529" i="3"/>
  <c r="H529" i="3"/>
  <c r="K553" i="3"/>
  <c r="J553" i="3"/>
  <c r="I553" i="3"/>
  <c r="H553" i="3"/>
  <c r="G553" i="3"/>
  <c r="J4" i="3"/>
  <c r="G19" i="3"/>
  <c r="J28" i="3"/>
  <c r="G43" i="3"/>
  <c r="J52" i="3"/>
  <c r="G67" i="3"/>
  <c r="J76" i="3"/>
  <c r="G91" i="3"/>
  <c r="J100" i="3"/>
  <c r="I115" i="3"/>
  <c r="J120" i="3"/>
  <c r="J136" i="3"/>
  <c r="G147" i="3"/>
  <c r="I157" i="3"/>
  <c r="J162" i="3"/>
  <c r="K167" i="3"/>
  <c r="G173" i="3"/>
  <c r="H178" i="3"/>
  <c r="I183" i="3"/>
  <c r="G189" i="3"/>
  <c r="H194" i="3"/>
  <c r="I199" i="3"/>
  <c r="G215" i="3"/>
  <c r="H220" i="3"/>
  <c r="J232" i="3"/>
  <c r="I238" i="3"/>
  <c r="H244" i="3"/>
  <c r="G250" i="3"/>
  <c r="K256" i="3"/>
  <c r="J262" i="3"/>
  <c r="J268" i="3"/>
  <c r="G277" i="3"/>
  <c r="H286" i="3"/>
  <c r="J295" i="3"/>
  <c r="H305" i="3"/>
  <c r="G322" i="3"/>
  <c r="J331" i="3"/>
  <c r="H341" i="3"/>
  <c r="K354" i="3"/>
  <c r="G366" i="3"/>
  <c r="I380" i="3"/>
  <c r="J435" i="3"/>
  <c r="G472" i="3"/>
  <c r="K551" i="3"/>
  <c r="J314" i="3"/>
  <c r="I314" i="3"/>
  <c r="H314" i="3"/>
  <c r="G314" i="3"/>
  <c r="J338" i="3"/>
  <c r="K338" i="3"/>
  <c r="I338" i="3"/>
  <c r="H338" i="3"/>
  <c r="G338" i="3"/>
  <c r="J362" i="3"/>
  <c r="K362" i="3"/>
  <c r="I362" i="3"/>
  <c r="H362" i="3"/>
  <c r="J386" i="3"/>
  <c r="K386" i="3"/>
  <c r="I386" i="3"/>
  <c r="J410" i="3"/>
  <c r="K410" i="3"/>
  <c r="I410" i="3"/>
  <c r="H410" i="3"/>
  <c r="G410" i="3"/>
  <c r="J434" i="3"/>
  <c r="I434" i="3"/>
  <c r="K434" i="3"/>
  <c r="H434" i="3"/>
  <c r="G434" i="3"/>
  <c r="J458" i="3"/>
  <c r="I458" i="3"/>
  <c r="K458" i="3"/>
  <c r="H458" i="3"/>
  <c r="G458" i="3"/>
  <c r="K482" i="3"/>
  <c r="J482" i="3"/>
  <c r="I482" i="3"/>
  <c r="H482" i="3"/>
  <c r="G482" i="3"/>
  <c r="K506" i="3"/>
  <c r="J506" i="3"/>
  <c r="I506" i="3"/>
  <c r="H506" i="3"/>
  <c r="G506" i="3"/>
  <c r="K530" i="3"/>
  <c r="J530" i="3"/>
  <c r="I530" i="3"/>
  <c r="H530" i="3"/>
  <c r="G530" i="3"/>
  <c r="K554" i="3"/>
  <c r="J554" i="3"/>
  <c r="I554" i="3"/>
  <c r="H554" i="3"/>
  <c r="G554" i="3"/>
  <c r="H19" i="3"/>
  <c r="G24" i="3"/>
  <c r="H43" i="3"/>
  <c r="G48" i="3"/>
  <c r="H67" i="3"/>
  <c r="G72" i="3"/>
  <c r="H91" i="3"/>
  <c r="G96" i="3"/>
  <c r="J115" i="3"/>
  <c r="H126" i="3"/>
  <c r="K136" i="3"/>
  <c r="G142" i="3"/>
  <c r="J157" i="3"/>
  <c r="K162" i="3"/>
  <c r="G168" i="3"/>
  <c r="H173" i="3"/>
  <c r="I178" i="3"/>
  <c r="K183" i="3"/>
  <c r="H189" i="3"/>
  <c r="I194" i="3"/>
  <c r="J199" i="3"/>
  <c r="G210" i="3"/>
  <c r="H215" i="3"/>
  <c r="I220" i="3"/>
  <c r="G226" i="3"/>
  <c r="K232" i="3"/>
  <c r="J238" i="3"/>
  <c r="I244" i="3"/>
  <c r="I250" i="3"/>
  <c r="G257" i="3"/>
  <c r="H277" i="3"/>
  <c r="I286" i="3"/>
  <c r="K295" i="3"/>
  <c r="I305" i="3"/>
  <c r="G315" i="3"/>
  <c r="H322" i="3"/>
  <c r="I341" i="3"/>
  <c r="G355" i="3"/>
  <c r="J380" i="3"/>
  <c r="G413" i="3"/>
  <c r="I479" i="3"/>
  <c r="C147" i="4"/>
  <c r="J339" i="3"/>
  <c r="I339" i="3"/>
  <c r="H339" i="3"/>
  <c r="G339" i="3"/>
  <c r="K363" i="3"/>
  <c r="J363" i="3"/>
  <c r="I363" i="3"/>
  <c r="H363" i="3"/>
  <c r="G363" i="3"/>
  <c r="C387" i="4"/>
  <c r="H387" i="3"/>
  <c r="K387" i="3"/>
  <c r="J387" i="3"/>
  <c r="G387" i="3"/>
  <c r="I411" i="3"/>
  <c r="H411" i="3"/>
  <c r="K411" i="3"/>
  <c r="J411" i="3"/>
  <c r="G411" i="3"/>
  <c r="I435" i="3"/>
  <c r="H435" i="3"/>
  <c r="G435" i="3"/>
  <c r="I459" i="3"/>
  <c r="H459" i="3"/>
  <c r="J459" i="3"/>
  <c r="G459" i="3"/>
  <c r="I483" i="3"/>
  <c r="H483" i="3"/>
  <c r="G483" i="3"/>
  <c r="K483" i="3"/>
  <c r="J483" i="3"/>
  <c r="I507" i="3"/>
  <c r="H507" i="3"/>
  <c r="G507" i="3"/>
  <c r="K507" i="3"/>
  <c r="J507" i="3"/>
  <c r="I531" i="3"/>
  <c r="H531" i="3"/>
  <c r="G531" i="3"/>
  <c r="K531" i="3"/>
  <c r="J531" i="3"/>
  <c r="I555" i="3"/>
  <c r="H555" i="3"/>
  <c r="G555" i="3"/>
  <c r="K555" i="3"/>
  <c r="J555" i="3"/>
  <c r="G5" i="3"/>
  <c r="I19" i="3"/>
  <c r="H24" i="3"/>
  <c r="G29" i="3"/>
  <c r="I43" i="3"/>
  <c r="H48" i="3"/>
  <c r="G53" i="3"/>
  <c r="I67" i="3"/>
  <c r="H72" i="3"/>
  <c r="G77" i="3"/>
  <c r="I91" i="3"/>
  <c r="H96" i="3"/>
  <c r="G101" i="3"/>
  <c r="G121" i="3"/>
  <c r="J126" i="3"/>
  <c r="G137" i="3"/>
  <c r="H142" i="3"/>
  <c r="I147" i="3"/>
  <c r="G163" i="3"/>
  <c r="H168" i="3"/>
  <c r="I173" i="3"/>
  <c r="J178" i="3"/>
  <c r="H184" i="3"/>
  <c r="I189" i="3"/>
  <c r="J194" i="3"/>
  <c r="G205" i="3"/>
  <c r="H210" i="3"/>
  <c r="I215" i="3"/>
  <c r="J220" i="3"/>
  <c r="I226" i="3"/>
  <c r="G233" i="3"/>
  <c r="J244" i="3"/>
  <c r="H257" i="3"/>
  <c r="G263" i="3"/>
  <c r="I277" i="3"/>
  <c r="J286" i="3"/>
  <c r="J305" i="3"/>
  <c r="H315" i="3"/>
  <c r="G332" i="3"/>
  <c r="J341" i="3"/>
  <c r="H355" i="3"/>
  <c r="J479" i="3"/>
  <c r="C52" i="4"/>
  <c r="K292" i="3"/>
  <c r="J292" i="3"/>
  <c r="I292" i="3"/>
  <c r="J364" i="3"/>
  <c r="I364" i="3"/>
  <c r="H364" i="3"/>
  <c r="G364" i="3"/>
  <c r="K388" i="3"/>
  <c r="J388" i="3"/>
  <c r="I388" i="3"/>
  <c r="H388" i="3"/>
  <c r="G388" i="3"/>
  <c r="K436" i="3"/>
  <c r="J436" i="3"/>
  <c r="I436" i="3"/>
  <c r="K460" i="3"/>
  <c r="J460" i="3"/>
  <c r="I460" i="3"/>
  <c r="K484" i="3"/>
  <c r="J484" i="3"/>
  <c r="I484" i="3"/>
  <c r="H484" i="3"/>
  <c r="G484" i="3"/>
  <c r="K508" i="3"/>
  <c r="J508" i="3"/>
  <c r="I508" i="3"/>
  <c r="H508" i="3"/>
  <c r="G508" i="3"/>
  <c r="K532" i="3"/>
  <c r="J532" i="3"/>
  <c r="I532" i="3"/>
  <c r="H532" i="3"/>
  <c r="G532" i="3"/>
  <c r="K556" i="3"/>
  <c r="J556" i="3"/>
  <c r="I556" i="3"/>
  <c r="H556" i="3"/>
  <c r="G556" i="3"/>
  <c r="H5" i="3"/>
  <c r="J19" i="3"/>
  <c r="I24" i="3"/>
  <c r="H29" i="3"/>
  <c r="J43" i="3"/>
  <c r="I48" i="3"/>
  <c r="J67" i="3"/>
  <c r="I72" i="3"/>
  <c r="H77" i="3"/>
  <c r="G82" i="3"/>
  <c r="J91" i="3"/>
  <c r="I96" i="3"/>
  <c r="H101" i="3"/>
  <c r="G106" i="3"/>
  <c r="G111" i="3"/>
  <c r="G116" i="3"/>
  <c r="I121" i="3"/>
  <c r="H137" i="3"/>
  <c r="I142" i="3"/>
  <c r="J147" i="3"/>
  <c r="G158" i="3"/>
  <c r="H163" i="3"/>
  <c r="I168" i="3"/>
  <c r="J173" i="3"/>
  <c r="I184" i="3"/>
  <c r="J189" i="3"/>
  <c r="H205" i="3"/>
  <c r="I210" i="3"/>
  <c r="J215" i="3"/>
  <c r="H233" i="3"/>
  <c r="G239" i="3"/>
  <c r="I257" i="3"/>
  <c r="H263" i="3"/>
  <c r="J270" i="3"/>
  <c r="J277" i="3"/>
  <c r="K305" i="3"/>
  <c r="I315" i="3"/>
  <c r="G325" i="3"/>
  <c r="H332" i="3"/>
  <c r="I355" i="3"/>
  <c r="G381" i="3"/>
  <c r="H436" i="3"/>
  <c r="K479" i="3"/>
  <c r="K245" i="3"/>
  <c r="I245" i="3"/>
  <c r="K269" i="3"/>
  <c r="J269" i="3"/>
  <c r="I269" i="3"/>
  <c r="G269" i="3"/>
  <c r="K293" i="3"/>
  <c r="J293" i="3"/>
  <c r="I293" i="3"/>
  <c r="H293" i="3"/>
  <c r="G293" i="3"/>
  <c r="K317" i="3"/>
  <c r="J317" i="3"/>
  <c r="I317" i="3"/>
  <c r="K389" i="3"/>
  <c r="J389" i="3"/>
  <c r="I389" i="3"/>
  <c r="H389" i="3"/>
  <c r="G389" i="3"/>
  <c r="K413" i="3"/>
  <c r="J413" i="3"/>
  <c r="I413" i="3"/>
  <c r="K437" i="3"/>
  <c r="J437" i="3"/>
  <c r="I437" i="3"/>
  <c r="H437" i="3"/>
  <c r="G437" i="3"/>
  <c r="K461" i="3"/>
  <c r="J461" i="3"/>
  <c r="I461" i="3"/>
  <c r="H461" i="3"/>
  <c r="G461" i="3"/>
  <c r="J485" i="3"/>
  <c r="I485" i="3"/>
  <c r="H485" i="3"/>
  <c r="G485" i="3"/>
  <c r="K509" i="3"/>
  <c r="I509" i="3"/>
  <c r="H509" i="3"/>
  <c r="J509" i="3"/>
  <c r="G509" i="3"/>
  <c r="K533" i="3"/>
  <c r="I533" i="3"/>
  <c r="H533" i="3"/>
  <c r="J533" i="3"/>
  <c r="G533" i="3"/>
  <c r="K557" i="3"/>
  <c r="J557" i="3"/>
  <c r="I557" i="3"/>
  <c r="H557" i="3"/>
  <c r="G557" i="3"/>
  <c r="C522" i="4"/>
  <c r="I5" i="3"/>
  <c r="J24" i="3"/>
  <c r="I29" i="3"/>
  <c r="J48" i="3"/>
  <c r="I53" i="3"/>
  <c r="J72" i="3"/>
  <c r="I77" i="3"/>
  <c r="H82" i="3"/>
  <c r="G87" i="3"/>
  <c r="J96" i="3"/>
  <c r="I101" i="3"/>
  <c r="H106" i="3"/>
  <c r="H111" i="3"/>
  <c r="H116" i="3"/>
  <c r="K121" i="3"/>
  <c r="G127" i="3"/>
  <c r="I137" i="3"/>
  <c r="J142" i="3"/>
  <c r="K147" i="3"/>
  <c r="H158" i="3"/>
  <c r="I163" i="3"/>
  <c r="J168" i="3"/>
  <c r="J184" i="3"/>
  <c r="G195" i="3"/>
  <c r="I205" i="3"/>
  <c r="J210" i="3"/>
  <c r="G221" i="3"/>
  <c r="I233" i="3"/>
  <c r="H239" i="3"/>
  <c r="G245" i="3"/>
  <c r="J257" i="3"/>
  <c r="I263" i="3"/>
  <c r="K277" i="3"/>
  <c r="G287" i="3"/>
  <c r="G306" i="3"/>
  <c r="J315" i="3"/>
  <c r="H325" i="3"/>
  <c r="K334" i="3"/>
  <c r="J355" i="3"/>
  <c r="G370" i="3"/>
  <c r="H381" i="3"/>
  <c r="K485" i="3"/>
  <c r="I126" i="3"/>
  <c r="G126" i="3"/>
  <c r="I150" i="3"/>
  <c r="G150" i="3"/>
  <c r="I174" i="3"/>
  <c r="G174" i="3"/>
  <c r="I198" i="3"/>
  <c r="G198" i="3"/>
  <c r="I222" i="3"/>
  <c r="H222" i="3"/>
  <c r="G222" i="3"/>
  <c r="I246" i="3"/>
  <c r="H246" i="3"/>
  <c r="G246" i="3"/>
  <c r="I270" i="3"/>
  <c r="H270" i="3"/>
  <c r="G270" i="3"/>
  <c r="I294" i="3"/>
  <c r="H294" i="3"/>
  <c r="G294" i="3"/>
  <c r="K318" i="3"/>
  <c r="J318" i="3"/>
  <c r="I318" i="3"/>
  <c r="H318" i="3"/>
  <c r="G318" i="3"/>
  <c r="K342" i="3"/>
  <c r="J342" i="3"/>
  <c r="I342" i="3"/>
  <c r="K366" i="3"/>
  <c r="J366" i="3"/>
  <c r="I366" i="3"/>
  <c r="K414" i="3"/>
  <c r="J414" i="3"/>
  <c r="I414" i="3"/>
  <c r="H414" i="3"/>
  <c r="G414" i="3"/>
  <c r="J438" i="3"/>
  <c r="K438" i="3"/>
  <c r="I438" i="3"/>
  <c r="H438" i="3"/>
  <c r="G438" i="3"/>
  <c r="J462" i="3"/>
  <c r="K462" i="3"/>
  <c r="I462" i="3"/>
  <c r="H462" i="3"/>
  <c r="G462" i="3"/>
  <c r="J486" i="3"/>
  <c r="K486" i="3"/>
  <c r="I486" i="3"/>
  <c r="J510" i="3"/>
  <c r="I510" i="3"/>
  <c r="H510" i="3"/>
  <c r="K510" i="3"/>
  <c r="G510" i="3"/>
  <c r="K534" i="3"/>
  <c r="J534" i="3"/>
  <c r="I534" i="3"/>
  <c r="H534" i="3"/>
  <c r="G534" i="3"/>
  <c r="J5" i="3"/>
  <c r="J29" i="3"/>
  <c r="J53" i="3"/>
  <c r="G68" i="3"/>
  <c r="J77" i="3"/>
  <c r="I82" i="3"/>
  <c r="H87" i="3"/>
  <c r="G92" i="3"/>
  <c r="J101" i="3"/>
  <c r="I106" i="3"/>
  <c r="I111" i="3"/>
  <c r="J116" i="3"/>
  <c r="G122" i="3"/>
  <c r="H127" i="3"/>
  <c r="J137" i="3"/>
  <c r="G148" i="3"/>
  <c r="I158" i="3"/>
  <c r="J163" i="3"/>
  <c r="H174" i="3"/>
  <c r="K184" i="3"/>
  <c r="G190" i="3"/>
  <c r="H195" i="3"/>
  <c r="J205" i="3"/>
  <c r="K210" i="3"/>
  <c r="G216" i="3"/>
  <c r="H221" i="3"/>
  <c r="J233" i="3"/>
  <c r="I239" i="3"/>
  <c r="H245" i="3"/>
  <c r="K257" i="3"/>
  <c r="J263" i="3"/>
  <c r="G271" i="3"/>
  <c r="H280" i="3"/>
  <c r="H287" i="3"/>
  <c r="H306" i="3"/>
  <c r="I325" i="3"/>
  <c r="G335" i="3"/>
  <c r="M335" i="3" s="1"/>
  <c r="H342" i="3"/>
  <c r="H370" i="3"/>
  <c r="H382" i="3"/>
  <c r="G486" i="3"/>
  <c r="I319" i="3"/>
  <c r="J319" i="3"/>
  <c r="H319" i="3"/>
  <c r="G319" i="3"/>
  <c r="I343" i="3"/>
  <c r="K343" i="3"/>
  <c r="J343" i="3"/>
  <c r="H343" i="3"/>
  <c r="G343" i="3"/>
  <c r="I367" i="3"/>
  <c r="K367" i="3"/>
  <c r="J367" i="3"/>
  <c r="H367" i="3"/>
  <c r="I391" i="3"/>
  <c r="K391" i="3"/>
  <c r="J391" i="3"/>
  <c r="I415" i="3"/>
  <c r="K415" i="3"/>
  <c r="J415" i="3"/>
  <c r="H415" i="3"/>
  <c r="G415" i="3"/>
  <c r="I439" i="3"/>
  <c r="H439" i="3"/>
  <c r="K439" i="3"/>
  <c r="J439" i="3"/>
  <c r="G439" i="3"/>
  <c r="I463" i="3"/>
  <c r="H463" i="3"/>
  <c r="K463" i="3"/>
  <c r="J463" i="3"/>
  <c r="G463" i="3"/>
  <c r="K487" i="3"/>
  <c r="J487" i="3"/>
  <c r="I487" i="3"/>
  <c r="H487" i="3"/>
  <c r="G487" i="3"/>
  <c r="K511" i="3"/>
  <c r="J511" i="3"/>
  <c r="I511" i="3"/>
  <c r="H511" i="3"/>
  <c r="G511" i="3"/>
  <c r="K535" i="3"/>
  <c r="J535" i="3"/>
  <c r="I535" i="3"/>
  <c r="H535" i="3"/>
  <c r="G535" i="3"/>
  <c r="C519" i="4"/>
  <c r="K53" i="3"/>
  <c r="I87" i="3"/>
  <c r="J106" i="3"/>
  <c r="K111" i="3"/>
  <c r="K137" i="3"/>
  <c r="H148" i="3"/>
  <c r="J158" i="3"/>
  <c r="G169" i="3"/>
  <c r="J174" i="3"/>
  <c r="H216" i="3"/>
  <c r="J221" i="3"/>
  <c r="J245" i="3"/>
  <c r="G258" i="3"/>
  <c r="I280" i="3"/>
  <c r="I287" i="3"/>
  <c r="G356" i="3"/>
  <c r="K384" i="3"/>
  <c r="J400" i="3"/>
  <c r="G418" i="3"/>
  <c r="H486" i="3"/>
  <c r="C4" i="4"/>
  <c r="P3" i="3"/>
  <c r="C2" i="4"/>
  <c r="E2" i="4" s="1"/>
  <c r="F2" i="4" s="1"/>
  <c r="C67" i="4"/>
  <c r="F91" i="3"/>
  <c r="E91" i="3"/>
  <c r="D91" i="3"/>
  <c r="D259" i="3"/>
  <c r="B307" i="3"/>
  <c r="N355" i="3"/>
  <c r="P355" i="3" s="1"/>
  <c r="D427" i="3"/>
  <c r="B523" i="3"/>
  <c r="B547" i="3"/>
  <c r="C140" i="4"/>
  <c r="F164" i="3"/>
  <c r="E164" i="3"/>
  <c r="D164" i="3"/>
  <c r="C188" i="4"/>
  <c r="C188" i="3"/>
  <c r="C236" i="4"/>
  <c r="P236" i="3"/>
  <c r="O260" i="3"/>
  <c r="C260" i="4" s="1"/>
  <c r="D260" i="3"/>
  <c r="E284" i="3"/>
  <c r="D284" i="3"/>
  <c r="C284" i="3"/>
  <c r="D356" i="3"/>
  <c r="B380" i="3"/>
  <c r="F404" i="3"/>
  <c r="E404" i="3"/>
  <c r="C404" i="3"/>
  <c r="D404" i="3"/>
  <c r="C404" i="4"/>
  <c r="F428" i="3"/>
  <c r="N476" i="3"/>
  <c r="O476" i="3" s="1"/>
  <c r="C476" i="4" s="1"/>
  <c r="F476" i="3"/>
  <c r="E476" i="3"/>
  <c r="D476" i="3"/>
  <c r="C476" i="3"/>
  <c r="B476" i="3"/>
  <c r="E548" i="3"/>
  <c r="C46" i="4"/>
  <c r="C70" i="4"/>
  <c r="E166" i="3"/>
  <c r="B190" i="3"/>
  <c r="N334" i="3"/>
  <c r="D334" i="3"/>
  <c r="C382" i="3"/>
  <c r="D406" i="3"/>
  <c r="C406" i="3"/>
  <c r="B430" i="3"/>
  <c r="C143" i="4"/>
  <c r="E215" i="3"/>
  <c r="B359" i="3"/>
  <c r="B431" i="3"/>
  <c r="B479" i="3"/>
  <c r="F503" i="3"/>
  <c r="E551" i="3"/>
  <c r="C49" i="4"/>
  <c r="C73" i="4"/>
  <c r="F145" i="3"/>
  <c r="C145" i="4"/>
  <c r="E169" i="3"/>
  <c r="L169" i="3" s="1"/>
  <c r="C193" i="3"/>
  <c r="C217" i="3"/>
  <c r="C551" i="4"/>
  <c r="C259" i="3"/>
  <c r="B284" i="3"/>
  <c r="D355" i="3"/>
  <c r="L21" i="3"/>
  <c r="F101" i="3"/>
  <c r="O125" i="3"/>
  <c r="C125" i="4" s="1"/>
  <c r="B125" i="3"/>
  <c r="L125" i="3" s="1"/>
  <c r="N149" i="3"/>
  <c r="O149" i="3" s="1"/>
  <c r="C149" i="4" s="1"/>
  <c r="B245" i="3"/>
  <c r="N245" i="3"/>
  <c r="P245" i="3" s="1"/>
  <c r="F269" i="3"/>
  <c r="N269" i="3"/>
  <c r="P269" i="3" s="1"/>
  <c r="B293" i="3"/>
  <c r="C317" i="3"/>
  <c r="B317" i="3"/>
  <c r="B341" i="3"/>
  <c r="C437" i="3"/>
  <c r="F485" i="3"/>
  <c r="E485" i="3"/>
  <c r="D485" i="3"/>
  <c r="C485" i="3"/>
  <c r="N533" i="3"/>
  <c r="P533" i="3" s="1"/>
  <c r="B29" i="3"/>
  <c r="B428" i="3"/>
  <c r="C29" i="3"/>
  <c r="C91" i="3"/>
  <c r="N139" i="3"/>
  <c r="C428" i="3"/>
  <c r="L6" i="3"/>
  <c r="O139" i="3"/>
  <c r="C139" i="4" s="1"/>
  <c r="B187" i="3"/>
  <c r="E317" i="3"/>
  <c r="P139" i="3"/>
  <c r="C187" i="3"/>
  <c r="L277" i="3"/>
  <c r="E187" i="3"/>
  <c r="F187" i="3"/>
  <c r="C475" i="3"/>
  <c r="C19" i="4"/>
  <c r="L72" i="3"/>
  <c r="D307" i="3"/>
  <c r="C131" i="4"/>
  <c r="C64" i="4"/>
  <c r="C265" i="4"/>
  <c r="L109" i="3"/>
  <c r="D457" i="3"/>
  <c r="C130" i="4"/>
  <c r="E457" i="3"/>
  <c r="C300" i="4"/>
  <c r="C195" i="4"/>
  <c r="C337" i="3"/>
  <c r="C482" i="4"/>
  <c r="C76" i="4"/>
  <c r="N31" i="3"/>
  <c r="P31" i="3" s="1"/>
  <c r="N79" i="3"/>
  <c r="O79" i="3" s="1"/>
  <c r="C79" i="4" s="1"/>
  <c r="C175" i="3"/>
  <c r="E343" i="3"/>
  <c r="C415" i="3"/>
  <c r="N535" i="3"/>
  <c r="C28" i="4"/>
  <c r="C209" i="4"/>
  <c r="C160" i="4"/>
  <c r="O501" i="3"/>
  <c r="C501" i="4" s="1"/>
  <c r="O525" i="3"/>
  <c r="C10" i="4"/>
  <c r="C58" i="4"/>
  <c r="C414" i="4"/>
  <c r="C72" i="4"/>
  <c r="C345" i="4"/>
  <c r="C429" i="4"/>
  <c r="C292" i="4"/>
  <c r="B385" i="3"/>
  <c r="N433" i="3"/>
  <c r="P433" i="3" s="1"/>
  <c r="C529" i="3"/>
  <c r="C492" i="4"/>
  <c r="C444" i="4"/>
  <c r="C157" i="4"/>
  <c r="F265" i="3"/>
  <c r="E299" i="3"/>
  <c r="D385" i="3"/>
  <c r="D529" i="3"/>
  <c r="C360" i="4"/>
  <c r="C255" i="4"/>
  <c r="C265" i="3"/>
  <c r="N385" i="3"/>
  <c r="P385" i="3" s="1"/>
  <c r="C16" i="4"/>
  <c r="C36" i="4"/>
  <c r="C102" i="4"/>
  <c r="C271" i="4"/>
  <c r="E265" i="3"/>
  <c r="C18" i="4"/>
  <c r="C525" i="4"/>
  <c r="C507" i="4"/>
  <c r="C473" i="4"/>
  <c r="C136" i="4"/>
  <c r="O6" i="3"/>
  <c r="C6" i="4" s="1"/>
  <c r="L12" i="3"/>
  <c r="B55" i="3"/>
  <c r="L200" i="3"/>
  <c r="N439" i="3"/>
  <c r="P439" i="3" s="1"/>
  <c r="C55" i="3"/>
  <c r="O342" i="3"/>
  <c r="C342" i="4" s="1"/>
  <c r="E55" i="3"/>
  <c r="O321" i="3"/>
  <c r="C321" i="4" s="1"/>
  <c r="F55" i="3"/>
  <c r="L88" i="3"/>
  <c r="E127" i="3"/>
  <c r="P216" i="3"/>
  <c r="C343" i="3"/>
  <c r="N415" i="3"/>
  <c r="P415" i="3" s="1"/>
  <c r="N7" i="3"/>
  <c r="O7" i="3" s="1"/>
  <c r="C7" i="4" s="1"/>
  <c r="O84" i="3"/>
  <c r="C84" i="4" s="1"/>
  <c r="F127" i="3"/>
  <c r="O245" i="3"/>
  <c r="C245" i="4" s="1"/>
  <c r="O251" i="3"/>
  <c r="C251" i="4" s="1"/>
  <c r="O355" i="3"/>
  <c r="C355" i="4" s="1"/>
  <c r="L67" i="3"/>
  <c r="L441" i="3"/>
  <c r="P7" i="3"/>
  <c r="O24" i="3"/>
  <c r="C24" i="4" s="1"/>
  <c r="L85" i="3"/>
  <c r="N127" i="3"/>
  <c r="O127" i="3" s="1"/>
  <c r="C127" i="4" s="1"/>
  <c r="O167" i="3"/>
  <c r="C167" i="4" s="1"/>
  <c r="O269" i="3"/>
  <c r="C269" i="4" s="1"/>
  <c r="B247" i="3"/>
  <c r="L252" i="3"/>
  <c r="B319" i="3"/>
  <c r="L9" i="3"/>
  <c r="O254" i="3"/>
  <c r="C254" i="4" s="1"/>
  <c r="D319" i="3"/>
  <c r="O510" i="3"/>
  <c r="C510" i="4" s="1"/>
  <c r="N55" i="3"/>
  <c r="O55" i="3" s="1"/>
  <c r="C55" i="4" s="1"/>
  <c r="F151" i="3"/>
  <c r="F271" i="3"/>
  <c r="O39" i="3"/>
  <c r="C39" i="4" s="1"/>
  <c r="B271" i="3"/>
  <c r="P551" i="3"/>
  <c r="C271" i="3"/>
  <c r="D79" i="3"/>
  <c r="N151" i="3"/>
  <c r="O151" i="3" s="1"/>
  <c r="C151" i="4" s="1"/>
  <c r="N319" i="3"/>
  <c r="O319" i="3" s="1"/>
  <c r="C319" i="4" s="1"/>
  <c r="D31" i="3"/>
  <c r="B79" i="3"/>
  <c r="C79" i="3"/>
  <c r="O94" i="3"/>
  <c r="C94" i="4" s="1"/>
  <c r="O191" i="3"/>
  <c r="C191" i="4" s="1"/>
  <c r="E79" i="3"/>
  <c r="P255" i="3"/>
  <c r="O448" i="3"/>
  <c r="C448" i="4" s="1"/>
  <c r="L15" i="3"/>
  <c r="F79" i="3"/>
  <c r="P201" i="3"/>
  <c r="N271" i="3"/>
  <c r="O271" i="3" s="1"/>
  <c r="D295" i="3"/>
  <c r="E295" i="3"/>
  <c r="C439" i="3"/>
  <c r="B487" i="3"/>
  <c r="B535" i="3"/>
  <c r="D439" i="3"/>
  <c r="C487" i="3"/>
  <c r="C535" i="3"/>
  <c r="O225" i="3"/>
  <c r="C225" i="4" s="1"/>
  <c r="O243" i="3"/>
  <c r="C243" i="4" s="1"/>
  <c r="D487" i="3"/>
  <c r="E535" i="3"/>
  <c r="O266" i="3"/>
  <c r="C266" i="4" s="1"/>
  <c r="N295" i="3"/>
  <c r="P295" i="3" s="1"/>
  <c r="L394" i="3"/>
  <c r="L73" i="3"/>
  <c r="O471" i="3"/>
  <c r="C471" i="4" s="1"/>
  <c r="P507" i="3"/>
  <c r="D43" i="3"/>
  <c r="O59" i="3"/>
  <c r="C59" i="4" s="1"/>
  <c r="C65" i="3"/>
  <c r="O66" i="3"/>
  <c r="C66" i="4" s="1"/>
  <c r="F90" i="3"/>
  <c r="C92" i="3"/>
  <c r="N110" i="3"/>
  <c r="O110" i="3" s="1"/>
  <c r="C110" i="4" s="1"/>
  <c r="F110" i="3"/>
  <c r="D110" i="3"/>
  <c r="B110" i="3"/>
  <c r="E123" i="3"/>
  <c r="B123" i="3"/>
  <c r="N123" i="3"/>
  <c r="P123" i="3" s="1"/>
  <c r="F123" i="3"/>
  <c r="C123" i="3"/>
  <c r="E126" i="3"/>
  <c r="C126" i="3"/>
  <c r="B126" i="3"/>
  <c r="F126" i="3"/>
  <c r="D126" i="3"/>
  <c r="D65" i="3"/>
  <c r="B90" i="3"/>
  <c r="E92" i="3"/>
  <c r="E105" i="3"/>
  <c r="B105" i="3"/>
  <c r="F105" i="3"/>
  <c r="C105" i="3"/>
  <c r="C110" i="3"/>
  <c r="D123" i="3"/>
  <c r="E65" i="3"/>
  <c r="B74" i="3"/>
  <c r="N116" i="3"/>
  <c r="O116" i="3" s="1"/>
  <c r="C116" i="4" s="1"/>
  <c r="F116" i="3"/>
  <c r="E116" i="3"/>
  <c r="N161" i="3"/>
  <c r="P161" i="3" s="1"/>
  <c r="F161" i="3"/>
  <c r="E161" i="3"/>
  <c r="D161" i="3"/>
  <c r="C161" i="3"/>
  <c r="B161" i="3"/>
  <c r="O22" i="3"/>
  <c r="C22" i="4" s="1"/>
  <c r="O25" i="3"/>
  <c r="C25" i="4" s="1"/>
  <c r="P28" i="3"/>
  <c r="B32" i="3"/>
  <c r="D35" i="3"/>
  <c r="E43" i="3"/>
  <c r="O44" i="3"/>
  <c r="C44" i="4" s="1"/>
  <c r="C48" i="3"/>
  <c r="C53" i="3"/>
  <c r="B60" i="3"/>
  <c r="F65" i="3"/>
  <c r="O68" i="3"/>
  <c r="C68" i="4" s="1"/>
  <c r="C74" i="3"/>
  <c r="O75" i="3"/>
  <c r="C75" i="4" s="1"/>
  <c r="C81" i="3"/>
  <c r="D90" i="3"/>
  <c r="O107" i="3"/>
  <c r="C107" i="4" s="1"/>
  <c r="B116" i="3"/>
  <c r="N126" i="3"/>
  <c r="P126" i="3" s="1"/>
  <c r="P10" i="3"/>
  <c r="P16" i="3"/>
  <c r="C32" i="3"/>
  <c r="E35" i="3"/>
  <c r="D40" i="3"/>
  <c r="F43" i="3"/>
  <c r="D48" i="3"/>
  <c r="D53" i="3"/>
  <c r="O54" i="3"/>
  <c r="C54" i="4" s="1"/>
  <c r="C60" i="3"/>
  <c r="D74" i="3"/>
  <c r="D81" i="3"/>
  <c r="E90" i="3"/>
  <c r="O95" i="3"/>
  <c r="C95" i="4" s="1"/>
  <c r="N95" i="3"/>
  <c r="P95" i="3" s="1"/>
  <c r="F95" i="3"/>
  <c r="D95" i="3"/>
  <c r="C95" i="3"/>
  <c r="C116" i="3"/>
  <c r="F124" i="3"/>
  <c r="D32" i="3"/>
  <c r="F35" i="3"/>
  <c r="E48" i="3"/>
  <c r="E53" i="3"/>
  <c r="D60" i="3"/>
  <c r="E74" i="3"/>
  <c r="E81" i="3"/>
  <c r="B83" i="3"/>
  <c r="B95" i="3"/>
  <c r="E108" i="3"/>
  <c r="B108" i="3"/>
  <c r="F108" i="3"/>
  <c r="D108" i="3"/>
  <c r="D116" i="3"/>
  <c r="B124" i="3"/>
  <c r="P109" i="3"/>
  <c r="O109" i="3"/>
  <c r="C109" i="4" s="1"/>
  <c r="B11" i="3"/>
  <c r="B45" i="3"/>
  <c r="F48" i="3"/>
  <c r="F53" i="3"/>
  <c r="E60" i="3"/>
  <c r="B62" i="3"/>
  <c r="B69" i="3"/>
  <c r="F74" i="3"/>
  <c r="O77" i="3"/>
  <c r="C77" i="4" s="1"/>
  <c r="F81" i="3"/>
  <c r="C83" i="3"/>
  <c r="N98" i="3"/>
  <c r="O98" i="3" s="1"/>
  <c r="C98" i="4" s="1"/>
  <c r="N103" i="3"/>
  <c r="O103" i="3" s="1"/>
  <c r="C103" i="4" s="1"/>
  <c r="F103" i="3"/>
  <c r="E103" i="3"/>
  <c r="N105" i="3"/>
  <c r="P105" i="3" s="1"/>
  <c r="E120" i="3"/>
  <c r="B120" i="3"/>
  <c r="F120" i="3"/>
  <c r="D120" i="3"/>
  <c r="C120" i="3"/>
  <c r="C124" i="3"/>
  <c r="N152" i="3"/>
  <c r="P152" i="3" s="1"/>
  <c r="F152" i="3"/>
  <c r="D152" i="3"/>
  <c r="C152" i="3"/>
  <c r="B152" i="3"/>
  <c r="P4" i="3"/>
  <c r="B14" i="3"/>
  <c r="B17" i="3"/>
  <c r="B20" i="3"/>
  <c r="B26" i="3"/>
  <c r="E32" i="3"/>
  <c r="C8" i="3"/>
  <c r="C20" i="3"/>
  <c r="C23" i="3"/>
  <c r="C26" i="3"/>
  <c r="D29" i="3"/>
  <c r="F32" i="3"/>
  <c r="O33" i="3"/>
  <c r="C33" i="4" s="1"/>
  <c r="E40" i="3"/>
  <c r="O41" i="3"/>
  <c r="C41" i="4" s="1"/>
  <c r="C45" i="3"/>
  <c r="B50" i="3"/>
  <c r="O56" i="3"/>
  <c r="C56" i="4" s="1"/>
  <c r="F60" i="3"/>
  <c r="C62" i="3"/>
  <c r="O63" i="3"/>
  <c r="C63" i="4" s="1"/>
  <c r="C69" i="3"/>
  <c r="D83" i="3"/>
  <c r="B98" i="3"/>
  <c r="B103" i="3"/>
  <c r="D124" i="3"/>
  <c r="E152" i="3"/>
  <c r="B23" i="3"/>
  <c r="C5" i="3"/>
  <c r="C11" i="3"/>
  <c r="C14" i="3"/>
  <c r="C17" i="3"/>
  <c r="D5" i="3"/>
  <c r="D8" i="3"/>
  <c r="D11" i="3"/>
  <c r="D14" i="3"/>
  <c r="D17" i="3"/>
  <c r="D20" i="3"/>
  <c r="D23" i="3"/>
  <c r="D26" i="3"/>
  <c r="E29" i="3"/>
  <c r="N30" i="3"/>
  <c r="O30" i="3" s="1"/>
  <c r="C30" i="4" s="1"/>
  <c r="P33" i="3"/>
  <c r="B37" i="3"/>
  <c r="F40" i="3"/>
  <c r="D45" i="3"/>
  <c r="C50" i="3"/>
  <c r="D62" i="3"/>
  <c r="D69" i="3"/>
  <c r="E83" i="3"/>
  <c r="N90" i="3"/>
  <c r="P90" i="3" s="1"/>
  <c r="E93" i="3"/>
  <c r="B93" i="3"/>
  <c r="N93" i="3"/>
  <c r="P93" i="3" s="1"/>
  <c r="C98" i="3"/>
  <c r="C103" i="3"/>
  <c r="N106" i="3"/>
  <c r="O106" i="3" s="1"/>
  <c r="C106" i="4" s="1"/>
  <c r="E124" i="3"/>
  <c r="B65" i="3"/>
  <c r="B8" i="3"/>
  <c r="E5" i="3"/>
  <c r="E8" i="3"/>
  <c r="E23" i="3"/>
  <c r="E26" i="3"/>
  <c r="F29" i="3"/>
  <c r="N65" i="3"/>
  <c r="O65" i="3" s="1"/>
  <c r="C65" i="4" s="1"/>
  <c r="E69" i="3"/>
  <c r="B71" i="3"/>
  <c r="F83" i="3"/>
  <c r="D98" i="3"/>
  <c r="D103" i="3"/>
  <c r="E111" i="3"/>
  <c r="B111" i="3"/>
  <c r="N111" i="3"/>
  <c r="O111" i="3" s="1"/>
  <c r="C111" i="4" s="1"/>
  <c r="N120" i="3"/>
  <c r="P120" i="3" s="1"/>
  <c r="N124" i="3"/>
  <c r="O124" i="3" s="1"/>
  <c r="C124" i="4" s="1"/>
  <c r="N146" i="3"/>
  <c r="P146" i="3" s="1"/>
  <c r="F146" i="3"/>
  <c r="E146" i="3"/>
  <c r="D146" i="3"/>
  <c r="C146" i="3"/>
  <c r="B146" i="3"/>
  <c r="B5" i="3"/>
  <c r="E11" i="3"/>
  <c r="E14" i="3"/>
  <c r="E17" i="3"/>
  <c r="E20" i="3"/>
  <c r="E45" i="3"/>
  <c r="D50" i="3"/>
  <c r="F5" i="3"/>
  <c r="F8" i="3"/>
  <c r="F11" i="3"/>
  <c r="F14" i="3"/>
  <c r="F17" i="3"/>
  <c r="F20" i="3"/>
  <c r="F23" i="3"/>
  <c r="F26" i="3"/>
  <c r="B34" i="3"/>
  <c r="E37" i="3"/>
  <c r="B42" i="3"/>
  <c r="F45" i="3"/>
  <c r="E50" i="3"/>
  <c r="B57" i="3"/>
  <c r="F62" i="3"/>
  <c r="F69" i="3"/>
  <c r="C71" i="3"/>
  <c r="C78" i="3"/>
  <c r="D93" i="3"/>
  <c r="E98" i="3"/>
  <c r="B101" i="3"/>
  <c r="N101" i="3"/>
  <c r="P101" i="3" s="1"/>
  <c r="C106" i="3"/>
  <c r="N108" i="3"/>
  <c r="O108" i="3" s="1"/>
  <c r="C108" i="4" s="1"/>
  <c r="C111" i="3"/>
  <c r="P134" i="3"/>
  <c r="O134" i="3"/>
  <c r="C134" i="4" s="1"/>
  <c r="F134" i="3"/>
  <c r="D134" i="3"/>
  <c r="B134" i="3"/>
  <c r="E114" i="3"/>
  <c r="B114" i="3"/>
  <c r="C114" i="3"/>
  <c r="N114" i="3"/>
  <c r="O114" i="3" s="1"/>
  <c r="C114" i="4" s="1"/>
  <c r="B31" i="3"/>
  <c r="E34" i="3"/>
  <c r="N35" i="3"/>
  <c r="O35" i="3" s="1"/>
  <c r="C35" i="4" s="1"/>
  <c r="D42" i="3"/>
  <c r="N43" i="3"/>
  <c r="P43" i="3" s="1"/>
  <c r="D52" i="3"/>
  <c r="P52" i="3"/>
  <c r="D57" i="3"/>
  <c r="E71" i="3"/>
  <c r="N74" i="3"/>
  <c r="P74" i="3" s="1"/>
  <c r="E78" i="3"/>
  <c r="B80" i="3"/>
  <c r="N81" i="3"/>
  <c r="O81" i="3" s="1"/>
  <c r="C81" i="4" s="1"/>
  <c r="B87" i="3"/>
  <c r="E96" i="3"/>
  <c r="B96" i="3"/>
  <c r="C96" i="3"/>
  <c r="N96" i="3"/>
  <c r="O96" i="3" s="1"/>
  <c r="C96" i="4" s="1"/>
  <c r="D101" i="3"/>
  <c r="E106" i="3"/>
  <c r="F111" i="3"/>
  <c r="D114" i="3"/>
  <c r="N121" i="3"/>
  <c r="P121" i="3" s="1"/>
  <c r="F121" i="3"/>
  <c r="E121" i="3"/>
  <c r="D121" i="3"/>
  <c r="C121" i="3"/>
  <c r="B121" i="3"/>
  <c r="E134" i="3"/>
  <c r="E42" i="3"/>
  <c r="N48" i="3"/>
  <c r="P48" i="3" s="1"/>
  <c r="N53" i="3"/>
  <c r="O53" i="3" s="1"/>
  <c r="C53" i="4" s="1"/>
  <c r="E57" i="3"/>
  <c r="B59" i="3"/>
  <c r="N60" i="3"/>
  <c r="O60" i="3" s="1"/>
  <c r="C60" i="4" s="1"/>
  <c r="F71" i="3"/>
  <c r="C87" i="3"/>
  <c r="D89" i="3"/>
  <c r="B89" i="3"/>
  <c r="F114" i="3"/>
  <c r="B4" i="3"/>
  <c r="B7" i="3"/>
  <c r="B10" i="3"/>
  <c r="B13" i="3"/>
  <c r="B16" i="3"/>
  <c r="B19" i="3"/>
  <c r="B22" i="3"/>
  <c r="B25" i="3"/>
  <c r="B28" i="3"/>
  <c r="E31" i="3"/>
  <c r="N32" i="3"/>
  <c r="O32" i="3" s="1"/>
  <c r="C32" i="4" s="1"/>
  <c r="B39" i="3"/>
  <c r="F42" i="3"/>
  <c r="F57" i="3"/>
  <c r="C59" i="3"/>
  <c r="D87" i="3"/>
  <c r="C89" i="3"/>
  <c r="F104" i="3"/>
  <c r="C104" i="3"/>
  <c r="B104" i="3"/>
  <c r="P104" i="3"/>
  <c r="O104" i="3"/>
  <c r="C104" i="4" s="1"/>
  <c r="E135" i="3"/>
  <c r="C135" i="3"/>
  <c r="B135" i="3"/>
  <c r="C31" i="3"/>
  <c r="F34" i="3"/>
  <c r="C4" i="3"/>
  <c r="C7" i="3"/>
  <c r="C10" i="3"/>
  <c r="C13" i="3"/>
  <c r="C16" i="3"/>
  <c r="C19" i="3"/>
  <c r="C22" i="3"/>
  <c r="C25" i="3"/>
  <c r="C28" i="3"/>
  <c r="F31" i="3"/>
  <c r="C39" i="3"/>
  <c r="B44" i="3"/>
  <c r="P53" i="3"/>
  <c r="D59" i="3"/>
  <c r="P60" i="3"/>
  <c r="E80" i="3"/>
  <c r="N83" i="3"/>
  <c r="O83" i="3" s="1"/>
  <c r="C83" i="4" s="1"/>
  <c r="E87" i="3"/>
  <c r="E89" i="3"/>
  <c r="D104" i="3"/>
  <c r="D135" i="3"/>
  <c r="D7" i="3"/>
  <c r="D10" i="3"/>
  <c r="D13" i="3"/>
  <c r="D16" i="3"/>
  <c r="D19" i="3"/>
  <c r="D22" i="3"/>
  <c r="D25" i="3"/>
  <c r="E28" i="3"/>
  <c r="N29" i="3"/>
  <c r="O29" i="3" s="1"/>
  <c r="C29" i="4" s="1"/>
  <c r="D39" i="3"/>
  <c r="N40" i="3"/>
  <c r="O40" i="3" s="1"/>
  <c r="C40" i="4" s="1"/>
  <c r="D49" i="3"/>
  <c r="P49" i="3"/>
  <c r="E59" i="3"/>
  <c r="N62" i="3"/>
  <c r="O62" i="3" s="1"/>
  <c r="C62" i="4" s="1"/>
  <c r="B68" i="3"/>
  <c r="N69" i="3"/>
  <c r="F87" i="3"/>
  <c r="F89" i="3"/>
  <c r="O93" i="3"/>
  <c r="C93" i="4" s="1"/>
  <c r="E99" i="3"/>
  <c r="B99" i="3"/>
  <c r="D99" i="3"/>
  <c r="C99" i="3"/>
  <c r="E104" i="3"/>
  <c r="F135" i="3"/>
  <c r="P13" i="3"/>
  <c r="E25" i="3"/>
  <c r="N45" i="3"/>
  <c r="P45" i="3" s="1"/>
  <c r="F59" i="3"/>
  <c r="O69" i="3"/>
  <c r="C69" i="4" s="1"/>
  <c r="E13" i="3"/>
  <c r="N8" i="3"/>
  <c r="P8" i="3" s="1"/>
  <c r="N11" i="3"/>
  <c r="P11" i="3" s="1"/>
  <c r="F13" i="3"/>
  <c r="N14" i="3"/>
  <c r="P14" i="3" s="1"/>
  <c r="F16" i="3"/>
  <c r="N17" i="3"/>
  <c r="O17" i="3" s="1"/>
  <c r="C17" i="4" s="1"/>
  <c r="F19" i="3"/>
  <c r="N20" i="3"/>
  <c r="P20" i="3" s="1"/>
  <c r="F22" i="3"/>
  <c r="N23" i="3"/>
  <c r="P23" i="3" s="1"/>
  <c r="F25" i="3"/>
  <c r="N26" i="3"/>
  <c r="P26" i="3" s="1"/>
  <c r="B33" i="3"/>
  <c r="D36" i="3"/>
  <c r="F39" i="3"/>
  <c r="E44" i="3"/>
  <c r="O45" i="3"/>
  <c r="C45" i="4" s="1"/>
  <c r="C49" i="3"/>
  <c r="N50" i="3"/>
  <c r="O50" i="3" s="1"/>
  <c r="C50" i="4" s="1"/>
  <c r="C54" i="3"/>
  <c r="D68" i="3"/>
  <c r="P69" i="3"/>
  <c r="F107" i="3"/>
  <c r="C107" i="3"/>
  <c r="B107" i="3"/>
  <c r="P147" i="3"/>
  <c r="E7" i="3"/>
  <c r="E19" i="3"/>
  <c r="F4" i="3"/>
  <c r="L64" i="3"/>
  <c r="N71" i="3"/>
  <c r="O71" i="3" s="1"/>
  <c r="C71" i="4" s="1"/>
  <c r="B77" i="3"/>
  <c r="N78" i="3"/>
  <c r="D107" i="3"/>
  <c r="N115" i="3"/>
  <c r="F115" i="3"/>
  <c r="E115" i="3"/>
  <c r="D115" i="3"/>
  <c r="B115" i="3"/>
  <c r="N135" i="3"/>
  <c r="O135" i="3" s="1"/>
  <c r="C135" i="4" s="1"/>
  <c r="N92" i="3"/>
  <c r="O92" i="3" s="1"/>
  <c r="C92" i="4" s="1"/>
  <c r="F92" i="3"/>
  <c r="D92" i="3"/>
  <c r="B92" i="3"/>
  <c r="E10" i="3"/>
  <c r="F28" i="3"/>
  <c r="F7" i="3"/>
  <c r="P17" i="3"/>
  <c r="B30" i="3"/>
  <c r="F49" i="3"/>
  <c r="E54" i="3"/>
  <c r="N57" i="3"/>
  <c r="P57" i="3" s="1"/>
  <c r="B63" i="3"/>
  <c r="F68" i="3"/>
  <c r="C77" i="3"/>
  <c r="O78" i="3"/>
  <c r="C78" i="4" s="1"/>
  <c r="C84" i="3"/>
  <c r="O101" i="3"/>
  <c r="C101" i="4" s="1"/>
  <c r="E107" i="3"/>
  <c r="C115" i="3"/>
  <c r="D4" i="3"/>
  <c r="E4" i="3"/>
  <c r="E16" i="3"/>
  <c r="E22" i="3"/>
  <c r="E39" i="3"/>
  <c r="F10" i="3"/>
  <c r="C33" i="3"/>
  <c r="D33" i="3"/>
  <c r="O37" i="3"/>
  <c r="C37" i="4" s="1"/>
  <c r="C41" i="3"/>
  <c r="D46" i="3"/>
  <c r="P46" i="3"/>
  <c r="C30" i="3"/>
  <c r="E33" i="3"/>
  <c r="N34" i="3"/>
  <c r="P34" i="3" s="1"/>
  <c r="P37" i="3"/>
  <c r="D41" i="3"/>
  <c r="N42" i="3"/>
  <c r="O42" i="3" s="1"/>
  <c r="C42" i="4" s="1"/>
  <c r="B46" i="3"/>
  <c r="F54" i="3"/>
  <c r="C63" i="3"/>
  <c r="D77" i="3"/>
  <c r="P78" i="3"/>
  <c r="D84" i="3"/>
  <c r="O85" i="3"/>
  <c r="C85" i="4" s="1"/>
  <c r="N87" i="3"/>
  <c r="P87" i="3" s="1"/>
  <c r="N89" i="3"/>
  <c r="P89" i="3" s="1"/>
  <c r="E102" i="3"/>
  <c r="B102" i="3"/>
  <c r="D102" i="3"/>
  <c r="C102" i="3"/>
  <c r="N5" i="3"/>
  <c r="P5" i="3" s="1"/>
  <c r="F36" i="3"/>
  <c r="B56" i="3"/>
  <c r="C46" i="3"/>
  <c r="B51" i="3"/>
  <c r="L51" i="3" s="1"/>
  <c r="D56" i="3"/>
  <c r="D63" i="3"/>
  <c r="E77" i="3"/>
  <c r="N80" i="3"/>
  <c r="E84" i="3"/>
  <c r="B86" i="3"/>
  <c r="L86" i="3" s="1"/>
  <c r="O89" i="3"/>
  <c r="C89" i="4" s="1"/>
  <c r="O91" i="3"/>
  <c r="C91" i="4" s="1"/>
  <c r="N97" i="3"/>
  <c r="E97" i="3"/>
  <c r="D97" i="3"/>
  <c r="B97" i="3"/>
  <c r="F102" i="3"/>
  <c r="B119" i="3"/>
  <c r="N119" i="3"/>
  <c r="O119" i="3" s="1"/>
  <c r="C119" i="4" s="1"/>
  <c r="E132" i="3"/>
  <c r="C132" i="3"/>
  <c r="B132" i="3"/>
  <c r="N132" i="3"/>
  <c r="P132" i="3" s="1"/>
  <c r="D132" i="3"/>
  <c r="E154" i="3"/>
  <c r="D154" i="3"/>
  <c r="C154" i="3"/>
  <c r="N199" i="3"/>
  <c r="O199" i="3" s="1"/>
  <c r="C199" i="4" s="1"/>
  <c r="F199" i="3"/>
  <c r="E199" i="3"/>
  <c r="D199" i="3"/>
  <c r="C199" i="3"/>
  <c r="B199" i="3"/>
  <c r="N202" i="3"/>
  <c r="O202" i="3" s="1"/>
  <c r="C202" i="4" s="1"/>
  <c r="F202" i="3"/>
  <c r="C202" i="3"/>
  <c r="B202" i="3"/>
  <c r="E150" i="3"/>
  <c r="C150" i="3"/>
  <c r="B150" i="3"/>
  <c r="N163" i="3"/>
  <c r="P163" i="3" s="1"/>
  <c r="F163" i="3"/>
  <c r="E163" i="3"/>
  <c r="C163" i="3"/>
  <c r="L182" i="3"/>
  <c r="N242" i="3"/>
  <c r="P242" i="3" s="1"/>
  <c r="F242" i="3"/>
  <c r="E242" i="3"/>
  <c r="D242" i="3"/>
  <c r="B242" i="3"/>
  <c r="D150" i="3"/>
  <c r="B163" i="3"/>
  <c r="E185" i="3"/>
  <c r="D185" i="3"/>
  <c r="C185" i="3"/>
  <c r="B185" i="3"/>
  <c r="C242" i="3"/>
  <c r="E203" i="3"/>
  <c r="D203" i="3"/>
  <c r="C203" i="3"/>
  <c r="B203" i="3"/>
  <c r="N117" i="3"/>
  <c r="P117" i="3" s="1"/>
  <c r="E148" i="3"/>
  <c r="D148" i="3"/>
  <c r="C148" i="3"/>
  <c r="O176" i="3"/>
  <c r="C176" i="4" s="1"/>
  <c r="N176" i="3"/>
  <c r="F176" i="3"/>
  <c r="E176" i="3"/>
  <c r="D176" i="3"/>
  <c r="F203" i="3"/>
  <c r="F210" i="3"/>
  <c r="N210" i="3"/>
  <c r="P210" i="3" s="1"/>
  <c r="E210" i="3"/>
  <c r="C210" i="3"/>
  <c r="B128" i="3"/>
  <c r="E144" i="3"/>
  <c r="C144" i="3"/>
  <c r="B144" i="3"/>
  <c r="B148" i="3"/>
  <c r="E159" i="3"/>
  <c r="C159" i="3"/>
  <c r="B159" i="3"/>
  <c r="B176" i="3"/>
  <c r="N179" i="3"/>
  <c r="P179" i="3" s="1"/>
  <c r="B210" i="3"/>
  <c r="B113" i="3"/>
  <c r="N122" i="3"/>
  <c r="P122" i="3" s="1"/>
  <c r="C128" i="3"/>
  <c r="O141" i="3"/>
  <c r="C141" i="4" s="1"/>
  <c r="D144" i="3"/>
  <c r="F148" i="3"/>
  <c r="N154" i="3"/>
  <c r="O154" i="3" s="1"/>
  <c r="C154" i="4" s="1"/>
  <c r="N156" i="3"/>
  <c r="O156" i="3" s="1"/>
  <c r="C156" i="4" s="1"/>
  <c r="D159" i="3"/>
  <c r="C176" i="3"/>
  <c r="B179" i="3"/>
  <c r="D210" i="3"/>
  <c r="N233" i="3"/>
  <c r="P233" i="3" s="1"/>
  <c r="F233" i="3"/>
  <c r="E233" i="3"/>
  <c r="D233" i="3"/>
  <c r="B233" i="3"/>
  <c r="C113" i="3"/>
  <c r="D128" i="3"/>
  <c r="O133" i="3"/>
  <c r="C133" i="4" s="1"/>
  <c r="N137" i="3"/>
  <c r="P137" i="3" s="1"/>
  <c r="P140" i="3"/>
  <c r="F144" i="3"/>
  <c r="F159" i="3"/>
  <c r="N166" i="3"/>
  <c r="O166" i="3" s="1"/>
  <c r="C166" i="4" s="1"/>
  <c r="C179" i="3"/>
  <c r="C233" i="3"/>
  <c r="B100" i="3"/>
  <c r="D113" i="3"/>
  <c r="B118" i="3"/>
  <c r="E128" i="3"/>
  <c r="D130" i="3"/>
  <c r="E142" i="3"/>
  <c r="D142" i="3"/>
  <c r="C142" i="3"/>
  <c r="P176" i="3"/>
  <c r="D179" i="3"/>
  <c r="P206" i="3"/>
  <c r="O206" i="3"/>
  <c r="C206" i="4" s="1"/>
  <c r="E138" i="3"/>
  <c r="C138" i="3"/>
  <c r="B138" i="3"/>
  <c r="F171" i="3"/>
  <c r="N171" i="3"/>
  <c r="O171" i="3" s="1"/>
  <c r="C171" i="4" s="1"/>
  <c r="E171" i="3"/>
  <c r="D171" i="3"/>
  <c r="N197" i="3"/>
  <c r="O197" i="3" s="1"/>
  <c r="C197" i="4" s="1"/>
  <c r="E197" i="3"/>
  <c r="N203" i="3"/>
  <c r="O203" i="3" s="1"/>
  <c r="C203" i="4" s="1"/>
  <c r="N224" i="3"/>
  <c r="P224" i="3" s="1"/>
  <c r="F224" i="3"/>
  <c r="E224" i="3"/>
  <c r="D224" i="3"/>
  <c r="B224" i="3"/>
  <c r="N267" i="3"/>
  <c r="P267" i="3" s="1"/>
  <c r="F267" i="3"/>
  <c r="E267" i="3"/>
  <c r="D267" i="3"/>
  <c r="C267" i="3"/>
  <c r="B267" i="3"/>
  <c r="P58" i="3"/>
  <c r="P61" i="3"/>
  <c r="P64" i="3"/>
  <c r="P67" i="3"/>
  <c r="P70" i="3"/>
  <c r="P73" i="3"/>
  <c r="P76" i="3"/>
  <c r="P79" i="3"/>
  <c r="P82" i="3"/>
  <c r="D100" i="3"/>
  <c r="F113" i="3"/>
  <c r="D118" i="3"/>
  <c r="C130" i="3"/>
  <c r="D138" i="3"/>
  <c r="D140" i="3"/>
  <c r="F142" i="3"/>
  <c r="N148" i="3"/>
  <c r="O148" i="3" s="1"/>
  <c r="C148" i="4" s="1"/>
  <c r="B155" i="3"/>
  <c r="D166" i="3"/>
  <c r="B171" i="3"/>
  <c r="F179" i="3"/>
  <c r="N185" i="3"/>
  <c r="O185" i="3" s="1"/>
  <c r="C185" i="4" s="1"/>
  <c r="B197" i="3"/>
  <c r="C224" i="3"/>
  <c r="F138" i="3"/>
  <c r="N150" i="3"/>
  <c r="O150" i="3" s="1"/>
  <c r="C150" i="4" s="1"/>
  <c r="E153" i="3"/>
  <c r="C153" i="3"/>
  <c r="B153" i="3"/>
  <c r="C155" i="3"/>
  <c r="C171" i="3"/>
  <c r="F174" i="3"/>
  <c r="N174" i="3"/>
  <c r="O174" i="3" s="1"/>
  <c r="C174" i="4" s="1"/>
  <c r="C197" i="3"/>
  <c r="F100" i="3"/>
  <c r="F118" i="3"/>
  <c r="P125" i="3"/>
  <c r="F130" i="3"/>
  <c r="E136" i="3"/>
  <c r="D136" i="3"/>
  <c r="C136" i="3"/>
  <c r="F140" i="3"/>
  <c r="D153" i="3"/>
  <c r="D155" i="3"/>
  <c r="F166" i="3"/>
  <c r="N169" i="3"/>
  <c r="O169" i="3" s="1"/>
  <c r="C169" i="4" s="1"/>
  <c r="B174" i="3"/>
  <c r="F180" i="3"/>
  <c r="E180" i="3"/>
  <c r="D180" i="3"/>
  <c r="C180" i="3"/>
  <c r="B180" i="3"/>
  <c r="D197" i="3"/>
  <c r="P249" i="3"/>
  <c r="O249" i="3"/>
  <c r="C249" i="4" s="1"/>
  <c r="F153" i="3"/>
  <c r="E155" i="3"/>
  <c r="C174" i="3"/>
  <c r="F197" i="3"/>
  <c r="N142" i="3"/>
  <c r="P142" i="3" s="1"/>
  <c r="B149" i="3"/>
  <c r="E151" i="3"/>
  <c r="D151" i="3"/>
  <c r="C151" i="3"/>
  <c r="F155" i="3"/>
  <c r="F162" i="3"/>
  <c r="E162" i="3"/>
  <c r="C162" i="3"/>
  <c r="B162" i="3"/>
  <c r="D174" i="3"/>
  <c r="N144" i="3"/>
  <c r="O144" i="3" s="1"/>
  <c r="C144" i="4" s="1"/>
  <c r="E147" i="3"/>
  <c r="C147" i="3"/>
  <c r="B147" i="3"/>
  <c r="C149" i="3"/>
  <c r="B151" i="3"/>
  <c r="N159" i="3"/>
  <c r="P159" i="3" s="1"/>
  <c r="D162" i="3"/>
  <c r="E174" i="3"/>
  <c r="F192" i="3"/>
  <c r="P192" i="3"/>
  <c r="N192" i="3"/>
  <c r="O192" i="3" s="1"/>
  <c r="C192" i="4" s="1"/>
  <c r="E192" i="3"/>
  <c r="F198" i="3"/>
  <c r="E198" i="3"/>
  <c r="D198" i="3"/>
  <c r="C198" i="3"/>
  <c r="B198" i="3"/>
  <c r="P285" i="3"/>
  <c r="O285" i="3"/>
  <c r="C285" i="4" s="1"/>
  <c r="D149" i="3"/>
  <c r="E167" i="3"/>
  <c r="C167" i="3"/>
  <c r="B167" i="3"/>
  <c r="E117" i="3"/>
  <c r="B117" i="3"/>
  <c r="B127" i="3"/>
  <c r="N128" i="3"/>
  <c r="O128" i="3" s="1"/>
  <c r="C128" i="4" s="1"/>
  <c r="P143" i="3"/>
  <c r="E149" i="3"/>
  <c r="D167" i="3"/>
  <c r="N212" i="3"/>
  <c r="O212" i="3" s="1"/>
  <c r="C212" i="4" s="1"/>
  <c r="E212" i="3"/>
  <c r="D212" i="3"/>
  <c r="C212" i="3"/>
  <c r="B212" i="3"/>
  <c r="D94" i="3"/>
  <c r="N100" i="3"/>
  <c r="P100" i="3" s="1"/>
  <c r="D112" i="3"/>
  <c r="N113" i="3"/>
  <c r="P113" i="3" s="1"/>
  <c r="C117" i="3"/>
  <c r="N118" i="3"/>
  <c r="P118" i="3" s="1"/>
  <c r="B122" i="3"/>
  <c r="C127" i="3"/>
  <c r="P130" i="3"/>
  <c r="B143" i="3"/>
  <c r="E145" i="3"/>
  <c r="D145" i="3"/>
  <c r="C145" i="3"/>
  <c r="F149" i="3"/>
  <c r="N155" i="3"/>
  <c r="P155" i="3" s="1"/>
  <c r="P158" i="3"/>
  <c r="F167" i="3"/>
  <c r="N205" i="3"/>
  <c r="O205" i="3" s="1"/>
  <c r="C205" i="4" s="1"/>
  <c r="F205" i="3"/>
  <c r="C205" i="3"/>
  <c r="F212" i="3"/>
  <c r="F283" i="3"/>
  <c r="C283" i="3"/>
  <c r="N283" i="3"/>
  <c r="P283" i="3" s="1"/>
  <c r="E283" i="3"/>
  <c r="D283" i="3"/>
  <c r="B283" i="3"/>
  <c r="E94" i="3"/>
  <c r="E112" i="3"/>
  <c r="D117" i="3"/>
  <c r="C122" i="3"/>
  <c r="D127" i="3"/>
  <c r="E129" i="3"/>
  <c r="C129" i="3"/>
  <c r="B129" i="3"/>
  <c r="P131" i="3"/>
  <c r="O136" i="3"/>
  <c r="N138" i="3"/>
  <c r="P138" i="3" s="1"/>
  <c r="E141" i="3"/>
  <c r="C141" i="3"/>
  <c r="B141" i="3"/>
  <c r="C143" i="3"/>
  <c r="B145" i="3"/>
  <c r="B158" i="3"/>
  <c r="N180" i="3"/>
  <c r="N187" i="3"/>
  <c r="P187" i="3" s="1"/>
  <c r="B205" i="3"/>
  <c r="E156" i="3"/>
  <c r="C156" i="3"/>
  <c r="B156" i="3"/>
  <c r="P164" i="3"/>
  <c r="O164" i="3"/>
  <c r="C164" i="4" s="1"/>
  <c r="D205" i="3"/>
  <c r="N153" i="3"/>
  <c r="P153" i="3" s="1"/>
  <c r="D133" i="3"/>
  <c r="B137" i="3"/>
  <c r="L137" i="3" s="1"/>
  <c r="E139" i="3"/>
  <c r="D139" i="3"/>
  <c r="C139" i="3"/>
  <c r="F143" i="3"/>
  <c r="F156" i="3"/>
  <c r="E158" i="3"/>
  <c r="N162" i="3"/>
  <c r="N181" i="3"/>
  <c r="P181" i="3" s="1"/>
  <c r="F181" i="3"/>
  <c r="E181" i="3"/>
  <c r="D181" i="3"/>
  <c r="C181" i="3"/>
  <c r="B181" i="3"/>
  <c r="N184" i="3"/>
  <c r="P184" i="3" s="1"/>
  <c r="F184" i="3"/>
  <c r="C184" i="3"/>
  <c r="N198" i="3"/>
  <c r="P198" i="3" s="1"/>
  <c r="N273" i="3"/>
  <c r="P273" i="3" s="1"/>
  <c r="N217" i="3"/>
  <c r="O217" i="3" s="1"/>
  <c r="C217" i="4" s="1"/>
  <c r="E217" i="3"/>
  <c r="O270" i="3"/>
  <c r="C270" i="4" s="1"/>
  <c r="N270" i="3"/>
  <c r="P270" i="3" s="1"/>
  <c r="B273" i="3"/>
  <c r="F286" i="3"/>
  <c r="C286" i="3"/>
  <c r="N286" i="3"/>
  <c r="O286" i="3" s="1"/>
  <c r="C286" i="4" s="1"/>
  <c r="B286" i="3"/>
  <c r="O226" i="3"/>
  <c r="C226" i="4" s="1"/>
  <c r="N226" i="3"/>
  <c r="F226" i="3"/>
  <c r="E226" i="3"/>
  <c r="N235" i="3"/>
  <c r="O235" i="3" s="1"/>
  <c r="C235" i="4" s="1"/>
  <c r="F235" i="3"/>
  <c r="E235" i="3"/>
  <c r="N244" i="3"/>
  <c r="P244" i="3" s="1"/>
  <c r="F244" i="3"/>
  <c r="E244" i="3"/>
  <c r="N248" i="3"/>
  <c r="O248" i="3" s="1"/>
  <c r="C248" i="4" s="1"/>
  <c r="B270" i="3"/>
  <c r="C273" i="3"/>
  <c r="O277" i="3"/>
  <c r="C277" i="4" s="1"/>
  <c r="O280" i="3"/>
  <c r="C280" i="4" s="1"/>
  <c r="D286" i="3"/>
  <c r="B226" i="3"/>
  <c r="B235" i="3"/>
  <c r="B244" i="3"/>
  <c r="F246" i="3"/>
  <c r="B246" i="3"/>
  <c r="B248" i="3"/>
  <c r="F250" i="3"/>
  <c r="C270" i="3"/>
  <c r="D273" i="3"/>
  <c r="E286" i="3"/>
  <c r="N213" i="3"/>
  <c r="P213" i="3" s="1"/>
  <c r="D217" i="3"/>
  <c r="F219" i="3"/>
  <c r="C226" i="3"/>
  <c r="F228" i="3"/>
  <c r="C235" i="3"/>
  <c r="F237" i="3"/>
  <c r="C244" i="3"/>
  <c r="C246" i="3"/>
  <c r="C248" i="3"/>
  <c r="B250" i="3"/>
  <c r="F256" i="3"/>
  <c r="N263" i="3"/>
  <c r="P263" i="3" s="1"/>
  <c r="D263" i="3"/>
  <c r="C263" i="3"/>
  <c r="B263" i="3"/>
  <c r="D270" i="3"/>
  <c r="E273" i="3"/>
  <c r="N278" i="3"/>
  <c r="P278" i="3" s="1"/>
  <c r="F278" i="3"/>
  <c r="N281" i="3"/>
  <c r="O281" i="3" s="1"/>
  <c r="C281" i="4" s="1"/>
  <c r="D281" i="3"/>
  <c r="N306" i="3"/>
  <c r="P306" i="3" s="1"/>
  <c r="F306" i="3"/>
  <c r="E306" i="3"/>
  <c r="D306" i="3"/>
  <c r="C306" i="3"/>
  <c r="B306" i="3"/>
  <c r="F189" i="3"/>
  <c r="F207" i="3"/>
  <c r="F217" i="3"/>
  <c r="B219" i="3"/>
  <c r="D226" i="3"/>
  <c r="B228" i="3"/>
  <c r="D235" i="3"/>
  <c r="B237" i="3"/>
  <c r="D244" i="3"/>
  <c r="D246" i="3"/>
  <c r="D248" i="3"/>
  <c r="C250" i="3"/>
  <c r="B256" i="3"/>
  <c r="E263" i="3"/>
  <c r="F268" i="3"/>
  <c r="D268" i="3"/>
  <c r="C268" i="3"/>
  <c r="B268" i="3"/>
  <c r="E270" i="3"/>
  <c r="F273" i="3"/>
  <c r="B278" i="3"/>
  <c r="B281" i="3"/>
  <c r="N287" i="3"/>
  <c r="O287" i="3" s="1"/>
  <c r="C287" i="4" s="1"/>
  <c r="E287" i="3"/>
  <c r="D287" i="3"/>
  <c r="C287" i="3"/>
  <c r="B287" i="3"/>
  <c r="C237" i="3"/>
  <c r="E246" i="3"/>
  <c r="E248" i="3"/>
  <c r="D250" i="3"/>
  <c r="C256" i="3"/>
  <c r="F263" i="3"/>
  <c r="E268" i="3"/>
  <c r="F270" i="3"/>
  <c r="C278" i="3"/>
  <c r="C281" i="3"/>
  <c r="F287" i="3"/>
  <c r="F316" i="3"/>
  <c r="C316" i="3"/>
  <c r="N316" i="3"/>
  <c r="P316" i="3" s="1"/>
  <c r="B316" i="3"/>
  <c r="N214" i="3"/>
  <c r="O214" i="3" s="1"/>
  <c r="C214" i="4" s="1"/>
  <c r="E214" i="3"/>
  <c r="N294" i="3"/>
  <c r="P294" i="3" s="1"/>
  <c r="F294" i="3"/>
  <c r="D294" i="3"/>
  <c r="N311" i="3"/>
  <c r="P311" i="3" s="1"/>
  <c r="D311" i="3"/>
  <c r="F311" i="3"/>
  <c r="E311" i="3"/>
  <c r="C311" i="3"/>
  <c r="D189" i="3"/>
  <c r="D194" i="3"/>
  <c r="D207" i="3"/>
  <c r="B214" i="3"/>
  <c r="N215" i="3"/>
  <c r="O215" i="3" s="1"/>
  <c r="C215" i="4" s="1"/>
  <c r="E219" i="3"/>
  <c r="C221" i="3"/>
  <c r="O222" i="3"/>
  <c r="C222" i="4" s="1"/>
  <c r="E228" i="3"/>
  <c r="C230" i="3"/>
  <c r="O231" i="3"/>
  <c r="C231" i="4" s="1"/>
  <c r="E237" i="3"/>
  <c r="C239" i="3"/>
  <c r="O240" i="3"/>
  <c r="C240" i="4" s="1"/>
  <c r="E256" i="3"/>
  <c r="E278" i="3"/>
  <c r="F281" i="3"/>
  <c r="B294" i="3"/>
  <c r="B311" i="3"/>
  <c r="E316" i="3"/>
  <c r="F168" i="3"/>
  <c r="O177" i="3"/>
  <c r="C177" i="4" s="1"/>
  <c r="F186" i="3"/>
  <c r="E189" i="3"/>
  <c r="E194" i="3"/>
  <c r="F204" i="3"/>
  <c r="E207" i="3"/>
  <c r="B209" i="3"/>
  <c r="C214" i="3"/>
  <c r="D221" i="3"/>
  <c r="D230" i="3"/>
  <c r="D239" i="3"/>
  <c r="N291" i="3"/>
  <c r="O291" i="3" s="1"/>
  <c r="C291" i="4" s="1"/>
  <c r="F291" i="3"/>
  <c r="E291" i="3"/>
  <c r="D291" i="3"/>
  <c r="B291" i="3"/>
  <c r="C294" i="3"/>
  <c r="F194" i="3"/>
  <c r="C209" i="3"/>
  <c r="D214" i="3"/>
  <c r="E221" i="3"/>
  <c r="N223" i="3"/>
  <c r="O223" i="3" s="1"/>
  <c r="C223" i="4" s="1"/>
  <c r="F223" i="3"/>
  <c r="E223" i="3"/>
  <c r="E230" i="3"/>
  <c r="N232" i="3"/>
  <c r="O232" i="3" s="1"/>
  <c r="C232" i="4" s="1"/>
  <c r="F232" i="3"/>
  <c r="E232" i="3"/>
  <c r="E239" i="3"/>
  <c r="N241" i="3"/>
  <c r="O241" i="3" s="1"/>
  <c r="C241" i="4" s="1"/>
  <c r="F241" i="3"/>
  <c r="E241" i="3"/>
  <c r="O258" i="3"/>
  <c r="C258" i="4" s="1"/>
  <c r="N261" i="3"/>
  <c r="P261" i="3" s="1"/>
  <c r="F261" i="3"/>
  <c r="D261" i="3"/>
  <c r="C261" i="3"/>
  <c r="D279" i="3"/>
  <c r="C279" i="3"/>
  <c r="B279" i="3"/>
  <c r="C291" i="3"/>
  <c r="E294" i="3"/>
  <c r="C157" i="3"/>
  <c r="C160" i="3"/>
  <c r="C168" i="3"/>
  <c r="C173" i="3"/>
  <c r="N178" i="3"/>
  <c r="P178" i="3" s="1"/>
  <c r="O182" i="3"/>
  <c r="C182" i="4" s="1"/>
  <c r="C186" i="3"/>
  <c r="C191" i="3"/>
  <c r="O196" i="3"/>
  <c r="C196" i="4" s="1"/>
  <c r="N196" i="3"/>
  <c r="P196" i="3" s="1"/>
  <c r="O200" i="3"/>
  <c r="C200" i="4" s="1"/>
  <c r="C204" i="3"/>
  <c r="D209" i="3"/>
  <c r="F214" i="3"/>
  <c r="F216" i="3"/>
  <c r="F221" i="3"/>
  <c r="B223" i="3"/>
  <c r="F230" i="3"/>
  <c r="B232" i="3"/>
  <c r="F239" i="3"/>
  <c r="B241" i="3"/>
  <c r="B261" i="3"/>
  <c r="E279" i="3"/>
  <c r="D157" i="3"/>
  <c r="D160" i="3"/>
  <c r="D168" i="3"/>
  <c r="D173" i="3"/>
  <c r="B178" i="3"/>
  <c r="D186" i="3"/>
  <c r="D191" i="3"/>
  <c r="D204" i="3"/>
  <c r="E209" i="3"/>
  <c r="C223" i="3"/>
  <c r="F225" i="3"/>
  <c r="C232" i="3"/>
  <c r="F234" i="3"/>
  <c r="C241" i="3"/>
  <c r="F243" i="3"/>
  <c r="N250" i="3"/>
  <c r="P250" i="3" s="1"/>
  <c r="F259" i="3"/>
  <c r="N259" i="3"/>
  <c r="P259" i="3" s="1"/>
  <c r="E261" i="3"/>
  <c r="F279" i="3"/>
  <c r="N351" i="3"/>
  <c r="P351" i="3" s="1"/>
  <c r="F351" i="3"/>
  <c r="E351" i="3"/>
  <c r="D351" i="3"/>
  <c r="B351" i="3"/>
  <c r="E157" i="3"/>
  <c r="E160" i="3"/>
  <c r="F165" i="3"/>
  <c r="E168" i="3"/>
  <c r="E173" i="3"/>
  <c r="C178" i="3"/>
  <c r="F183" i="3"/>
  <c r="E186" i="3"/>
  <c r="E191" i="3"/>
  <c r="C196" i="3"/>
  <c r="F201" i="3"/>
  <c r="E204" i="3"/>
  <c r="F209" i="3"/>
  <c r="N211" i="3"/>
  <c r="P211" i="3" s="1"/>
  <c r="E211" i="3"/>
  <c r="C216" i="3"/>
  <c r="D223" i="3"/>
  <c r="B225" i="3"/>
  <c r="P226" i="3"/>
  <c r="D232" i="3"/>
  <c r="B234" i="3"/>
  <c r="D241" i="3"/>
  <c r="B243" i="3"/>
  <c r="N246" i="3"/>
  <c r="P246" i="3" s="1"/>
  <c r="N256" i="3"/>
  <c r="P256" i="3" s="1"/>
  <c r="B259" i="3"/>
  <c r="F264" i="3"/>
  <c r="E264" i="3"/>
  <c r="L339" i="3"/>
  <c r="C351" i="3"/>
  <c r="O246" i="3"/>
  <c r="C246" i="4" s="1"/>
  <c r="N268" i="3"/>
  <c r="O268" i="3" s="1"/>
  <c r="C268" i="4" s="1"/>
  <c r="O288" i="3"/>
  <c r="C288" i="4" s="1"/>
  <c r="N288" i="3"/>
  <c r="F288" i="3"/>
  <c r="E288" i="3"/>
  <c r="D288" i="3"/>
  <c r="C288" i="3"/>
  <c r="B288" i="3"/>
  <c r="N327" i="3"/>
  <c r="O327" i="3" s="1"/>
  <c r="C327" i="4" s="1"/>
  <c r="F327" i="3"/>
  <c r="E327" i="3"/>
  <c r="D327" i="3"/>
  <c r="C327" i="3"/>
  <c r="B327" i="3"/>
  <c r="N175" i="3"/>
  <c r="P175" i="3" s="1"/>
  <c r="N193" i="3"/>
  <c r="P193" i="3" s="1"/>
  <c r="B218" i="3"/>
  <c r="N219" i="3"/>
  <c r="O219" i="3" s="1"/>
  <c r="C219" i="4" s="1"/>
  <c r="B227" i="3"/>
  <c r="N228" i="3"/>
  <c r="P228" i="3" s="1"/>
  <c r="N237" i="3"/>
  <c r="P237" i="3" s="1"/>
  <c r="F249" i="3"/>
  <c r="C249" i="3"/>
  <c r="N257" i="3"/>
  <c r="E257" i="3"/>
  <c r="D257" i="3"/>
  <c r="C257" i="3"/>
  <c r="N299" i="3"/>
  <c r="O299" i="3" s="1"/>
  <c r="C299" i="4" s="1"/>
  <c r="D299" i="3"/>
  <c r="F299" i="3"/>
  <c r="C299" i="3"/>
  <c r="F304" i="3"/>
  <c r="C304" i="3"/>
  <c r="N304" i="3"/>
  <c r="O304" i="3" s="1"/>
  <c r="C304" i="4" s="1"/>
  <c r="P312" i="3"/>
  <c r="O312" i="3"/>
  <c r="C312" i="4" s="1"/>
  <c r="L357" i="3"/>
  <c r="D165" i="3"/>
  <c r="D170" i="3"/>
  <c r="B175" i="3"/>
  <c r="F178" i="3"/>
  <c r="D183" i="3"/>
  <c r="D188" i="3"/>
  <c r="N189" i="3"/>
  <c r="O189" i="3" s="1"/>
  <c r="C189" i="4" s="1"/>
  <c r="B193" i="3"/>
  <c r="F196" i="3"/>
  <c r="D201" i="3"/>
  <c r="D206" i="3"/>
  <c r="N207" i="3"/>
  <c r="O207" i="3" s="1"/>
  <c r="C207" i="4" s="1"/>
  <c r="D211" i="3"/>
  <c r="C218" i="3"/>
  <c r="E225" i="3"/>
  <c r="C227" i="3"/>
  <c r="E234" i="3"/>
  <c r="C236" i="3"/>
  <c r="E243" i="3"/>
  <c r="N247" i="3"/>
  <c r="P247" i="3" s="1"/>
  <c r="F247" i="3"/>
  <c r="E247" i="3"/>
  <c r="B249" i="3"/>
  <c r="B257" i="3"/>
  <c r="E259" i="3"/>
  <c r="D264" i="3"/>
  <c r="P288" i="3"/>
  <c r="B299" i="3"/>
  <c r="B304" i="3"/>
  <c r="F213" i="3"/>
  <c r="F262" i="3"/>
  <c r="P262" i="3"/>
  <c r="O262" i="3"/>
  <c r="C262" i="4" s="1"/>
  <c r="F289" i="3"/>
  <c r="C289" i="3"/>
  <c r="N289" i="3"/>
  <c r="O289" i="3" s="1"/>
  <c r="C289" i="4" s="1"/>
  <c r="F170" i="3"/>
  <c r="D175" i="3"/>
  <c r="F188" i="3"/>
  <c r="D193" i="3"/>
  <c r="N194" i="3"/>
  <c r="P194" i="3" s="1"/>
  <c r="F206" i="3"/>
  <c r="P207" i="3"/>
  <c r="B213" i="3"/>
  <c r="E218" i="3"/>
  <c r="N220" i="3"/>
  <c r="P220" i="3" s="1"/>
  <c r="F220" i="3"/>
  <c r="E220" i="3"/>
  <c r="O221" i="3"/>
  <c r="C221" i="4" s="1"/>
  <c r="E227" i="3"/>
  <c r="N229" i="3"/>
  <c r="P229" i="3" s="1"/>
  <c r="F229" i="3"/>
  <c r="E229" i="3"/>
  <c r="O230" i="3"/>
  <c r="C230" i="4" s="1"/>
  <c r="E236" i="3"/>
  <c r="N238" i="3"/>
  <c r="P238" i="3" s="1"/>
  <c r="F238" i="3"/>
  <c r="E238" i="3"/>
  <c r="O239" i="3"/>
  <c r="C239" i="4" s="1"/>
  <c r="F245" i="3"/>
  <c r="C247" i="3"/>
  <c r="E249" i="3"/>
  <c r="F253" i="3"/>
  <c r="N253" i="3"/>
  <c r="C255" i="3"/>
  <c r="B255" i="3"/>
  <c r="B262" i="3"/>
  <c r="N264" i="3"/>
  <c r="P264" i="3" s="1"/>
  <c r="O274" i="3"/>
  <c r="C274" i="4" s="1"/>
  <c r="B289" i="3"/>
  <c r="E304" i="3"/>
  <c r="N172" i="3"/>
  <c r="P172" i="3" s="1"/>
  <c r="E175" i="3"/>
  <c r="N190" i="3"/>
  <c r="P190" i="3" s="1"/>
  <c r="E193" i="3"/>
  <c r="N208" i="3"/>
  <c r="P208" i="3" s="1"/>
  <c r="E208" i="3"/>
  <c r="C213" i="3"/>
  <c r="F218" i="3"/>
  <c r="P221" i="3"/>
  <c r="F227" i="3"/>
  <c r="P230" i="3"/>
  <c r="F236" i="3"/>
  <c r="P239" i="3"/>
  <c r="D247" i="3"/>
  <c r="C262" i="3"/>
  <c r="D289" i="3"/>
  <c r="P334" i="3"/>
  <c r="O334" i="3"/>
  <c r="C334" i="4" s="1"/>
  <c r="N366" i="3"/>
  <c r="P366" i="3" s="1"/>
  <c r="F366" i="3"/>
  <c r="E366" i="3"/>
  <c r="D366" i="3"/>
  <c r="C366" i="3"/>
  <c r="B366" i="3"/>
  <c r="D213" i="3"/>
  <c r="F222" i="3"/>
  <c r="F231" i="3"/>
  <c r="F240" i="3"/>
  <c r="D262" i="3"/>
  <c r="N275" i="3"/>
  <c r="O275" i="3" s="1"/>
  <c r="C275" i="4" s="1"/>
  <c r="F275" i="3"/>
  <c r="E275" i="3"/>
  <c r="D275" i="3"/>
  <c r="N279" i="3"/>
  <c r="P279" i="3" s="1"/>
  <c r="E289" i="3"/>
  <c r="P328" i="3"/>
  <c r="O328" i="3"/>
  <c r="C328" i="4" s="1"/>
  <c r="O168" i="3"/>
  <c r="C168" i="4" s="1"/>
  <c r="C172" i="3"/>
  <c r="F177" i="3"/>
  <c r="O186" i="3"/>
  <c r="C186" i="4" s="1"/>
  <c r="C190" i="3"/>
  <c r="F195" i="3"/>
  <c r="O204" i="3"/>
  <c r="C204" i="4" s="1"/>
  <c r="C208" i="3"/>
  <c r="E213" i="3"/>
  <c r="D220" i="3"/>
  <c r="B222" i="3"/>
  <c r="P223" i="3"/>
  <c r="D229" i="3"/>
  <c r="B231" i="3"/>
  <c r="L231" i="3" s="1"/>
  <c r="D238" i="3"/>
  <c r="B240" i="3"/>
  <c r="P241" i="3"/>
  <c r="D253" i="3"/>
  <c r="F255" i="3"/>
  <c r="E262" i="3"/>
  <c r="N272" i="3"/>
  <c r="P272" i="3" s="1"/>
  <c r="F272" i="3"/>
  <c r="E272" i="3"/>
  <c r="D272" i="3"/>
  <c r="C272" i="3"/>
  <c r="B272" i="3"/>
  <c r="B275" i="3"/>
  <c r="N296" i="3"/>
  <c r="O296" i="3" s="1"/>
  <c r="C296" i="4" s="1"/>
  <c r="F296" i="3"/>
  <c r="E296" i="3"/>
  <c r="D296" i="3"/>
  <c r="C296" i="3"/>
  <c r="B296" i="3"/>
  <c r="N323" i="3"/>
  <c r="P323" i="3" s="1"/>
  <c r="E323" i="3"/>
  <c r="D323" i="3"/>
  <c r="B323" i="3"/>
  <c r="F325" i="3"/>
  <c r="C325" i="3"/>
  <c r="F349" i="3"/>
  <c r="N349" i="3"/>
  <c r="O349" i="3" s="1"/>
  <c r="C349" i="4" s="1"/>
  <c r="O354" i="3"/>
  <c r="C354" i="4" s="1"/>
  <c r="N354" i="3"/>
  <c r="P354" i="3" s="1"/>
  <c r="F331" i="3"/>
  <c r="C331" i="3"/>
  <c r="F367" i="3"/>
  <c r="P367" i="3"/>
  <c r="O367" i="3"/>
  <c r="C367" i="4" s="1"/>
  <c r="N367" i="3"/>
  <c r="B318" i="3"/>
  <c r="E325" i="3"/>
  <c r="B331" i="3"/>
  <c r="B333" i="3"/>
  <c r="D349" i="3"/>
  <c r="D354" i="3"/>
  <c r="B367" i="3"/>
  <c r="N377" i="3"/>
  <c r="O377" i="3" s="1"/>
  <c r="C377" i="4" s="1"/>
  <c r="F377" i="3"/>
  <c r="P377" i="3"/>
  <c r="C318" i="3"/>
  <c r="N329" i="3"/>
  <c r="O329" i="3" s="1"/>
  <c r="C329" i="4" s="1"/>
  <c r="E329" i="3"/>
  <c r="D329" i="3"/>
  <c r="B329" i="3"/>
  <c r="D331" i="3"/>
  <c r="C333" i="3"/>
  <c r="N335" i="3"/>
  <c r="O335" i="3" s="1"/>
  <c r="C335" i="4" s="1"/>
  <c r="E335" i="3"/>
  <c r="D335" i="3"/>
  <c r="B335" i="3"/>
  <c r="E349" i="3"/>
  <c r="E354" i="3"/>
  <c r="C367" i="3"/>
  <c r="F301" i="3"/>
  <c r="C301" i="3"/>
  <c r="O307" i="3"/>
  <c r="C307" i="4" s="1"/>
  <c r="F313" i="3"/>
  <c r="C313" i="3"/>
  <c r="D318" i="3"/>
  <c r="C329" i="3"/>
  <c r="E331" i="3"/>
  <c r="D333" i="3"/>
  <c r="C335" i="3"/>
  <c r="F354" i="3"/>
  <c r="D367" i="3"/>
  <c r="C377" i="3"/>
  <c r="F382" i="3"/>
  <c r="N382" i="3"/>
  <c r="P382" i="3" s="1"/>
  <c r="B382" i="3"/>
  <c r="E318" i="3"/>
  <c r="F329" i="3"/>
  <c r="E333" i="3"/>
  <c r="F335" i="3"/>
  <c r="N347" i="3"/>
  <c r="P347" i="3" s="1"/>
  <c r="F347" i="3"/>
  <c r="E347" i="3"/>
  <c r="C347" i="3"/>
  <c r="E367" i="3"/>
  <c r="N308" i="3"/>
  <c r="O308" i="3" s="1"/>
  <c r="C308" i="4" s="1"/>
  <c r="D308" i="3"/>
  <c r="F318" i="3"/>
  <c r="N320" i="3"/>
  <c r="O320" i="3" s="1"/>
  <c r="C320" i="4" s="1"/>
  <c r="D320" i="3"/>
  <c r="F333" i="3"/>
  <c r="B347" i="3"/>
  <c r="E377" i="3"/>
  <c r="D382" i="3"/>
  <c r="B308" i="3"/>
  <c r="D347" i="3"/>
  <c r="F364" i="3"/>
  <c r="N364" i="3"/>
  <c r="P364" i="3" s="1"/>
  <c r="D364" i="3"/>
  <c r="E382" i="3"/>
  <c r="B303" i="3"/>
  <c r="C308" i="3"/>
  <c r="B315" i="3"/>
  <c r="C320" i="3"/>
  <c r="O323" i="3"/>
  <c r="C323" i="4" s="1"/>
  <c r="O337" i="3"/>
  <c r="C337" i="4" s="1"/>
  <c r="O339" i="3"/>
  <c r="C339" i="4" s="1"/>
  <c r="B364" i="3"/>
  <c r="O373" i="3"/>
  <c r="C373" i="4" s="1"/>
  <c r="B258" i="3"/>
  <c r="N293" i="3"/>
  <c r="P293" i="3" s="1"/>
  <c r="P297" i="3"/>
  <c r="C303" i="3"/>
  <c r="E308" i="3"/>
  <c r="C315" i="3"/>
  <c r="E320" i="3"/>
  <c r="F322" i="3"/>
  <c r="C322" i="3"/>
  <c r="F340" i="3"/>
  <c r="N340" i="3"/>
  <c r="O340" i="3" s="1"/>
  <c r="C340" i="4" s="1"/>
  <c r="E340" i="3"/>
  <c r="C340" i="3"/>
  <c r="B340" i="3"/>
  <c r="C364" i="3"/>
  <c r="P404" i="3"/>
  <c r="F298" i="3"/>
  <c r="C298" i="3"/>
  <c r="D303" i="3"/>
  <c r="F308" i="3"/>
  <c r="F310" i="3"/>
  <c r="C310" i="3"/>
  <c r="D315" i="3"/>
  <c r="F320" i="3"/>
  <c r="N325" i="3"/>
  <c r="P325" i="3" s="1"/>
  <c r="N338" i="3"/>
  <c r="P338" i="3" s="1"/>
  <c r="F338" i="3"/>
  <c r="E364" i="3"/>
  <c r="N374" i="3"/>
  <c r="P374" i="3" s="1"/>
  <c r="F374" i="3"/>
  <c r="E374" i="3"/>
  <c r="D374" i="3"/>
  <c r="C374" i="3"/>
  <c r="B374" i="3"/>
  <c r="D258" i="3"/>
  <c r="C269" i="3"/>
  <c r="B280" i="3"/>
  <c r="C293" i="3"/>
  <c r="B298" i="3"/>
  <c r="E303" i="3"/>
  <c r="B310" i="3"/>
  <c r="E315" i="3"/>
  <c r="D322" i="3"/>
  <c r="B324" i="3"/>
  <c r="O325" i="3"/>
  <c r="C325" i="4" s="1"/>
  <c r="N333" i="3"/>
  <c r="P333" i="3" s="1"/>
  <c r="N336" i="3"/>
  <c r="P336" i="3" s="1"/>
  <c r="B338" i="3"/>
  <c r="F345" i="3"/>
  <c r="E345" i="3"/>
  <c r="C345" i="3"/>
  <c r="B345" i="3"/>
  <c r="P357" i="3"/>
  <c r="O357" i="3"/>
  <c r="C357" i="4" s="1"/>
  <c r="F361" i="3"/>
  <c r="E361" i="3"/>
  <c r="D361" i="3"/>
  <c r="C361" i="3"/>
  <c r="E258" i="3"/>
  <c r="D269" i="3"/>
  <c r="C280" i="3"/>
  <c r="D293" i="3"/>
  <c r="D298" i="3"/>
  <c r="F303" i="3"/>
  <c r="N305" i="3"/>
  <c r="D305" i="3"/>
  <c r="D310" i="3"/>
  <c r="F315" i="3"/>
  <c r="N317" i="3"/>
  <c r="D317" i="3"/>
  <c r="E322" i="3"/>
  <c r="C324" i="3"/>
  <c r="N331" i="3"/>
  <c r="P331" i="3" s="1"/>
  <c r="B336" i="3"/>
  <c r="C338" i="3"/>
  <c r="D345" i="3"/>
  <c r="B361" i="3"/>
  <c r="L375" i="3"/>
  <c r="N290" i="3"/>
  <c r="E310" i="3"/>
  <c r="N318" i="3"/>
  <c r="P318" i="3" s="1"/>
  <c r="D324" i="3"/>
  <c r="N326" i="3"/>
  <c r="E326" i="3"/>
  <c r="D326" i="3"/>
  <c r="B326" i="3"/>
  <c r="F328" i="3"/>
  <c r="C328" i="3"/>
  <c r="P330" i="3"/>
  <c r="F334" i="3"/>
  <c r="C334" i="3"/>
  <c r="C336" i="3"/>
  <c r="D338" i="3"/>
  <c r="N361" i="3"/>
  <c r="O361" i="3" s="1"/>
  <c r="C361" i="4" s="1"/>
  <c r="E280" i="3"/>
  <c r="B290" i="3"/>
  <c r="B300" i="3"/>
  <c r="B312" i="3"/>
  <c r="E324" i="3"/>
  <c r="C326" i="3"/>
  <c r="B328" i="3"/>
  <c r="E338" i="3"/>
  <c r="B274" i="3"/>
  <c r="C290" i="3"/>
  <c r="F295" i="3"/>
  <c r="C295" i="3"/>
  <c r="C300" i="3"/>
  <c r="N301" i="3"/>
  <c r="P301" i="3" s="1"/>
  <c r="C312" i="3"/>
  <c r="N313" i="3"/>
  <c r="P313" i="3" s="1"/>
  <c r="F324" i="3"/>
  <c r="N332" i="3"/>
  <c r="E332" i="3"/>
  <c r="D332" i="3"/>
  <c r="B332" i="3"/>
  <c r="F343" i="3"/>
  <c r="D343" i="3"/>
  <c r="B260" i="3"/>
  <c r="C274" i="3"/>
  <c r="B282" i="3"/>
  <c r="D290" i="3"/>
  <c r="B295" i="3"/>
  <c r="D300" i="3"/>
  <c r="F305" i="3"/>
  <c r="F307" i="3"/>
  <c r="C307" i="3"/>
  <c r="D312" i="3"/>
  <c r="F317" i="3"/>
  <c r="F319" i="3"/>
  <c r="C319" i="3"/>
  <c r="E328" i="3"/>
  <c r="D330" i="3"/>
  <c r="L330" i="3" s="1"/>
  <c r="C332" i="3"/>
  <c r="E334" i="3"/>
  <c r="F336" i="3"/>
  <c r="N341" i="3"/>
  <c r="P341" i="3" s="1"/>
  <c r="B343" i="3"/>
  <c r="P348" i="3"/>
  <c r="O348" i="3"/>
  <c r="C348" i="4" s="1"/>
  <c r="F348" i="3"/>
  <c r="D348" i="3"/>
  <c r="N359" i="3"/>
  <c r="O359" i="3" s="1"/>
  <c r="C359" i="4" s="1"/>
  <c r="F359" i="3"/>
  <c r="F379" i="3"/>
  <c r="N379" i="3"/>
  <c r="O379" i="3" s="1"/>
  <c r="C379" i="4" s="1"/>
  <c r="E379" i="3"/>
  <c r="D379" i="3"/>
  <c r="C379" i="3"/>
  <c r="B379" i="3"/>
  <c r="N372" i="3"/>
  <c r="O372" i="3" s="1"/>
  <c r="C372" i="4" s="1"/>
  <c r="D396" i="3"/>
  <c r="C396" i="3"/>
  <c r="N396" i="3"/>
  <c r="P396" i="3" s="1"/>
  <c r="F396" i="3"/>
  <c r="E396" i="3"/>
  <c r="B396" i="3"/>
  <c r="D407" i="3"/>
  <c r="F407" i="3"/>
  <c r="E407" i="3"/>
  <c r="C407" i="3"/>
  <c r="N407" i="3"/>
  <c r="O407" i="3" s="1"/>
  <c r="C407" i="4" s="1"/>
  <c r="B407" i="3"/>
  <c r="N302" i="3"/>
  <c r="D302" i="3"/>
  <c r="N314" i="3"/>
  <c r="P314" i="3" s="1"/>
  <c r="D314" i="3"/>
  <c r="P320" i="3"/>
  <c r="O352" i="3"/>
  <c r="C352" i="4" s="1"/>
  <c r="B372" i="3"/>
  <c r="N384" i="3"/>
  <c r="O384" i="3" s="1"/>
  <c r="C384" i="4" s="1"/>
  <c r="F384" i="3"/>
  <c r="E384" i="3"/>
  <c r="D384" i="3"/>
  <c r="E260" i="3"/>
  <c r="D271" i="3"/>
  <c r="E282" i="3"/>
  <c r="F292" i="3"/>
  <c r="C292" i="3"/>
  <c r="B302" i="3"/>
  <c r="N303" i="3"/>
  <c r="P303" i="3" s="1"/>
  <c r="E307" i="3"/>
  <c r="B314" i="3"/>
  <c r="N315" i="3"/>
  <c r="P315" i="3" s="1"/>
  <c r="E319" i="3"/>
  <c r="D341" i="3"/>
  <c r="P345" i="3"/>
  <c r="E348" i="3"/>
  <c r="N356" i="3"/>
  <c r="P356" i="3" s="1"/>
  <c r="F356" i="3"/>
  <c r="E356" i="3"/>
  <c r="D359" i="3"/>
  <c r="C372" i="3"/>
  <c r="B384" i="3"/>
  <c r="O389" i="3"/>
  <c r="C389" i="4" s="1"/>
  <c r="F389" i="3"/>
  <c r="N389" i="3"/>
  <c r="P389" i="3" s="1"/>
  <c r="E389" i="3"/>
  <c r="D389" i="3"/>
  <c r="C389" i="3"/>
  <c r="B389" i="3"/>
  <c r="B254" i="3"/>
  <c r="F260" i="3"/>
  <c r="E271" i="3"/>
  <c r="F282" i="3"/>
  <c r="B292" i="3"/>
  <c r="B297" i="3"/>
  <c r="L297" i="3" s="1"/>
  <c r="C302" i="3"/>
  <c r="O303" i="3"/>
  <c r="C303" i="4" s="1"/>
  <c r="B309" i="3"/>
  <c r="C314" i="3"/>
  <c r="B321" i="3"/>
  <c r="L321" i="3" s="1"/>
  <c r="N322" i="3"/>
  <c r="P322" i="3" s="1"/>
  <c r="N324" i="3"/>
  <c r="P324" i="3" s="1"/>
  <c r="E341" i="3"/>
  <c r="F346" i="3"/>
  <c r="P346" i="3"/>
  <c r="O346" i="3"/>
  <c r="C346" i="4" s="1"/>
  <c r="B356" i="3"/>
  <c r="E359" i="3"/>
  <c r="D372" i="3"/>
  <c r="C384" i="3"/>
  <c r="E403" i="3"/>
  <c r="O403" i="3"/>
  <c r="C403" i="4" s="1"/>
  <c r="N403" i="3"/>
  <c r="P403" i="3" s="1"/>
  <c r="F403" i="3"/>
  <c r="D403" i="3"/>
  <c r="B403" i="3"/>
  <c r="C254" i="3"/>
  <c r="B265" i="3"/>
  <c r="N284" i="3"/>
  <c r="D292" i="3"/>
  <c r="N298" i="3"/>
  <c r="E302" i="3"/>
  <c r="N310" i="3"/>
  <c r="E314" i="3"/>
  <c r="F341" i="3"/>
  <c r="N343" i="3"/>
  <c r="P343" i="3" s="1"/>
  <c r="B346" i="3"/>
  <c r="C356" i="3"/>
  <c r="N369" i="3"/>
  <c r="P369" i="3" s="1"/>
  <c r="E369" i="3"/>
  <c r="D369" i="3"/>
  <c r="E372" i="3"/>
  <c r="C403" i="3"/>
  <c r="E405" i="3"/>
  <c r="B405" i="3"/>
  <c r="F412" i="3"/>
  <c r="E412" i="3"/>
  <c r="D412" i="3"/>
  <c r="C412" i="3"/>
  <c r="P454" i="3"/>
  <c r="O454" i="3"/>
  <c r="C454" i="4" s="1"/>
  <c r="E391" i="3"/>
  <c r="B398" i="3"/>
  <c r="D405" i="3"/>
  <c r="N423" i="3"/>
  <c r="O423" i="3" s="1"/>
  <c r="C423" i="4" s="1"/>
  <c r="B391" i="3"/>
  <c r="O392" i="3"/>
  <c r="C392" i="4" s="1"/>
  <c r="C398" i="3"/>
  <c r="O399" i="3"/>
  <c r="C399" i="4" s="1"/>
  <c r="F405" i="3"/>
  <c r="B423" i="3"/>
  <c r="O439" i="3"/>
  <c r="C439" i="4" s="1"/>
  <c r="E465" i="3"/>
  <c r="B465" i="3"/>
  <c r="P465" i="3"/>
  <c r="O465" i="3"/>
  <c r="C465" i="4" s="1"/>
  <c r="N465" i="3"/>
  <c r="F465" i="3"/>
  <c r="D465" i="3"/>
  <c r="C465" i="3"/>
  <c r="C391" i="3"/>
  <c r="D398" i="3"/>
  <c r="C423" i="3"/>
  <c r="N432" i="3"/>
  <c r="P432" i="3" s="1"/>
  <c r="F432" i="3"/>
  <c r="C432" i="3"/>
  <c r="F436" i="3"/>
  <c r="E436" i="3"/>
  <c r="D436" i="3"/>
  <c r="C436" i="3"/>
  <c r="N443" i="3"/>
  <c r="P443" i="3" s="1"/>
  <c r="F443" i="3"/>
  <c r="E443" i="3"/>
  <c r="D443" i="3"/>
  <c r="N386" i="3"/>
  <c r="P386" i="3" s="1"/>
  <c r="F386" i="3"/>
  <c r="D391" i="3"/>
  <c r="E398" i="3"/>
  <c r="E400" i="3"/>
  <c r="N400" i="3"/>
  <c r="P400" i="3" s="1"/>
  <c r="F400" i="3"/>
  <c r="N410" i="3"/>
  <c r="O410" i="3" s="1"/>
  <c r="C410" i="4" s="1"/>
  <c r="D410" i="3"/>
  <c r="C410" i="3"/>
  <c r="B410" i="3"/>
  <c r="D423" i="3"/>
  <c r="B432" i="3"/>
  <c r="B436" i="3"/>
  <c r="B443" i="3"/>
  <c r="B386" i="3"/>
  <c r="F391" i="3"/>
  <c r="F398" i="3"/>
  <c r="B400" i="3"/>
  <c r="E410" i="3"/>
  <c r="E423" i="3"/>
  <c r="D432" i="3"/>
  <c r="N436" i="3"/>
  <c r="P436" i="3" s="1"/>
  <c r="C443" i="3"/>
  <c r="N447" i="3"/>
  <c r="O447" i="3" s="1"/>
  <c r="C447" i="4" s="1"/>
  <c r="F447" i="3"/>
  <c r="E447" i="3"/>
  <c r="N353" i="3"/>
  <c r="O353" i="3" s="1"/>
  <c r="C353" i="4" s="1"/>
  <c r="N371" i="3"/>
  <c r="O371" i="3" s="1"/>
  <c r="C371" i="4" s="1"/>
  <c r="O375" i="3"/>
  <c r="C375" i="4" s="1"/>
  <c r="B381" i="3"/>
  <c r="C386" i="3"/>
  <c r="O394" i="3"/>
  <c r="C394" i="4" s="1"/>
  <c r="C400" i="3"/>
  <c r="N405" i="3"/>
  <c r="O405" i="3" s="1"/>
  <c r="C405" i="4" s="1"/>
  <c r="F410" i="3"/>
  <c r="F423" i="3"/>
  <c r="E432" i="3"/>
  <c r="B447" i="3"/>
  <c r="F451" i="3"/>
  <c r="E451" i="3"/>
  <c r="N451" i="3"/>
  <c r="O451" i="3" s="1"/>
  <c r="C451" i="4" s="1"/>
  <c r="D451" i="3"/>
  <c r="C451" i="3"/>
  <c r="B451" i="3"/>
  <c r="N467" i="3"/>
  <c r="P467" i="3" s="1"/>
  <c r="F467" i="3"/>
  <c r="E467" i="3"/>
  <c r="D467" i="3"/>
  <c r="B467" i="3"/>
  <c r="B353" i="3"/>
  <c r="B371" i="3"/>
  <c r="C381" i="3"/>
  <c r="D386" i="3"/>
  <c r="P387" i="3"/>
  <c r="D400" i="3"/>
  <c r="B402" i="3"/>
  <c r="N408" i="3"/>
  <c r="P408" i="3" s="1"/>
  <c r="F408" i="3"/>
  <c r="D408" i="3"/>
  <c r="N412" i="3"/>
  <c r="O412" i="3" s="1"/>
  <c r="C412" i="4" s="1"/>
  <c r="C447" i="3"/>
  <c r="C467" i="3"/>
  <c r="C353" i="3"/>
  <c r="F358" i="3"/>
  <c r="C371" i="3"/>
  <c r="F376" i="3"/>
  <c r="D381" i="3"/>
  <c r="E386" i="3"/>
  <c r="F388" i="3"/>
  <c r="C402" i="3"/>
  <c r="F424" i="3"/>
  <c r="E424" i="3"/>
  <c r="D424" i="3"/>
  <c r="C424" i="3"/>
  <c r="D447" i="3"/>
  <c r="D353" i="3"/>
  <c r="B358" i="3"/>
  <c r="B363" i="3"/>
  <c r="D371" i="3"/>
  <c r="B376" i="3"/>
  <c r="E381" i="3"/>
  <c r="B388" i="3"/>
  <c r="B395" i="3"/>
  <c r="D402" i="3"/>
  <c r="E406" i="3"/>
  <c r="N406" i="3"/>
  <c r="P406" i="3" s="1"/>
  <c r="C408" i="3"/>
  <c r="F421" i="3"/>
  <c r="E421" i="3"/>
  <c r="N421" i="3"/>
  <c r="P421" i="3" s="1"/>
  <c r="B424" i="3"/>
  <c r="P426" i="3"/>
  <c r="O426" i="3"/>
  <c r="C426" i="4" s="1"/>
  <c r="N350" i="3"/>
  <c r="P350" i="3" s="1"/>
  <c r="E353" i="3"/>
  <c r="C358" i="3"/>
  <c r="C363" i="3"/>
  <c r="O368" i="3"/>
  <c r="C368" i="4" s="1"/>
  <c r="N368" i="3"/>
  <c r="P368" i="3" s="1"/>
  <c r="E371" i="3"/>
  <c r="C376" i="3"/>
  <c r="F381" i="3"/>
  <c r="N383" i="3"/>
  <c r="P383" i="3" s="1"/>
  <c r="F383" i="3"/>
  <c r="C388" i="3"/>
  <c r="O390" i="3"/>
  <c r="C390" i="4" s="1"/>
  <c r="C395" i="3"/>
  <c r="E402" i="3"/>
  <c r="N413" i="3"/>
  <c r="O413" i="3" s="1"/>
  <c r="C413" i="4" s="1"/>
  <c r="D413" i="3"/>
  <c r="F413" i="3"/>
  <c r="E413" i="3"/>
  <c r="B421" i="3"/>
  <c r="F353" i="3"/>
  <c r="D358" i="3"/>
  <c r="D363" i="3"/>
  <c r="F371" i="3"/>
  <c r="D376" i="3"/>
  <c r="D388" i="3"/>
  <c r="N391" i="3"/>
  <c r="P391" i="3" s="1"/>
  <c r="D395" i="3"/>
  <c r="N398" i="3"/>
  <c r="P398" i="3" s="1"/>
  <c r="F402" i="3"/>
  <c r="B413" i="3"/>
  <c r="F418" i="3"/>
  <c r="E418" i="3"/>
  <c r="N418" i="3"/>
  <c r="O418" i="3" s="1"/>
  <c r="C418" i="4" s="1"/>
  <c r="D418" i="3"/>
  <c r="C421" i="3"/>
  <c r="F337" i="3"/>
  <c r="F355" i="3"/>
  <c r="E358" i="3"/>
  <c r="E363" i="3"/>
  <c r="F373" i="3"/>
  <c r="E376" i="3"/>
  <c r="B378" i="3"/>
  <c r="E388" i="3"/>
  <c r="E395" i="3"/>
  <c r="E397" i="3"/>
  <c r="C397" i="3"/>
  <c r="O398" i="3"/>
  <c r="C398" i="4" s="1"/>
  <c r="N411" i="3"/>
  <c r="P411" i="3" s="1"/>
  <c r="C413" i="3"/>
  <c r="B418" i="3"/>
  <c r="D421" i="3"/>
  <c r="B337" i="3"/>
  <c r="B342" i="3"/>
  <c r="D350" i="3"/>
  <c r="B355" i="3"/>
  <c r="B360" i="3"/>
  <c r="F363" i="3"/>
  <c r="D368" i="3"/>
  <c r="B373" i="3"/>
  <c r="C378" i="3"/>
  <c r="D383" i="3"/>
  <c r="D390" i="3"/>
  <c r="F395" i="3"/>
  <c r="B397" i="3"/>
  <c r="F406" i="3"/>
  <c r="B411" i="3"/>
  <c r="O415" i="3"/>
  <c r="C415" i="4" s="1"/>
  <c r="C418" i="3"/>
  <c r="N365" i="3"/>
  <c r="P365" i="3" s="1"/>
  <c r="D378" i="3"/>
  <c r="F385" i="3"/>
  <c r="D397" i="3"/>
  <c r="F399" i="3"/>
  <c r="E399" i="3"/>
  <c r="C411" i="3"/>
  <c r="F430" i="3"/>
  <c r="E430" i="3"/>
  <c r="N430" i="3"/>
  <c r="P430" i="3" s="1"/>
  <c r="D430" i="3"/>
  <c r="E409" i="3"/>
  <c r="P409" i="3"/>
  <c r="N409" i="3"/>
  <c r="O409" i="3" s="1"/>
  <c r="C409" i="4" s="1"/>
  <c r="N416" i="3"/>
  <c r="P416" i="3" s="1"/>
  <c r="D416" i="3"/>
  <c r="N438" i="3"/>
  <c r="P438" i="3" s="1"/>
  <c r="F438" i="3"/>
  <c r="E438" i="3"/>
  <c r="D438" i="3"/>
  <c r="C438" i="3"/>
  <c r="B438" i="3"/>
  <c r="N463" i="3"/>
  <c r="P463" i="3" s="1"/>
  <c r="F463" i="3"/>
  <c r="E463" i="3"/>
  <c r="D463" i="3"/>
  <c r="C463" i="3"/>
  <c r="B463" i="3"/>
  <c r="E337" i="3"/>
  <c r="E342" i="3"/>
  <c r="F352" i="3"/>
  <c r="E355" i="3"/>
  <c r="E360" i="3"/>
  <c r="C365" i="3"/>
  <c r="F370" i="3"/>
  <c r="E373" i="3"/>
  <c r="F378" i="3"/>
  <c r="N380" i="3"/>
  <c r="P380" i="3" s="1"/>
  <c r="F380" i="3"/>
  <c r="C385" i="3"/>
  <c r="C392" i="3"/>
  <c r="C399" i="3"/>
  <c r="O401" i="3"/>
  <c r="C401" i="4" s="1"/>
  <c r="B409" i="3"/>
  <c r="E411" i="3"/>
  <c r="B416" i="3"/>
  <c r="N424" i="3"/>
  <c r="O424" i="3" s="1"/>
  <c r="C424" i="4" s="1"/>
  <c r="C430" i="3"/>
  <c r="O433" i="3"/>
  <c r="C433" i="4" s="1"/>
  <c r="F445" i="3"/>
  <c r="E445" i="3"/>
  <c r="N445" i="3"/>
  <c r="P445" i="3" s="1"/>
  <c r="D392" i="3"/>
  <c r="D399" i="3"/>
  <c r="N402" i="3"/>
  <c r="P402" i="3" s="1"/>
  <c r="C409" i="3"/>
  <c r="F411" i="3"/>
  <c r="L414" i="3"/>
  <c r="C416" i="3"/>
  <c r="N434" i="3"/>
  <c r="P434" i="3" s="1"/>
  <c r="F434" i="3"/>
  <c r="E434" i="3"/>
  <c r="D434" i="3"/>
  <c r="C434" i="3"/>
  <c r="N344" i="3"/>
  <c r="P344" i="3" s="1"/>
  <c r="N362" i="3"/>
  <c r="P362" i="3" s="1"/>
  <c r="E365" i="3"/>
  <c r="O381" i="3"/>
  <c r="C381" i="4" s="1"/>
  <c r="E385" i="3"/>
  <c r="B387" i="3"/>
  <c r="E392" i="3"/>
  <c r="D409" i="3"/>
  <c r="E416" i="3"/>
  <c r="N422" i="3"/>
  <c r="D422" i="3"/>
  <c r="E422" i="3"/>
  <c r="C422" i="3"/>
  <c r="B422" i="3"/>
  <c r="B434" i="3"/>
  <c r="B344" i="3"/>
  <c r="D352" i="3"/>
  <c r="N358" i="3"/>
  <c r="B362" i="3"/>
  <c r="F365" i="3"/>
  <c r="D370" i="3"/>
  <c r="P371" i="3"/>
  <c r="N376" i="3"/>
  <c r="D380" i="3"/>
  <c r="P381" i="3"/>
  <c r="C387" i="3"/>
  <c r="N388" i="3"/>
  <c r="F392" i="3"/>
  <c r="N395" i="3"/>
  <c r="D401" i="3"/>
  <c r="L401" i="3" s="1"/>
  <c r="F409" i="3"/>
  <c r="F416" i="3"/>
  <c r="F422" i="3"/>
  <c r="N425" i="3"/>
  <c r="O425" i="3" s="1"/>
  <c r="C425" i="4" s="1"/>
  <c r="D425" i="3"/>
  <c r="F425" i="3"/>
  <c r="E425" i="3"/>
  <c r="C425" i="3"/>
  <c r="B425" i="3"/>
  <c r="N428" i="3"/>
  <c r="P428" i="3" s="1"/>
  <c r="E428" i="3"/>
  <c r="D428" i="3"/>
  <c r="N435" i="3"/>
  <c r="O435" i="3" s="1"/>
  <c r="C435" i="4" s="1"/>
  <c r="E435" i="3"/>
  <c r="D435" i="3"/>
  <c r="C435" i="3"/>
  <c r="B435" i="3"/>
  <c r="D445" i="3"/>
  <c r="N449" i="3"/>
  <c r="P449" i="3" s="1"/>
  <c r="F449" i="3"/>
  <c r="E449" i="3"/>
  <c r="D449" i="3"/>
  <c r="C449" i="3"/>
  <c r="B449" i="3"/>
  <c r="N508" i="3"/>
  <c r="P508" i="3" s="1"/>
  <c r="F508" i="3"/>
  <c r="E508" i="3"/>
  <c r="D508" i="3"/>
  <c r="N500" i="3"/>
  <c r="P500" i="3" s="1"/>
  <c r="E500" i="3"/>
  <c r="D500" i="3"/>
  <c r="C500" i="3"/>
  <c r="B500" i="3"/>
  <c r="C461" i="3"/>
  <c r="B461" i="3"/>
  <c r="O480" i="3"/>
  <c r="C480" i="4" s="1"/>
  <c r="F500" i="3"/>
  <c r="D461" i="3"/>
  <c r="O478" i="3"/>
  <c r="C478" i="4" s="1"/>
  <c r="F486" i="3"/>
  <c r="E486" i="3"/>
  <c r="D486" i="3"/>
  <c r="B486" i="3"/>
  <c r="N486" i="3"/>
  <c r="P486" i="3" s="1"/>
  <c r="E459" i="3"/>
  <c r="B459" i="3"/>
  <c r="E461" i="3"/>
  <c r="E474" i="3"/>
  <c r="B474" i="3"/>
  <c r="N474" i="3"/>
  <c r="O474" i="3" s="1"/>
  <c r="C474" i="4" s="1"/>
  <c r="F474" i="3"/>
  <c r="D474" i="3"/>
  <c r="C474" i="3"/>
  <c r="N481" i="3"/>
  <c r="P481" i="3" s="1"/>
  <c r="E481" i="3"/>
  <c r="D481" i="3"/>
  <c r="C481" i="3"/>
  <c r="B481" i="3"/>
  <c r="N497" i="3"/>
  <c r="O497" i="3" s="1"/>
  <c r="C497" i="4" s="1"/>
  <c r="F497" i="3"/>
  <c r="E497" i="3"/>
  <c r="N509" i="3"/>
  <c r="P509" i="3" s="1"/>
  <c r="E509" i="3"/>
  <c r="D509" i="3"/>
  <c r="C509" i="3"/>
  <c r="B509" i="3"/>
  <c r="C459" i="3"/>
  <c r="F461" i="3"/>
  <c r="O469" i="3"/>
  <c r="C469" i="4" s="1"/>
  <c r="N479" i="3"/>
  <c r="O479" i="3" s="1"/>
  <c r="C479" i="4" s="1"/>
  <c r="F481" i="3"/>
  <c r="B497" i="3"/>
  <c r="F509" i="3"/>
  <c r="D459" i="3"/>
  <c r="F472" i="3"/>
  <c r="C497" i="3"/>
  <c r="N455" i="3"/>
  <c r="O455" i="3" s="1"/>
  <c r="C455" i="4" s="1"/>
  <c r="F455" i="3"/>
  <c r="E455" i="3"/>
  <c r="F459" i="3"/>
  <c r="P470" i="3"/>
  <c r="B472" i="3"/>
  <c r="D497" i="3"/>
  <c r="N506" i="3"/>
  <c r="P506" i="3" s="1"/>
  <c r="F506" i="3"/>
  <c r="E506" i="3"/>
  <c r="D453" i="3"/>
  <c r="B455" i="3"/>
  <c r="E468" i="3"/>
  <c r="B468" i="3"/>
  <c r="B470" i="3"/>
  <c r="C472" i="3"/>
  <c r="D479" i="3"/>
  <c r="B506" i="3"/>
  <c r="B420" i="3"/>
  <c r="E453" i="3"/>
  <c r="C455" i="3"/>
  <c r="C470" i="3"/>
  <c r="D472" i="3"/>
  <c r="E479" i="3"/>
  <c r="E484" i="3"/>
  <c r="C506" i="3"/>
  <c r="N540" i="3"/>
  <c r="P540" i="3" s="1"/>
  <c r="F540" i="3"/>
  <c r="E540" i="3"/>
  <c r="D540" i="3"/>
  <c r="B540" i="3"/>
  <c r="C420" i="3"/>
  <c r="F427" i="3"/>
  <c r="E427" i="3"/>
  <c r="N440" i="3"/>
  <c r="O440" i="3" s="1"/>
  <c r="C440" i="4" s="1"/>
  <c r="F440" i="3"/>
  <c r="E440" i="3"/>
  <c r="D440" i="3"/>
  <c r="F442" i="3"/>
  <c r="E442" i="3"/>
  <c r="F453" i="3"/>
  <c r="D455" i="3"/>
  <c r="D468" i="3"/>
  <c r="D470" i="3"/>
  <c r="E472" i="3"/>
  <c r="F479" i="3"/>
  <c r="B484" i="3"/>
  <c r="N493" i="3"/>
  <c r="P493" i="3" s="1"/>
  <c r="F493" i="3"/>
  <c r="E493" i="3"/>
  <c r="D493" i="3"/>
  <c r="O493" i="3"/>
  <c r="C493" i="4" s="1"/>
  <c r="C493" i="3"/>
  <c r="B493" i="3"/>
  <c r="D506" i="3"/>
  <c r="N515" i="3"/>
  <c r="P515" i="3" s="1"/>
  <c r="F515" i="3"/>
  <c r="E515" i="3"/>
  <c r="D515" i="3"/>
  <c r="C515" i="3"/>
  <c r="C540" i="3"/>
  <c r="F415" i="3"/>
  <c r="E415" i="3"/>
  <c r="D420" i="3"/>
  <c r="D466" i="3"/>
  <c r="C466" i="3"/>
  <c r="F468" i="3"/>
  <c r="E470" i="3"/>
  <c r="E477" i="3"/>
  <c r="D477" i="3"/>
  <c r="B477" i="3"/>
  <c r="C484" i="3"/>
  <c r="N490" i="3"/>
  <c r="P490" i="3" s="1"/>
  <c r="F490" i="3"/>
  <c r="E490" i="3"/>
  <c r="B515" i="3"/>
  <c r="B415" i="3"/>
  <c r="E420" i="3"/>
  <c r="C427" i="3"/>
  <c r="C440" i="3"/>
  <c r="C442" i="3"/>
  <c r="B444" i="3"/>
  <c r="B466" i="3"/>
  <c r="F470" i="3"/>
  <c r="B475" i="3"/>
  <c r="C477" i="3"/>
  <c r="D484" i="3"/>
  <c r="B490" i="3"/>
  <c r="N459" i="3"/>
  <c r="P459" i="3" s="1"/>
  <c r="N461" i="3"/>
  <c r="O461" i="3" s="1"/>
  <c r="C461" i="4" s="1"/>
  <c r="N472" i="3"/>
  <c r="P472" i="3" s="1"/>
  <c r="F484" i="3"/>
  <c r="N502" i="3"/>
  <c r="P502" i="3" s="1"/>
  <c r="F502" i="3"/>
  <c r="E502" i="3"/>
  <c r="D502" i="3"/>
  <c r="C502" i="3"/>
  <c r="B502" i="3"/>
  <c r="F549" i="3"/>
  <c r="N549" i="3"/>
  <c r="P549" i="3" s="1"/>
  <c r="E549" i="3"/>
  <c r="D549" i="3"/>
  <c r="B549" i="3"/>
  <c r="D415" i="3"/>
  <c r="D444" i="3"/>
  <c r="N446" i="3"/>
  <c r="F446" i="3"/>
  <c r="E446" i="3"/>
  <c r="D446" i="3"/>
  <c r="F448" i="3"/>
  <c r="E448" i="3"/>
  <c r="O457" i="3"/>
  <c r="C457" i="4" s="1"/>
  <c r="F466" i="3"/>
  <c r="D475" i="3"/>
  <c r="D490" i="3"/>
  <c r="C549" i="3"/>
  <c r="B417" i="3"/>
  <c r="E444" i="3"/>
  <c r="B446" i="3"/>
  <c r="E462" i="3"/>
  <c r="B462" i="3"/>
  <c r="N462" i="3"/>
  <c r="F462" i="3"/>
  <c r="D462" i="3"/>
  <c r="C462" i="3"/>
  <c r="E475" i="3"/>
  <c r="N431" i="3"/>
  <c r="F431" i="3"/>
  <c r="E431" i="3"/>
  <c r="D431" i="3"/>
  <c r="F433" i="3"/>
  <c r="E433" i="3"/>
  <c r="F444" i="3"/>
  <c r="C446" i="3"/>
  <c r="C448" i="3"/>
  <c r="B450" i="3"/>
  <c r="O453" i="3"/>
  <c r="C453" i="4" s="1"/>
  <c r="P458" i="3"/>
  <c r="F460" i="3"/>
  <c r="F475" i="3"/>
  <c r="N484" i="3"/>
  <c r="P484" i="3" s="1"/>
  <c r="N511" i="3"/>
  <c r="O511" i="3" s="1"/>
  <c r="C511" i="4" s="1"/>
  <c r="F511" i="3"/>
  <c r="E511" i="3"/>
  <c r="D511" i="3"/>
  <c r="C511" i="3"/>
  <c r="B511" i="3"/>
  <c r="E456" i="3"/>
  <c r="B456" i="3"/>
  <c r="P456" i="3"/>
  <c r="N488" i="3"/>
  <c r="O488" i="3" s="1"/>
  <c r="C488" i="4" s="1"/>
  <c r="N452" i="3"/>
  <c r="F452" i="3"/>
  <c r="E452" i="3"/>
  <c r="D452" i="3"/>
  <c r="F454" i="3"/>
  <c r="E454" i="3"/>
  <c r="C456" i="3"/>
  <c r="O470" i="3"/>
  <c r="C470" i="4" s="1"/>
  <c r="N477" i="3"/>
  <c r="O477" i="3" s="1"/>
  <c r="C477" i="4" s="1"/>
  <c r="B488" i="3"/>
  <c r="O498" i="3"/>
  <c r="C498" i="4" s="1"/>
  <c r="F417" i="3"/>
  <c r="N419" i="3"/>
  <c r="D419" i="3"/>
  <c r="D433" i="3"/>
  <c r="E450" i="3"/>
  <c r="B452" i="3"/>
  <c r="B454" i="3"/>
  <c r="D456" i="3"/>
  <c r="D458" i="3"/>
  <c r="D460" i="3"/>
  <c r="N466" i="3"/>
  <c r="P466" i="3" s="1"/>
  <c r="N468" i="3"/>
  <c r="O468" i="3" s="1"/>
  <c r="C468" i="4" s="1"/>
  <c r="E471" i="3"/>
  <c r="B471" i="3"/>
  <c r="D471" i="3"/>
  <c r="C488" i="3"/>
  <c r="B419" i="3"/>
  <c r="N420" i="3"/>
  <c r="P420" i="3" s="1"/>
  <c r="N437" i="3"/>
  <c r="F437" i="3"/>
  <c r="E437" i="3"/>
  <c r="D437" i="3"/>
  <c r="F439" i="3"/>
  <c r="E439" i="3"/>
  <c r="F450" i="3"/>
  <c r="C452" i="3"/>
  <c r="C454" i="3"/>
  <c r="F456" i="3"/>
  <c r="E458" i="3"/>
  <c r="E460" i="3"/>
  <c r="C471" i="3"/>
  <c r="D488" i="3"/>
  <c r="N499" i="3"/>
  <c r="O499" i="3" s="1"/>
  <c r="C499" i="4" s="1"/>
  <c r="F499" i="3"/>
  <c r="E499" i="3"/>
  <c r="D499" i="3"/>
  <c r="P499" i="3"/>
  <c r="C419" i="3"/>
  <c r="N427" i="3"/>
  <c r="B437" i="3"/>
  <c r="B439" i="3"/>
  <c r="N442" i="3"/>
  <c r="D454" i="3"/>
  <c r="F458" i="3"/>
  <c r="F471" i="3"/>
  <c r="N475" i="3"/>
  <c r="P475" i="3" s="1"/>
  <c r="E478" i="3"/>
  <c r="D478" i="3"/>
  <c r="C478" i="3"/>
  <c r="B478" i="3"/>
  <c r="E488" i="3"/>
  <c r="B499" i="3"/>
  <c r="N517" i="3"/>
  <c r="P517" i="3" s="1"/>
  <c r="F517" i="3"/>
  <c r="E517" i="3"/>
  <c r="D517" i="3"/>
  <c r="C517" i="3"/>
  <c r="O517" i="3"/>
  <c r="C517" i="4" s="1"/>
  <c r="D545" i="3"/>
  <c r="C545" i="3"/>
  <c r="B545" i="3"/>
  <c r="N545" i="3"/>
  <c r="O545" i="3" s="1"/>
  <c r="C545" i="4" s="1"/>
  <c r="E545" i="3"/>
  <c r="F545" i="3"/>
  <c r="N520" i="3"/>
  <c r="O520" i="3" s="1"/>
  <c r="C520" i="4" s="1"/>
  <c r="F520" i="3"/>
  <c r="E520" i="3"/>
  <c r="D520" i="3"/>
  <c r="C520" i="3"/>
  <c r="F495" i="3"/>
  <c r="E495" i="3"/>
  <c r="D495" i="3"/>
  <c r="B495" i="3"/>
  <c r="F504" i="3"/>
  <c r="E504" i="3"/>
  <c r="D504" i="3"/>
  <c r="B504" i="3"/>
  <c r="F513" i="3"/>
  <c r="E513" i="3"/>
  <c r="D513" i="3"/>
  <c r="B513" i="3"/>
  <c r="B520" i="3"/>
  <c r="N534" i="3"/>
  <c r="P534" i="3" s="1"/>
  <c r="N550" i="3"/>
  <c r="P550" i="3" s="1"/>
  <c r="F550" i="3"/>
  <c r="E550" i="3"/>
  <c r="D550" i="3"/>
  <c r="C550" i="3"/>
  <c r="B550" i="3"/>
  <c r="P556" i="3"/>
  <c r="N556" i="3"/>
  <c r="O556" i="3" s="1"/>
  <c r="C556" i="4" s="1"/>
  <c r="F556" i="3"/>
  <c r="E556" i="3"/>
  <c r="C495" i="3"/>
  <c r="C504" i="3"/>
  <c r="C513" i="3"/>
  <c r="N518" i="3"/>
  <c r="P518" i="3" s="1"/>
  <c r="B534" i="3"/>
  <c r="N541" i="3"/>
  <c r="P541" i="3" s="1"/>
  <c r="F541" i="3"/>
  <c r="E541" i="3"/>
  <c r="D541" i="3"/>
  <c r="C541" i="3"/>
  <c r="B541" i="3"/>
  <c r="B556" i="3"/>
  <c r="N491" i="3"/>
  <c r="O491" i="3" s="1"/>
  <c r="C491" i="4" s="1"/>
  <c r="C518" i="3"/>
  <c r="N523" i="3"/>
  <c r="P523" i="3" s="1"/>
  <c r="F523" i="3"/>
  <c r="E523" i="3"/>
  <c r="D523" i="3"/>
  <c r="C523" i="3"/>
  <c r="D534" i="3"/>
  <c r="N538" i="3"/>
  <c r="P538" i="3" s="1"/>
  <c r="N547" i="3"/>
  <c r="O547" i="3" s="1"/>
  <c r="C547" i="4" s="1"/>
  <c r="D556" i="3"/>
  <c r="P520" i="3"/>
  <c r="C491" i="3"/>
  <c r="E518" i="3"/>
  <c r="N521" i="3"/>
  <c r="P521" i="3" s="1"/>
  <c r="F534" i="3"/>
  <c r="C538" i="3"/>
  <c r="C547" i="3"/>
  <c r="F489" i="3"/>
  <c r="E489" i="3"/>
  <c r="D489" i="3"/>
  <c r="B489" i="3"/>
  <c r="D491" i="3"/>
  <c r="F518" i="3"/>
  <c r="B521" i="3"/>
  <c r="O528" i="3"/>
  <c r="C528" i="4" s="1"/>
  <c r="D538" i="3"/>
  <c r="D547" i="3"/>
  <c r="E483" i="3"/>
  <c r="D483" i="3"/>
  <c r="B483" i="3"/>
  <c r="N485" i="3"/>
  <c r="O485" i="3" s="1"/>
  <c r="C485" i="4" s="1"/>
  <c r="E491" i="3"/>
  <c r="C521" i="3"/>
  <c r="N526" i="3"/>
  <c r="F526" i="3"/>
  <c r="E526" i="3"/>
  <c r="D526" i="3"/>
  <c r="C526" i="3"/>
  <c r="N532" i="3"/>
  <c r="O532" i="3" s="1"/>
  <c r="C532" i="4" s="1"/>
  <c r="E538" i="3"/>
  <c r="E547" i="3"/>
  <c r="B457" i="3"/>
  <c r="P464" i="3"/>
  <c r="B469" i="3"/>
  <c r="L469" i="3" s="1"/>
  <c r="P476" i="3"/>
  <c r="C483" i="3"/>
  <c r="B485" i="3"/>
  <c r="N487" i="3"/>
  <c r="O487" i="3" s="1"/>
  <c r="C487" i="4" s="1"/>
  <c r="F487" i="3"/>
  <c r="E487" i="3"/>
  <c r="F491" i="3"/>
  <c r="F498" i="3"/>
  <c r="E498" i="3"/>
  <c r="D498" i="3"/>
  <c r="B498" i="3"/>
  <c r="F507" i="3"/>
  <c r="E507" i="3"/>
  <c r="D507" i="3"/>
  <c r="B507" i="3"/>
  <c r="F516" i="3"/>
  <c r="E516" i="3"/>
  <c r="D516" i="3"/>
  <c r="C516" i="3"/>
  <c r="B516" i="3"/>
  <c r="D521" i="3"/>
  <c r="B526" i="3"/>
  <c r="N529" i="3"/>
  <c r="P529" i="3" s="1"/>
  <c r="F529" i="3"/>
  <c r="E529" i="3"/>
  <c r="B532" i="3"/>
  <c r="L532" i="3" s="1"/>
  <c r="F538" i="3"/>
  <c r="F547" i="3"/>
  <c r="N524" i="3"/>
  <c r="O524" i="3" s="1"/>
  <c r="C524" i="4" s="1"/>
  <c r="C558" i="4"/>
  <c r="O495" i="3"/>
  <c r="C495" i="4" s="1"/>
  <c r="O504" i="3"/>
  <c r="C504" i="4" s="1"/>
  <c r="O513" i="3"/>
  <c r="C513" i="4" s="1"/>
  <c r="F521" i="3"/>
  <c r="B524" i="3"/>
  <c r="P495" i="3"/>
  <c r="P504" i="3"/>
  <c r="P513" i="3"/>
  <c r="O518" i="3"/>
  <c r="C518" i="4" s="1"/>
  <c r="C524" i="3"/>
  <c r="P542" i="3"/>
  <c r="F552" i="3"/>
  <c r="N552" i="3"/>
  <c r="P552" i="3" s="1"/>
  <c r="E552" i="3"/>
  <c r="D552" i="3"/>
  <c r="C552" i="3"/>
  <c r="B552" i="3"/>
  <c r="N494" i="3"/>
  <c r="O494" i="3" s="1"/>
  <c r="C494" i="4" s="1"/>
  <c r="N496" i="3"/>
  <c r="F496" i="3"/>
  <c r="E496" i="3"/>
  <c r="D496" i="3"/>
  <c r="N503" i="3"/>
  <c r="O503" i="3" s="1"/>
  <c r="C503" i="4" s="1"/>
  <c r="N505" i="3"/>
  <c r="F505" i="3"/>
  <c r="E505" i="3"/>
  <c r="D505" i="3"/>
  <c r="N512" i="3"/>
  <c r="O512" i="3" s="1"/>
  <c r="C512" i="4" s="1"/>
  <c r="N514" i="3"/>
  <c r="F514" i="3"/>
  <c r="E514" i="3"/>
  <c r="D514" i="3"/>
  <c r="F519" i="3"/>
  <c r="E519" i="3"/>
  <c r="D519" i="3"/>
  <c r="C519" i="3"/>
  <c r="B519" i="3"/>
  <c r="D524" i="3"/>
  <c r="N527" i="3"/>
  <c r="O527" i="3" s="1"/>
  <c r="C527" i="4" s="1"/>
  <c r="F543" i="3"/>
  <c r="N543" i="3"/>
  <c r="P543" i="3" s="1"/>
  <c r="E543" i="3"/>
  <c r="D543" i="3"/>
  <c r="C543" i="3"/>
  <c r="B543" i="3"/>
  <c r="B494" i="3"/>
  <c r="B496" i="3"/>
  <c r="B503" i="3"/>
  <c r="B505" i="3"/>
  <c r="B512" i="3"/>
  <c r="B514" i="3"/>
  <c r="E524" i="3"/>
  <c r="B527" i="3"/>
  <c r="D530" i="3"/>
  <c r="B530" i="3"/>
  <c r="P530" i="3"/>
  <c r="O530" i="3"/>
  <c r="C530" i="4" s="1"/>
  <c r="C494" i="3"/>
  <c r="C496" i="3"/>
  <c r="C503" i="3"/>
  <c r="C505" i="3"/>
  <c r="C512" i="3"/>
  <c r="C514" i="3"/>
  <c r="F524" i="3"/>
  <c r="C527" i="3"/>
  <c r="C530" i="3"/>
  <c r="B473" i="3"/>
  <c r="E480" i="3"/>
  <c r="D480" i="3"/>
  <c r="B480" i="3"/>
  <c r="N489" i="3"/>
  <c r="P489" i="3" s="1"/>
  <c r="D494" i="3"/>
  <c r="D503" i="3"/>
  <c r="D512" i="3"/>
  <c r="D527" i="3"/>
  <c r="E530" i="3"/>
  <c r="C473" i="3"/>
  <c r="P482" i="3"/>
  <c r="P487" i="3"/>
  <c r="F492" i="3"/>
  <c r="E492" i="3"/>
  <c r="D492" i="3"/>
  <c r="B492" i="3"/>
  <c r="E494" i="3"/>
  <c r="F501" i="3"/>
  <c r="E501" i="3"/>
  <c r="D501" i="3"/>
  <c r="B501" i="3"/>
  <c r="E503" i="3"/>
  <c r="F510" i="3"/>
  <c r="E510" i="3"/>
  <c r="D510" i="3"/>
  <c r="B510" i="3"/>
  <c r="E512" i="3"/>
  <c r="N516" i="3"/>
  <c r="F522" i="3"/>
  <c r="E522" i="3"/>
  <c r="D522" i="3"/>
  <c r="C522" i="3"/>
  <c r="B522" i="3"/>
  <c r="E527" i="3"/>
  <c r="F530" i="3"/>
  <c r="D536" i="3"/>
  <c r="C536" i="3"/>
  <c r="B536" i="3"/>
  <c r="N536" i="3"/>
  <c r="P536" i="3" s="1"/>
  <c r="D554" i="3"/>
  <c r="C554" i="3"/>
  <c r="B554" i="3"/>
  <c r="E554" i="3"/>
  <c r="P531" i="3"/>
  <c r="O531" i="3"/>
  <c r="C531" i="4" s="1"/>
  <c r="P535" i="3"/>
  <c r="O535" i="3"/>
  <c r="C535" i="4" s="1"/>
  <c r="D539" i="3"/>
  <c r="C539" i="3"/>
  <c r="B539" i="3"/>
  <c r="F557" i="3"/>
  <c r="D557" i="3"/>
  <c r="C557" i="3"/>
  <c r="B557" i="3"/>
  <c r="B531" i="3"/>
  <c r="E539" i="3"/>
  <c r="D548" i="3"/>
  <c r="C548" i="3"/>
  <c r="B548" i="3"/>
  <c r="N554" i="3"/>
  <c r="P554" i="3" s="1"/>
  <c r="E557" i="3"/>
  <c r="D531" i="3"/>
  <c r="D535" i="3"/>
  <c r="C537" i="3"/>
  <c r="F548" i="3"/>
  <c r="D533" i="3"/>
  <c r="C533" i="3"/>
  <c r="B533" i="3"/>
  <c r="P544" i="3"/>
  <c r="O544" i="3"/>
  <c r="C544" i="4" s="1"/>
  <c r="N544" i="3"/>
  <c r="P546" i="3"/>
  <c r="O546" i="3"/>
  <c r="C546" i="4" s="1"/>
  <c r="F546" i="3"/>
  <c r="N553" i="3"/>
  <c r="O553" i="3" s="1"/>
  <c r="C553" i="4" s="1"/>
  <c r="N555" i="3"/>
  <c r="P555" i="3" s="1"/>
  <c r="F555" i="3"/>
  <c r="B525" i="3"/>
  <c r="B528" i="3"/>
  <c r="F531" i="3"/>
  <c r="E533" i="3"/>
  <c r="F535" i="3"/>
  <c r="E537" i="3"/>
  <c r="B544" i="3"/>
  <c r="B546" i="3"/>
  <c r="B553" i="3"/>
  <c r="B555" i="3"/>
  <c r="C525" i="3"/>
  <c r="C528" i="3"/>
  <c r="F533" i="3"/>
  <c r="C544" i="3"/>
  <c r="C546" i="3"/>
  <c r="C553" i="3"/>
  <c r="C555" i="3"/>
  <c r="D525" i="3"/>
  <c r="D528" i="3"/>
  <c r="D544" i="3"/>
  <c r="D546" i="3"/>
  <c r="D553" i="3"/>
  <c r="D555" i="3"/>
  <c r="N557" i="3"/>
  <c r="O557" i="3" s="1"/>
  <c r="C557" i="4" s="1"/>
  <c r="E525" i="3"/>
  <c r="E528" i="3"/>
  <c r="N539" i="3"/>
  <c r="P539" i="3" s="1"/>
  <c r="E544" i="3"/>
  <c r="E546" i="3"/>
  <c r="E553" i="3"/>
  <c r="E555" i="3"/>
  <c r="F528" i="3"/>
  <c r="N537" i="3"/>
  <c r="O537" i="3" s="1"/>
  <c r="C537" i="4" s="1"/>
  <c r="D542" i="3"/>
  <c r="C542" i="3"/>
  <c r="B542" i="3"/>
  <c r="F544" i="3"/>
  <c r="N548" i="3"/>
  <c r="D551" i="3"/>
  <c r="C551" i="3"/>
  <c r="B551" i="3"/>
  <c r="F553" i="3"/>
  <c r="P2" i="3"/>
  <c r="O2" i="3"/>
  <c r="N2" i="3"/>
  <c r="F2" i="3"/>
  <c r="E2" i="3"/>
  <c r="D2" i="3"/>
  <c r="B2" i="3"/>
  <c r="C2" i="3"/>
  <c r="P511" i="3" l="1"/>
  <c r="P477" i="3"/>
  <c r="O428" i="3"/>
  <c r="C428" i="4" s="1"/>
  <c r="O324" i="3"/>
  <c r="C324" i="4" s="1"/>
  <c r="O264" i="3"/>
  <c r="C264" i="4" s="1"/>
  <c r="P189" i="3"/>
  <c r="O181" i="3"/>
  <c r="C181" i="4" s="1"/>
  <c r="O153" i="3"/>
  <c r="C153" i="4" s="1"/>
  <c r="O159" i="3"/>
  <c r="C159" i="4" s="1"/>
  <c r="O23" i="3"/>
  <c r="C23" i="4" s="1"/>
  <c r="O123" i="3"/>
  <c r="C123" i="4" s="1"/>
  <c r="P116" i="3"/>
  <c r="O533" i="3"/>
  <c r="C533" i="4" s="1"/>
  <c r="M352" i="3"/>
  <c r="P32" i="3"/>
  <c r="P218" i="3"/>
  <c r="L82" i="3"/>
  <c r="O309" i="3"/>
  <c r="C309" i="4" s="1"/>
  <c r="P173" i="3"/>
  <c r="O173" i="3"/>
  <c r="C173" i="4" s="1"/>
  <c r="O385" i="3"/>
  <c r="C385" i="4" s="1"/>
  <c r="P149" i="3"/>
  <c r="O57" i="3"/>
  <c r="C57" i="4" s="1"/>
  <c r="P81" i="3"/>
  <c r="O43" i="3"/>
  <c r="C43" i="4" s="1"/>
  <c r="E42" i="4" s="1"/>
  <c r="P319" i="3"/>
  <c r="P42" i="3"/>
  <c r="O500" i="3"/>
  <c r="C500" i="4" s="1"/>
  <c r="P447" i="3"/>
  <c r="O436" i="3"/>
  <c r="C436" i="4" s="1"/>
  <c r="O336" i="3"/>
  <c r="C336" i="4" s="1"/>
  <c r="O282" i="3"/>
  <c r="C282" i="4" s="1"/>
  <c r="O234" i="3"/>
  <c r="C234" i="4" s="1"/>
  <c r="M35" i="3"/>
  <c r="L285" i="3"/>
  <c r="L352" i="3"/>
  <c r="O536" i="3"/>
  <c r="C536" i="4" s="1"/>
  <c r="O529" i="3"/>
  <c r="C529" i="4" s="1"/>
  <c r="P424" i="3"/>
  <c r="P413" i="3"/>
  <c r="O211" i="3"/>
  <c r="C211" i="4" s="1"/>
  <c r="P215" i="3"/>
  <c r="O306" i="3"/>
  <c r="C306" i="4" s="1"/>
  <c r="P286" i="3"/>
  <c r="O122" i="3"/>
  <c r="C122" i="4" s="1"/>
  <c r="P203" i="3"/>
  <c r="O31" i="3"/>
  <c r="C31" i="4" s="1"/>
  <c r="E27" i="4" s="1"/>
  <c r="L266" i="3"/>
  <c r="L38" i="3"/>
  <c r="L58" i="3"/>
  <c r="O505" i="3"/>
  <c r="C505" i="4" s="1"/>
  <c r="P505" i="3"/>
  <c r="O552" i="3"/>
  <c r="C552" i="4" s="1"/>
  <c r="O395" i="3"/>
  <c r="C395" i="4" s="1"/>
  <c r="P395" i="3"/>
  <c r="P108" i="3"/>
  <c r="M448" i="3"/>
  <c r="L215" i="3"/>
  <c r="O165" i="3"/>
  <c r="C165" i="4" s="1"/>
  <c r="P165" i="3"/>
  <c r="O314" i="3"/>
  <c r="C314" i="4" s="1"/>
  <c r="P340" i="3"/>
  <c r="P440" i="3"/>
  <c r="P308" i="3"/>
  <c r="O333" i="3"/>
  <c r="C333" i="4" s="1"/>
  <c r="O100" i="3"/>
  <c r="C100" i="4" s="1"/>
  <c r="O34" i="3"/>
  <c r="C34" i="4" s="1"/>
  <c r="E32" i="4" s="1"/>
  <c r="O20" i="3"/>
  <c r="C20" i="4" s="1"/>
  <c r="P98" i="3"/>
  <c r="O146" i="3"/>
  <c r="C146" i="4" s="1"/>
  <c r="E145" i="4" s="1"/>
  <c r="P110" i="3"/>
  <c r="P47" i="3"/>
  <c r="O47" i="3"/>
  <c r="C47" i="4" s="1"/>
  <c r="P170" i="3"/>
  <c r="O86" i="3"/>
  <c r="C86" i="4" s="1"/>
  <c r="M258" i="3"/>
  <c r="M271" i="3"/>
  <c r="M92" i="3"/>
  <c r="M356" i="3"/>
  <c r="M138" i="3"/>
  <c r="L245" i="3"/>
  <c r="L164" i="3"/>
  <c r="M462" i="3"/>
  <c r="M466" i="3"/>
  <c r="M543" i="3"/>
  <c r="M102" i="3"/>
  <c r="M526" i="3"/>
  <c r="L362" i="3"/>
  <c r="M234" i="3"/>
  <c r="M17" i="3"/>
  <c r="M211" i="3"/>
  <c r="M10" i="3"/>
  <c r="M188" i="3"/>
  <c r="M185" i="3"/>
  <c r="M198" i="3"/>
  <c r="M122" i="3"/>
  <c r="M150" i="3"/>
  <c r="L66" i="3"/>
  <c r="M550" i="3"/>
  <c r="L75" i="3"/>
  <c r="P488" i="3"/>
  <c r="O117" i="3"/>
  <c r="C117" i="4" s="1"/>
  <c r="L18" i="3"/>
  <c r="O374" i="3"/>
  <c r="C374" i="4" s="1"/>
  <c r="E371" i="4" s="1"/>
  <c r="F371" i="4" s="1"/>
  <c r="O198" i="3"/>
  <c r="C198" i="4" s="1"/>
  <c r="L476" i="3"/>
  <c r="P378" i="3"/>
  <c r="O229" i="3"/>
  <c r="C229" i="4" s="1"/>
  <c r="M475" i="3"/>
  <c r="M307" i="3"/>
  <c r="M401" i="3"/>
  <c r="M69" i="3"/>
  <c r="L47" i="3"/>
  <c r="L482" i="3"/>
  <c r="O521" i="3"/>
  <c r="C521" i="4" s="1"/>
  <c r="O438" i="3"/>
  <c r="C438" i="4" s="1"/>
  <c r="O210" i="3"/>
  <c r="C210" i="4" s="1"/>
  <c r="M12" i="3"/>
  <c r="M225" i="3"/>
  <c r="L24" i="3"/>
  <c r="M45" i="3"/>
  <c r="M494" i="3"/>
  <c r="M246" i="3"/>
  <c r="M11" i="3"/>
  <c r="L429" i="3"/>
  <c r="L131" i="3"/>
  <c r="P461" i="3"/>
  <c r="M110" i="3"/>
  <c r="M78" i="3"/>
  <c r="M267" i="3"/>
  <c r="L70" i="3"/>
  <c r="P296" i="3"/>
  <c r="M4" i="3"/>
  <c r="M476" i="3"/>
  <c r="M522" i="3"/>
  <c r="M49" i="3"/>
  <c r="M206" i="3"/>
  <c r="O363" i="3"/>
  <c r="C363" i="4" s="1"/>
  <c r="L76" i="3"/>
  <c r="O460" i="3"/>
  <c r="C460" i="4" s="1"/>
  <c r="P460" i="3"/>
  <c r="P474" i="3"/>
  <c r="O351" i="3"/>
  <c r="C351" i="4" s="1"/>
  <c r="M410" i="3"/>
  <c r="M136" i="3"/>
  <c r="M473" i="3"/>
  <c r="P537" i="3"/>
  <c r="P217" i="3"/>
  <c r="O179" i="3"/>
  <c r="C179" i="4" s="1"/>
  <c r="M265" i="3"/>
  <c r="M378" i="3"/>
  <c r="L464" i="3"/>
  <c r="M323" i="3"/>
  <c r="L284" i="3"/>
  <c r="M312" i="3"/>
  <c r="M357" i="3"/>
  <c r="M208" i="3"/>
  <c r="M147" i="3"/>
  <c r="M388" i="3"/>
  <c r="M542" i="3"/>
  <c r="M360" i="3"/>
  <c r="L426" i="3"/>
  <c r="P361" i="3"/>
  <c r="P248" i="3"/>
  <c r="O87" i="3"/>
  <c r="C87" i="4" s="1"/>
  <c r="M327" i="3"/>
  <c r="M133" i="3"/>
  <c r="P557" i="3"/>
  <c r="P418" i="3"/>
  <c r="O301" i="3"/>
  <c r="C301" i="4" s="1"/>
  <c r="E300" i="4" s="1"/>
  <c r="P275" i="3"/>
  <c r="O233" i="3"/>
  <c r="C233" i="4" s="1"/>
  <c r="P185" i="3"/>
  <c r="P71" i="3"/>
  <c r="O227" i="3"/>
  <c r="C227" i="4" s="1"/>
  <c r="M245" i="3"/>
  <c r="M478" i="3"/>
  <c r="M164" i="3"/>
  <c r="M468" i="3"/>
  <c r="M442" i="3"/>
  <c r="M276" i="3"/>
  <c r="M418" i="3"/>
  <c r="M461" i="3"/>
  <c r="M555" i="3"/>
  <c r="M472" i="3"/>
  <c r="M527" i="3"/>
  <c r="M191" i="3"/>
  <c r="M40" i="3"/>
  <c r="M491" i="3"/>
  <c r="M8" i="3"/>
  <c r="M535" i="3"/>
  <c r="M221" i="3"/>
  <c r="M332" i="3"/>
  <c r="M530" i="3"/>
  <c r="M342" i="3"/>
  <c r="M510" i="3"/>
  <c r="M315" i="3"/>
  <c r="M452" i="3"/>
  <c r="M165" i="3"/>
  <c r="M175" i="3"/>
  <c r="M201" i="3"/>
  <c r="M42" i="3"/>
  <c r="M467" i="3"/>
  <c r="M104" i="3"/>
  <c r="M557" i="3"/>
  <c r="M437" i="3"/>
  <c r="M531" i="3"/>
  <c r="M284" i="3"/>
  <c r="M330" i="3"/>
  <c r="M170" i="3"/>
  <c r="M538" i="3"/>
  <c r="M513" i="3"/>
  <c r="M537" i="3"/>
  <c r="M159" i="3"/>
  <c r="M423" i="3"/>
  <c r="L485" i="3"/>
  <c r="L309" i="3"/>
  <c r="L165" i="3"/>
  <c r="L311" i="3"/>
  <c r="M409" i="3"/>
  <c r="M241" i="3"/>
  <c r="M504" i="3"/>
  <c r="M422" i="3"/>
  <c r="M402" i="3"/>
  <c r="M149" i="3"/>
  <c r="M37" i="3"/>
  <c r="M126" i="3"/>
  <c r="M305" i="3"/>
  <c r="M449" i="3"/>
  <c r="M143" i="3"/>
  <c r="M387" i="3"/>
  <c r="L344" i="3"/>
  <c r="M424" i="3"/>
  <c r="M336" i="3"/>
  <c r="M27" i="3"/>
  <c r="M80" i="3"/>
  <c r="L234" i="3"/>
  <c r="L217" i="3"/>
  <c r="M532" i="3"/>
  <c r="M362" i="3"/>
  <c r="M260" i="3"/>
  <c r="M123" i="3"/>
  <c r="M169" i="3"/>
  <c r="M367" i="3"/>
  <c r="M436" i="3"/>
  <c r="M48" i="3"/>
  <c r="M217" i="3"/>
  <c r="M118" i="3"/>
  <c r="M370" i="3"/>
  <c r="M379" i="3"/>
  <c r="M237" i="3"/>
  <c r="M117" i="3"/>
  <c r="L3" i="3"/>
  <c r="M203" i="3"/>
  <c r="L65" i="3"/>
  <c r="M389" i="3"/>
  <c r="M24" i="3"/>
  <c r="M232" i="3"/>
  <c r="M85" i="3"/>
  <c r="M98" i="3"/>
  <c r="M112" i="3"/>
  <c r="M490" i="3"/>
  <c r="M539" i="3"/>
  <c r="M59" i="3"/>
  <c r="M68" i="3"/>
  <c r="M205" i="3"/>
  <c r="M226" i="3"/>
  <c r="M288" i="3"/>
  <c r="M524" i="3"/>
  <c r="M236" i="3"/>
  <c r="M285" i="3"/>
  <c r="M266" i="3"/>
  <c r="M93" i="3"/>
  <c r="M56" i="3"/>
  <c r="L119" i="3"/>
  <c r="M5" i="3"/>
  <c r="M453" i="3"/>
  <c r="M146" i="3"/>
  <c r="M326" i="3"/>
  <c r="M97" i="3"/>
  <c r="M88" i="3"/>
  <c r="M296" i="3"/>
  <c r="M430" i="3"/>
  <c r="M456" i="3"/>
  <c r="M209" i="3"/>
  <c r="M253" i="3"/>
  <c r="M272" i="3"/>
  <c r="M184" i="3"/>
  <c r="M374" i="3"/>
  <c r="M290" i="3"/>
  <c r="M90" i="3"/>
  <c r="M129" i="3"/>
  <c r="M459" i="3"/>
  <c r="M313" i="3"/>
  <c r="M193" i="3"/>
  <c r="M500" i="3"/>
  <c r="M83" i="3"/>
  <c r="M39" i="3"/>
  <c r="M87" i="3"/>
  <c r="M82" i="3"/>
  <c r="M314" i="3"/>
  <c r="M264" i="3"/>
  <c r="M52" i="3"/>
  <c r="M447" i="3"/>
  <c r="M229" i="3"/>
  <c r="M55" i="3"/>
  <c r="M54" i="3"/>
  <c r="M9" i="3"/>
  <c r="M328" i="3"/>
  <c r="M213" i="3"/>
  <c r="M223" i="3"/>
  <c r="M21" i="3"/>
  <c r="M247" i="3"/>
  <c r="M30" i="3"/>
  <c r="M64" i="3"/>
  <c r="M485" i="3"/>
  <c r="M554" i="3"/>
  <c r="M190" i="3"/>
  <c r="M163" i="3"/>
  <c r="M167" i="3"/>
  <c r="M405" i="3"/>
  <c r="M451" i="3"/>
  <c r="M399" i="3"/>
  <c r="M470" i="3"/>
  <c r="M373" i="3"/>
  <c r="M240" i="3"/>
  <c r="M6" i="3"/>
  <c r="M73" i="3"/>
  <c r="M222" i="3"/>
  <c r="M433" i="3"/>
  <c r="M157" i="3"/>
  <c r="M502" i="3"/>
  <c r="M404" i="3"/>
  <c r="M292" i="3"/>
  <c r="M499" i="3"/>
  <c r="M192" i="3"/>
  <c r="M304" i="3"/>
  <c r="M278" i="3"/>
  <c r="M517" i="3"/>
  <c r="M18" i="3"/>
  <c r="M63" i="3"/>
  <c r="M36" i="3"/>
  <c r="M369" i="3"/>
  <c r="M33" i="3"/>
  <c r="M536" i="3"/>
  <c r="M128" i="3"/>
  <c r="M261" i="3"/>
  <c r="M75" i="3"/>
  <c r="M471" i="3"/>
  <c r="M317" i="3"/>
  <c r="M227" i="3"/>
  <c r="M34" i="3"/>
  <c r="P353" i="3"/>
  <c r="M483" i="3"/>
  <c r="M482" i="3"/>
  <c r="M322" i="3"/>
  <c r="M341" i="3"/>
  <c r="M528" i="3"/>
  <c r="M551" i="3"/>
  <c r="M28" i="3"/>
  <c r="M334" i="3"/>
  <c r="M429" i="3"/>
  <c r="M130" i="3"/>
  <c r="M474" i="3"/>
  <c r="M544" i="3"/>
  <c r="M279" i="3"/>
  <c r="M375" i="3"/>
  <c r="M134" i="3"/>
  <c r="M207" i="3"/>
  <c r="M31" i="3"/>
  <c r="M516" i="3"/>
  <c r="M420" i="3"/>
  <c r="M154" i="3"/>
  <c r="M394" i="3"/>
  <c r="M372" i="3"/>
  <c r="M132" i="3"/>
  <c r="M419" i="3"/>
  <c r="L346" i="3"/>
  <c r="P384" i="3"/>
  <c r="O364" i="3"/>
  <c r="C364" i="4" s="1"/>
  <c r="M487" i="3"/>
  <c r="M293" i="3"/>
  <c r="M484" i="3"/>
  <c r="M339" i="3"/>
  <c r="M408" i="3"/>
  <c r="M359" i="3"/>
  <c r="M549" i="3"/>
  <c r="M365" i="3"/>
  <c r="M61" i="3"/>
  <c r="M51" i="3"/>
  <c r="M497" i="3"/>
  <c r="M166" i="3"/>
  <c r="M280" i="3"/>
  <c r="M62" i="3"/>
  <c r="M344" i="3"/>
  <c r="M224" i="3"/>
  <c r="P299" i="3"/>
  <c r="P199" i="3"/>
  <c r="M239" i="3"/>
  <c r="M529" i="3"/>
  <c r="M380" i="3"/>
  <c r="M230" i="3"/>
  <c r="M197" i="3"/>
  <c r="M397" i="3"/>
  <c r="M441" i="3"/>
  <c r="M440" i="3"/>
  <c r="M210" i="3"/>
  <c r="M243" i="3"/>
  <c r="M354" i="3"/>
  <c r="M407" i="3"/>
  <c r="M256" i="3"/>
  <c r="M7" i="3"/>
  <c r="M493" i="3"/>
  <c r="M259" i="3"/>
  <c r="M74" i="3"/>
  <c r="M515" i="3"/>
  <c r="L518" i="3"/>
  <c r="L149" i="3"/>
  <c r="M174" i="3"/>
  <c r="M338" i="3"/>
  <c r="M277" i="3"/>
  <c r="M91" i="3"/>
  <c r="M412" i="3"/>
  <c r="M390" i="3"/>
  <c r="M181" i="3"/>
  <c r="M514" i="3"/>
  <c r="M512" i="3"/>
  <c r="P423" i="3"/>
  <c r="P379" i="3"/>
  <c r="L295" i="3"/>
  <c r="O318" i="3"/>
  <c r="C318" i="4" s="1"/>
  <c r="L158" i="3"/>
  <c r="P65" i="3"/>
  <c r="P30" i="3"/>
  <c r="M458" i="3"/>
  <c r="M286" i="3"/>
  <c r="M391" i="3"/>
  <c r="M171" i="3"/>
  <c r="M291" i="3"/>
  <c r="M50" i="3"/>
  <c r="M15" i="3"/>
  <c r="M348" i="3"/>
  <c r="M108" i="3"/>
  <c r="M299" i="3"/>
  <c r="M489" i="3"/>
  <c r="M321" i="3"/>
  <c r="M105" i="3"/>
  <c r="M320" i="3"/>
  <c r="P479" i="3"/>
  <c r="O408" i="3"/>
  <c r="C408" i="4" s="1"/>
  <c r="L240" i="3"/>
  <c r="M318" i="3"/>
  <c r="M195" i="3"/>
  <c r="M269" i="3"/>
  <c r="M67" i="3"/>
  <c r="M384" i="3"/>
  <c r="M115" i="3"/>
  <c r="M503" i="3"/>
  <c r="M162" i="3"/>
  <c r="M141" i="3"/>
  <c r="M525" i="3"/>
  <c r="M219" i="3"/>
  <c r="M283" i="3"/>
  <c r="M450" i="3"/>
  <c r="M377" i="3"/>
  <c r="M361" i="3"/>
  <c r="M124" i="3"/>
  <c r="M520" i="3"/>
  <c r="M400" i="3"/>
  <c r="M255" i="3"/>
  <c r="M492" i="3"/>
  <c r="M252" i="3"/>
  <c r="M200" i="3"/>
  <c r="P468" i="3"/>
  <c r="O356" i="3"/>
  <c r="C356" i="4" s="1"/>
  <c r="E354" i="4" s="1"/>
  <c r="L345" i="3"/>
  <c r="P214" i="3"/>
  <c r="P291" i="3"/>
  <c r="O278" i="3"/>
  <c r="C278" i="4" s="1"/>
  <c r="P96" i="3"/>
  <c r="M463" i="3"/>
  <c r="M343" i="3"/>
  <c r="M137" i="3"/>
  <c r="M435" i="3"/>
  <c r="M505" i="3"/>
  <c r="M182" i="3"/>
  <c r="M546" i="3"/>
  <c r="M518" i="3"/>
  <c r="M398" i="3"/>
  <c r="M26" i="3"/>
  <c r="M16" i="3"/>
  <c r="M38" i="3"/>
  <c r="M179" i="3"/>
  <c r="M416" i="3"/>
  <c r="M250" i="3"/>
  <c r="M43" i="3"/>
  <c r="M295" i="3"/>
  <c r="M337" i="3"/>
  <c r="M94" i="3"/>
  <c r="M160" i="3"/>
  <c r="M13" i="3"/>
  <c r="M121" i="3"/>
  <c r="M413" i="3"/>
  <c r="M244" i="3"/>
  <c r="M479" i="3"/>
  <c r="M125" i="3"/>
  <c r="M308" i="3"/>
  <c r="M187" i="3"/>
  <c r="M242" i="3"/>
  <c r="M469" i="3"/>
  <c r="M349" i="3"/>
  <c r="M2" i="3"/>
  <c r="M228" i="3"/>
  <c r="M345" i="3"/>
  <c r="P144" i="3"/>
  <c r="P197" i="3"/>
  <c r="O74" i="3"/>
  <c r="C74" i="4" s="1"/>
  <c r="E72" i="4" s="1"/>
  <c r="L110" i="3"/>
  <c r="M216" i="3"/>
  <c r="M556" i="3"/>
  <c r="M101" i="3"/>
  <c r="M411" i="3"/>
  <c r="M168" i="3"/>
  <c r="M434" i="3"/>
  <c r="M19" i="3"/>
  <c r="M480" i="3"/>
  <c r="M301" i="3"/>
  <c r="M70" i="3"/>
  <c r="M231" i="3"/>
  <c r="M386" i="3"/>
  <c r="M212" i="3"/>
  <c r="M25" i="3"/>
  <c r="M66" i="3"/>
  <c r="M395" i="3"/>
  <c r="M180" i="3"/>
  <c r="M488" i="3"/>
  <c r="O449" i="3"/>
  <c r="C449" i="4" s="1"/>
  <c r="O194" i="3"/>
  <c r="C194" i="4" s="1"/>
  <c r="P219" i="3"/>
  <c r="P151" i="3"/>
  <c r="P124" i="3"/>
  <c r="O90" i="3"/>
  <c r="C90" i="4" s="1"/>
  <c r="M355" i="3"/>
  <c r="M455" i="3"/>
  <c r="M460" i="3"/>
  <c r="M454" i="3"/>
  <c r="M139" i="3"/>
  <c r="M281" i="3"/>
  <c r="M298" i="3"/>
  <c r="M65" i="3"/>
  <c r="M204" i="3"/>
  <c r="M84" i="3"/>
  <c r="M371" i="3"/>
  <c r="M417" i="3"/>
  <c r="M81" i="3"/>
  <c r="M176" i="3"/>
  <c r="L550" i="3"/>
  <c r="O402" i="3"/>
  <c r="C402" i="4" s="1"/>
  <c r="O26" i="3"/>
  <c r="C26" i="4" s="1"/>
  <c r="M439" i="3"/>
  <c r="M319" i="3"/>
  <c r="M294" i="3"/>
  <c r="M158" i="3"/>
  <c r="M481" i="3"/>
  <c r="M220" i="3"/>
  <c r="M238" i="3"/>
  <c r="M406" i="3"/>
  <c r="M302" i="3"/>
  <c r="M95" i="3"/>
  <c r="M501" i="3"/>
  <c r="M547" i="3"/>
  <c r="M140" i="3"/>
  <c r="M426" i="3"/>
  <c r="M353" i="3"/>
  <c r="M46" i="3"/>
  <c r="M496" i="3"/>
  <c r="M346" i="3"/>
  <c r="M14" i="3"/>
  <c r="M324" i="3"/>
  <c r="M275" i="3"/>
  <c r="M177" i="3"/>
  <c r="M438" i="3"/>
  <c r="M533" i="3"/>
  <c r="M263" i="3"/>
  <c r="M77" i="3"/>
  <c r="M142" i="3"/>
  <c r="M215" i="3"/>
  <c r="M351" i="3"/>
  <c r="M120" i="3"/>
  <c r="M214" i="3"/>
  <c r="M151" i="3"/>
  <c r="M161" i="3"/>
  <c r="M545" i="3"/>
  <c r="M254" i="3"/>
  <c r="M89" i="3"/>
  <c r="M218" i="3"/>
  <c r="M186" i="3"/>
  <c r="M155" i="3"/>
  <c r="M465" i="3"/>
  <c r="M127" i="3"/>
  <c r="M71" i="3"/>
  <c r="M135" i="3"/>
  <c r="M22" i="3"/>
  <c r="M519" i="3"/>
  <c r="M202" i="3"/>
  <c r="M310" i="3"/>
  <c r="M113" i="3"/>
  <c r="L27" i="3"/>
  <c r="L2" i="3"/>
  <c r="M270" i="3"/>
  <c r="M194" i="3"/>
  <c r="M331" i="3"/>
  <c r="M382" i="3"/>
  <c r="M333" i="3"/>
  <c r="M114" i="3"/>
  <c r="M145" i="3"/>
  <c r="M103" i="3"/>
  <c r="M445" i="3"/>
  <c r="P393" i="3"/>
  <c r="O393" i="3"/>
  <c r="C393" i="4" s="1"/>
  <c r="M273" i="3"/>
  <c r="M392" i="3"/>
  <c r="P455" i="3"/>
  <c r="M381" i="3"/>
  <c r="M233" i="3"/>
  <c r="M53" i="3"/>
  <c r="M189" i="3"/>
  <c r="M199" i="3"/>
  <c r="M100" i="3"/>
  <c r="M47" i="3"/>
  <c r="M376" i="3"/>
  <c r="M109" i="3"/>
  <c r="M329" i="3"/>
  <c r="M282" i="3"/>
  <c r="M44" i="3"/>
  <c r="M300" i="3"/>
  <c r="M60" i="3"/>
  <c r="M347" i="3"/>
  <c r="M393" i="3"/>
  <c r="M152" i="3"/>
  <c r="L435" i="3"/>
  <c r="O365" i="3"/>
  <c r="C365" i="4" s="1"/>
  <c r="P35" i="3"/>
  <c r="M534" i="3"/>
  <c r="M116" i="3"/>
  <c r="M96" i="3"/>
  <c r="M457" i="3"/>
  <c r="M23" i="3"/>
  <c r="M477" i="3"/>
  <c r="M523" i="3"/>
  <c r="M311" i="3"/>
  <c r="M495" i="3"/>
  <c r="M541" i="3"/>
  <c r="M274" i="3"/>
  <c r="M3" i="3"/>
  <c r="M41" i="3"/>
  <c r="M251" i="3"/>
  <c r="M57" i="3"/>
  <c r="O366" i="3"/>
  <c r="C366" i="4" s="1"/>
  <c r="O178" i="3"/>
  <c r="C178" i="4" s="1"/>
  <c r="O5" i="3"/>
  <c r="C5" i="4" s="1"/>
  <c r="P62" i="3"/>
  <c r="L404" i="3"/>
  <c r="M415" i="3"/>
  <c r="M486" i="3"/>
  <c r="M509" i="3"/>
  <c r="M111" i="3"/>
  <c r="M178" i="3"/>
  <c r="M183" i="3"/>
  <c r="M268" i="3"/>
  <c r="M172" i="3"/>
  <c r="M548" i="3"/>
  <c r="M428" i="3"/>
  <c r="M340" i="3"/>
  <c r="M403" i="3"/>
  <c r="M498" i="3"/>
  <c r="M119" i="3"/>
  <c r="M303" i="3"/>
  <c r="M79" i="3"/>
  <c r="M196" i="3"/>
  <c r="M396" i="3"/>
  <c r="M131" i="3"/>
  <c r="M464" i="3"/>
  <c r="M368" i="3"/>
  <c r="O555" i="3"/>
  <c r="C555" i="4" s="1"/>
  <c r="O523" i="3"/>
  <c r="C523" i="4" s="1"/>
  <c r="O538" i="3"/>
  <c r="C538" i="4" s="1"/>
  <c r="P545" i="3"/>
  <c r="L537" i="3"/>
  <c r="O391" i="3"/>
  <c r="C391" i="4" s="1"/>
  <c r="O443" i="3"/>
  <c r="C443" i="4" s="1"/>
  <c r="P55" i="3"/>
  <c r="L91" i="3"/>
  <c r="M148" i="3"/>
  <c r="M414" i="3"/>
  <c r="M306" i="3"/>
  <c r="M325" i="3"/>
  <c r="M106" i="3"/>
  <c r="M364" i="3"/>
  <c r="M29" i="3"/>
  <c r="M507" i="3"/>
  <c r="M257" i="3"/>
  <c r="M72" i="3"/>
  <c r="M506" i="3"/>
  <c r="M173" i="3"/>
  <c r="M289" i="3"/>
  <c r="M552" i="3"/>
  <c r="M262" i="3"/>
  <c r="M76" i="3"/>
  <c r="M358" i="3"/>
  <c r="M350" i="3"/>
  <c r="M521" i="3"/>
  <c r="M540" i="3"/>
  <c r="M444" i="3"/>
  <c r="M20" i="3"/>
  <c r="M107" i="3"/>
  <c r="M156" i="3"/>
  <c r="M443" i="3"/>
  <c r="M58" i="3"/>
  <c r="M153" i="3"/>
  <c r="M32" i="3"/>
  <c r="L457" i="3"/>
  <c r="L446" i="3"/>
  <c r="P497" i="3"/>
  <c r="O344" i="3"/>
  <c r="C344" i="4" s="1"/>
  <c r="M511" i="3"/>
  <c r="M287" i="3"/>
  <c r="M508" i="3"/>
  <c r="M363" i="3"/>
  <c r="M366" i="3"/>
  <c r="M553" i="3"/>
  <c r="M431" i="3"/>
  <c r="M432" i="3"/>
  <c r="M383" i="3"/>
  <c r="M309" i="3"/>
  <c r="M99" i="3"/>
  <c r="M425" i="3"/>
  <c r="M446" i="3"/>
  <c r="M235" i="3"/>
  <c r="M421" i="3"/>
  <c r="M144" i="3"/>
  <c r="M297" i="3"/>
  <c r="M86" i="3"/>
  <c r="M249" i="3"/>
  <c r="M248" i="3"/>
  <c r="L417" i="3"/>
  <c r="L465" i="3"/>
  <c r="L551" i="3"/>
  <c r="L264" i="3"/>
  <c r="L194" i="3"/>
  <c r="L161" i="3"/>
  <c r="L192" i="3"/>
  <c r="L523" i="3"/>
  <c r="L275" i="3"/>
  <c r="L23" i="3"/>
  <c r="L356" i="3"/>
  <c r="L255" i="3"/>
  <c r="L127" i="3"/>
  <c r="L306" i="3"/>
  <c r="L180" i="3"/>
  <c r="L269" i="3"/>
  <c r="L278" i="3"/>
  <c r="L187" i="3"/>
  <c r="L225" i="3"/>
  <c r="L122" i="3"/>
  <c r="L431" i="3"/>
  <c r="L268" i="3"/>
  <c r="L487" i="3"/>
  <c r="L312" i="3"/>
  <c r="L239" i="3"/>
  <c r="L267" i="3"/>
  <c r="L283" i="3"/>
  <c r="L478" i="3"/>
  <c r="L265" i="3"/>
  <c r="L166" i="3"/>
  <c r="L343" i="3"/>
  <c r="L313" i="3"/>
  <c r="L324" i="3"/>
  <c r="O187" i="3"/>
  <c r="C187" i="4" s="1"/>
  <c r="O541" i="3"/>
  <c r="C541" i="4" s="1"/>
  <c r="P372" i="3"/>
  <c r="O316" i="3"/>
  <c r="C316" i="4" s="1"/>
  <c r="P491" i="3"/>
  <c r="O247" i="3"/>
  <c r="C247" i="4" s="1"/>
  <c r="P304" i="3"/>
  <c r="L150" i="3"/>
  <c r="L48" i="3"/>
  <c r="L35" i="3"/>
  <c r="L516" i="3"/>
  <c r="O550" i="3"/>
  <c r="C550" i="4" s="1"/>
  <c r="O506" i="3"/>
  <c r="C506" i="4" s="1"/>
  <c r="O350" i="3"/>
  <c r="C350" i="4" s="1"/>
  <c r="P407" i="3"/>
  <c r="P289" i="3"/>
  <c r="L522" i="3"/>
  <c r="P232" i="3"/>
  <c r="P553" i="3"/>
  <c r="L531" i="3"/>
  <c r="O490" i="3"/>
  <c r="C490" i="4" s="1"/>
  <c r="O341" i="3"/>
  <c r="C341" i="4" s="1"/>
  <c r="L204" i="3"/>
  <c r="P268" i="3"/>
  <c r="O155" i="3"/>
  <c r="C155" i="4" s="1"/>
  <c r="P532" i="3"/>
  <c r="O184" i="3"/>
  <c r="C184" i="4" s="1"/>
  <c r="P212" i="3"/>
  <c r="L151" i="3"/>
  <c r="L100" i="3"/>
  <c r="O120" i="3"/>
  <c r="C120" i="4" s="1"/>
  <c r="P547" i="3"/>
  <c r="O509" i="3"/>
  <c r="C509" i="4" s="1"/>
  <c r="O430" i="3"/>
  <c r="C430" i="4" s="1"/>
  <c r="P349" i="3"/>
  <c r="L154" i="3"/>
  <c r="L108" i="3"/>
  <c r="L74" i="3"/>
  <c r="L497" i="3"/>
  <c r="L445" i="3"/>
  <c r="P410" i="3"/>
  <c r="L282" i="3"/>
  <c r="L366" i="3"/>
  <c r="L145" i="3"/>
  <c r="O472" i="3"/>
  <c r="C472" i="4" s="1"/>
  <c r="P435" i="3"/>
  <c r="L355" i="3"/>
  <c r="O338" i="3"/>
  <c r="C338" i="4" s="1"/>
  <c r="L354" i="3"/>
  <c r="O228" i="3"/>
  <c r="C228" i="4" s="1"/>
  <c r="L221" i="3"/>
  <c r="O11" i="3"/>
  <c r="C11" i="4" s="1"/>
  <c r="L146" i="3"/>
  <c r="P106" i="3"/>
  <c r="L456" i="3"/>
  <c r="O113" i="3"/>
  <c r="C113" i="4" s="1"/>
  <c r="L527" i="3"/>
  <c r="L479" i="3"/>
  <c r="L218" i="3"/>
  <c r="O263" i="3"/>
  <c r="C263" i="4" s="1"/>
  <c r="O283" i="3"/>
  <c r="C283" i="4" s="1"/>
  <c r="L10" i="3"/>
  <c r="O466" i="3"/>
  <c r="C466" i="4" s="1"/>
  <c r="L511" i="3"/>
  <c r="P412" i="3"/>
  <c r="O322" i="3"/>
  <c r="C322" i="4" s="1"/>
  <c r="E319" i="4" s="1"/>
  <c r="L323" i="3"/>
  <c r="O138" i="3"/>
  <c r="C138" i="4" s="1"/>
  <c r="O142" i="3"/>
  <c r="C142" i="4" s="1"/>
  <c r="P202" i="3"/>
  <c r="P135" i="3"/>
  <c r="L552" i="3"/>
  <c r="O540" i="3"/>
  <c r="C540" i="4" s="1"/>
  <c r="L304" i="3"/>
  <c r="L135" i="3"/>
  <c r="L116" i="3"/>
  <c r="L55" i="3"/>
  <c r="L544" i="3"/>
  <c r="L529" i="3"/>
  <c r="L475" i="3"/>
  <c r="L486" i="3"/>
  <c r="P405" i="3"/>
  <c r="L299" i="3"/>
  <c r="O213" i="3"/>
  <c r="C213" i="4" s="1"/>
  <c r="P169" i="3"/>
  <c r="L199" i="3"/>
  <c r="L81" i="3"/>
  <c r="L389" i="3"/>
  <c r="L230" i="3"/>
  <c r="O250" i="3"/>
  <c r="C250" i="4" s="1"/>
  <c r="L439" i="3"/>
  <c r="L468" i="3"/>
  <c r="O406" i="3"/>
  <c r="C406" i="4" s="1"/>
  <c r="L315" i="3"/>
  <c r="O193" i="3"/>
  <c r="C193" i="4" s="1"/>
  <c r="P166" i="3"/>
  <c r="P92" i="3"/>
  <c r="L535" i="3"/>
  <c r="L466" i="3"/>
  <c r="O475" i="3"/>
  <c r="C475" i="4" s="1"/>
  <c r="L422" i="3"/>
  <c r="O315" i="3"/>
  <c r="C315" i="4" s="1"/>
  <c r="L338" i="3"/>
  <c r="L248" i="3"/>
  <c r="L96" i="3"/>
  <c r="L78" i="3"/>
  <c r="L40" i="3"/>
  <c r="P271" i="3"/>
  <c r="O539" i="3"/>
  <c r="C539" i="4" s="1"/>
  <c r="L489" i="3"/>
  <c r="L495" i="3"/>
  <c r="O484" i="3"/>
  <c r="C484" i="4" s="1"/>
  <c r="L336" i="3"/>
  <c r="O256" i="3"/>
  <c r="C256" i="4" s="1"/>
  <c r="L232" i="3"/>
  <c r="P174" i="3"/>
  <c r="L14" i="3"/>
  <c r="L43" i="3"/>
  <c r="L341" i="3"/>
  <c r="O313" i="3"/>
  <c r="C313" i="4" s="1"/>
  <c r="L257" i="3"/>
  <c r="L203" i="3"/>
  <c r="P103" i="3"/>
  <c r="O295" i="3"/>
  <c r="C295" i="4" s="1"/>
  <c r="L528" i="3"/>
  <c r="L499" i="3"/>
  <c r="L493" i="3"/>
  <c r="O416" i="3"/>
  <c r="C416" i="4" s="1"/>
  <c r="L427" i="3"/>
  <c r="O293" i="3"/>
  <c r="C293" i="4" s="1"/>
  <c r="P281" i="3"/>
  <c r="L250" i="3"/>
  <c r="L212" i="3"/>
  <c r="P127" i="3"/>
  <c r="P485" i="3"/>
  <c r="O481" i="3"/>
  <c r="C481" i="4" s="1"/>
  <c r="L449" i="3"/>
  <c r="O411" i="3"/>
  <c r="C411" i="4" s="1"/>
  <c r="P451" i="3"/>
  <c r="L407" i="3"/>
  <c r="L328" i="3"/>
  <c r="P329" i="3"/>
  <c r="P235" i="3"/>
  <c r="L223" i="3"/>
  <c r="L162" i="3"/>
  <c r="P148" i="3"/>
  <c r="L224" i="3"/>
  <c r="L53" i="3"/>
  <c r="L79" i="3"/>
  <c r="O208" i="3"/>
  <c r="C208" i="4" s="1"/>
  <c r="O132" i="3"/>
  <c r="C132" i="4" s="1"/>
  <c r="O489" i="3"/>
  <c r="C489" i="4" s="1"/>
  <c r="L524" i="3"/>
  <c r="L419" i="3"/>
  <c r="L477" i="3"/>
  <c r="L472" i="3"/>
  <c r="L453" i="3"/>
  <c r="L461" i="3"/>
  <c r="L508" i="3"/>
  <c r="O383" i="3"/>
  <c r="C383" i="4" s="1"/>
  <c r="O400" i="3"/>
  <c r="C400" i="4" s="1"/>
  <c r="L398" i="3"/>
  <c r="P298" i="3"/>
  <c r="O298" i="3"/>
  <c r="C298" i="4" s="1"/>
  <c r="L367" i="3"/>
  <c r="P327" i="3"/>
  <c r="L281" i="3"/>
  <c r="O244" i="3"/>
  <c r="C244" i="4" s="1"/>
  <c r="O118" i="3"/>
  <c r="C118" i="4" s="1"/>
  <c r="L132" i="3"/>
  <c r="O8" i="3"/>
  <c r="C8" i="4" s="1"/>
  <c r="O48" i="3"/>
  <c r="C48" i="4" s="1"/>
  <c r="L7" i="3"/>
  <c r="L42" i="3"/>
  <c r="L8" i="3"/>
  <c r="L152" i="3"/>
  <c r="L480" i="3"/>
  <c r="P514" i="3"/>
  <c r="O514" i="3"/>
  <c r="C514" i="4" s="1"/>
  <c r="L498" i="3"/>
  <c r="L504" i="3"/>
  <c r="L390" i="3"/>
  <c r="L326" i="3"/>
  <c r="P335" i="3"/>
  <c r="L238" i="3"/>
  <c r="L227" i="3"/>
  <c r="L317" i="3"/>
  <c r="P205" i="3"/>
  <c r="L147" i="3"/>
  <c r="O137" i="3"/>
  <c r="C137" i="4" s="1"/>
  <c r="L434" i="3"/>
  <c r="L408" i="3"/>
  <c r="O332" i="3"/>
  <c r="C332" i="4" s="1"/>
  <c r="P332" i="3"/>
  <c r="L308" i="3"/>
  <c r="P180" i="3"/>
  <c r="O180" i="3"/>
  <c r="C180" i="4" s="1"/>
  <c r="L112" i="3"/>
  <c r="O80" i="3"/>
  <c r="C80" i="4" s="1"/>
  <c r="E69" i="4" s="1"/>
  <c r="P80" i="3"/>
  <c r="L30" i="3"/>
  <c r="P115" i="3"/>
  <c r="O115" i="3"/>
  <c r="C115" i="4" s="1"/>
  <c r="L54" i="3"/>
  <c r="L4" i="3"/>
  <c r="P114" i="3"/>
  <c r="P111" i="3"/>
  <c r="L45" i="3"/>
  <c r="L133" i="3"/>
  <c r="P512" i="3"/>
  <c r="L545" i="3"/>
  <c r="P419" i="3"/>
  <c r="O419" i="3"/>
  <c r="C419" i="4" s="1"/>
  <c r="L458" i="3"/>
  <c r="L470" i="3"/>
  <c r="P388" i="3"/>
  <c r="O388" i="3"/>
  <c r="C388" i="4" s="1"/>
  <c r="O463" i="3"/>
  <c r="C463" i="4" s="1"/>
  <c r="L333" i="3"/>
  <c r="L272" i="3"/>
  <c r="L172" i="3"/>
  <c r="L288" i="3"/>
  <c r="A288" i="4" s="1"/>
  <c r="A289" i="4" s="1"/>
  <c r="A290" i="4" s="1"/>
  <c r="A291" i="4" s="1"/>
  <c r="L294" i="3"/>
  <c r="L320" i="3"/>
  <c r="L246" i="3"/>
  <c r="L181" i="3"/>
  <c r="L195" i="3"/>
  <c r="L153" i="3"/>
  <c r="L348" i="3"/>
  <c r="L148" i="3"/>
  <c r="L99" i="3"/>
  <c r="L39" i="3"/>
  <c r="L5" i="3"/>
  <c r="L111" i="3"/>
  <c r="L521" i="3"/>
  <c r="P442" i="3"/>
  <c r="O442" i="3"/>
  <c r="C442" i="4" s="1"/>
  <c r="L549" i="3"/>
  <c r="L444" i="3"/>
  <c r="O515" i="3"/>
  <c r="C515" i="4" s="1"/>
  <c r="L474" i="3"/>
  <c r="L425" i="3"/>
  <c r="O362" i="3"/>
  <c r="C362" i="4" s="1"/>
  <c r="L383" i="3"/>
  <c r="L421" i="3"/>
  <c r="O467" i="3"/>
  <c r="C467" i="4" s="1"/>
  <c r="L400" i="3"/>
  <c r="L303" i="3"/>
  <c r="L331" i="3"/>
  <c r="L177" i="3"/>
  <c r="L94" i="3"/>
  <c r="L198" i="3"/>
  <c r="O267" i="3"/>
  <c r="C267" i="4" s="1"/>
  <c r="P154" i="3"/>
  <c r="L233" i="3"/>
  <c r="L144" i="3"/>
  <c r="L185" i="3"/>
  <c r="L49" i="3"/>
  <c r="L142" i="3"/>
  <c r="L114" i="3"/>
  <c r="L34" i="3"/>
  <c r="L170" i="3"/>
  <c r="L50" i="3"/>
  <c r="L52" i="3"/>
  <c r="L500" i="3"/>
  <c r="P326" i="3"/>
  <c r="O326" i="3"/>
  <c r="C326" i="4" s="1"/>
  <c r="L229" i="3"/>
  <c r="O279" i="3"/>
  <c r="C279" i="4" s="1"/>
  <c r="L214" i="3"/>
  <c r="L11" i="3"/>
  <c r="L547" i="3"/>
  <c r="L437" i="3"/>
  <c r="L440" i="3"/>
  <c r="L416" i="3"/>
  <c r="L451" i="3"/>
  <c r="O386" i="3"/>
  <c r="C386" i="4" s="1"/>
  <c r="P284" i="3"/>
  <c r="O284" i="3"/>
  <c r="C284" i="4" s="1"/>
  <c r="P302" i="3"/>
  <c r="O302" i="3"/>
  <c r="C302" i="4" s="1"/>
  <c r="O396" i="3"/>
  <c r="C396" i="4" s="1"/>
  <c r="L329" i="3"/>
  <c r="O190" i="3"/>
  <c r="C190" i="4" s="1"/>
  <c r="E188" i="4" s="1"/>
  <c r="P253" i="3"/>
  <c r="O253" i="3"/>
  <c r="C253" i="4" s="1"/>
  <c r="E252" i="4" s="1"/>
  <c r="P287" i="3"/>
  <c r="L178" i="3"/>
  <c r="L291" i="3"/>
  <c r="O294" i="3"/>
  <c r="C294" i="4" s="1"/>
  <c r="L244" i="3"/>
  <c r="L117" i="3"/>
  <c r="O163" i="3"/>
  <c r="C163" i="4" s="1"/>
  <c r="O14" i="3"/>
  <c r="C14" i="4" s="1"/>
  <c r="L184" i="3"/>
  <c r="L397" i="3"/>
  <c r="O543" i="3"/>
  <c r="C543" i="4" s="1"/>
  <c r="P526" i="3"/>
  <c r="O526" i="3"/>
  <c r="C526" i="4" s="1"/>
  <c r="L538" i="3"/>
  <c r="L534" i="3"/>
  <c r="L438" i="3"/>
  <c r="L395" i="3"/>
  <c r="L386" i="3"/>
  <c r="L423" i="3"/>
  <c r="O369" i="3"/>
  <c r="C369" i="4" s="1"/>
  <c r="O347" i="3"/>
  <c r="C347" i="4" s="1"/>
  <c r="L318" i="3"/>
  <c r="L211" i="3"/>
  <c r="L216" i="3"/>
  <c r="L365" i="3"/>
  <c r="L279" i="3"/>
  <c r="L235" i="3"/>
  <c r="O126" i="3"/>
  <c r="C126" i="4" s="1"/>
  <c r="L157" i="3"/>
  <c r="L159" i="3"/>
  <c r="L510" i="3"/>
  <c r="L530" i="3"/>
  <c r="L488" i="3"/>
  <c r="L380" i="3"/>
  <c r="L373" i="3"/>
  <c r="L388" i="3"/>
  <c r="L402" i="3"/>
  <c r="L381" i="3"/>
  <c r="L443" i="3"/>
  <c r="O432" i="3"/>
  <c r="C432" i="4" s="1"/>
  <c r="O317" i="3"/>
  <c r="C317" i="4" s="1"/>
  <c r="P317" i="3"/>
  <c r="L258" i="3"/>
  <c r="L347" i="3"/>
  <c r="L222" i="3"/>
  <c r="L305" i="3"/>
  <c r="L249" i="3"/>
  <c r="L351" i="3"/>
  <c r="L226" i="3"/>
  <c r="A226" i="4" s="1"/>
  <c r="A227" i="4" s="1"/>
  <c r="A228" i="4" s="1"/>
  <c r="A229" i="4" s="1"/>
  <c r="A230" i="4" s="1"/>
  <c r="A231" i="4" s="1"/>
  <c r="A232" i="4" s="1"/>
  <c r="A233" i="4" s="1"/>
  <c r="L293" i="3"/>
  <c r="L128" i="3"/>
  <c r="P119" i="3"/>
  <c r="P83" i="3"/>
  <c r="L104" i="3"/>
  <c r="L101" i="3"/>
  <c r="L130" i="3"/>
  <c r="P431" i="3"/>
  <c r="O431" i="3"/>
  <c r="C431" i="4" s="1"/>
  <c r="O554" i="3"/>
  <c r="C554" i="4" s="1"/>
  <c r="L557" i="3"/>
  <c r="P427" i="3"/>
  <c r="O427" i="3"/>
  <c r="C427" i="4" s="1"/>
  <c r="L471" i="3"/>
  <c r="L415" i="3"/>
  <c r="L455" i="3"/>
  <c r="L459" i="3"/>
  <c r="L409" i="3"/>
  <c r="L436" i="3"/>
  <c r="L260" i="3"/>
  <c r="L300" i="3"/>
  <c r="L340" i="3"/>
  <c r="L220" i="3"/>
  <c r="L247" i="3"/>
  <c r="O220" i="3"/>
  <c r="C220" i="4" s="1"/>
  <c r="E218" i="4" s="1"/>
  <c r="L369" i="3"/>
  <c r="L349" i="3"/>
  <c r="L286" i="3"/>
  <c r="L156" i="3"/>
  <c r="L207" i="3"/>
  <c r="L113" i="3"/>
  <c r="L163" i="3"/>
  <c r="L36" i="3"/>
  <c r="L89" i="3"/>
  <c r="O152" i="3"/>
  <c r="C152" i="4" s="1"/>
  <c r="E136" i="4" s="1"/>
  <c r="L124" i="3"/>
  <c r="L126" i="3"/>
  <c r="L515" i="3"/>
  <c r="P376" i="3"/>
  <c r="O376" i="3"/>
  <c r="C376" i="4" s="1"/>
  <c r="L368" i="3"/>
  <c r="L432" i="3"/>
  <c r="L206" i="3"/>
  <c r="L325" i="3"/>
  <c r="L256" i="3"/>
  <c r="L189" i="3"/>
  <c r="P171" i="3"/>
  <c r="L271" i="3"/>
  <c r="L136" i="3"/>
  <c r="L28" i="3"/>
  <c r="P548" i="3"/>
  <c r="O548" i="3"/>
  <c r="C548" i="4" s="1"/>
  <c r="E544" i="4" s="1"/>
  <c r="L542" i="3"/>
  <c r="L548" i="3"/>
  <c r="P503" i="3"/>
  <c r="P462" i="3"/>
  <c r="O462" i="3"/>
  <c r="C462" i="4" s="1"/>
  <c r="O508" i="3"/>
  <c r="C508" i="4" s="1"/>
  <c r="L376" i="3"/>
  <c r="L292" i="3"/>
  <c r="L384" i="3"/>
  <c r="L290" i="3"/>
  <c r="L310" i="3"/>
  <c r="O273" i="3"/>
  <c r="C273" i="4" s="1"/>
  <c r="L174" i="3"/>
  <c r="L197" i="3"/>
  <c r="L210" i="3"/>
  <c r="L242" i="3"/>
  <c r="L202" i="3"/>
  <c r="L77" i="3"/>
  <c r="L107" i="3"/>
  <c r="L33" i="3"/>
  <c r="L87" i="3"/>
  <c r="L31" i="3"/>
  <c r="L71" i="3"/>
  <c r="L29" i="3"/>
  <c r="O161" i="3"/>
  <c r="C161" i="4" s="1"/>
  <c r="L533" i="3"/>
  <c r="L554" i="3"/>
  <c r="P527" i="3"/>
  <c r="L526" i="3"/>
  <c r="L450" i="3"/>
  <c r="L462" i="3"/>
  <c r="O459" i="3"/>
  <c r="C459" i="4" s="1"/>
  <c r="P425" i="3"/>
  <c r="P422" i="3"/>
  <c r="O422" i="3"/>
  <c r="C422" i="4" s="1"/>
  <c r="L399" i="3"/>
  <c r="L360" i="3"/>
  <c r="L413" i="3"/>
  <c r="O420" i="3"/>
  <c r="C420" i="4" s="1"/>
  <c r="P359" i="3"/>
  <c r="L319" i="3"/>
  <c r="O272" i="3"/>
  <c r="C272" i="4" s="1"/>
  <c r="O172" i="3"/>
  <c r="C172" i="4" s="1"/>
  <c r="L213" i="3"/>
  <c r="L201" i="3"/>
  <c r="O175" i="3"/>
  <c r="C175" i="4" s="1"/>
  <c r="L141" i="3"/>
  <c r="L167" i="3"/>
  <c r="L208" i="3"/>
  <c r="L92" i="3"/>
  <c r="L68" i="3"/>
  <c r="L44" i="3"/>
  <c r="L25" i="3"/>
  <c r="L121" i="3"/>
  <c r="L37" i="3"/>
  <c r="P50" i="3"/>
  <c r="L473" i="3"/>
  <c r="L448" i="3"/>
  <c r="L370" i="3"/>
  <c r="L378" i="3"/>
  <c r="L363" i="3"/>
  <c r="L391" i="3"/>
  <c r="L405" i="3"/>
  <c r="L314" i="3"/>
  <c r="L412" i="3"/>
  <c r="L364" i="3"/>
  <c r="L296" i="3"/>
  <c r="P257" i="3"/>
  <c r="O257" i="3"/>
  <c r="C257" i="4" s="1"/>
  <c r="L327" i="3"/>
  <c r="L97" i="3"/>
  <c r="L46" i="3"/>
  <c r="P29" i="3"/>
  <c r="L134" i="3"/>
  <c r="L160" i="3"/>
  <c r="P516" i="3"/>
  <c r="O516" i="3"/>
  <c r="C516" i="4" s="1"/>
  <c r="L536" i="3"/>
  <c r="L501" i="3"/>
  <c r="L514" i="3"/>
  <c r="L483" i="3"/>
  <c r="L460" i="3"/>
  <c r="O549" i="3"/>
  <c r="C549" i="4" s="1"/>
  <c r="L481" i="3"/>
  <c r="O486" i="3"/>
  <c r="C486" i="4" s="1"/>
  <c r="E477" i="4" s="1"/>
  <c r="L406" i="3"/>
  <c r="L358" i="3"/>
  <c r="L410" i="3"/>
  <c r="L428" i="3"/>
  <c r="P290" i="3"/>
  <c r="O290" i="3"/>
  <c r="C290" i="4" s="1"/>
  <c r="L193" i="3"/>
  <c r="L191" i="3"/>
  <c r="L209" i="3"/>
  <c r="L263" i="3"/>
  <c r="L171" i="3"/>
  <c r="O224" i="3"/>
  <c r="C224" i="4" s="1"/>
  <c r="L140" i="3"/>
  <c r="L84" i="3"/>
  <c r="P156" i="3"/>
  <c r="L22" i="3"/>
  <c r="L80" i="3"/>
  <c r="O105" i="3"/>
  <c r="C105" i="4" s="1"/>
  <c r="L539" i="3"/>
  <c r="L512" i="3"/>
  <c r="L519" i="3"/>
  <c r="L540" i="3"/>
  <c r="L392" i="3"/>
  <c r="L371" i="3"/>
  <c r="L403" i="3"/>
  <c r="P305" i="3"/>
  <c r="O305" i="3"/>
  <c r="C305" i="4" s="1"/>
  <c r="L298" i="3"/>
  <c r="L382" i="3"/>
  <c r="L316" i="3"/>
  <c r="L237" i="3"/>
  <c r="L103" i="3"/>
  <c r="L105" i="3"/>
  <c r="O380" i="3"/>
  <c r="C380" i="4" s="1"/>
  <c r="L525" i="3"/>
  <c r="L505" i="3"/>
  <c r="L502" i="3"/>
  <c r="L350" i="3"/>
  <c r="L424" i="3"/>
  <c r="L353" i="3"/>
  <c r="L377" i="3"/>
  <c r="O259" i="3"/>
  <c r="C259" i="4" s="1"/>
  <c r="L289" i="3"/>
  <c r="L259" i="3"/>
  <c r="L261" i="3"/>
  <c r="L270" i="3"/>
  <c r="P162" i="3"/>
  <c r="O162" i="3"/>
  <c r="C162" i="4" s="1"/>
  <c r="L186" i="3"/>
  <c r="L19" i="3"/>
  <c r="L98" i="3"/>
  <c r="L60" i="3"/>
  <c r="L139" i="3"/>
  <c r="L106" i="3"/>
  <c r="L503" i="3"/>
  <c r="P496" i="3"/>
  <c r="O496" i="3"/>
  <c r="C496" i="4" s="1"/>
  <c r="L556" i="3"/>
  <c r="L454" i="3"/>
  <c r="L509" i="3"/>
  <c r="P358" i="3"/>
  <c r="O358" i="3"/>
  <c r="C358" i="4" s="1"/>
  <c r="L342" i="3"/>
  <c r="L517" i="3"/>
  <c r="L359" i="3"/>
  <c r="O343" i="3"/>
  <c r="C343" i="4" s="1"/>
  <c r="L274" i="3"/>
  <c r="L361" i="3"/>
  <c r="L280" i="3"/>
  <c r="O238" i="3"/>
  <c r="C238" i="4" s="1"/>
  <c r="O237" i="3"/>
  <c r="C237" i="4" s="1"/>
  <c r="L188" i="3"/>
  <c r="L196" i="3"/>
  <c r="L228" i="3"/>
  <c r="L205" i="3"/>
  <c r="L138" i="3"/>
  <c r="L555" i="3"/>
  <c r="L496" i="3"/>
  <c r="L541" i="3"/>
  <c r="O534" i="3"/>
  <c r="C534" i="4" s="1"/>
  <c r="E533" i="4" s="1"/>
  <c r="L452" i="3"/>
  <c r="L490" i="3"/>
  <c r="L463" i="3"/>
  <c r="L411" i="3"/>
  <c r="L337" i="3"/>
  <c r="O421" i="3"/>
  <c r="C421" i="4" s="1"/>
  <c r="L467" i="3"/>
  <c r="L302" i="3"/>
  <c r="L372" i="3"/>
  <c r="L334" i="3"/>
  <c r="L236" i="3"/>
  <c r="O261" i="3"/>
  <c r="C261" i="4" s="1"/>
  <c r="O311" i="3"/>
  <c r="C311" i="4" s="1"/>
  <c r="L287" i="3"/>
  <c r="L301" i="3"/>
  <c r="L129" i="3"/>
  <c r="L143" i="3"/>
  <c r="L155" i="3"/>
  <c r="P128" i="3"/>
  <c r="P97" i="3"/>
  <c r="O97" i="3"/>
  <c r="C97" i="4" s="1"/>
  <c r="E95" i="4" s="1"/>
  <c r="L102" i="3"/>
  <c r="L16" i="3"/>
  <c r="L90" i="3"/>
  <c r="L494" i="3"/>
  <c r="P494" i="3"/>
  <c r="O437" i="3"/>
  <c r="C437" i="4" s="1"/>
  <c r="P437" i="3"/>
  <c r="L420" i="3"/>
  <c r="O434" i="3"/>
  <c r="C434" i="4" s="1"/>
  <c r="L385" i="3"/>
  <c r="L430" i="3"/>
  <c r="L447" i="3"/>
  <c r="L442" i="3"/>
  <c r="L379" i="3"/>
  <c r="L307" i="3"/>
  <c r="L433" i="3"/>
  <c r="L253" i="3"/>
  <c r="L262" i="3"/>
  <c r="L183" i="3"/>
  <c r="L243" i="3"/>
  <c r="L241" i="3"/>
  <c r="L219" i="3"/>
  <c r="L273" i="3"/>
  <c r="L179" i="3"/>
  <c r="L63" i="3"/>
  <c r="L41" i="3"/>
  <c r="L57" i="3"/>
  <c r="L93" i="3"/>
  <c r="L26" i="3"/>
  <c r="L69" i="3"/>
  <c r="L95" i="3"/>
  <c r="P40" i="3"/>
  <c r="L492" i="3"/>
  <c r="L543" i="3"/>
  <c r="L520" i="3"/>
  <c r="O452" i="3"/>
  <c r="C452" i="4" s="1"/>
  <c r="P452" i="3"/>
  <c r="O502" i="3"/>
  <c r="C502" i="4" s="1"/>
  <c r="L484" i="3"/>
  <c r="L506" i="3"/>
  <c r="O445" i="3"/>
  <c r="C445" i="4" s="1"/>
  <c r="L254" i="3"/>
  <c r="O331" i="3"/>
  <c r="C331" i="4" s="1"/>
  <c r="L374" i="3"/>
  <c r="L322" i="3"/>
  <c r="O382" i="3"/>
  <c r="C382" i="4" s="1"/>
  <c r="L335" i="3"/>
  <c r="L190" i="3"/>
  <c r="L173" i="3"/>
  <c r="O242" i="3"/>
  <c r="C242" i="4" s="1"/>
  <c r="L56" i="3"/>
  <c r="L115" i="3"/>
  <c r="L13" i="3"/>
  <c r="O121" i="3"/>
  <c r="C121" i="4" s="1"/>
  <c r="L20" i="3"/>
  <c r="L120" i="3"/>
  <c r="L123" i="3"/>
  <c r="L32" i="3"/>
  <c r="L553" i="3"/>
  <c r="L546" i="3"/>
  <c r="P524" i="3"/>
  <c r="L507" i="3"/>
  <c r="L513" i="3"/>
  <c r="L491" i="3"/>
  <c r="P446" i="3"/>
  <c r="O446" i="3"/>
  <c r="C446" i="4" s="1"/>
  <c r="L387" i="3"/>
  <c r="L418" i="3"/>
  <c r="P310" i="3"/>
  <c r="O310" i="3"/>
  <c r="C310" i="4" s="1"/>
  <c r="L396" i="3"/>
  <c r="L332" i="3"/>
  <c r="L175" i="3"/>
  <c r="P150" i="3"/>
  <c r="L118" i="3"/>
  <c r="L168" i="3"/>
  <c r="L176" i="3"/>
  <c r="L59" i="3"/>
  <c r="L17" i="3"/>
  <c r="L62" i="3"/>
  <c r="L83" i="3"/>
  <c r="B2" i="4"/>
  <c r="B3" i="4" s="1"/>
  <c r="A2" i="4"/>
  <c r="A3" i="4" s="1"/>
  <c r="A4" i="4" s="1"/>
  <c r="A5" i="4" s="1"/>
  <c r="A6" i="4" s="1"/>
  <c r="E19" i="4" l="1"/>
  <c r="E181" i="4"/>
  <c r="E492" i="4"/>
  <c r="E282" i="4"/>
  <c r="E309" i="4"/>
  <c r="E511" i="4"/>
  <c r="E57" i="4"/>
  <c r="E264" i="4"/>
  <c r="F264" i="4" s="1"/>
  <c r="E288" i="4"/>
  <c r="E454" i="4"/>
  <c r="E458" i="4"/>
  <c r="E453" i="4"/>
  <c r="E239" i="4"/>
  <c r="E381" i="4"/>
  <c r="E499" i="4"/>
  <c r="E435" i="4"/>
  <c r="E436" i="4"/>
  <c r="E222" i="4"/>
  <c r="E215" i="4"/>
  <c r="E525" i="4"/>
  <c r="E325" i="4"/>
  <c r="E441" i="4"/>
  <c r="E417" i="4"/>
  <c r="E207" i="4"/>
  <c r="E414" i="4"/>
  <c r="E473" i="4"/>
  <c r="E403" i="4"/>
  <c r="E465" i="4"/>
  <c r="E348" i="4"/>
  <c r="E15" i="4"/>
  <c r="F15" i="4" s="1"/>
  <c r="E303" i="4"/>
  <c r="E159" i="4"/>
  <c r="E424" i="4"/>
  <c r="E367" i="4"/>
  <c r="E7" i="4"/>
  <c r="E409" i="4"/>
  <c r="E108" i="4"/>
  <c r="E389" i="4"/>
  <c r="E176" i="4"/>
  <c r="E89" i="4"/>
  <c r="F89" i="4" s="1"/>
  <c r="E116" i="4"/>
  <c r="E81" i="4"/>
  <c r="E444" i="4"/>
  <c r="E377" i="4"/>
  <c r="E260" i="4"/>
  <c r="E234" i="4"/>
  <c r="E102" i="4"/>
  <c r="E360" i="4"/>
  <c r="E487" i="4"/>
  <c r="E292" i="4"/>
  <c r="E483" i="4"/>
  <c r="E192" i="4"/>
  <c r="E139" i="4"/>
  <c r="E429" i="4"/>
  <c r="E340" i="4"/>
  <c r="E63" i="4"/>
  <c r="E276" i="4"/>
  <c r="E518" i="4"/>
  <c r="E196" i="4"/>
  <c r="E170" i="4"/>
  <c r="F170" i="4" s="1"/>
  <c r="E78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E129" i="4"/>
  <c r="E153" i="4"/>
  <c r="E246" i="4"/>
  <c r="E23" i="4"/>
  <c r="E226" i="4"/>
  <c r="F226" i="4" s="1"/>
  <c r="E37" i="4"/>
  <c r="A483" i="4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292" i="4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E448" i="4"/>
  <c r="E505" i="4"/>
  <c r="E352" i="4"/>
  <c r="E47" i="4"/>
  <c r="E165" i="4"/>
  <c r="E395" i="4"/>
  <c r="E529" i="4"/>
  <c r="E271" i="4"/>
  <c r="E122" i="4"/>
  <c r="E131" i="4"/>
  <c r="A192" i="4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E333" i="4"/>
  <c r="E552" i="4"/>
  <c r="E211" i="4"/>
  <c r="E536" i="4"/>
  <c r="E123" i="4"/>
  <c r="E203" i="4"/>
  <c r="F203" i="4" s="1"/>
  <c r="A303" i="4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108" i="4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E314" i="4"/>
  <c r="E53" i="4"/>
  <c r="F53" i="4" s="1"/>
  <c r="E447" i="4"/>
  <c r="E270" i="4"/>
  <c r="E342" i="4"/>
  <c r="E370" i="4"/>
  <c r="E44" i="4"/>
  <c r="E478" i="4"/>
  <c r="E280" i="4"/>
  <c r="E6" i="4"/>
  <c r="F6" i="4" s="1"/>
  <c r="E262" i="4"/>
  <c r="E245" i="4"/>
  <c r="E519" i="4"/>
  <c r="E255" i="4"/>
  <c r="E191" i="4"/>
  <c r="E289" i="4"/>
  <c r="E433" i="4"/>
  <c r="E258" i="4"/>
  <c r="E146" i="4"/>
  <c r="E243" i="4"/>
  <c r="E327" i="4"/>
  <c r="E426" i="4"/>
  <c r="E345" i="4"/>
  <c r="E405" i="4"/>
  <c r="E368" i="4"/>
  <c r="E251" i="4"/>
  <c r="E482" i="4"/>
  <c r="E111" i="4"/>
  <c r="E495" i="4"/>
  <c r="E189" i="4"/>
  <c r="E197" i="4"/>
  <c r="E291" i="4"/>
  <c r="E115" i="4"/>
  <c r="E202" i="4"/>
  <c r="E407" i="4"/>
  <c r="E55" i="4"/>
  <c r="E502" i="4"/>
  <c r="E548" i="4"/>
  <c r="E400" i="4"/>
  <c r="E323" i="4"/>
  <c r="E524" i="4"/>
  <c r="E25" i="4"/>
  <c r="E335" i="4"/>
  <c r="E401" i="4"/>
  <c r="E542" i="4"/>
  <c r="E104" i="4"/>
  <c r="E235" i="4"/>
  <c r="E182" i="4"/>
  <c r="E219" i="4"/>
  <c r="E321" i="4"/>
  <c r="E471" i="4"/>
  <c r="E308" i="4"/>
  <c r="E169" i="4"/>
  <c r="E530" i="4"/>
  <c r="E86" i="4"/>
  <c r="E268" i="4"/>
  <c r="E474" i="4"/>
  <c r="E201" i="4"/>
  <c r="E242" i="4"/>
  <c r="E125" i="4"/>
  <c r="E266" i="4"/>
  <c r="E410" i="4"/>
  <c r="E460" i="4"/>
  <c r="E12" i="4"/>
  <c r="E134" i="4"/>
  <c r="E488" i="4"/>
  <c r="E154" i="4"/>
  <c r="E392" i="4"/>
  <c r="E257" i="4"/>
  <c r="E554" i="4"/>
  <c r="E396" i="4"/>
  <c r="E416" i="4"/>
  <c r="E135" i="4"/>
  <c r="E52" i="4"/>
  <c r="E527" i="4"/>
  <c r="E520" i="4"/>
  <c r="E232" i="4"/>
  <c r="E144" i="4"/>
  <c r="E398" i="4"/>
  <c r="E281" i="4"/>
  <c r="E240" i="4"/>
  <c r="E17" i="4"/>
  <c r="F17" i="4" s="1"/>
  <c r="E286" i="4"/>
  <c r="E452" i="4"/>
  <c r="E421" i="4"/>
  <c r="E486" i="4"/>
  <c r="E302" i="4"/>
  <c r="E362" i="4"/>
  <c r="E514" i="4"/>
  <c r="E539" i="4"/>
  <c r="E430" i="4"/>
  <c r="E187" i="4"/>
  <c r="E195" i="4"/>
  <c r="E551" i="4"/>
  <c r="E130" i="4"/>
  <c r="E324" i="4"/>
  <c r="E231" i="4"/>
  <c r="E334" i="4"/>
  <c r="E149" i="4"/>
  <c r="E380" i="4"/>
  <c r="E273" i="4"/>
  <c r="E431" i="4"/>
  <c r="E250" i="4"/>
  <c r="E540" i="4"/>
  <c r="E509" i="4"/>
  <c r="E58" i="4"/>
  <c r="E198" i="4"/>
  <c r="E200" i="4"/>
  <c r="E91" i="4"/>
  <c r="E35" i="4"/>
  <c r="E168" i="4"/>
  <c r="E186" i="4"/>
  <c r="E105" i="4"/>
  <c r="E549" i="4"/>
  <c r="E526" i="4"/>
  <c r="E284" i="4"/>
  <c r="E80" i="4"/>
  <c r="E383" i="4"/>
  <c r="E11" i="4"/>
  <c r="E443" i="4"/>
  <c r="E330" i="4"/>
  <c r="E558" i="4"/>
  <c r="E93" i="4"/>
  <c r="E206" i="4"/>
  <c r="E128" i="4"/>
  <c r="E425" i="4"/>
  <c r="E296" i="4"/>
  <c r="E164" i="4"/>
  <c r="E515" i="4"/>
  <c r="E295" i="4"/>
  <c r="E350" i="4"/>
  <c r="E391" i="4"/>
  <c r="E278" i="4"/>
  <c r="E99" i="4"/>
  <c r="E43" i="4"/>
  <c r="E320" i="4"/>
  <c r="E501" i="4"/>
  <c r="E329" i="4"/>
  <c r="E150" i="4"/>
  <c r="E457" i="4"/>
  <c r="E274" i="4"/>
  <c r="E175" i="4"/>
  <c r="E220" i="4"/>
  <c r="E543" i="4"/>
  <c r="E386" i="4"/>
  <c r="E180" i="4"/>
  <c r="E228" i="4"/>
  <c r="E120" i="4"/>
  <c r="E506" i="4"/>
  <c r="E379" i="4"/>
  <c r="F379" i="4" s="1"/>
  <c r="E412" i="4"/>
  <c r="E109" i="4"/>
  <c r="E301" i="4"/>
  <c r="E299" i="4"/>
  <c r="E204" i="4"/>
  <c r="E73" i="4"/>
  <c r="E237" i="4"/>
  <c r="E142" i="4"/>
  <c r="E550" i="4"/>
  <c r="E140" i="4"/>
  <c r="E493" i="4"/>
  <c r="E480" i="4"/>
  <c r="E384" i="4"/>
  <c r="E517" i="4"/>
  <c r="E470" i="4"/>
  <c r="E500" i="4"/>
  <c r="E238" i="4"/>
  <c r="E442" i="4"/>
  <c r="E463" i="4"/>
  <c r="E138" i="4"/>
  <c r="E338" i="4"/>
  <c r="E297" i="4"/>
  <c r="E119" i="4"/>
  <c r="E67" i="4"/>
  <c r="E532" i="4"/>
  <c r="E494" i="4"/>
  <c r="E346" i="4"/>
  <c r="E469" i="4"/>
  <c r="E510" i="4"/>
  <c r="E485" i="4"/>
  <c r="E455" i="4"/>
  <c r="E172" i="4"/>
  <c r="E388" i="4"/>
  <c r="E313" i="4"/>
  <c r="E3" i="4"/>
  <c r="E49" i="4"/>
  <c r="E356" i="4"/>
  <c r="E147" i="4"/>
  <c r="E30" i="4"/>
  <c r="E143" i="4"/>
  <c r="E413" i="4"/>
  <c r="E451" i="4"/>
  <c r="E94" i="4"/>
  <c r="E491" i="4"/>
  <c r="E545" i="4"/>
  <c r="E272" i="4"/>
  <c r="E332" i="4"/>
  <c r="E184" i="4"/>
  <c r="E4" i="4"/>
  <c r="E538" i="4"/>
  <c r="E456" i="4"/>
  <c r="E423" i="4"/>
  <c r="E312" i="4"/>
  <c r="E75" i="4"/>
  <c r="E110" i="4"/>
  <c r="E440" i="4"/>
  <c r="E512" i="4"/>
  <c r="E21" i="4"/>
  <c r="E557" i="4"/>
  <c r="E305" i="4"/>
  <c r="E508" i="4"/>
  <c r="E126" i="4"/>
  <c r="E267" i="4"/>
  <c r="E315" i="4"/>
  <c r="E322" i="4"/>
  <c r="E472" i="4"/>
  <c r="E344" i="4"/>
  <c r="E523" i="4"/>
  <c r="E404" i="4"/>
  <c r="E378" i="4"/>
  <c r="E60" i="4"/>
  <c r="E556" i="4"/>
  <c r="E68" i="4"/>
  <c r="F68" i="4" s="1"/>
  <c r="E148" i="4"/>
  <c r="E504" i="4"/>
  <c r="E124" i="4"/>
  <c r="E535" i="4"/>
  <c r="E22" i="4"/>
  <c r="E166" i="4"/>
  <c r="E355" i="4"/>
  <c r="E162" i="4"/>
  <c r="E462" i="4"/>
  <c r="E14" i="4"/>
  <c r="E411" i="4"/>
  <c r="E555" i="4"/>
  <c r="E103" i="4"/>
  <c r="E18" i="4"/>
  <c r="F18" i="4" s="1"/>
  <c r="E216" i="4"/>
  <c r="E521" i="4"/>
  <c r="E127" i="4"/>
  <c r="E114" i="4"/>
  <c r="E553" i="4"/>
  <c r="E174" i="4"/>
  <c r="E214" i="4"/>
  <c r="E59" i="4"/>
  <c r="E97" i="4"/>
  <c r="E224" i="4"/>
  <c r="E446" i="4"/>
  <c r="E343" i="4"/>
  <c r="E161" i="4"/>
  <c r="E376" i="4"/>
  <c r="E163" i="4"/>
  <c r="E419" i="4"/>
  <c r="E137" i="4"/>
  <c r="E489" i="4"/>
  <c r="E475" i="4"/>
  <c r="E213" i="4"/>
  <c r="E79" i="4"/>
  <c r="E450" i="4"/>
  <c r="E51" i="4"/>
  <c r="E160" i="4"/>
  <c r="E46" i="4"/>
  <c r="E265" i="4"/>
  <c r="E513" i="4"/>
  <c r="E537" i="4"/>
  <c r="E100" i="4"/>
  <c r="F100" i="4" s="1"/>
  <c r="E225" i="4"/>
  <c r="E20" i="4"/>
  <c r="E372" i="4"/>
  <c r="E461" i="4"/>
  <c r="E205" i="4"/>
  <c r="E337" i="4"/>
  <c r="E310" i="4"/>
  <c r="E534" i="4"/>
  <c r="E420" i="4"/>
  <c r="E48" i="4"/>
  <c r="E481" i="4"/>
  <c r="E466" i="4"/>
  <c r="E88" i="4"/>
  <c r="E387" i="4"/>
  <c r="E158" i="4"/>
  <c r="E31" i="4"/>
  <c r="E364" i="4"/>
  <c r="E66" i="4"/>
  <c r="E248" i="4"/>
  <c r="E233" i="4"/>
  <c r="E439" i="4"/>
  <c r="E351" i="4"/>
  <c r="E375" i="4"/>
  <c r="E307" i="4"/>
  <c r="E306" i="4"/>
  <c r="E8" i="4"/>
  <c r="E155" i="4"/>
  <c r="E365" i="4"/>
  <c r="E65" i="4"/>
  <c r="E71" i="4"/>
  <c r="E374" i="4"/>
  <c r="E217" i="4"/>
  <c r="E269" i="4"/>
  <c r="E77" i="4"/>
  <c r="E98" i="4"/>
  <c r="E353" i="4"/>
  <c r="E385" i="4"/>
  <c r="E359" i="4"/>
  <c r="E382" i="4"/>
  <c r="E294" i="4"/>
  <c r="E283" i="4"/>
  <c r="E5" i="4"/>
  <c r="E393" i="4"/>
  <c r="E318" i="4"/>
  <c r="E209" i="4"/>
  <c r="E62" i="4"/>
  <c r="E199" i="4"/>
  <c r="E438" i="4"/>
  <c r="E277" i="4"/>
  <c r="E107" i="4"/>
  <c r="E106" i="4"/>
  <c r="F106" i="4" s="1"/>
  <c r="E39" i="4"/>
  <c r="E373" i="4"/>
  <c r="E358" i="4"/>
  <c r="E290" i="4"/>
  <c r="E516" i="4"/>
  <c r="E256" i="4"/>
  <c r="F256" i="4" s="1"/>
  <c r="E263" i="4"/>
  <c r="E247" i="4"/>
  <c r="E178" i="4"/>
  <c r="E90" i="4"/>
  <c r="F90" i="4" s="1"/>
  <c r="E408" i="4"/>
  <c r="E397" i="4"/>
  <c r="E10" i="4"/>
  <c r="E210" i="4"/>
  <c r="E361" i="4"/>
  <c r="E287" i="4"/>
  <c r="E230" i="4"/>
  <c r="E179" i="4"/>
  <c r="E41" i="4"/>
  <c r="E336" i="4"/>
  <c r="E152" i="4"/>
  <c r="E118" i="4"/>
  <c r="E341" i="4"/>
  <c r="E366" i="4"/>
  <c r="E85" i="4"/>
  <c r="E76" i="4"/>
  <c r="E236" i="4"/>
  <c r="E363" i="4"/>
  <c r="E156" i="4"/>
  <c r="E24" i="4"/>
  <c r="E275" i="4"/>
  <c r="E241" i="4"/>
  <c r="E133" i="4"/>
  <c r="E40" i="4"/>
  <c r="E298" i="4"/>
  <c r="E74" i="4"/>
  <c r="E311" i="4"/>
  <c r="E331" i="4"/>
  <c r="E261" i="4"/>
  <c r="E427" i="4"/>
  <c r="E347" i="4"/>
  <c r="E279" i="4"/>
  <c r="E244" i="4"/>
  <c r="E193" i="4"/>
  <c r="E490" i="4"/>
  <c r="E328" i="4"/>
  <c r="E112" i="4"/>
  <c r="E54" i="4"/>
  <c r="E28" i="4"/>
  <c r="F28" i="4" s="1"/>
  <c r="E223" i="4"/>
  <c r="E497" i="4"/>
  <c r="E96" i="4"/>
  <c r="E357" i="4"/>
  <c r="E349" i="4"/>
  <c r="E528" i="4"/>
  <c r="E171" i="4"/>
  <c r="E34" i="4"/>
  <c r="E394" i="4"/>
  <c r="E259" i="4"/>
  <c r="E317" i="4"/>
  <c r="E369" i="4"/>
  <c r="E253" i="4"/>
  <c r="E254" i="4"/>
  <c r="E26" i="4"/>
  <c r="E173" i="4"/>
  <c r="E476" i="4"/>
  <c r="E45" i="4"/>
  <c r="E157" i="4"/>
  <c r="E221" i="4"/>
  <c r="E83" i="4"/>
  <c r="E399" i="4"/>
  <c r="E415" i="4"/>
  <c r="E531" i="4"/>
  <c r="E249" i="4"/>
  <c r="E84" i="4"/>
  <c r="E141" i="4"/>
  <c r="E418" i="4"/>
  <c r="E434" i="4"/>
  <c r="E422" i="4"/>
  <c r="E459" i="4"/>
  <c r="E432" i="4"/>
  <c r="E326" i="4"/>
  <c r="E484" i="4"/>
  <c r="E316" i="4"/>
  <c r="E82" i="4"/>
  <c r="E402" i="4"/>
  <c r="E194" i="4"/>
  <c r="E64" i="4"/>
  <c r="E227" i="4"/>
  <c r="E304" i="4"/>
  <c r="E151" i="4"/>
  <c r="E101" i="4"/>
  <c r="E464" i="4"/>
  <c r="E468" i="4"/>
  <c r="E479" i="4"/>
  <c r="E33" i="4"/>
  <c r="E339" i="4"/>
  <c r="E547" i="4"/>
  <c r="E445" i="4"/>
  <c r="E437" i="4"/>
  <c r="E190" i="4"/>
  <c r="E132" i="4"/>
  <c r="F132" i="4" s="1"/>
  <c r="E406" i="4"/>
  <c r="E183" i="4"/>
  <c r="E449" i="4"/>
  <c r="E16" i="4"/>
  <c r="F16" i="4" s="1"/>
  <c r="E36" i="4"/>
  <c r="E61" i="4"/>
  <c r="E390" i="4"/>
  <c r="E177" i="4"/>
  <c r="F177" i="4" s="1"/>
  <c r="E185" i="4"/>
  <c r="E167" i="4"/>
  <c r="E503" i="4"/>
  <c r="E92" i="4"/>
  <c r="E546" i="4"/>
  <c r="E29" i="4"/>
  <c r="E498" i="4"/>
  <c r="E9" i="4"/>
  <c r="E121" i="4"/>
  <c r="E496" i="4"/>
  <c r="E467" i="4"/>
  <c r="E208" i="4"/>
  <c r="E293" i="4"/>
  <c r="E113" i="4"/>
  <c r="E541" i="4"/>
  <c r="E70" i="4"/>
  <c r="E13" i="4"/>
  <c r="E507" i="4"/>
  <c r="E117" i="4"/>
  <c r="E522" i="4"/>
  <c r="E428" i="4"/>
  <c r="E229" i="4"/>
  <c r="E285" i="4"/>
  <c r="E87" i="4"/>
  <c r="E50" i="4"/>
  <c r="E38" i="4"/>
  <c r="E212" i="4"/>
  <c r="E56" i="4"/>
  <c r="B71" i="4"/>
  <c r="D71" i="4" s="1"/>
  <c r="B34" i="4"/>
  <c r="B373" i="4"/>
  <c r="B220" i="4"/>
  <c r="B147" i="4"/>
  <c r="D3" i="4"/>
  <c r="B4" i="4"/>
  <c r="B31" i="4"/>
  <c r="D31" i="4" s="1"/>
  <c r="F31" i="4" s="1"/>
  <c r="D255" i="4"/>
  <c r="F255" i="4" s="1"/>
  <c r="B32" i="4" l="1"/>
  <c r="B72" i="4"/>
  <c r="B303" i="4"/>
  <c r="F43" i="4"/>
  <c r="F137" i="4"/>
  <c r="F8" i="4"/>
  <c r="F3" i="4"/>
  <c r="F310" i="4"/>
  <c r="F71" i="4"/>
  <c r="F171" i="4"/>
  <c r="F70" i="4"/>
  <c r="F172" i="4"/>
  <c r="F48" i="4"/>
  <c r="F49" i="4"/>
  <c r="B322" i="4"/>
  <c r="B35" i="4"/>
  <c r="D34" i="4"/>
  <c r="F34" i="4" s="1"/>
  <c r="B357" i="4"/>
  <c r="D220" i="4"/>
  <c r="F220" i="4" s="1"/>
  <c r="B221" i="4"/>
  <c r="D147" i="4"/>
  <c r="F147" i="4" s="1"/>
  <c r="B148" i="4"/>
  <c r="D373" i="4"/>
  <c r="F373" i="4" s="1"/>
  <c r="B374" i="4"/>
  <c r="D4" i="4"/>
  <c r="F4" i="4" s="1"/>
  <c r="B5" i="4"/>
  <c r="B68" i="4"/>
  <c r="A524" i="4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D68" i="4" l="1"/>
  <c r="B69" i="4"/>
  <c r="B33" i="4"/>
  <c r="D33" i="4" s="1"/>
  <c r="F33" i="4" s="1"/>
  <c r="D32" i="4"/>
  <c r="F32" i="4" s="1"/>
  <c r="B73" i="4"/>
  <c r="D72" i="4"/>
  <c r="F72" i="4" s="1"/>
  <c r="B304" i="4"/>
  <c r="D303" i="4"/>
  <c r="F303" i="4" s="1"/>
  <c r="D221" i="4"/>
  <c r="F221" i="4" s="1"/>
  <c r="B222" i="4"/>
  <c r="B315" i="4"/>
  <c r="B192" i="4"/>
  <c r="D357" i="4"/>
  <c r="F357" i="4" s="1"/>
  <c r="B358" i="4"/>
  <c r="B61" i="4"/>
  <c r="B36" i="4"/>
  <c r="D35" i="4"/>
  <c r="F35" i="4" s="1"/>
  <c r="B11" i="4"/>
  <c r="B318" i="4"/>
  <c r="B515" i="4"/>
  <c r="D148" i="4"/>
  <c r="F148" i="4" s="1"/>
  <c r="B149" i="4"/>
  <c r="B268" i="4"/>
  <c r="D322" i="4"/>
  <c r="F322" i="4" s="1"/>
  <c r="B323" i="4"/>
  <c r="B375" i="4"/>
  <c r="D374" i="4"/>
  <c r="F374" i="4" s="1"/>
  <c r="D5" i="4"/>
  <c r="F5" i="4" s="1"/>
  <c r="B6" i="4"/>
  <c r="B74" i="4" l="1"/>
  <c r="D73" i="4"/>
  <c r="F73" i="4" s="1"/>
  <c r="D318" i="4"/>
  <c r="F318" i="4" s="1"/>
  <c r="B319" i="4"/>
  <c r="D315" i="4"/>
  <c r="F315" i="4" s="1"/>
  <c r="B316" i="4"/>
  <c r="B305" i="4"/>
  <c r="D305" i="4" s="1"/>
  <c r="F305" i="4" s="1"/>
  <c r="D304" i="4"/>
  <c r="F304" i="4" s="1"/>
  <c r="B70" i="4"/>
  <c r="D70" i="4" s="1"/>
  <c r="D69" i="4"/>
  <c r="F69" i="4" s="1"/>
  <c r="D6" i="4"/>
  <c r="B7" i="4"/>
  <c r="B193" i="4"/>
  <c r="D192" i="4"/>
  <c r="F192" i="4" s="1"/>
  <c r="B223" i="4"/>
  <c r="D222" i="4"/>
  <c r="F222" i="4" s="1"/>
  <c r="B83" i="4"/>
  <c r="B494" i="4"/>
  <c r="D36" i="4"/>
  <c r="F36" i="4" s="1"/>
  <c r="B37" i="4"/>
  <c r="B141" i="4"/>
  <c r="D515" i="4"/>
  <c r="F515" i="4" s="1"/>
  <c r="B516" i="4"/>
  <c r="B144" i="4"/>
  <c r="B269" i="4"/>
  <c r="D268" i="4"/>
  <c r="F268" i="4" s="1"/>
  <c r="B150" i="4"/>
  <c r="D149" i="4"/>
  <c r="F149" i="4" s="1"/>
  <c r="D61" i="4"/>
  <c r="F61" i="4" s="1"/>
  <c r="B62" i="4"/>
  <c r="B244" i="4"/>
  <c r="B359" i="4"/>
  <c r="D358" i="4"/>
  <c r="F358" i="4" s="1"/>
  <c r="D323" i="4"/>
  <c r="F323" i="4" s="1"/>
  <c r="B324" i="4"/>
  <c r="B251" i="4"/>
  <c r="B100" i="4"/>
  <c r="B376" i="4"/>
  <c r="D375" i="4"/>
  <c r="F375" i="4" s="1"/>
  <c r="D11" i="4"/>
  <c r="F11" i="4" s="1"/>
  <c r="B12" i="4"/>
  <c r="B306" i="4" l="1"/>
  <c r="D141" i="4"/>
  <c r="F141" i="4" s="1"/>
  <c r="B142" i="4"/>
  <c r="B194" i="4"/>
  <c r="B195" i="4" s="1"/>
  <c r="D193" i="4"/>
  <c r="F193" i="4" s="1"/>
  <c r="D74" i="4"/>
  <c r="F74" i="4" s="1"/>
  <c r="B75" i="4"/>
  <c r="D251" i="4"/>
  <c r="F251" i="4" s="1"/>
  <c r="B252" i="4"/>
  <c r="B320" i="4"/>
  <c r="D319" i="4"/>
  <c r="F319" i="4" s="1"/>
  <c r="D144" i="4"/>
  <c r="F144" i="4" s="1"/>
  <c r="B145" i="4"/>
  <c r="D83" i="4"/>
  <c r="F83" i="4" s="1"/>
  <c r="B84" i="4"/>
  <c r="D316" i="4"/>
  <c r="F316" i="4" s="1"/>
  <c r="B317" i="4"/>
  <c r="D317" i="4" s="1"/>
  <c r="F317" i="4" s="1"/>
  <c r="D324" i="4"/>
  <c r="F324" i="4" s="1"/>
  <c r="B325" i="4"/>
  <c r="B79" i="4"/>
  <c r="B48" i="4"/>
  <c r="D269" i="4"/>
  <c r="F269" i="4" s="1"/>
  <c r="B270" i="4"/>
  <c r="D194" i="4"/>
  <c r="F194" i="4" s="1"/>
  <c r="B288" i="4"/>
  <c r="D62" i="4"/>
  <c r="F62" i="4" s="1"/>
  <c r="B63" i="4"/>
  <c r="B483" i="4"/>
  <c r="B38" i="4"/>
  <c r="D37" i="4"/>
  <c r="F37" i="4" s="1"/>
  <c r="B495" i="4"/>
  <c r="D494" i="4"/>
  <c r="F494" i="4" s="1"/>
  <c r="B240" i="4"/>
  <c r="B8" i="4"/>
  <c r="D7" i="4"/>
  <c r="F7" i="4" s="1"/>
  <c r="D376" i="4"/>
  <c r="F376" i="4" s="1"/>
  <c r="B377" i="4"/>
  <c r="D359" i="4"/>
  <c r="F359" i="4" s="1"/>
  <c r="B360" i="4"/>
  <c r="D306" i="4"/>
  <c r="F306" i="4" s="1"/>
  <c r="B307" i="4"/>
  <c r="B224" i="4"/>
  <c r="D223" i="4"/>
  <c r="F223" i="4" s="1"/>
  <c r="B13" i="4"/>
  <c r="D12" i="4"/>
  <c r="F12" i="4" s="1"/>
  <c r="D244" i="4"/>
  <c r="F244" i="4" s="1"/>
  <c r="B245" i="4"/>
  <c r="B558" i="4"/>
  <c r="D558" i="4" s="1"/>
  <c r="F558" i="4" s="1"/>
  <c r="B187" i="4"/>
  <c r="B151" i="4"/>
  <c r="D150" i="4"/>
  <c r="F150" i="4" s="1"/>
  <c r="B517" i="4"/>
  <c r="D516" i="4"/>
  <c r="F516" i="4" s="1"/>
  <c r="B401" i="4"/>
  <c r="B87" i="4"/>
  <c r="D100" i="4"/>
  <c r="B101" i="4"/>
  <c r="D8" i="4" l="1"/>
  <c r="B9" i="4"/>
  <c r="B496" i="4"/>
  <c r="D496" i="4" s="1"/>
  <c r="F496" i="4" s="1"/>
  <c r="D495" i="4"/>
  <c r="F495" i="4" s="1"/>
  <c r="D320" i="4"/>
  <c r="F320" i="4" s="1"/>
  <c r="B321" i="4"/>
  <c r="D321" i="4" s="1"/>
  <c r="F321" i="4" s="1"/>
  <c r="D187" i="4"/>
  <c r="F187" i="4" s="1"/>
  <c r="B188" i="4"/>
  <c r="B146" i="4"/>
  <c r="D146" i="4" s="1"/>
  <c r="F146" i="4" s="1"/>
  <c r="D145" i="4"/>
  <c r="F145" i="4" s="1"/>
  <c r="B253" i="4"/>
  <c r="D252" i="4"/>
  <c r="F252" i="4" s="1"/>
  <c r="D240" i="4"/>
  <c r="F240" i="4" s="1"/>
  <c r="B241" i="4"/>
  <c r="D79" i="4"/>
  <c r="F79" i="4" s="1"/>
  <c r="B80" i="4"/>
  <c r="D84" i="4"/>
  <c r="F84" i="4" s="1"/>
  <c r="B85" i="4"/>
  <c r="D75" i="4"/>
  <c r="F75" i="4" s="1"/>
  <c r="B76" i="4"/>
  <c r="B143" i="4"/>
  <c r="D143" i="4" s="1"/>
  <c r="F143" i="4" s="1"/>
  <c r="D142" i="4"/>
  <c r="F142" i="4" s="1"/>
  <c r="B340" i="4"/>
  <c r="D245" i="4"/>
  <c r="F245" i="4" s="1"/>
  <c r="B246" i="4"/>
  <c r="B271" i="4"/>
  <c r="D270" i="4"/>
  <c r="F270" i="4" s="1"/>
  <c r="B525" i="4"/>
  <c r="B26" i="4"/>
  <c r="B39" i="4"/>
  <c r="D38" i="4"/>
  <c r="F38" i="4" s="1"/>
  <c r="B49" i="4"/>
  <c r="D48" i="4"/>
  <c r="D101" i="4"/>
  <c r="F101" i="4" s="1"/>
  <c r="B102" i="4"/>
  <c r="B465" i="4"/>
  <c r="B289" i="4"/>
  <c r="D288" i="4"/>
  <c r="F288" i="4" s="1"/>
  <c r="D517" i="4"/>
  <c r="F517" i="4" s="1"/>
  <c r="B518" i="4"/>
  <c r="B308" i="4"/>
  <c r="D307" i="4"/>
  <c r="F307" i="4" s="1"/>
  <c r="B361" i="4"/>
  <c r="D360" i="4"/>
  <c r="F360" i="4" s="1"/>
  <c r="B484" i="4"/>
  <c r="D483" i="4"/>
  <c r="F483" i="4" s="1"/>
  <c r="D195" i="4"/>
  <c r="F195" i="4" s="1"/>
  <c r="B196" i="4"/>
  <c r="B437" i="4"/>
  <c r="B326" i="4"/>
  <c r="D325" i="4"/>
  <c r="F325" i="4" s="1"/>
  <c r="B378" i="4"/>
  <c r="D377" i="4"/>
  <c r="F377" i="4" s="1"/>
  <c r="B64" i="4"/>
  <c r="D63" i="4"/>
  <c r="F63" i="4" s="1"/>
  <c r="B203" i="4"/>
  <c r="D224" i="4"/>
  <c r="F224" i="4" s="1"/>
  <c r="B225" i="4"/>
  <c r="B497" i="4"/>
  <c r="B172" i="4"/>
  <c r="B402" i="4"/>
  <c r="D401" i="4"/>
  <c r="F401" i="4" s="1"/>
  <c r="B299" i="4"/>
  <c r="B88" i="4"/>
  <c r="D87" i="4"/>
  <c r="F87" i="4" s="1"/>
  <c r="D151" i="4"/>
  <c r="F151" i="4" s="1"/>
  <c r="B152" i="4"/>
  <c r="B14" i="4"/>
  <c r="D13" i="4"/>
  <c r="F13" i="4" s="1"/>
  <c r="D299" i="4" l="1"/>
  <c r="F299" i="4" s="1"/>
  <c r="B300" i="4"/>
  <c r="B485" i="4"/>
  <c r="D485" i="4" s="1"/>
  <c r="F485" i="4" s="1"/>
  <c r="D484" i="4"/>
  <c r="F484" i="4" s="1"/>
  <c r="D308" i="4"/>
  <c r="F308" i="4" s="1"/>
  <c r="B309" i="4"/>
  <c r="D26" i="4"/>
  <c r="F26" i="4" s="1"/>
  <c r="B27" i="4"/>
  <c r="D76" i="4"/>
  <c r="F76" i="4" s="1"/>
  <c r="B77" i="4"/>
  <c r="D80" i="4"/>
  <c r="F80" i="4" s="1"/>
  <c r="B81" i="4"/>
  <c r="B189" i="4"/>
  <c r="D188" i="4"/>
  <c r="F188" i="4" s="1"/>
  <c r="D437" i="4"/>
  <c r="F437" i="4" s="1"/>
  <c r="B438" i="4"/>
  <c r="D378" i="4"/>
  <c r="F378" i="4" s="1"/>
  <c r="B379" i="4"/>
  <c r="B50" i="4"/>
  <c r="B51" i="4" s="1"/>
  <c r="D49" i="4"/>
  <c r="B254" i="4"/>
  <c r="D253" i="4"/>
  <c r="F253" i="4" s="1"/>
  <c r="B86" i="4"/>
  <c r="D86" i="4" s="1"/>
  <c r="F86" i="4" s="1"/>
  <c r="D85" i="4"/>
  <c r="F85" i="4" s="1"/>
  <c r="B242" i="4"/>
  <c r="D241" i="4"/>
  <c r="F241" i="4" s="1"/>
  <c r="B10" i="4"/>
  <c r="D10" i="4" s="1"/>
  <c r="F10" i="4" s="1"/>
  <c r="D9" i="4"/>
  <c r="F9" i="4" s="1"/>
  <c r="B290" i="4"/>
  <c r="D290" i="4" s="1"/>
  <c r="F290" i="4" s="1"/>
  <c r="D289" i="4"/>
  <c r="F289" i="4" s="1"/>
  <c r="B247" i="4"/>
  <c r="D246" i="4"/>
  <c r="F246" i="4" s="1"/>
  <c r="D14" i="4"/>
  <c r="F14" i="4" s="1"/>
  <c r="B15" i="4"/>
  <c r="D88" i="4"/>
  <c r="F88" i="4" s="1"/>
  <c r="B89" i="4"/>
  <c r="B173" i="4"/>
  <c r="D172" i="4"/>
  <c r="B498" i="4"/>
  <c r="D497" i="4"/>
  <c r="F497" i="4" s="1"/>
  <c r="B65" i="4"/>
  <c r="D64" i="4"/>
  <c r="F64" i="4" s="1"/>
  <c r="B118" i="4"/>
  <c r="B327" i="4"/>
  <c r="D326" i="4"/>
  <c r="F326" i="4" s="1"/>
  <c r="B161" i="4"/>
  <c r="B486" i="4"/>
  <c r="B291" i="4"/>
  <c r="B40" i="4"/>
  <c r="D39" i="4"/>
  <c r="F39" i="4" s="1"/>
  <c r="B272" i="4"/>
  <c r="D271" i="4"/>
  <c r="F271" i="4" s="1"/>
  <c r="B103" i="4"/>
  <c r="D102" i="4"/>
  <c r="F102" i="4" s="1"/>
  <c r="B204" i="4"/>
  <c r="D203" i="4"/>
  <c r="B466" i="4"/>
  <c r="D465" i="4"/>
  <c r="F465" i="4" s="1"/>
  <c r="B526" i="4"/>
  <c r="D525" i="4"/>
  <c r="F525" i="4" s="1"/>
  <c r="B451" i="4"/>
  <c r="B341" i="4"/>
  <c r="D340" i="4"/>
  <c r="F340" i="4" s="1"/>
  <c r="D225" i="4"/>
  <c r="F225" i="4" s="1"/>
  <c r="B226" i="4"/>
  <c r="B197" i="4"/>
  <c r="D196" i="4"/>
  <c r="F196" i="4" s="1"/>
  <c r="B519" i="4"/>
  <c r="D518" i="4"/>
  <c r="F518" i="4" s="1"/>
  <c r="D152" i="4"/>
  <c r="F152" i="4" s="1"/>
  <c r="B153" i="4"/>
  <c r="B544" i="4"/>
  <c r="D402" i="4"/>
  <c r="F402" i="4" s="1"/>
  <c r="B403" i="4"/>
  <c r="B131" i="4"/>
  <c r="B362" i="4"/>
  <c r="D361" i="4"/>
  <c r="F361" i="4" s="1"/>
  <c r="D50" i="4"/>
  <c r="F50" i="4" s="1"/>
  <c r="D197" i="4" l="1"/>
  <c r="F197" i="4" s="1"/>
  <c r="B198" i="4"/>
  <c r="B342" i="4"/>
  <c r="D341" i="4"/>
  <c r="F341" i="4" s="1"/>
  <c r="B527" i="4"/>
  <c r="D526" i="4"/>
  <c r="F526" i="4" s="1"/>
  <c r="D65" i="4"/>
  <c r="F65" i="4" s="1"/>
  <c r="B66" i="4"/>
  <c r="B174" i="4"/>
  <c r="D173" i="4"/>
  <c r="F173" i="4" s="1"/>
  <c r="D242" i="4"/>
  <c r="F242" i="4" s="1"/>
  <c r="B243" i="4"/>
  <c r="D243" i="4" s="1"/>
  <c r="F243" i="4" s="1"/>
  <c r="B255" i="4"/>
  <c r="B256" i="4" s="1"/>
  <c r="D254" i="4"/>
  <c r="F254" i="4" s="1"/>
  <c r="D189" i="4"/>
  <c r="F189" i="4" s="1"/>
  <c r="B190" i="4"/>
  <c r="D451" i="4"/>
  <c r="F451" i="4" s="1"/>
  <c r="B452" i="4"/>
  <c r="D161" i="4"/>
  <c r="F161" i="4" s="1"/>
  <c r="B162" i="4"/>
  <c r="D118" i="4"/>
  <c r="F118" i="4" s="1"/>
  <c r="B119" i="4"/>
  <c r="D438" i="4"/>
  <c r="F438" i="4" s="1"/>
  <c r="B439" i="4"/>
  <c r="D81" i="4"/>
  <c r="F81" i="4" s="1"/>
  <c r="B82" i="4"/>
  <c r="D82" i="4" s="1"/>
  <c r="F82" i="4" s="1"/>
  <c r="B28" i="4"/>
  <c r="D27" i="4"/>
  <c r="F27" i="4" s="1"/>
  <c r="D519" i="4"/>
  <c r="F519" i="4" s="1"/>
  <c r="B520" i="4"/>
  <c r="B205" i="4"/>
  <c r="D204" i="4"/>
  <c r="F204" i="4" s="1"/>
  <c r="B467" i="4"/>
  <c r="D466" i="4"/>
  <c r="F466" i="4" s="1"/>
  <c r="D379" i="4"/>
  <c r="B380" i="4"/>
  <c r="B78" i="4"/>
  <c r="D78" i="4" s="1"/>
  <c r="F78" i="4" s="1"/>
  <c r="D77" i="4"/>
  <c r="F77" i="4" s="1"/>
  <c r="B310" i="4"/>
  <c r="D309" i="4"/>
  <c r="F309" i="4" s="1"/>
  <c r="B301" i="4"/>
  <c r="D300" i="4"/>
  <c r="F300" i="4" s="1"/>
  <c r="B52" i="4"/>
  <c r="D51" i="4"/>
  <c r="F51" i="4" s="1"/>
  <c r="B404" i="4"/>
  <c r="D403" i="4"/>
  <c r="F403" i="4" s="1"/>
  <c r="B154" i="4"/>
  <c r="D153" i="4"/>
  <c r="F153" i="4" s="1"/>
  <c r="B235" i="4"/>
  <c r="B16" i="4"/>
  <c r="D15" i="4"/>
  <c r="B363" i="4"/>
  <c r="D362" i="4"/>
  <c r="F362" i="4" s="1"/>
  <c r="D342" i="4"/>
  <c r="F342" i="4" s="1"/>
  <c r="B343" i="4"/>
  <c r="B104" i="4"/>
  <c r="D103" i="4"/>
  <c r="F103" i="4" s="1"/>
  <c r="B41" i="4"/>
  <c r="D40" i="4"/>
  <c r="F40" i="4" s="1"/>
  <c r="D486" i="4"/>
  <c r="F486" i="4" s="1"/>
  <c r="B487" i="4"/>
  <c r="B328" i="4"/>
  <c r="D327" i="4"/>
  <c r="F327" i="4" s="1"/>
  <c r="D174" i="4"/>
  <c r="F174" i="4" s="1"/>
  <c r="B175" i="4"/>
  <c r="B445" i="4"/>
  <c r="B227" i="4"/>
  <c r="D226" i="4"/>
  <c r="B386" i="4"/>
  <c r="B545" i="4"/>
  <c r="D544" i="4"/>
  <c r="F544" i="4" s="1"/>
  <c r="B90" i="4"/>
  <c r="D89" i="4"/>
  <c r="D527" i="4"/>
  <c r="F527" i="4" s="1"/>
  <c r="B528" i="4"/>
  <c r="B125" i="4"/>
  <c r="D272" i="4"/>
  <c r="F272" i="4" s="1"/>
  <c r="B273" i="4"/>
  <c r="B398" i="4"/>
  <c r="B132" i="4"/>
  <c r="D131" i="4"/>
  <c r="F131" i="4" s="1"/>
  <c r="B263" i="4"/>
  <c r="D467" i="4"/>
  <c r="F467" i="4" s="1"/>
  <c r="B468" i="4"/>
  <c r="D205" i="4"/>
  <c r="F205" i="4" s="1"/>
  <c r="B206" i="4"/>
  <c r="B168" i="4"/>
  <c r="D291" i="4"/>
  <c r="F291" i="4" s="1"/>
  <c r="B292" i="4"/>
  <c r="D498" i="4"/>
  <c r="F498" i="4" s="1"/>
  <c r="B499" i="4"/>
  <c r="B248" i="4"/>
  <c r="D247" i="4"/>
  <c r="F247" i="4" s="1"/>
  <c r="D263" i="4" l="1"/>
  <c r="F263" i="4" s="1"/>
  <c r="B264" i="4"/>
  <c r="D273" i="4"/>
  <c r="F273" i="4" s="1"/>
  <c r="B274" i="4"/>
  <c r="D380" i="4"/>
  <c r="F380" i="4" s="1"/>
  <c r="B381" i="4"/>
  <c r="D439" i="4"/>
  <c r="F439" i="4" s="1"/>
  <c r="B440" i="4"/>
  <c r="B163" i="4"/>
  <c r="D162" i="4"/>
  <c r="F162" i="4" s="1"/>
  <c r="D190" i="4"/>
  <c r="F190" i="4" s="1"/>
  <c r="B191" i="4"/>
  <c r="D191" i="4" s="1"/>
  <c r="F191" i="4" s="1"/>
  <c r="D66" i="4"/>
  <c r="F66" i="4" s="1"/>
  <c r="B67" i="4"/>
  <c r="D67" i="4" s="1"/>
  <c r="F67" i="4" s="1"/>
  <c r="D248" i="4"/>
  <c r="F248" i="4" s="1"/>
  <c r="B249" i="4"/>
  <c r="B546" i="4"/>
  <c r="D546" i="4" s="1"/>
  <c r="F546" i="4" s="1"/>
  <c r="D545" i="4"/>
  <c r="F545" i="4" s="1"/>
  <c r="B228" i="4"/>
  <c r="B229" i="4" s="1"/>
  <c r="D227" i="4"/>
  <c r="F227" i="4" s="1"/>
  <c r="D235" i="4"/>
  <c r="F235" i="4" s="1"/>
  <c r="B236" i="4"/>
  <c r="B311" i="4"/>
  <c r="D310" i="4"/>
  <c r="B29" i="4"/>
  <c r="D28" i="4"/>
  <c r="D386" i="4"/>
  <c r="F386" i="4" s="1"/>
  <c r="B387" i="4"/>
  <c r="B521" i="4"/>
  <c r="D520" i="4"/>
  <c r="F520" i="4" s="1"/>
  <c r="D119" i="4"/>
  <c r="F119" i="4" s="1"/>
  <c r="B120" i="4"/>
  <c r="D452" i="4"/>
  <c r="F452" i="4" s="1"/>
  <c r="B453" i="4"/>
  <c r="B199" i="4"/>
  <c r="D198" i="4"/>
  <c r="F198" i="4" s="1"/>
  <c r="D168" i="4"/>
  <c r="F168" i="4" s="1"/>
  <c r="B169" i="4"/>
  <c r="B133" i="4"/>
  <c r="B134" i="4" s="1"/>
  <c r="D132" i="4"/>
  <c r="D398" i="4"/>
  <c r="F398" i="4" s="1"/>
  <c r="B399" i="4"/>
  <c r="D125" i="4"/>
  <c r="F125" i="4" s="1"/>
  <c r="B126" i="4"/>
  <c r="D445" i="4"/>
  <c r="F445" i="4" s="1"/>
  <c r="B446" i="4"/>
  <c r="D328" i="4"/>
  <c r="F328" i="4" s="1"/>
  <c r="B329" i="4"/>
  <c r="D41" i="4"/>
  <c r="F41" i="4" s="1"/>
  <c r="B42" i="4"/>
  <c r="D154" i="4"/>
  <c r="F154" i="4" s="1"/>
  <c r="B155" i="4"/>
  <c r="D301" i="4"/>
  <c r="F301" i="4" s="1"/>
  <c r="B302" i="4"/>
  <c r="D302" i="4" s="1"/>
  <c r="F302" i="4" s="1"/>
  <c r="B257" i="4"/>
  <c r="D256" i="4"/>
  <c r="D90" i="4"/>
  <c r="B91" i="4"/>
  <c r="D133" i="4"/>
  <c r="F133" i="4" s="1"/>
  <c r="B217" i="4"/>
  <c r="D343" i="4"/>
  <c r="F343" i="4" s="1"/>
  <c r="B344" i="4"/>
  <c r="B293" i="4"/>
  <c r="D292" i="4"/>
  <c r="F292" i="4" s="1"/>
  <c r="D206" i="4"/>
  <c r="F206" i="4" s="1"/>
  <c r="B207" i="4"/>
  <c r="D528" i="4"/>
  <c r="F528" i="4" s="1"/>
  <c r="B529" i="4"/>
  <c r="D16" i="4"/>
  <c r="B17" i="4"/>
  <c r="D175" i="4"/>
  <c r="F175" i="4" s="1"/>
  <c r="B176" i="4"/>
  <c r="B488" i="4"/>
  <c r="D487" i="4"/>
  <c r="F487" i="4" s="1"/>
  <c r="B500" i="4"/>
  <c r="D499" i="4"/>
  <c r="F499" i="4" s="1"/>
  <c r="B469" i="4"/>
  <c r="D468" i="4"/>
  <c r="F468" i="4" s="1"/>
  <c r="B547" i="4"/>
  <c r="B335" i="4"/>
  <c r="D228" i="4"/>
  <c r="F228" i="4" s="1"/>
  <c r="B554" i="4"/>
  <c r="B105" i="4"/>
  <c r="D104" i="4"/>
  <c r="F104" i="4" s="1"/>
  <c r="D363" i="4"/>
  <c r="F363" i="4" s="1"/>
  <c r="B364" i="4"/>
  <c r="B405" i="4"/>
  <c r="D404" i="4"/>
  <c r="F404" i="4" s="1"/>
  <c r="D52" i="4"/>
  <c r="F52" i="4" s="1"/>
  <c r="B53" i="4"/>
  <c r="D547" i="4" l="1"/>
  <c r="F547" i="4" s="1"/>
  <c r="B548" i="4"/>
  <c r="B522" i="4"/>
  <c r="D521" i="4"/>
  <c r="F521" i="4" s="1"/>
  <c r="B30" i="4"/>
  <c r="D30" i="4" s="1"/>
  <c r="F30" i="4" s="1"/>
  <c r="D29" i="4"/>
  <c r="F29" i="4" s="1"/>
  <c r="B164" i="4"/>
  <c r="D163" i="4"/>
  <c r="F163" i="4" s="1"/>
  <c r="D335" i="4"/>
  <c r="F335" i="4" s="1"/>
  <c r="B336" i="4"/>
  <c r="D217" i="4"/>
  <c r="F217" i="4" s="1"/>
  <c r="B218" i="4"/>
  <c r="D155" i="4"/>
  <c r="F155" i="4" s="1"/>
  <c r="B156" i="4"/>
  <c r="D329" i="4"/>
  <c r="F329" i="4" s="1"/>
  <c r="B330" i="4"/>
  <c r="D126" i="4"/>
  <c r="F126" i="4" s="1"/>
  <c r="B127" i="4"/>
  <c r="B121" i="4"/>
  <c r="D120" i="4"/>
  <c r="F120" i="4" s="1"/>
  <c r="B388" i="4"/>
  <c r="D387" i="4"/>
  <c r="F387" i="4" s="1"/>
  <c r="B250" i="4"/>
  <c r="D250" i="4" s="1"/>
  <c r="F250" i="4" s="1"/>
  <c r="D249" i="4"/>
  <c r="F249" i="4" s="1"/>
  <c r="B441" i="4"/>
  <c r="D440" i="4"/>
  <c r="F440" i="4" s="1"/>
  <c r="D274" i="4"/>
  <c r="F274" i="4" s="1"/>
  <c r="B275" i="4"/>
  <c r="B312" i="4"/>
  <c r="D311" i="4"/>
  <c r="F311" i="4" s="1"/>
  <c r="D554" i="4"/>
  <c r="F554" i="4" s="1"/>
  <c r="B555" i="4"/>
  <c r="D257" i="4"/>
  <c r="F257" i="4" s="1"/>
  <c r="B258" i="4"/>
  <c r="D199" i="4"/>
  <c r="F199" i="4" s="1"/>
  <c r="B200" i="4"/>
  <c r="B43" i="4"/>
  <c r="D42" i="4"/>
  <c r="F42" i="4" s="1"/>
  <c r="D446" i="4"/>
  <c r="F446" i="4" s="1"/>
  <c r="B447" i="4"/>
  <c r="D399" i="4"/>
  <c r="F399" i="4" s="1"/>
  <c r="B400" i="4"/>
  <c r="D400" i="4" s="1"/>
  <c r="F400" i="4" s="1"/>
  <c r="B170" i="4"/>
  <c r="D169" i="4"/>
  <c r="F169" i="4" s="1"/>
  <c r="B454" i="4"/>
  <c r="D453" i="4"/>
  <c r="F453" i="4" s="1"/>
  <c r="B237" i="4"/>
  <c r="D236" i="4"/>
  <c r="F236" i="4" s="1"/>
  <c r="B382" i="4"/>
  <c r="D381" i="4"/>
  <c r="F381" i="4" s="1"/>
  <c r="B265" i="4"/>
  <c r="D264" i="4"/>
  <c r="B530" i="4"/>
  <c r="D529" i="4"/>
  <c r="F529" i="4" s="1"/>
  <c r="D405" i="4"/>
  <c r="F405" i="4" s="1"/>
  <c r="B406" i="4"/>
  <c r="B106" i="4"/>
  <c r="D105" i="4"/>
  <c r="F105" i="4" s="1"/>
  <c r="B470" i="4"/>
  <c r="D469" i="4"/>
  <c r="F469" i="4" s="1"/>
  <c r="B489" i="4"/>
  <c r="D488" i="4"/>
  <c r="F488" i="4" s="1"/>
  <c r="B281" i="4"/>
  <c r="B476" i="4"/>
  <c r="D229" i="4"/>
  <c r="F229" i="4" s="1"/>
  <c r="B230" i="4"/>
  <c r="D17" i="4"/>
  <c r="B18" i="4"/>
  <c r="B208" i="4"/>
  <c r="D207" i="4"/>
  <c r="F207" i="4" s="1"/>
  <c r="B54" i="4"/>
  <c r="D53" i="4"/>
  <c r="D364" i="4"/>
  <c r="F364" i="4" s="1"/>
  <c r="B365" i="4"/>
  <c r="B177" i="4"/>
  <c r="D176" i="4"/>
  <c r="F176" i="4" s="1"/>
  <c r="D344" i="4"/>
  <c r="F344" i="4" s="1"/>
  <c r="B345" i="4"/>
  <c r="B135" i="4"/>
  <c r="D134" i="4"/>
  <c r="F134" i="4" s="1"/>
  <c r="D91" i="4"/>
  <c r="F91" i="4" s="1"/>
  <c r="B92" i="4"/>
  <c r="B501" i="4"/>
  <c r="D500" i="4"/>
  <c r="F500" i="4" s="1"/>
  <c r="B294" i="4"/>
  <c r="D293" i="4"/>
  <c r="F293" i="4" s="1"/>
  <c r="D345" i="4" l="1"/>
  <c r="F345" i="4" s="1"/>
  <c r="B346" i="4"/>
  <c r="D281" i="4"/>
  <c r="F281" i="4" s="1"/>
  <c r="B282" i="4"/>
  <c r="D447" i="4"/>
  <c r="F447" i="4" s="1"/>
  <c r="B448" i="4"/>
  <c r="B201" i="4"/>
  <c r="D200" i="4"/>
  <c r="F200" i="4" s="1"/>
  <c r="B556" i="4"/>
  <c r="D555" i="4"/>
  <c r="F555" i="4" s="1"/>
  <c r="B276" i="4"/>
  <c r="D275" i="4"/>
  <c r="F275" i="4" s="1"/>
  <c r="B331" i="4"/>
  <c r="D330" i="4"/>
  <c r="F330" i="4" s="1"/>
  <c r="B219" i="4"/>
  <c r="D219" i="4" s="1"/>
  <c r="F219" i="4" s="1"/>
  <c r="D218" i="4"/>
  <c r="F218" i="4" s="1"/>
  <c r="D470" i="4"/>
  <c r="F470" i="4" s="1"/>
  <c r="B471" i="4"/>
  <c r="B266" i="4"/>
  <c r="D265" i="4"/>
  <c r="F265" i="4" s="1"/>
  <c r="B238" i="4"/>
  <c r="D237" i="4"/>
  <c r="F237" i="4" s="1"/>
  <c r="D170" i="4"/>
  <c r="B171" i="4"/>
  <c r="D171" i="4" s="1"/>
  <c r="B122" i="4"/>
  <c r="D121" i="4"/>
  <c r="F121" i="4" s="1"/>
  <c r="D164" i="4"/>
  <c r="F164" i="4" s="1"/>
  <c r="B165" i="4"/>
  <c r="B523" i="4"/>
  <c r="D522" i="4"/>
  <c r="F522" i="4" s="1"/>
  <c r="D18" i="4"/>
  <c r="B19" i="4"/>
  <c r="B259" i="4"/>
  <c r="D258" i="4"/>
  <c r="F258" i="4" s="1"/>
  <c r="D127" i="4"/>
  <c r="F127" i="4" s="1"/>
  <c r="B128" i="4"/>
  <c r="D156" i="4"/>
  <c r="F156" i="4" s="1"/>
  <c r="B157" i="4"/>
  <c r="D336" i="4"/>
  <c r="F336" i="4" s="1"/>
  <c r="B337" i="4"/>
  <c r="B549" i="4"/>
  <c r="D548" i="4"/>
  <c r="F548" i="4" s="1"/>
  <c r="D294" i="4"/>
  <c r="F294" i="4" s="1"/>
  <c r="B295" i="4"/>
  <c r="D135" i="4"/>
  <c r="F135" i="4" s="1"/>
  <c r="B136" i="4"/>
  <c r="B178" i="4"/>
  <c r="D177" i="4"/>
  <c r="D476" i="4"/>
  <c r="F476" i="4" s="1"/>
  <c r="B477" i="4"/>
  <c r="D382" i="4"/>
  <c r="F382" i="4" s="1"/>
  <c r="B383" i="4"/>
  <c r="D454" i="4"/>
  <c r="F454" i="4" s="1"/>
  <c r="B455" i="4"/>
  <c r="B44" i="4"/>
  <c r="D43" i="4"/>
  <c r="B313" i="4"/>
  <c r="D312" i="4"/>
  <c r="F312" i="4" s="1"/>
  <c r="D441" i="4"/>
  <c r="F441" i="4" s="1"/>
  <c r="B442" i="4"/>
  <c r="D388" i="4"/>
  <c r="F388" i="4" s="1"/>
  <c r="B389" i="4"/>
  <c r="B407" i="4"/>
  <c r="D406" i="4"/>
  <c r="F406" i="4" s="1"/>
  <c r="B393" i="4"/>
  <c r="D208" i="4"/>
  <c r="F208" i="4" s="1"/>
  <c r="B209" i="4"/>
  <c r="B502" i="4"/>
  <c r="D501" i="4"/>
  <c r="F501" i="4" s="1"/>
  <c r="D92" i="4"/>
  <c r="F92" i="4" s="1"/>
  <c r="B93" i="4"/>
  <c r="B366" i="4"/>
  <c r="D365" i="4"/>
  <c r="F365" i="4" s="1"/>
  <c r="D230" i="4"/>
  <c r="F230" i="4" s="1"/>
  <c r="B231" i="4"/>
  <c r="B459" i="4"/>
  <c r="D178" i="4"/>
  <c r="F178" i="4" s="1"/>
  <c r="B179" i="4"/>
  <c r="D54" i="4"/>
  <c r="F54" i="4" s="1"/>
  <c r="B55" i="4"/>
  <c r="B490" i="4"/>
  <c r="D489" i="4"/>
  <c r="F489" i="4" s="1"/>
  <c r="D106" i="4"/>
  <c r="B107" i="4"/>
  <c r="B531" i="4"/>
  <c r="D530" i="4"/>
  <c r="F530" i="4" s="1"/>
  <c r="B443" i="4" l="1"/>
  <c r="D442" i="4"/>
  <c r="F442" i="4" s="1"/>
  <c r="B384" i="4"/>
  <c r="D383" i="4"/>
  <c r="F383" i="4" s="1"/>
  <c r="D295" i="4"/>
  <c r="F295" i="4" s="1"/>
  <c r="B296" i="4"/>
  <c r="B338" i="4"/>
  <c r="D337" i="4"/>
  <c r="F337" i="4" s="1"/>
  <c r="B129" i="4"/>
  <c r="D128" i="4"/>
  <c r="F128" i="4" s="1"/>
  <c r="B20" i="4"/>
  <c r="D19" i="4"/>
  <c r="F19" i="4" s="1"/>
  <c r="D165" i="4"/>
  <c r="F165" i="4" s="1"/>
  <c r="B166" i="4"/>
  <c r="B283" i="4"/>
  <c r="D282" i="4"/>
  <c r="F282" i="4" s="1"/>
  <c r="D459" i="4"/>
  <c r="F459" i="4" s="1"/>
  <c r="B460" i="4"/>
  <c r="B503" i="4"/>
  <c r="D502" i="4"/>
  <c r="F502" i="4" s="1"/>
  <c r="B45" i="4"/>
  <c r="D44" i="4"/>
  <c r="F44" i="4" s="1"/>
  <c r="B267" i="4"/>
  <c r="D267" i="4" s="1"/>
  <c r="F267" i="4" s="1"/>
  <c r="D266" i="4"/>
  <c r="F266" i="4" s="1"/>
  <c r="B277" i="4"/>
  <c r="D276" i="4"/>
  <c r="F276" i="4" s="1"/>
  <c r="B202" i="4"/>
  <c r="D202" i="4" s="1"/>
  <c r="F202" i="4" s="1"/>
  <c r="D201" i="4"/>
  <c r="F201" i="4" s="1"/>
  <c r="D231" i="4"/>
  <c r="F231" i="4" s="1"/>
  <c r="B232" i="4"/>
  <c r="D209" i="4"/>
  <c r="F209" i="4" s="1"/>
  <c r="B210" i="4"/>
  <c r="B390" i="4"/>
  <c r="D389" i="4"/>
  <c r="F389" i="4" s="1"/>
  <c r="B456" i="4"/>
  <c r="D455" i="4"/>
  <c r="F455" i="4" s="1"/>
  <c r="B478" i="4"/>
  <c r="D477" i="4"/>
  <c r="F477" i="4" s="1"/>
  <c r="B137" i="4"/>
  <c r="D136" i="4"/>
  <c r="F136" i="4" s="1"/>
  <c r="B158" i="4"/>
  <c r="D157" i="4"/>
  <c r="F157" i="4" s="1"/>
  <c r="D471" i="4"/>
  <c r="F471" i="4" s="1"/>
  <c r="B472" i="4"/>
  <c r="D448" i="4"/>
  <c r="F448" i="4" s="1"/>
  <c r="B449" i="4"/>
  <c r="B347" i="4"/>
  <c r="D346" i="4"/>
  <c r="F346" i="4" s="1"/>
  <c r="D490" i="4"/>
  <c r="F490" i="4" s="1"/>
  <c r="B491" i="4"/>
  <c r="D393" i="4"/>
  <c r="F393" i="4" s="1"/>
  <c r="B394" i="4"/>
  <c r="D313" i="4"/>
  <c r="F313" i="4" s="1"/>
  <c r="B314" i="4"/>
  <c r="D314" i="4" s="1"/>
  <c r="F314" i="4" s="1"/>
  <c r="B550" i="4"/>
  <c r="D549" i="4"/>
  <c r="F549" i="4" s="1"/>
  <c r="B260" i="4"/>
  <c r="D259" i="4"/>
  <c r="F259" i="4" s="1"/>
  <c r="B524" i="4"/>
  <c r="D524" i="4" s="1"/>
  <c r="F524" i="4" s="1"/>
  <c r="D523" i="4"/>
  <c r="F523" i="4" s="1"/>
  <c r="D122" i="4"/>
  <c r="F122" i="4" s="1"/>
  <c r="B123" i="4"/>
  <c r="D238" i="4"/>
  <c r="F238" i="4" s="1"/>
  <c r="B239" i="4"/>
  <c r="D239" i="4" s="1"/>
  <c r="F239" i="4" s="1"/>
  <c r="D331" i="4"/>
  <c r="F331" i="4" s="1"/>
  <c r="B332" i="4"/>
  <c r="B557" i="4"/>
  <c r="D557" i="4" s="1"/>
  <c r="F557" i="4" s="1"/>
  <c r="D556" i="4"/>
  <c r="F556" i="4" s="1"/>
  <c r="B94" i="4"/>
  <c r="D93" i="4"/>
  <c r="F93" i="4" s="1"/>
  <c r="D531" i="4"/>
  <c r="F531" i="4" s="1"/>
  <c r="B532" i="4"/>
  <c r="D107" i="4"/>
  <c r="F107" i="4" s="1"/>
  <c r="B108" i="4"/>
  <c r="B56" i="4"/>
  <c r="D55" i="4"/>
  <c r="F55" i="4" s="1"/>
  <c r="B353" i="4"/>
  <c r="D179" i="4"/>
  <c r="F179" i="4" s="1"/>
  <c r="B180" i="4"/>
  <c r="D366" i="4"/>
  <c r="F366" i="4" s="1"/>
  <c r="B367" i="4"/>
  <c r="B504" i="4"/>
  <c r="D503" i="4"/>
  <c r="F503" i="4" s="1"/>
  <c r="D407" i="4"/>
  <c r="F407" i="4" s="1"/>
  <c r="B408" i="4"/>
  <c r="D394" i="4" l="1"/>
  <c r="F394" i="4" s="1"/>
  <c r="B395" i="4"/>
  <c r="D472" i="4"/>
  <c r="F472" i="4" s="1"/>
  <c r="B473" i="4"/>
  <c r="B211" i="4"/>
  <c r="D210" i="4"/>
  <c r="F210" i="4" s="1"/>
  <c r="D180" i="4"/>
  <c r="F180" i="4" s="1"/>
  <c r="B181" i="4"/>
  <c r="D56" i="4"/>
  <c r="F56" i="4" s="1"/>
  <c r="B57" i="4"/>
  <c r="B551" i="4"/>
  <c r="D550" i="4"/>
  <c r="F550" i="4" s="1"/>
  <c r="D347" i="4"/>
  <c r="F347" i="4" s="1"/>
  <c r="B348" i="4"/>
  <c r="B138" i="4"/>
  <c r="D137" i="4"/>
  <c r="D456" i="4"/>
  <c r="F456" i="4" s="1"/>
  <c r="B457" i="4"/>
  <c r="D283" i="4"/>
  <c r="F283" i="4" s="1"/>
  <c r="B284" i="4"/>
  <c r="B21" i="4"/>
  <c r="D20" i="4"/>
  <c r="F20" i="4" s="1"/>
  <c r="B339" i="4"/>
  <c r="D339" i="4" s="1"/>
  <c r="F339" i="4" s="1"/>
  <c r="D338" i="4"/>
  <c r="F338" i="4" s="1"/>
  <c r="D384" i="4"/>
  <c r="F384" i="4" s="1"/>
  <c r="B385" i="4"/>
  <c r="D385" i="4" s="1"/>
  <c r="F385" i="4" s="1"/>
  <c r="D332" i="4"/>
  <c r="F332" i="4" s="1"/>
  <c r="B333" i="4"/>
  <c r="B124" i="4"/>
  <c r="D124" i="4" s="1"/>
  <c r="F124" i="4" s="1"/>
  <c r="D123" i="4"/>
  <c r="F123" i="4" s="1"/>
  <c r="D491" i="4"/>
  <c r="F491" i="4" s="1"/>
  <c r="B492" i="4"/>
  <c r="D449" i="4"/>
  <c r="F449" i="4" s="1"/>
  <c r="B450" i="4"/>
  <c r="D450" i="4" s="1"/>
  <c r="F450" i="4" s="1"/>
  <c r="D232" i="4"/>
  <c r="F232" i="4" s="1"/>
  <c r="B233" i="4"/>
  <c r="D460" i="4"/>
  <c r="F460" i="4" s="1"/>
  <c r="B461" i="4"/>
  <c r="B167" i="4"/>
  <c r="D167" i="4" s="1"/>
  <c r="F167" i="4" s="1"/>
  <c r="D166" i="4"/>
  <c r="F166" i="4" s="1"/>
  <c r="D296" i="4"/>
  <c r="F296" i="4" s="1"/>
  <c r="B297" i="4"/>
  <c r="D353" i="4"/>
  <c r="F353" i="4" s="1"/>
  <c r="B354" i="4"/>
  <c r="D94" i="4"/>
  <c r="F94" i="4" s="1"/>
  <c r="B95" i="4"/>
  <c r="B261" i="4"/>
  <c r="D260" i="4"/>
  <c r="F260" i="4" s="1"/>
  <c r="B159" i="4"/>
  <c r="D158" i="4"/>
  <c r="F158" i="4" s="1"/>
  <c r="B479" i="4"/>
  <c r="D478" i="4"/>
  <c r="F478" i="4" s="1"/>
  <c r="B391" i="4"/>
  <c r="D390" i="4"/>
  <c r="F390" i="4" s="1"/>
  <c r="B278" i="4"/>
  <c r="D277" i="4"/>
  <c r="F277" i="4" s="1"/>
  <c r="D45" i="4"/>
  <c r="F45" i="4" s="1"/>
  <c r="B46" i="4"/>
  <c r="B130" i="4"/>
  <c r="D130" i="4" s="1"/>
  <c r="F130" i="4" s="1"/>
  <c r="D129" i="4"/>
  <c r="F129" i="4" s="1"/>
  <c r="D443" i="4"/>
  <c r="F443" i="4" s="1"/>
  <c r="B444" i="4"/>
  <c r="D444" i="4" s="1"/>
  <c r="F444" i="4" s="1"/>
  <c r="B505" i="4"/>
  <c r="D504" i="4"/>
  <c r="F504" i="4" s="1"/>
  <c r="D532" i="4"/>
  <c r="F532" i="4" s="1"/>
  <c r="B533" i="4"/>
  <c r="D408" i="4"/>
  <c r="F408" i="4" s="1"/>
  <c r="B409" i="4"/>
  <c r="B368" i="4"/>
  <c r="D367" i="4"/>
  <c r="F367" i="4" s="1"/>
  <c r="B109" i="4"/>
  <c r="D108" i="4"/>
  <c r="F108" i="4" s="1"/>
  <c r="B355" i="4" l="1"/>
  <c r="D354" i="4"/>
  <c r="F354" i="4" s="1"/>
  <c r="B234" i="4"/>
  <c r="D234" i="4" s="1"/>
  <c r="F234" i="4" s="1"/>
  <c r="D233" i="4"/>
  <c r="F233" i="4" s="1"/>
  <c r="D492" i="4"/>
  <c r="F492" i="4" s="1"/>
  <c r="B493" i="4"/>
  <c r="D493" i="4" s="1"/>
  <c r="F493" i="4" s="1"/>
  <c r="B334" i="4"/>
  <c r="D334" i="4" s="1"/>
  <c r="F334" i="4" s="1"/>
  <c r="D333" i="4"/>
  <c r="F333" i="4" s="1"/>
  <c r="D284" i="4"/>
  <c r="F284" i="4" s="1"/>
  <c r="B285" i="4"/>
  <c r="B182" i="4"/>
  <c r="D181" i="4"/>
  <c r="F181" i="4" s="1"/>
  <c r="B474" i="4"/>
  <c r="D473" i="4"/>
  <c r="F473" i="4" s="1"/>
  <c r="B110" i="4"/>
  <c r="D109" i="4"/>
  <c r="F109" i="4" s="1"/>
  <c r="D278" i="4"/>
  <c r="F278" i="4" s="1"/>
  <c r="B279" i="4"/>
  <c r="B480" i="4"/>
  <c r="D479" i="4"/>
  <c r="F479" i="4" s="1"/>
  <c r="B262" i="4"/>
  <c r="D262" i="4" s="1"/>
  <c r="F262" i="4" s="1"/>
  <c r="D261" i="4"/>
  <c r="F261" i="4" s="1"/>
  <c r="D138" i="4"/>
  <c r="F138" i="4" s="1"/>
  <c r="B139" i="4"/>
  <c r="D551" i="4"/>
  <c r="F551" i="4" s="1"/>
  <c r="B552" i="4"/>
  <c r="B47" i="4"/>
  <c r="D47" i="4" s="1"/>
  <c r="F47" i="4" s="1"/>
  <c r="D46" i="4"/>
  <c r="F46" i="4" s="1"/>
  <c r="B96" i="4"/>
  <c r="D95" i="4"/>
  <c r="F95" i="4" s="1"/>
  <c r="D297" i="4"/>
  <c r="F297" i="4" s="1"/>
  <c r="B298" i="4"/>
  <c r="D298" i="4" s="1"/>
  <c r="F298" i="4" s="1"/>
  <c r="D461" i="4"/>
  <c r="F461" i="4" s="1"/>
  <c r="B462" i="4"/>
  <c r="D457" i="4"/>
  <c r="F457" i="4" s="1"/>
  <c r="B458" i="4"/>
  <c r="D458" i="4" s="1"/>
  <c r="F458" i="4" s="1"/>
  <c r="B349" i="4"/>
  <c r="D348" i="4"/>
  <c r="F348" i="4" s="1"/>
  <c r="B58" i="4"/>
  <c r="D57" i="4"/>
  <c r="F57" i="4" s="1"/>
  <c r="B396" i="4"/>
  <c r="D395" i="4"/>
  <c r="F395" i="4" s="1"/>
  <c r="D391" i="4"/>
  <c r="F391" i="4" s="1"/>
  <c r="B392" i="4"/>
  <c r="D392" i="4" s="1"/>
  <c r="F392" i="4" s="1"/>
  <c r="D159" i="4"/>
  <c r="F159" i="4" s="1"/>
  <c r="B160" i="4"/>
  <c r="D160" i="4" s="1"/>
  <c r="F160" i="4" s="1"/>
  <c r="D21" i="4"/>
  <c r="F21" i="4" s="1"/>
  <c r="B22" i="4"/>
  <c r="B212" i="4"/>
  <c r="D211" i="4"/>
  <c r="F211" i="4" s="1"/>
  <c r="B534" i="4"/>
  <c r="D533" i="4"/>
  <c r="F533" i="4" s="1"/>
  <c r="B369" i="4"/>
  <c r="D368" i="4"/>
  <c r="F368" i="4" s="1"/>
  <c r="B410" i="4"/>
  <c r="D409" i="4"/>
  <c r="F409" i="4" s="1"/>
  <c r="B111" i="4"/>
  <c r="D110" i="4"/>
  <c r="F110" i="4" s="1"/>
  <c r="B506" i="4"/>
  <c r="D505" i="4"/>
  <c r="F505" i="4" s="1"/>
  <c r="D22" i="4" l="1"/>
  <c r="F22" i="4" s="1"/>
  <c r="B23" i="4"/>
  <c r="B140" i="4"/>
  <c r="D140" i="4" s="1"/>
  <c r="F140" i="4" s="1"/>
  <c r="D139" i="4"/>
  <c r="F139" i="4" s="1"/>
  <c r="B411" i="4"/>
  <c r="D410" i="4"/>
  <c r="F410" i="4" s="1"/>
  <c r="D58" i="4"/>
  <c r="F58" i="4" s="1"/>
  <c r="B59" i="4"/>
  <c r="D480" i="4"/>
  <c r="F480" i="4" s="1"/>
  <c r="B481" i="4"/>
  <c r="B183" i="4"/>
  <c r="D182" i="4"/>
  <c r="F182" i="4" s="1"/>
  <c r="D462" i="4"/>
  <c r="F462" i="4" s="1"/>
  <c r="B463" i="4"/>
  <c r="B553" i="4"/>
  <c r="D553" i="4" s="1"/>
  <c r="F553" i="4" s="1"/>
  <c r="D552" i="4"/>
  <c r="F552" i="4" s="1"/>
  <c r="B280" i="4"/>
  <c r="D280" i="4" s="1"/>
  <c r="F280" i="4" s="1"/>
  <c r="D279" i="4"/>
  <c r="F279" i="4" s="1"/>
  <c r="B286" i="4"/>
  <c r="D285" i="4"/>
  <c r="F285" i="4" s="1"/>
  <c r="B507" i="4"/>
  <c r="D506" i="4"/>
  <c r="F506" i="4" s="1"/>
  <c r="B213" i="4"/>
  <c r="D212" i="4"/>
  <c r="F212" i="4" s="1"/>
  <c r="D396" i="4"/>
  <c r="F396" i="4" s="1"/>
  <c r="B397" i="4"/>
  <c r="D397" i="4" s="1"/>
  <c r="F397" i="4" s="1"/>
  <c r="B350" i="4"/>
  <c r="D349" i="4"/>
  <c r="F349" i="4" s="1"/>
  <c r="B97" i="4"/>
  <c r="D96" i="4"/>
  <c r="F96" i="4" s="1"/>
  <c r="B475" i="4"/>
  <c r="D475" i="4" s="1"/>
  <c r="F475" i="4" s="1"/>
  <c r="D474" i="4"/>
  <c r="F474" i="4" s="1"/>
  <c r="D355" i="4"/>
  <c r="F355" i="4" s="1"/>
  <c r="B356" i="4"/>
  <c r="D356" i="4" s="1"/>
  <c r="F356" i="4" s="1"/>
  <c r="D111" i="4"/>
  <c r="F111" i="4" s="1"/>
  <c r="B112" i="4"/>
  <c r="B370" i="4"/>
  <c r="D369" i="4"/>
  <c r="F369" i="4" s="1"/>
  <c r="D507" i="4"/>
  <c r="F507" i="4" s="1"/>
  <c r="B508" i="4"/>
  <c r="D411" i="4"/>
  <c r="F411" i="4" s="1"/>
  <c r="B412" i="4"/>
  <c r="B535" i="4"/>
  <c r="D534" i="4"/>
  <c r="F534" i="4" s="1"/>
  <c r="B60" i="4" l="1"/>
  <c r="D60" i="4" s="1"/>
  <c r="F60" i="4" s="1"/>
  <c r="D59" i="4"/>
  <c r="F59" i="4" s="1"/>
  <c r="D350" i="4"/>
  <c r="F350" i="4" s="1"/>
  <c r="B351" i="4"/>
  <c r="B214" i="4"/>
  <c r="D213" i="4"/>
  <c r="F213" i="4" s="1"/>
  <c r="D286" i="4"/>
  <c r="F286" i="4" s="1"/>
  <c r="B287" i="4"/>
  <c r="D287" i="4" s="1"/>
  <c r="F287" i="4" s="1"/>
  <c r="B184" i="4"/>
  <c r="D183" i="4"/>
  <c r="F183" i="4" s="1"/>
  <c r="D463" i="4"/>
  <c r="F463" i="4" s="1"/>
  <c r="B464" i="4"/>
  <c r="D464" i="4" s="1"/>
  <c r="F464" i="4" s="1"/>
  <c r="B482" i="4"/>
  <c r="D482" i="4" s="1"/>
  <c r="F482" i="4" s="1"/>
  <c r="D481" i="4"/>
  <c r="F481" i="4" s="1"/>
  <c r="B24" i="4"/>
  <c r="D23" i="4"/>
  <c r="F23" i="4" s="1"/>
  <c r="D370" i="4"/>
  <c r="F370" i="4" s="1"/>
  <c r="B371" i="4"/>
  <c r="B98" i="4"/>
  <c r="D97" i="4"/>
  <c r="F97" i="4" s="1"/>
  <c r="D412" i="4"/>
  <c r="F412" i="4" s="1"/>
  <c r="B413" i="4"/>
  <c r="D508" i="4"/>
  <c r="F508" i="4" s="1"/>
  <c r="B509" i="4"/>
  <c r="D112" i="4"/>
  <c r="F112" i="4" s="1"/>
  <c r="B113" i="4"/>
  <c r="D535" i="4"/>
  <c r="F535" i="4" s="1"/>
  <c r="B536" i="4"/>
  <c r="D113" i="4" l="1"/>
  <c r="F113" i="4" s="1"/>
  <c r="B114" i="4"/>
  <c r="B372" i="4"/>
  <c r="D372" i="4" s="1"/>
  <c r="F372" i="4" s="1"/>
  <c r="D371" i="4"/>
  <c r="D351" i="4"/>
  <c r="F351" i="4" s="1"/>
  <c r="B352" i="4"/>
  <c r="D352" i="4" s="1"/>
  <c r="F352" i="4" s="1"/>
  <c r="B185" i="4"/>
  <c r="D184" i="4"/>
  <c r="F184" i="4" s="1"/>
  <c r="D214" i="4"/>
  <c r="F214" i="4" s="1"/>
  <c r="B215" i="4"/>
  <c r="B99" i="4"/>
  <c r="D99" i="4" s="1"/>
  <c r="F99" i="4" s="1"/>
  <c r="D98" i="4"/>
  <c r="F98" i="4" s="1"/>
  <c r="B25" i="4"/>
  <c r="D25" i="4" s="1"/>
  <c r="F25" i="4" s="1"/>
  <c r="D24" i="4"/>
  <c r="F24" i="4" s="1"/>
  <c r="B537" i="4"/>
  <c r="D536" i="4"/>
  <c r="F536" i="4" s="1"/>
  <c r="D413" i="4"/>
  <c r="F413" i="4" s="1"/>
  <c r="B414" i="4"/>
  <c r="D509" i="4"/>
  <c r="F509" i="4" s="1"/>
  <c r="B510" i="4"/>
  <c r="D510" i="4" l="1"/>
  <c r="F510" i="4" s="1"/>
  <c r="B511" i="4"/>
  <c r="D537" i="4"/>
  <c r="F537" i="4" s="1"/>
  <c r="B538" i="4"/>
  <c r="D185" i="4"/>
  <c r="F185" i="4" s="1"/>
  <c r="B186" i="4"/>
  <c r="D186" i="4" s="1"/>
  <c r="F186" i="4" s="1"/>
  <c r="D215" i="4"/>
  <c r="F215" i="4" s="1"/>
  <c r="B216" i="4"/>
  <c r="D216" i="4" s="1"/>
  <c r="F216" i="4" s="1"/>
  <c r="B115" i="4"/>
  <c r="D114" i="4"/>
  <c r="F114" i="4" s="1"/>
  <c r="B415" i="4"/>
  <c r="D414" i="4"/>
  <c r="F414" i="4" s="1"/>
  <c r="D115" i="4" l="1"/>
  <c r="F115" i="4" s="1"/>
  <c r="B116" i="4"/>
  <c r="D538" i="4"/>
  <c r="F538" i="4" s="1"/>
  <c r="B539" i="4"/>
  <c r="B512" i="4"/>
  <c r="D511" i="4"/>
  <c r="F511" i="4" s="1"/>
  <c r="D415" i="4"/>
  <c r="F415" i="4" s="1"/>
  <c r="B416" i="4"/>
  <c r="B540" i="4" l="1"/>
  <c r="D539" i="4"/>
  <c r="F539" i="4" s="1"/>
  <c r="D116" i="4"/>
  <c r="F116" i="4" s="1"/>
  <c r="B117" i="4"/>
  <c r="D117" i="4" s="1"/>
  <c r="F117" i="4" s="1"/>
  <c r="B513" i="4"/>
  <c r="D512" i="4"/>
  <c r="F512" i="4" s="1"/>
  <c r="D416" i="4"/>
  <c r="F416" i="4" s="1"/>
  <c r="B417" i="4"/>
  <c r="D513" i="4" l="1"/>
  <c r="F513" i="4" s="1"/>
  <c r="B514" i="4"/>
  <c r="D514" i="4" s="1"/>
  <c r="F514" i="4" s="1"/>
  <c r="D540" i="4"/>
  <c r="F540" i="4" s="1"/>
  <c r="B541" i="4"/>
  <c r="B418" i="4"/>
  <c r="D417" i="4"/>
  <c r="F417" i="4" s="1"/>
  <c r="B542" i="4" l="1"/>
  <c r="D541" i="4"/>
  <c r="F541" i="4" s="1"/>
  <c r="B419" i="4"/>
  <c r="B420" i="4" s="1"/>
  <c r="D418" i="4"/>
  <c r="F418" i="4" s="1"/>
  <c r="D419" i="4" l="1"/>
  <c r="F419" i="4" s="1"/>
  <c r="B543" i="4"/>
  <c r="D543" i="4" s="1"/>
  <c r="F543" i="4" s="1"/>
  <c r="D542" i="4"/>
  <c r="F542" i="4" s="1"/>
  <c r="D420" i="4"/>
  <c r="F420" i="4" s="1"/>
  <c r="B421" i="4"/>
  <c r="D421" i="4" l="1"/>
  <c r="F421" i="4" s="1"/>
  <c r="B422" i="4"/>
  <c r="D422" i="4" l="1"/>
  <c r="F422" i="4" s="1"/>
  <c r="B423" i="4"/>
  <c r="D423" i="4" l="1"/>
  <c r="F423" i="4" s="1"/>
  <c r="B424" i="4"/>
  <c r="B425" i="4" l="1"/>
  <c r="D424" i="4"/>
  <c r="F424" i="4" s="1"/>
  <c r="B426" i="4" l="1"/>
  <c r="D425" i="4"/>
  <c r="F425" i="4" s="1"/>
  <c r="B427" i="4"/>
  <c r="D426" i="4"/>
  <c r="F426" i="4" s="1"/>
  <c r="B428" i="4" l="1"/>
  <c r="D427" i="4"/>
  <c r="F427" i="4" s="1"/>
  <c r="D428" i="4" l="1"/>
  <c r="F428" i="4" s="1"/>
  <c r="B429" i="4"/>
  <c r="B430" i="4" l="1"/>
  <c r="D429" i="4"/>
  <c r="F429" i="4" s="1"/>
  <c r="D430" i="4" l="1"/>
  <c r="F430" i="4" s="1"/>
  <c r="B431" i="4"/>
  <c r="D431" i="4" l="1"/>
  <c r="F431" i="4" s="1"/>
  <c r="B432" i="4"/>
  <c r="D432" i="4" l="1"/>
  <c r="F432" i="4" s="1"/>
  <c r="B433" i="4"/>
  <c r="D433" i="4" l="1"/>
  <c r="F433" i="4" s="1"/>
  <c r="B434" i="4"/>
  <c r="B435" i="4" l="1"/>
  <c r="D434" i="4"/>
  <c r="F434" i="4" s="1"/>
  <c r="B436" i="4" l="1"/>
  <c r="D436" i="4" s="1"/>
  <c r="F436" i="4" s="1"/>
  <c r="H2" i="4" s="1"/>
  <c r="D435" i="4"/>
  <c r="F435" i="4" s="1"/>
</calcChain>
</file>

<file path=xl/sharedStrings.xml><?xml version="1.0" encoding="utf-8"?>
<sst xmlns="http://schemas.openxmlformats.org/spreadsheetml/2006/main" count="571" uniqueCount="569">
  <si>
    <t>Result</t>
  </si>
  <si>
    <t>Operator</t>
  </si>
  <si>
    <t>Address</t>
  </si>
  <si>
    <t>Value</t>
  </si>
  <si>
    <t>Mask</t>
  </si>
  <si>
    <t>Start offset</t>
  </si>
  <si>
    <t xml:space="preserve">Not overwritten </t>
  </si>
  <si>
    <t>Value to sum</t>
  </si>
  <si>
    <t>mask = 00X1011010111X01X1X010X01X1111X11100</t>
  </si>
  <si>
    <t>mem[13879] = 56974</t>
  </si>
  <si>
    <t>mem[26072] = 842</t>
  </si>
  <si>
    <t>mem[47322] = 62104110</t>
  </si>
  <si>
    <t>mem[31450] = 372784</t>
  </si>
  <si>
    <t>mem[54364] = 2818920</t>
  </si>
  <si>
    <t>mask = 01000X10101XX0011000X00XXX00101X0101</t>
  </si>
  <si>
    <t>mem[13358] = 73976240</t>
  </si>
  <si>
    <t>mem[41121] = 3647124</t>
  </si>
  <si>
    <t>mask = 010000X01111X0011000X01010X1001100X0</t>
  </si>
  <si>
    <t>mem[49893] = 63539</t>
  </si>
  <si>
    <t>mem[63669] = 79316429</t>
  </si>
  <si>
    <t>mem[19136] = 256</t>
  </si>
  <si>
    <t>mem[1117] = 1244</t>
  </si>
  <si>
    <t>mem[56655] = 267815</t>
  </si>
  <si>
    <t>mem[22811] = 142</t>
  </si>
  <si>
    <t>mask = 0101011010111X0111X010110000XXX1010X</t>
  </si>
  <si>
    <t>mem[40297] = 21028792</t>
  </si>
  <si>
    <t>mem[16007] = 950419537</t>
  </si>
  <si>
    <t>mem[40907] = 2010</t>
  </si>
  <si>
    <t>mem[27377] = 525</t>
  </si>
  <si>
    <t>mem[0] = 209</t>
  </si>
  <si>
    <t>mem[41317] = 2312973</t>
  </si>
  <si>
    <t>mem[4641] = 1227100</t>
  </si>
  <si>
    <t>mask = X0X000101X111001110X011X1X1010X10100</t>
  </si>
  <si>
    <t>mem[24322] = 103589922</t>
  </si>
  <si>
    <t>mem[2572] = 1231</t>
  </si>
  <si>
    <t>mem[53327] = 814998856</t>
  </si>
  <si>
    <t>mem[30460] = 25015</t>
  </si>
  <si>
    <t>mask = 00000010XX101X11X0110100X0X001X010X1</t>
  </si>
  <si>
    <t>mem[50914] = 37339</t>
  </si>
  <si>
    <t>mem[50218] = 5021282</t>
  </si>
  <si>
    <t>mask = 0X0X00X01XX0110X1101X0X010000110X101</t>
  </si>
  <si>
    <t>mem[3780] = 51750101</t>
  </si>
  <si>
    <t>mem[8561] = 638</t>
  </si>
  <si>
    <t>mem[64747] = 215</t>
  </si>
  <si>
    <t>mem[51358] = 194347939</t>
  </si>
  <si>
    <t>mem[29912] = 9717</t>
  </si>
  <si>
    <t>mem[44684] = 418165</t>
  </si>
  <si>
    <t>mask = 0X0X00101011XXX11100001X0101X01101XX</t>
  </si>
  <si>
    <t>mem[1418] = 81827528</t>
  </si>
  <si>
    <t>mem[38228] = 399582</t>
  </si>
  <si>
    <t>mem[57488] = 7003</t>
  </si>
  <si>
    <t>mem[22080] = 112130</t>
  </si>
  <si>
    <t>mem[29467] = 2198074</t>
  </si>
  <si>
    <t>mem[32800] = 35048851</t>
  </si>
  <si>
    <t>mask = 010X00001011100111X0001X0100011010X1</t>
  </si>
  <si>
    <t>mem[16589] = 1922920</t>
  </si>
  <si>
    <t>mem[31011] = 88738170</t>
  </si>
  <si>
    <t>mem[35178] = 4791</t>
  </si>
  <si>
    <t>mem[17792] = 5560</t>
  </si>
  <si>
    <t>mem[50656] = 1695</t>
  </si>
  <si>
    <t>mem[22720] = 1584409</t>
  </si>
  <si>
    <t>mem[54364] = 1486</t>
  </si>
  <si>
    <t>mask = 01XX011010X110XXX1X001010X01000X1011</t>
  </si>
  <si>
    <t>mem[19230] = 13477</t>
  </si>
  <si>
    <t>mem[41397] = 781359</t>
  </si>
  <si>
    <t>mem[11599] = 7687201</t>
  </si>
  <si>
    <t>mem[2817] = 26775</t>
  </si>
  <si>
    <t>mask = X10001XX1000100X1X00001X01X100011100</t>
  </si>
  <si>
    <t>mem[288] = 1886</t>
  </si>
  <si>
    <t>mem[32911] = 326403</t>
  </si>
  <si>
    <t>mem[48084] = 66681</t>
  </si>
  <si>
    <t>mask = 00001000X011110X11011000X0X000XX10X1</t>
  </si>
  <si>
    <t>mem[41020] = 3202</t>
  </si>
  <si>
    <t>mem[21434] = 5634478</t>
  </si>
  <si>
    <t>mask = 00X0XX001011X0X1X10X100001110111X011</t>
  </si>
  <si>
    <t>mem[33545] = 1876</t>
  </si>
  <si>
    <t>mem[28976] = 581977039</t>
  </si>
  <si>
    <t>mask = 0X11011010111101011000X1101X000X1110</t>
  </si>
  <si>
    <t>mem[19071] = 770610413</t>
  </si>
  <si>
    <t>mem[20064] = 1694</t>
  </si>
  <si>
    <t>mem[43482] = 2871</t>
  </si>
  <si>
    <t>mem[46365] = 3148234</t>
  </si>
  <si>
    <t>mem[52059] = 3513</t>
  </si>
  <si>
    <t>mem[18760] = 1548</t>
  </si>
  <si>
    <t>mem[61977] = 605</t>
  </si>
  <si>
    <t>mask = 010X01XX1X11100X11001X10X10110000001</t>
  </si>
  <si>
    <t>mem[53801] = 111695</t>
  </si>
  <si>
    <t>mem[11683] = 168184</t>
  </si>
  <si>
    <t>mem[20469] = 1949</t>
  </si>
  <si>
    <t>mask = X1010110X01111011100X010000XX0000000</t>
  </si>
  <si>
    <t>mem[55872] = 2261951</t>
  </si>
  <si>
    <t>mem[13140] = 15964</t>
  </si>
  <si>
    <t>mem[45204] = 22572</t>
  </si>
  <si>
    <t>mask = X10X0000XX111X01100011X11X1100101101</t>
  </si>
  <si>
    <t>mem[56655] = 124863920</t>
  </si>
  <si>
    <t>mem[32800] = 20227</t>
  </si>
  <si>
    <t>mem[58864] = 42605725</t>
  </si>
  <si>
    <t>mem[59474] = 859</t>
  </si>
  <si>
    <t>mem[59729] = 141193</t>
  </si>
  <si>
    <t>mem[18342] = 1631</t>
  </si>
  <si>
    <t>mask = 01100XX01011100111X00010XX01X0XX010X</t>
  </si>
  <si>
    <t>mem[13572] = 3383121</t>
  </si>
  <si>
    <t>mem[32800] = 25726954</t>
  </si>
  <si>
    <t>mem[54193] = 54397</t>
  </si>
  <si>
    <t>mem[3305] = 251510</t>
  </si>
  <si>
    <t>mem[52294] = 33972</t>
  </si>
  <si>
    <t>mask = 0100X0XX10XX11X11101001010X1X110X100</t>
  </si>
  <si>
    <t>mem[3991] = 3201095</t>
  </si>
  <si>
    <t>mem[19248] = 1173</t>
  </si>
  <si>
    <t>mem[17507] = 684436</t>
  </si>
  <si>
    <t>mem[37324] = 694</t>
  </si>
  <si>
    <t>mem[11150] = 44468495</t>
  </si>
  <si>
    <t>mem[16853] = 3978967</t>
  </si>
  <si>
    <t>mem[10293] = 3552</t>
  </si>
  <si>
    <t>mask = X0X00000X01010011011011X1000X01XX001</t>
  </si>
  <si>
    <t>mem[54689] = 1224</t>
  </si>
  <si>
    <t>mem[36536] = 33407636</t>
  </si>
  <si>
    <t>mem[22811] = 296513</t>
  </si>
  <si>
    <t>mem[58491] = 109654</t>
  </si>
  <si>
    <t>mask = 010XX1111011000X1000X1000100X00011X0</t>
  </si>
  <si>
    <t>mem[20982] = 1468</t>
  </si>
  <si>
    <t>mem[15854] = 13972</t>
  </si>
  <si>
    <t>mem[55563] = 121451</t>
  </si>
  <si>
    <t>mem[28871] = 732</t>
  </si>
  <si>
    <t>mask = 00100X100001000001001101XX100X10XX10</t>
  </si>
  <si>
    <t>mem[37549] = 11144610</t>
  </si>
  <si>
    <t>mem[58939] = 280786876</t>
  </si>
  <si>
    <t>mem[38833] = 1473210</t>
  </si>
  <si>
    <t>mem[44075] = 571</t>
  </si>
  <si>
    <t>mem[21698] = 5427778</t>
  </si>
  <si>
    <t>mem[35937] = 544693</t>
  </si>
  <si>
    <t>mask = 0100011010111XX10X00011011X010110110</t>
  </si>
  <si>
    <t>mem[63719] = 36151477</t>
  </si>
  <si>
    <t>mem[43205] = 79985</t>
  </si>
  <si>
    <t>mem[9431] = 23613381</t>
  </si>
  <si>
    <t>mem[38228] = 93679</t>
  </si>
  <si>
    <t>mem[45544] = 946568</t>
  </si>
  <si>
    <t>mask = 0X000000101010011101110X11001000XX00</t>
  </si>
  <si>
    <t>mem[2730] = 8086855</t>
  </si>
  <si>
    <t>mem[50422] = 3607</t>
  </si>
  <si>
    <t>mem[9544] = 3738</t>
  </si>
  <si>
    <t>mask = 0X0XXXX010X1100111100010000001010010</t>
  </si>
  <si>
    <t>mem[17216] = 2231300</t>
  </si>
  <si>
    <t>mem[40965] = 30453</t>
  </si>
  <si>
    <t>mem[43536] = 1780</t>
  </si>
  <si>
    <t>mem[26440] = 712936</t>
  </si>
  <si>
    <t>mem[26845] = 445304638</t>
  </si>
  <si>
    <t>mask = 01X000X1X0101001101111X1000X0001X0XX</t>
  </si>
  <si>
    <t>mem[34736] = 35</t>
  </si>
  <si>
    <t>mem[23584] = 62941351</t>
  </si>
  <si>
    <t>mask = 01X000XX1110XX11XX10010000010X00X110</t>
  </si>
  <si>
    <t>mem[35014] = 2725</t>
  </si>
  <si>
    <t>mem[31317] = 3</t>
  </si>
  <si>
    <t>mask = 000XX0XX101010X1X0X111X0100001100001</t>
  </si>
  <si>
    <t>mem[372] = 21946096</t>
  </si>
  <si>
    <t>mem[10488] = 41777407</t>
  </si>
  <si>
    <t>mem[23528] = 1708407</t>
  </si>
  <si>
    <t>mem[60206] = 182569990</t>
  </si>
  <si>
    <t>mem[44075] = 816675</t>
  </si>
  <si>
    <t>mem[43028] = 618865</t>
  </si>
  <si>
    <t>mask = 0X00X000101X1X01110XX01XX0000011X001</t>
  </si>
  <si>
    <t>mem[955] = 17506</t>
  </si>
  <si>
    <t>mem[41317] = 3162029</t>
  </si>
  <si>
    <t>mem[37] = 9168685</t>
  </si>
  <si>
    <t>mem[24435] = 33494</t>
  </si>
  <si>
    <t>mem[10291] = 901681</t>
  </si>
  <si>
    <t>mem[26688] = 23163</t>
  </si>
  <si>
    <t>mask = 0100100110X111011XX10010101101101X00</t>
  </si>
  <si>
    <t>mem[53694] = 184478</t>
  </si>
  <si>
    <t>mem[38156] = 140154654</t>
  </si>
  <si>
    <t>mem[3645] = 99833620</t>
  </si>
  <si>
    <t>mem[5194] = 7438</t>
  </si>
  <si>
    <t>mem[13132] = 187583</t>
  </si>
  <si>
    <t>mem[10626] = 213169401</t>
  </si>
  <si>
    <t>mask = 0X00X11X1011000X100000XXX0001010XX11</t>
  </si>
  <si>
    <t>mem[58468] = 3932</t>
  </si>
  <si>
    <t>mem[47108] = 13422709</t>
  </si>
  <si>
    <t>mem[20791] = 25670347</t>
  </si>
  <si>
    <t>mask = 0100010010111000110000X1X11111X0X100</t>
  </si>
  <si>
    <t>mem[64332] = 58063181</t>
  </si>
  <si>
    <t>mem[20791] = 97103200</t>
  </si>
  <si>
    <t>mem[21178] = 704</t>
  </si>
  <si>
    <t>mask = 010X000010101X0X11X111001100X1X011XX</t>
  </si>
  <si>
    <t>mem[29912] = 96861</t>
  </si>
  <si>
    <t>mem[11661] = 15933204</t>
  </si>
  <si>
    <t>mem[31973] = 1597059</t>
  </si>
  <si>
    <t>mask = 010X0010001XX001110011X0000X00101110</t>
  </si>
  <si>
    <t>mem[54377] = 929</t>
  </si>
  <si>
    <t>mem[1578] = 1628469</t>
  </si>
  <si>
    <t>mem[9066] = 1039223</t>
  </si>
  <si>
    <t>mem[54819] = 131459054</t>
  </si>
  <si>
    <t>mem[59746] = 97979749</t>
  </si>
  <si>
    <t>mem[21742] = 919</t>
  </si>
  <si>
    <t>mask = 010X000010111X011110X100X00X0000X00X</t>
  </si>
  <si>
    <t>mem[25877] = 1030474</t>
  </si>
  <si>
    <t>mem[40848] = 441</t>
  </si>
  <si>
    <t>mem[19136] = 40</t>
  </si>
  <si>
    <t>mem[41305] = 509818516</t>
  </si>
  <si>
    <t>mask = 11010011XX111011110X111011X11X00X100</t>
  </si>
  <si>
    <t>mem[56916] = 23553145</t>
  </si>
  <si>
    <t>mem[43067] = 120593523</t>
  </si>
  <si>
    <t>mem[41993] = 121958</t>
  </si>
  <si>
    <t>mem[16589] = 469</t>
  </si>
  <si>
    <t>mask = 00000XX0101111011101X1011XX1001XXXX0</t>
  </si>
  <si>
    <t>mem[44363] = 1739</t>
  </si>
  <si>
    <t>mem[15915] = 49544</t>
  </si>
  <si>
    <t>mem[5729] = 173493396</t>
  </si>
  <si>
    <t>mem[29213] = 41122</t>
  </si>
  <si>
    <t>mem[50656] = 1531</t>
  </si>
  <si>
    <t>mask = 0X010X1010111X0111000X1XX10100X101XX</t>
  </si>
  <si>
    <t>mem[58111] = 1227</t>
  </si>
  <si>
    <t>mem[45142] = 3293</t>
  </si>
  <si>
    <t>mem[30952] = 2965075</t>
  </si>
  <si>
    <t>mem[25181] = 578696</t>
  </si>
  <si>
    <t>mem[50656] = 60702685</t>
  </si>
  <si>
    <t>mask = 0111011010111XX10100X100110101000X1X</t>
  </si>
  <si>
    <t>mem[59881] = 82070</t>
  </si>
  <si>
    <t>mem[60524] = 62394</t>
  </si>
  <si>
    <t>mem[35663] = 1981</t>
  </si>
  <si>
    <t>mem[27322] = 216531615</t>
  </si>
  <si>
    <t>mem[8965] = 14469</t>
  </si>
  <si>
    <t>mem[13388] = 1148662</t>
  </si>
  <si>
    <t>mem[13342] = 92607190</t>
  </si>
  <si>
    <t>mask = X1000XX110X0111XXX010010X00101110101</t>
  </si>
  <si>
    <t>mem[2228] = 40376</t>
  </si>
  <si>
    <t>mem[64755] = 1327525</t>
  </si>
  <si>
    <t>mask = 11010010X0XX10X11X0X1X011001101X110X</t>
  </si>
  <si>
    <t>mem[15280] = 2364003</t>
  </si>
  <si>
    <t>mem[19478] = 72063090</t>
  </si>
  <si>
    <t>mem[8497] = 28240</t>
  </si>
  <si>
    <t>mem[45678] = 2811</t>
  </si>
  <si>
    <t>mem[52231] = 39955</t>
  </si>
  <si>
    <t>mask = 0X001111X011000010X01011X1000XX00X11</t>
  </si>
  <si>
    <t>mem[24827] = 1639</t>
  </si>
  <si>
    <t>mem[13879] = 119218</t>
  </si>
  <si>
    <t>mem[17610] = 6101768</t>
  </si>
  <si>
    <t>mem[48448] = 3972</t>
  </si>
  <si>
    <t>mask = XX0000X0X11110X110001111011X00010101</t>
  </si>
  <si>
    <t>mem[65388] = 9968</t>
  </si>
  <si>
    <t>mem[26462] = 45065510</t>
  </si>
  <si>
    <t>mem[27496] = 70270</t>
  </si>
  <si>
    <t>mask = 01010X1X111X1001101X101X0XX000000001</t>
  </si>
  <si>
    <t>mem[10134] = 755</t>
  </si>
  <si>
    <t>mem[34940] = 3959699</t>
  </si>
  <si>
    <t>mem[26321] = 156</t>
  </si>
  <si>
    <t>mem[63789] = 36543477</t>
  </si>
  <si>
    <t>mask = X10X001010111001X1000100001XX00X101X</t>
  </si>
  <si>
    <t>mem[59095] = 888920</t>
  </si>
  <si>
    <t>mem[26072] = 189525541</t>
  </si>
  <si>
    <t>mem[41506] = 78022</t>
  </si>
  <si>
    <t>mask = 01X000101X1X10X11010X1X010X1010X011X</t>
  </si>
  <si>
    <t>mem[19618] = 43629</t>
  </si>
  <si>
    <t>mem[16853] = 176218496</t>
  </si>
  <si>
    <t>mem[27558] = 9383</t>
  </si>
  <si>
    <t>mask = 000000X01011101111001XX00000X0000110</t>
  </si>
  <si>
    <t>mem[47738] = 782</t>
  </si>
  <si>
    <t>mem[9654] = 14755</t>
  </si>
  <si>
    <t>mask = 01X0X0001X01X101110X00000000000X0101</t>
  </si>
  <si>
    <t>mem[21742] = 34626297</t>
  </si>
  <si>
    <t>mem[10621] = 1418350</t>
  </si>
  <si>
    <t>mem[45805] = 3784031</t>
  </si>
  <si>
    <t>mask = 01XX01001011101X010X001001X1010X0100</t>
  </si>
  <si>
    <t>mem[18511] = 458</t>
  </si>
  <si>
    <t>mem[4597] = 8053</t>
  </si>
  <si>
    <t>mem[34914] = 902</t>
  </si>
  <si>
    <t>mem[11895] = 2319205</t>
  </si>
  <si>
    <t>mem[54291] = 7059674</t>
  </si>
  <si>
    <t>mem[60178] = 1495</t>
  </si>
  <si>
    <t>mem[64432] = 22061</t>
  </si>
  <si>
    <t>mask = 1X110010001110011X0X01100X1XX0X01XX0</t>
  </si>
  <si>
    <t>mem[9055] = 462699</t>
  </si>
  <si>
    <t>mem[35882] = 554265333</t>
  </si>
  <si>
    <t>mem[50939] = 52443722</t>
  </si>
  <si>
    <t>mem[20552] = 160408413</t>
  </si>
  <si>
    <t>mask = 0100010010111001X100000X01X1001001X1</t>
  </si>
  <si>
    <t>mem[28976] = 404</t>
  </si>
  <si>
    <t>mem[64843] = 813</t>
  </si>
  <si>
    <t>mem[57066] = 899</t>
  </si>
  <si>
    <t>mem[16179] = 3033125</t>
  </si>
  <si>
    <t>mask = X101X01X101110X1110011X0X00010X01001</t>
  </si>
  <si>
    <t>mem[63922] = 122921015</t>
  </si>
  <si>
    <t>mem[47325] = 66631</t>
  </si>
  <si>
    <t>mem[34914] = 122827</t>
  </si>
  <si>
    <t>mem[41369] = 723416</t>
  </si>
  <si>
    <t>mem[26321] = 350572</t>
  </si>
  <si>
    <t>mem[10260] = 11917171</t>
  </si>
  <si>
    <t>mem[20396] = 112670</t>
  </si>
  <si>
    <t>mask = 00X100101011100111XX010X011X0XX001XX</t>
  </si>
  <si>
    <t>mem[11150] = 875126074</t>
  </si>
  <si>
    <t>mem[28760] = 25307778</t>
  </si>
  <si>
    <t>mem[14951] = 445519</t>
  </si>
  <si>
    <t>mem[54291] = 394307</t>
  </si>
  <si>
    <t>mem[19109] = 15584261</t>
  </si>
  <si>
    <t>mem[8221] = 524</t>
  </si>
  <si>
    <t>mask = 01000XX011111001100000001101X111X101</t>
  </si>
  <si>
    <t>mem[58015] = 18497</t>
  </si>
  <si>
    <t>mem[63992] = 530980167</t>
  </si>
  <si>
    <t>mem[26915] = 14357281</t>
  </si>
  <si>
    <t>mem[42401] = 12123838</t>
  </si>
  <si>
    <t>mem[65275] = 14601815</t>
  </si>
  <si>
    <t>mask = 010X00X0100011X011010010X00XX100010X</t>
  </si>
  <si>
    <t>mem[49005] = 39006890</t>
  </si>
  <si>
    <t>mem[121] = 119847895</t>
  </si>
  <si>
    <t>mem[16179] = 737050</t>
  </si>
  <si>
    <t>mem[52215] = 11770</t>
  </si>
  <si>
    <t>mask = 010XX0001X10X101110XX10X00000X100111</t>
  </si>
  <si>
    <t>mem[40066] = 1188</t>
  </si>
  <si>
    <t>mem[27727] = 10855</t>
  </si>
  <si>
    <t>mem[47207] = 113852179</t>
  </si>
  <si>
    <t>mask = 0X10011XX01X1011110000011X11X0XX101X</t>
  </si>
  <si>
    <t>mem[27558] = 1280</t>
  </si>
  <si>
    <t>mem[18441] = 312</t>
  </si>
  <si>
    <t>mem[22675] = 2746277</t>
  </si>
  <si>
    <t>mem[54987] = 120268</t>
  </si>
  <si>
    <t>mask = 1101XX1010111X011XX01XX0110000001110</t>
  </si>
  <si>
    <t>mem[8285] = 6819893</t>
  </si>
  <si>
    <t>mem[56655] = 10287</t>
  </si>
  <si>
    <t>mem[39027] = 158</t>
  </si>
  <si>
    <t>mem[25922] = 2798</t>
  </si>
  <si>
    <t>mem[22261] = 36850389</t>
  </si>
  <si>
    <t>mem[46394] = 48894888</t>
  </si>
  <si>
    <t>mask = X1X10010X011100111001000XX100X1X1X00</t>
  </si>
  <si>
    <t>mem[24614] = 1802</t>
  </si>
  <si>
    <t>mem[13232] = 499261</t>
  </si>
  <si>
    <t>mask = 01XX0X1010111XX11100X011010100X0X101</t>
  </si>
  <si>
    <t>mem[63992] = 12600674</t>
  </si>
  <si>
    <t>mem[56655] = 99142656</t>
  </si>
  <si>
    <t>mem[9273] = 302251593</t>
  </si>
  <si>
    <t>mask = XX000XXX1011101111XX0010000100111X00</t>
  </si>
  <si>
    <t>mem[18088] = 20379649</t>
  </si>
  <si>
    <t>mem[47508] = 111520085</t>
  </si>
  <si>
    <t>mem[38545] = 90881967</t>
  </si>
  <si>
    <t>mem[21514] = 16333</t>
  </si>
  <si>
    <t>mem[35731] = 816238944</t>
  </si>
  <si>
    <t>mask = 110111101X11X1011010X10010000111101X</t>
  </si>
  <si>
    <t>mem[13890] = 4842901</t>
  </si>
  <si>
    <t>mem[23610] = 19829</t>
  </si>
  <si>
    <t>mem[21900] = 31928769</t>
  </si>
  <si>
    <t>mem[10595] = 228191</t>
  </si>
  <si>
    <t>mem[13375] = 24467</t>
  </si>
  <si>
    <t>mem[45544] = 149815</t>
  </si>
  <si>
    <t>mask = 010XX1X0101X100X110X1111010X1100X10X</t>
  </si>
  <si>
    <t>mem[13358] = 7851</t>
  </si>
  <si>
    <t>mem[18277] = 1322</t>
  </si>
  <si>
    <t>mem[24517] = 6165</t>
  </si>
  <si>
    <t>mem[19856] = 93677767</t>
  </si>
  <si>
    <t>mask = 010X0110101XX0011100X000X00000100111</t>
  </si>
  <si>
    <t>mem[60820] = 549270</t>
  </si>
  <si>
    <t>mem[42355] = 609632</t>
  </si>
  <si>
    <t>mem[35546] = 241510</t>
  </si>
  <si>
    <t>mem[59340] = 57067</t>
  </si>
  <si>
    <t>mask = 010X00X0X0101X001X01111011X00XX01010</t>
  </si>
  <si>
    <t>mem[58491] = 456443643</t>
  </si>
  <si>
    <t>mem[49058] = 86242</t>
  </si>
  <si>
    <t>mem[24702] = 25105</t>
  </si>
  <si>
    <t>mem[35001] = 88082598</t>
  </si>
  <si>
    <t>mem[36988] = 23981732</t>
  </si>
  <si>
    <t>mem[54815] = 19064841</t>
  </si>
  <si>
    <t>mem[52231] = 329</t>
  </si>
  <si>
    <t>mask = 0XX0001X11101XX011X1X1000000110111X1</t>
  </si>
  <si>
    <t>mem[7504] = 475530227</t>
  </si>
  <si>
    <t>mem[29138] = 11235</t>
  </si>
  <si>
    <t>mem[56376] = 76699622</t>
  </si>
  <si>
    <t>mask = 0011XXX01011100X1110X111011XX1110X00</t>
  </si>
  <si>
    <t>mem[52184] = 60066</t>
  </si>
  <si>
    <t>mem[64705] = 2343316</t>
  </si>
  <si>
    <t>mem[43172] = 28305258</t>
  </si>
  <si>
    <t>mem[5362] = 2133</t>
  </si>
  <si>
    <t>mem[38763] = 2754100</t>
  </si>
  <si>
    <t>mem[52032] = 7390</t>
  </si>
  <si>
    <t>mem[2572] = 19579691</t>
  </si>
  <si>
    <t>mask = 010XX00010101001101X111X000101110011</t>
  </si>
  <si>
    <t>mem[29623] = 24098</t>
  </si>
  <si>
    <t>mem[8946] = 24951998</t>
  </si>
  <si>
    <t>mem[11382] = 184167</t>
  </si>
  <si>
    <t>mem[47522] = 6393093</t>
  </si>
  <si>
    <t>mask = XX01001010X11X011110X000XX000100X0X1</t>
  </si>
  <si>
    <t>mem[10260] = 661</t>
  </si>
  <si>
    <t>mem[25012] = 11390</t>
  </si>
  <si>
    <t>mask = 0100001010001101110101100XX110X01XX1</t>
  </si>
  <si>
    <t>mem[9055] = 297216</t>
  </si>
  <si>
    <t>mem[49887] = 26800</t>
  </si>
  <si>
    <t>mem[18511] = 3731</t>
  </si>
  <si>
    <t>mem[26845] = 42990</t>
  </si>
  <si>
    <t>mask = 00X0X00010101X1X1001100011X001100001</t>
  </si>
  <si>
    <t>mem[19591] = 197388201</t>
  </si>
  <si>
    <t>mem[51460] = 1032</t>
  </si>
  <si>
    <t>mem[9600] = 934060</t>
  </si>
  <si>
    <t>mem[58791] = 1646732</t>
  </si>
  <si>
    <t>mem[50283] = 1235563</t>
  </si>
  <si>
    <t>mem[26455] = 5018620</t>
  </si>
  <si>
    <t>mem[288] = 481559</t>
  </si>
  <si>
    <t>mask = 010X001010110X0X1X001111000XX010011X</t>
  </si>
  <si>
    <t>mem[13491] = 1626583</t>
  </si>
  <si>
    <t>mem[36536] = 239</t>
  </si>
  <si>
    <t>mem[56224] = 9125</t>
  </si>
  <si>
    <t>mem[28105] = 22015873</t>
  </si>
  <si>
    <t>mem[44531] = 8125</t>
  </si>
  <si>
    <t>mem[18760] = 25964</t>
  </si>
  <si>
    <t>mask = X101000011111X011110100011000X010X0X</t>
  </si>
  <si>
    <t>mem[58864] = 709865577</t>
  </si>
  <si>
    <t>mem[32976] = 303129</t>
  </si>
  <si>
    <t>mem[44109] = 8025520</t>
  </si>
  <si>
    <t>mem[51706] = 3030478</t>
  </si>
  <si>
    <t>mask = 00X01X0010101X0X1X011X110000X10101X1</t>
  </si>
  <si>
    <t>mem[53349] = 146801393</t>
  </si>
  <si>
    <t>mem[372] = 27164788</t>
  </si>
  <si>
    <t>mask = 0X00000010101X011XX11110X000XX1X0001</t>
  </si>
  <si>
    <t>mem[27091] = 1227</t>
  </si>
  <si>
    <t>mem[3194] = 234</t>
  </si>
  <si>
    <t>mem[37] = 4066397</t>
  </si>
  <si>
    <t>mem[43559] = 17240</t>
  </si>
  <si>
    <t>mem[36904] = 23282</t>
  </si>
  <si>
    <t>mem[9186] = 622901569</t>
  </si>
  <si>
    <t>mem[58468] = 208767</t>
  </si>
  <si>
    <t>mask = 00XX00X010X11101X101111001110100101X</t>
  </si>
  <si>
    <t>mem[9251] = 230</t>
  </si>
  <si>
    <t>mem[61367] = 78432672</t>
  </si>
  <si>
    <t>mem[37478] = 2594</t>
  </si>
  <si>
    <t>mem[64797] = 71052818</t>
  </si>
  <si>
    <t>mem[30018] = 11711518</t>
  </si>
  <si>
    <t>mem[20324] = 64836</t>
  </si>
  <si>
    <t>mem[61185] = 1433</t>
  </si>
  <si>
    <t>mask = 010000X0101X11001101011001100XXX0010</t>
  </si>
  <si>
    <t>mem[31581] = 232228</t>
  </si>
  <si>
    <t>mem[51766] = 13503</t>
  </si>
  <si>
    <t>mem[46129] = 1071</t>
  </si>
  <si>
    <t>mem[27845] = 3969749</t>
  </si>
  <si>
    <t>mem[17643] = 282089</t>
  </si>
  <si>
    <t>mem[60524] = 10654</t>
  </si>
  <si>
    <t>mask = 010X00X01X1110011XX01010XX00X0X10101</t>
  </si>
  <si>
    <t>mem[41317] = 20899132</t>
  </si>
  <si>
    <t>mem[17792] = 1949</t>
  </si>
  <si>
    <t>mem[1117] = 4931</t>
  </si>
  <si>
    <t>mem[21452] = 423952</t>
  </si>
  <si>
    <t>mem[29912] = 36667871</t>
  </si>
  <si>
    <t>mem[10260] = 15401611</t>
  </si>
  <si>
    <t>mem[28642] = 2840753</t>
  </si>
  <si>
    <t>mask = 000000X0101111011101XXXX000X001X01X1</t>
  </si>
  <si>
    <t>mem[57488] = 297477423</t>
  </si>
  <si>
    <t>mem[8228] = 240002</t>
  </si>
  <si>
    <t>mem[45051] = 1209316</t>
  </si>
  <si>
    <t>mem[65123] = 1339</t>
  </si>
  <si>
    <t>mask = 0100000010101X001111X1011X0001X0X00X</t>
  </si>
  <si>
    <t>mem[25750] = 10538421</t>
  </si>
  <si>
    <t>mem[59160] = 13024648</t>
  </si>
  <si>
    <t>mem[7581] = 521295867</t>
  </si>
  <si>
    <t>mem[44127] = 10349</t>
  </si>
  <si>
    <t>mem[20791] = 263486916</t>
  </si>
  <si>
    <t>mem[58844] = 37364</t>
  </si>
  <si>
    <t>mem[44165] = 213775351</t>
  </si>
  <si>
    <t>mask = 010X0X0010XX10011100001X0X0X1X0001X1</t>
  </si>
  <si>
    <t>mem[20221] = 7207</t>
  </si>
  <si>
    <t>mem[2326] = 247233</t>
  </si>
  <si>
    <t>mem[54001] = 1782454</t>
  </si>
  <si>
    <t>mem[41112] = 61297</t>
  </si>
  <si>
    <t>mem[45994] = 12285</t>
  </si>
  <si>
    <t>mask = 00X00010X0X1001111000010X0X1001XX10X</t>
  </si>
  <si>
    <t>mem[22080] = 50449</t>
  </si>
  <si>
    <t>mem[32446] = 69686</t>
  </si>
  <si>
    <t>mem[46129] = 6052251</t>
  </si>
  <si>
    <t>mem[45810] = 6931</t>
  </si>
  <si>
    <t>mem[2730] = 17348930</t>
  </si>
  <si>
    <t>mem[25557] = 22866081</t>
  </si>
  <si>
    <t>mem[53007] = 2662</t>
  </si>
  <si>
    <t>mask = 00000X1010111X0111011X01000X10X0XX01</t>
  </si>
  <si>
    <t>mem[26747] = 237030337</t>
  </si>
  <si>
    <t>mem[47589] = 912076</t>
  </si>
  <si>
    <t>mem[7333] = 105514</t>
  </si>
  <si>
    <t>mem[62613] = 1442076</t>
  </si>
  <si>
    <t>mem[293] = 1883</t>
  </si>
  <si>
    <t>mask = X1001X1010101111110XX010100000100X01</t>
  </si>
  <si>
    <t>mem[64864] = 522211793</t>
  </si>
  <si>
    <t>mem[381] = 395572639</t>
  </si>
  <si>
    <t>mem[39482] = 641</t>
  </si>
  <si>
    <t>mem[47108] = 37814</t>
  </si>
  <si>
    <t>mask = 00X00111101110111X001101001110XXX00X</t>
  </si>
  <si>
    <t>mem[16554] = 1304638</t>
  </si>
  <si>
    <t>mem[56666] = 189089562</t>
  </si>
  <si>
    <t>mem[12934] = 138931</t>
  </si>
  <si>
    <t>mem[63122] = 607569</t>
  </si>
  <si>
    <t>mem[37147] = 131399848</t>
  </si>
  <si>
    <t>mask = 0X1X11101XX11X0X11100111X100001111X0</t>
  </si>
  <si>
    <t>mem[24256] = 156773</t>
  </si>
  <si>
    <t>mem[14436] = 485469048</t>
  </si>
  <si>
    <t>mem[20781] = 376</t>
  </si>
  <si>
    <t>mem[23284] = 879110</t>
  </si>
  <si>
    <t>mem[2582] = 42478</t>
  </si>
  <si>
    <t>mem[39002] = 3578</t>
  </si>
  <si>
    <t>mask = 0000XX0X101010011XX000X0000X01100X01</t>
  </si>
  <si>
    <t>mem[40945] = 11048</t>
  </si>
  <si>
    <t>mem[36114] = 13782606</t>
  </si>
  <si>
    <t>mem[2325] = 185202507</t>
  </si>
  <si>
    <t>mem[33715] = 4806448</t>
  </si>
  <si>
    <t>mem[61649] = 3756998</t>
  </si>
  <si>
    <t>mem[55852] = 117</t>
  </si>
  <si>
    <t>mask = 01000000101X1011110010010XXX0XX11110</t>
  </si>
  <si>
    <t>mem[5881] = 13440134</t>
  </si>
  <si>
    <t>mem[22720] = 962895873</t>
  </si>
  <si>
    <t>mem[25142] = 11785</t>
  </si>
  <si>
    <t>mask = 0101011010111001010011100XX0011111XX</t>
  </si>
  <si>
    <t>mem[586] = 209</t>
  </si>
  <si>
    <t>mem[51207] = 145606</t>
  </si>
  <si>
    <t>mem[21220] = 62604</t>
  </si>
  <si>
    <t>mem[45100] = 34084913</t>
  </si>
  <si>
    <t>mem[30986] = 310031</t>
  </si>
  <si>
    <t>mem[56443] = 483530965</t>
  </si>
  <si>
    <t>mask = 0000100000X1X10X11X1100010100X011001</t>
  </si>
  <si>
    <t>mem[41487] = 38587945</t>
  </si>
  <si>
    <t>mem[21434] = 249215427</t>
  </si>
  <si>
    <t>mem[7230] = 111149021</t>
  </si>
  <si>
    <t>mask = X101X010XXX1100101X0X10100100111111X</t>
  </si>
  <si>
    <t>mem[40840] = 2606</t>
  </si>
  <si>
    <t>mem[63190] = 2447</t>
  </si>
  <si>
    <t>mem[60328] = 40915</t>
  </si>
  <si>
    <t>mem[45620] = 13499</t>
  </si>
  <si>
    <t>mask = 001X0010101110X1X1X0X11X0010X0X001X0</t>
  </si>
  <si>
    <t>mem[62719] = 785</t>
  </si>
  <si>
    <t>mem[19974] = 42859172</t>
  </si>
  <si>
    <t>mem[51864] = 44741</t>
  </si>
  <si>
    <t>mem[63056] = 27482866</t>
  </si>
  <si>
    <t>mask = X0X1X0101011X001X100101100101XX1X000</t>
  </si>
  <si>
    <t>mem[39205] = 10997188</t>
  </si>
  <si>
    <t>mem[14100] = 29987320</t>
  </si>
  <si>
    <t>mem[616] = 278639655</t>
  </si>
  <si>
    <t>mask = 0100000X10101X011X1111000X00X0111000</t>
  </si>
  <si>
    <t>mem[49278] = 610</t>
  </si>
  <si>
    <t>mem[9321] = 333537</t>
  </si>
  <si>
    <t>mem[22656] = 4066</t>
  </si>
  <si>
    <t>mem[8228] = 2791399</t>
  </si>
  <si>
    <t>mem[9251] = 3866</t>
  </si>
  <si>
    <t>mask = X00100X01011100X1X0XX000111011X00011</t>
  </si>
  <si>
    <t>mem[58260] = 459</t>
  </si>
  <si>
    <t>mem[18311] = 40779317</t>
  </si>
  <si>
    <t>mem[10291] = 3362</t>
  </si>
  <si>
    <t>mem[16865] = 1236</t>
  </si>
  <si>
    <t>mask = X100X000X010110111X0001100000001X011</t>
  </si>
  <si>
    <t>mem[1826] = 108687499</t>
  </si>
  <si>
    <t>mem[4087] = 243589</t>
  </si>
  <si>
    <t>mem[47489] = 474492676</t>
  </si>
  <si>
    <t>mem[4129] = 16244</t>
  </si>
  <si>
    <t>mem[29617] = 819406</t>
  </si>
  <si>
    <t>mem[43545] = 108512190</t>
  </si>
  <si>
    <t>mask = 010X0XX0101110X1X100X01X000X0X110100</t>
  </si>
  <si>
    <t>mem[57918] = 102433847</t>
  </si>
  <si>
    <t>mem[33825] = 9</t>
  </si>
  <si>
    <t>mem[372] = 230834</t>
  </si>
  <si>
    <t>mem[19591] = 7380</t>
  </si>
  <si>
    <t>mem[65409] = 98189</t>
  </si>
  <si>
    <t>mem[36391] = 3033</t>
  </si>
  <si>
    <t>mask = X101X000101111011000X10X100100100000</t>
  </si>
  <si>
    <t>mem[54029] = 347451</t>
  </si>
  <si>
    <t>mem[28001] = 82660784</t>
  </si>
  <si>
    <t>mask = 01X0000010101001X1000000X0X000110101</t>
  </si>
  <si>
    <t>mem[37266] = 1643</t>
  </si>
  <si>
    <t>mem[52294] = 242323894</t>
  </si>
  <si>
    <t>mem[40965] = 11451</t>
  </si>
  <si>
    <t>mem[52532] = 1191041</t>
  </si>
  <si>
    <t>mem[1994] = 1830445</t>
  </si>
  <si>
    <t>mem[16066] = 694</t>
  </si>
  <si>
    <t>mask = 0X100010X0X1XX0X01001X10X1100X110000</t>
  </si>
  <si>
    <t>mem[60293] = 92656839</t>
  </si>
  <si>
    <t>mem[8228] = 24889387</t>
  </si>
  <si>
    <t>mem[13951] = 25158</t>
  </si>
  <si>
    <t>Bitmask Value</t>
  </si>
  <si>
    <t>Bitmask Mask</t>
  </si>
  <si>
    <t>Set Address</t>
  </si>
  <si>
    <t>Set Value</t>
  </si>
  <si>
    <t>8bit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</si>
</sst>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:A556"/>
  <sheetViews>
    <sheetView topLeftCell="A539" workbookViewId="0">
      <selection activeCell="A11" sqref="A11:A556"/>
    </sheetView>
  </sheetViews>
  <sheetFormatPr defaultRowHeight="14.5" x14ac:dyDescent="0.35"/>
  <cols>
    <col min="1" max="1" width="39.90625" style="6" bestFit="1" customWidth="1"/>
  </cols>
  <sheetData>
    <row r="1" spans="1:1" x14ac:dyDescent="0.35">
      <c r="A1" s="5" t="s">
        <v>8</v>
      </c>
    </row>
    <row r="2" spans="1:1" x14ac:dyDescent="0.35">
      <c r="A2" s="5" t="s">
        <v>9</v>
      </c>
    </row>
    <row r="3" spans="1:1" x14ac:dyDescent="0.35">
      <c r="A3" s="5" t="s">
        <v>10</v>
      </c>
    </row>
    <row r="4" spans="1:1" x14ac:dyDescent="0.35">
      <c r="A4" s="5" t="s">
        <v>11</v>
      </c>
    </row>
    <row r="5" spans="1:1" x14ac:dyDescent="0.35">
      <c r="A5" s="5" t="s">
        <v>12</v>
      </c>
    </row>
    <row r="6" spans="1:1" x14ac:dyDescent="0.35">
      <c r="A6" s="5" t="s">
        <v>13</v>
      </c>
    </row>
    <row r="7" spans="1:1" x14ac:dyDescent="0.35">
      <c r="A7" s="5" t="s">
        <v>14</v>
      </c>
    </row>
    <row r="8" spans="1:1" x14ac:dyDescent="0.35">
      <c r="A8" s="5" t="s">
        <v>15</v>
      </c>
    </row>
    <row r="9" spans="1:1" x14ac:dyDescent="0.35">
      <c r="A9" s="5" t="s">
        <v>16</v>
      </c>
    </row>
    <row r="10" spans="1:1" x14ac:dyDescent="0.35">
      <c r="A10" s="5" t="s">
        <v>17</v>
      </c>
    </row>
    <row r="11" spans="1:1" x14ac:dyDescent="0.35">
      <c r="A11" s="5" t="s">
        <v>18</v>
      </c>
    </row>
    <row r="12" spans="1:1" x14ac:dyDescent="0.35">
      <c r="A12" s="5" t="s">
        <v>19</v>
      </c>
    </row>
    <row r="13" spans="1:1" x14ac:dyDescent="0.35">
      <c r="A13" s="5" t="s">
        <v>20</v>
      </c>
    </row>
    <row r="14" spans="1:1" x14ac:dyDescent="0.35">
      <c r="A14" s="5" t="s">
        <v>21</v>
      </c>
    </row>
    <row r="15" spans="1:1" x14ac:dyDescent="0.35">
      <c r="A15" s="5" t="s">
        <v>22</v>
      </c>
    </row>
    <row r="16" spans="1:1" x14ac:dyDescent="0.35">
      <c r="A16" s="5" t="s">
        <v>23</v>
      </c>
    </row>
    <row r="17" spans="1:1" x14ac:dyDescent="0.35">
      <c r="A17" s="5" t="s">
        <v>24</v>
      </c>
    </row>
    <row r="18" spans="1:1" x14ac:dyDescent="0.35">
      <c r="A18" s="5" t="s">
        <v>25</v>
      </c>
    </row>
    <row r="19" spans="1:1" x14ac:dyDescent="0.35">
      <c r="A19" s="5" t="s">
        <v>26</v>
      </c>
    </row>
    <row r="20" spans="1:1" x14ac:dyDescent="0.35">
      <c r="A20" s="5" t="s">
        <v>27</v>
      </c>
    </row>
    <row r="21" spans="1:1" x14ac:dyDescent="0.35">
      <c r="A21" s="5" t="s">
        <v>28</v>
      </c>
    </row>
    <row r="22" spans="1:1" x14ac:dyDescent="0.35">
      <c r="A22" s="5" t="s">
        <v>29</v>
      </c>
    </row>
    <row r="23" spans="1:1" x14ac:dyDescent="0.35">
      <c r="A23" s="5" t="s">
        <v>30</v>
      </c>
    </row>
    <row r="24" spans="1:1" x14ac:dyDescent="0.35">
      <c r="A24" s="5" t="s">
        <v>31</v>
      </c>
    </row>
    <row r="25" spans="1:1" x14ac:dyDescent="0.35">
      <c r="A25" s="5" t="s">
        <v>32</v>
      </c>
    </row>
    <row r="26" spans="1:1" x14ac:dyDescent="0.35">
      <c r="A26" s="5" t="s">
        <v>33</v>
      </c>
    </row>
    <row r="27" spans="1:1" x14ac:dyDescent="0.35">
      <c r="A27" s="5" t="s">
        <v>34</v>
      </c>
    </row>
    <row r="28" spans="1:1" x14ac:dyDescent="0.35">
      <c r="A28" s="5" t="s">
        <v>35</v>
      </c>
    </row>
    <row r="29" spans="1:1" x14ac:dyDescent="0.35">
      <c r="A29" s="5" t="s">
        <v>36</v>
      </c>
    </row>
    <row r="30" spans="1:1" x14ac:dyDescent="0.35">
      <c r="A30" s="5" t="s">
        <v>37</v>
      </c>
    </row>
    <row r="31" spans="1:1" x14ac:dyDescent="0.35">
      <c r="A31" s="5" t="s">
        <v>38</v>
      </c>
    </row>
    <row r="32" spans="1:1" x14ac:dyDescent="0.35">
      <c r="A32" s="5" t="s">
        <v>39</v>
      </c>
    </row>
    <row r="33" spans="1:1" x14ac:dyDescent="0.35">
      <c r="A33" s="5" t="s">
        <v>40</v>
      </c>
    </row>
    <row r="34" spans="1:1" x14ac:dyDescent="0.35">
      <c r="A34" s="5" t="s">
        <v>41</v>
      </c>
    </row>
    <row r="35" spans="1:1" x14ac:dyDescent="0.35">
      <c r="A35" s="5" t="s">
        <v>42</v>
      </c>
    </row>
    <row r="36" spans="1:1" x14ac:dyDescent="0.35">
      <c r="A36" s="5" t="s">
        <v>43</v>
      </c>
    </row>
    <row r="37" spans="1:1" x14ac:dyDescent="0.35">
      <c r="A37" s="5" t="s">
        <v>44</v>
      </c>
    </row>
    <row r="38" spans="1:1" x14ac:dyDescent="0.35">
      <c r="A38" s="5" t="s">
        <v>45</v>
      </c>
    </row>
    <row r="39" spans="1:1" x14ac:dyDescent="0.35">
      <c r="A39" s="5" t="s">
        <v>46</v>
      </c>
    </row>
    <row r="40" spans="1:1" x14ac:dyDescent="0.35">
      <c r="A40" s="5" t="s">
        <v>47</v>
      </c>
    </row>
    <row r="41" spans="1:1" x14ac:dyDescent="0.35">
      <c r="A41" s="5" t="s">
        <v>48</v>
      </c>
    </row>
    <row r="42" spans="1:1" x14ac:dyDescent="0.35">
      <c r="A42" s="5" t="s">
        <v>49</v>
      </c>
    </row>
    <row r="43" spans="1:1" x14ac:dyDescent="0.35">
      <c r="A43" s="5" t="s">
        <v>50</v>
      </c>
    </row>
    <row r="44" spans="1:1" x14ac:dyDescent="0.35">
      <c r="A44" s="5" t="s">
        <v>51</v>
      </c>
    </row>
    <row r="45" spans="1:1" x14ac:dyDescent="0.35">
      <c r="A45" s="5" t="s">
        <v>52</v>
      </c>
    </row>
    <row r="46" spans="1:1" x14ac:dyDescent="0.35">
      <c r="A46" s="5" t="s">
        <v>53</v>
      </c>
    </row>
    <row r="47" spans="1:1" x14ac:dyDescent="0.35">
      <c r="A47" s="5" t="s">
        <v>54</v>
      </c>
    </row>
    <row r="48" spans="1:1" x14ac:dyDescent="0.35">
      <c r="A48" s="5" t="s">
        <v>55</v>
      </c>
    </row>
    <row r="49" spans="1:1" x14ac:dyDescent="0.35">
      <c r="A49" s="5" t="s">
        <v>56</v>
      </c>
    </row>
    <row r="50" spans="1:1" x14ac:dyDescent="0.35">
      <c r="A50" s="5" t="s">
        <v>57</v>
      </c>
    </row>
    <row r="51" spans="1:1" x14ac:dyDescent="0.35">
      <c r="A51" s="5" t="s">
        <v>58</v>
      </c>
    </row>
    <row r="52" spans="1:1" x14ac:dyDescent="0.35">
      <c r="A52" s="5" t="s">
        <v>59</v>
      </c>
    </row>
    <row r="53" spans="1:1" x14ac:dyDescent="0.35">
      <c r="A53" s="5" t="s">
        <v>60</v>
      </c>
    </row>
    <row r="54" spans="1:1" x14ac:dyDescent="0.35">
      <c r="A54" s="5" t="s">
        <v>61</v>
      </c>
    </row>
    <row r="55" spans="1:1" x14ac:dyDescent="0.35">
      <c r="A55" s="5" t="s">
        <v>62</v>
      </c>
    </row>
    <row r="56" spans="1:1" x14ac:dyDescent="0.35">
      <c r="A56" s="5" t="s">
        <v>63</v>
      </c>
    </row>
    <row r="57" spans="1:1" x14ac:dyDescent="0.35">
      <c r="A57" s="5" t="s">
        <v>64</v>
      </c>
    </row>
    <row r="58" spans="1:1" x14ac:dyDescent="0.35">
      <c r="A58" s="5" t="s">
        <v>65</v>
      </c>
    </row>
    <row r="59" spans="1:1" x14ac:dyDescent="0.35">
      <c r="A59" s="5" t="s">
        <v>66</v>
      </c>
    </row>
    <row r="60" spans="1:1" x14ac:dyDescent="0.35">
      <c r="A60" s="5" t="s">
        <v>67</v>
      </c>
    </row>
    <row r="61" spans="1:1" x14ac:dyDescent="0.35">
      <c r="A61" s="5" t="s">
        <v>68</v>
      </c>
    </row>
    <row r="62" spans="1:1" x14ac:dyDescent="0.35">
      <c r="A62" s="5" t="s">
        <v>69</v>
      </c>
    </row>
    <row r="63" spans="1:1" x14ac:dyDescent="0.35">
      <c r="A63" s="5" t="s">
        <v>70</v>
      </c>
    </row>
    <row r="64" spans="1:1" x14ac:dyDescent="0.35">
      <c r="A64" s="5" t="s">
        <v>71</v>
      </c>
    </row>
    <row r="65" spans="1:1" x14ac:dyDescent="0.35">
      <c r="A65" s="5" t="s">
        <v>72</v>
      </c>
    </row>
    <row r="66" spans="1:1" x14ac:dyDescent="0.35">
      <c r="A66" s="5" t="s">
        <v>73</v>
      </c>
    </row>
    <row r="67" spans="1:1" x14ac:dyDescent="0.35">
      <c r="A67" s="5" t="s">
        <v>74</v>
      </c>
    </row>
    <row r="68" spans="1:1" x14ac:dyDescent="0.35">
      <c r="A68" s="5" t="s">
        <v>75</v>
      </c>
    </row>
    <row r="69" spans="1:1" x14ac:dyDescent="0.35">
      <c r="A69" s="5" t="s">
        <v>76</v>
      </c>
    </row>
    <row r="70" spans="1:1" x14ac:dyDescent="0.35">
      <c r="A70" s="5" t="s">
        <v>77</v>
      </c>
    </row>
    <row r="71" spans="1:1" x14ac:dyDescent="0.35">
      <c r="A71" s="5" t="s">
        <v>78</v>
      </c>
    </row>
    <row r="72" spans="1:1" x14ac:dyDescent="0.35">
      <c r="A72" s="5" t="s">
        <v>79</v>
      </c>
    </row>
    <row r="73" spans="1:1" x14ac:dyDescent="0.35">
      <c r="A73" s="5" t="s">
        <v>80</v>
      </c>
    </row>
    <row r="74" spans="1:1" x14ac:dyDescent="0.35">
      <c r="A74" s="5" t="s">
        <v>81</v>
      </c>
    </row>
    <row r="75" spans="1:1" x14ac:dyDescent="0.35">
      <c r="A75" s="5" t="s">
        <v>82</v>
      </c>
    </row>
    <row r="76" spans="1:1" x14ac:dyDescent="0.35">
      <c r="A76" s="5" t="s">
        <v>83</v>
      </c>
    </row>
    <row r="77" spans="1:1" x14ac:dyDescent="0.35">
      <c r="A77" s="5" t="s">
        <v>84</v>
      </c>
    </row>
    <row r="78" spans="1:1" x14ac:dyDescent="0.35">
      <c r="A78" s="5" t="s">
        <v>85</v>
      </c>
    </row>
    <row r="79" spans="1:1" x14ac:dyDescent="0.35">
      <c r="A79" s="5" t="s">
        <v>86</v>
      </c>
    </row>
    <row r="80" spans="1:1" x14ac:dyDescent="0.35">
      <c r="A80" s="5" t="s">
        <v>87</v>
      </c>
    </row>
    <row r="81" spans="1:1" x14ac:dyDescent="0.35">
      <c r="A81" s="5" t="s">
        <v>88</v>
      </c>
    </row>
    <row r="82" spans="1:1" x14ac:dyDescent="0.35">
      <c r="A82" s="5" t="s">
        <v>89</v>
      </c>
    </row>
    <row r="83" spans="1:1" x14ac:dyDescent="0.35">
      <c r="A83" s="5" t="s">
        <v>90</v>
      </c>
    </row>
    <row r="84" spans="1:1" x14ac:dyDescent="0.35">
      <c r="A84" s="5" t="s">
        <v>91</v>
      </c>
    </row>
    <row r="85" spans="1:1" x14ac:dyDescent="0.35">
      <c r="A85" s="5" t="s">
        <v>92</v>
      </c>
    </row>
    <row r="86" spans="1:1" x14ac:dyDescent="0.35">
      <c r="A86" s="5" t="s">
        <v>93</v>
      </c>
    </row>
    <row r="87" spans="1:1" x14ac:dyDescent="0.35">
      <c r="A87" s="5" t="s">
        <v>94</v>
      </c>
    </row>
    <row r="88" spans="1:1" x14ac:dyDescent="0.35">
      <c r="A88" s="5" t="s">
        <v>95</v>
      </c>
    </row>
    <row r="89" spans="1:1" x14ac:dyDescent="0.35">
      <c r="A89" s="5" t="s">
        <v>96</v>
      </c>
    </row>
    <row r="90" spans="1:1" x14ac:dyDescent="0.35">
      <c r="A90" s="5" t="s">
        <v>97</v>
      </c>
    </row>
    <row r="91" spans="1:1" x14ac:dyDescent="0.35">
      <c r="A91" s="5" t="s">
        <v>98</v>
      </c>
    </row>
    <row r="92" spans="1:1" x14ac:dyDescent="0.35">
      <c r="A92" s="5" t="s">
        <v>99</v>
      </c>
    </row>
    <row r="93" spans="1:1" x14ac:dyDescent="0.35">
      <c r="A93" s="5" t="s">
        <v>100</v>
      </c>
    </row>
    <row r="94" spans="1:1" x14ac:dyDescent="0.35">
      <c r="A94" s="5" t="s">
        <v>101</v>
      </c>
    </row>
    <row r="95" spans="1:1" x14ac:dyDescent="0.35">
      <c r="A95" s="5" t="s">
        <v>102</v>
      </c>
    </row>
    <row r="96" spans="1:1" x14ac:dyDescent="0.35">
      <c r="A96" s="5" t="s">
        <v>103</v>
      </c>
    </row>
    <row r="97" spans="1:1" x14ac:dyDescent="0.35">
      <c r="A97" s="5" t="s">
        <v>104</v>
      </c>
    </row>
    <row r="98" spans="1:1" x14ac:dyDescent="0.35">
      <c r="A98" s="5" t="s">
        <v>105</v>
      </c>
    </row>
    <row r="99" spans="1:1" x14ac:dyDescent="0.35">
      <c r="A99" s="5" t="s">
        <v>106</v>
      </c>
    </row>
    <row r="100" spans="1:1" x14ac:dyDescent="0.35">
      <c r="A100" s="5" t="s">
        <v>107</v>
      </c>
    </row>
    <row r="101" spans="1:1" x14ac:dyDescent="0.35">
      <c r="A101" s="5" t="s">
        <v>108</v>
      </c>
    </row>
    <row r="102" spans="1:1" x14ac:dyDescent="0.35">
      <c r="A102" s="5" t="s">
        <v>109</v>
      </c>
    </row>
    <row r="103" spans="1:1" x14ac:dyDescent="0.35">
      <c r="A103" s="5" t="s">
        <v>110</v>
      </c>
    </row>
    <row r="104" spans="1:1" x14ac:dyDescent="0.35">
      <c r="A104" s="5" t="s">
        <v>111</v>
      </c>
    </row>
    <row r="105" spans="1:1" x14ac:dyDescent="0.35">
      <c r="A105" s="5" t="s">
        <v>112</v>
      </c>
    </row>
    <row r="106" spans="1:1" x14ac:dyDescent="0.35">
      <c r="A106" s="5" t="s">
        <v>113</v>
      </c>
    </row>
    <row r="107" spans="1:1" x14ac:dyDescent="0.35">
      <c r="A107" s="5" t="s">
        <v>114</v>
      </c>
    </row>
    <row r="108" spans="1:1" x14ac:dyDescent="0.35">
      <c r="A108" s="5" t="s">
        <v>115</v>
      </c>
    </row>
    <row r="109" spans="1:1" x14ac:dyDescent="0.35">
      <c r="A109" s="5" t="s">
        <v>116</v>
      </c>
    </row>
    <row r="110" spans="1:1" x14ac:dyDescent="0.35">
      <c r="A110" s="5" t="s">
        <v>117</v>
      </c>
    </row>
    <row r="111" spans="1:1" x14ac:dyDescent="0.35">
      <c r="A111" s="5" t="s">
        <v>118</v>
      </c>
    </row>
    <row r="112" spans="1:1" x14ac:dyDescent="0.35">
      <c r="A112" s="5" t="s">
        <v>119</v>
      </c>
    </row>
    <row r="113" spans="1:1" x14ac:dyDescent="0.35">
      <c r="A113" s="5" t="s">
        <v>120</v>
      </c>
    </row>
    <row r="114" spans="1:1" x14ac:dyDescent="0.35">
      <c r="A114" s="5" t="s">
        <v>121</v>
      </c>
    </row>
    <row r="115" spans="1:1" x14ac:dyDescent="0.35">
      <c r="A115" s="5" t="s">
        <v>122</v>
      </c>
    </row>
    <row r="116" spans="1:1" x14ac:dyDescent="0.35">
      <c r="A116" s="5" t="s">
        <v>123</v>
      </c>
    </row>
    <row r="117" spans="1:1" x14ac:dyDescent="0.35">
      <c r="A117" s="5" t="s">
        <v>124</v>
      </c>
    </row>
    <row r="118" spans="1:1" x14ac:dyDescent="0.35">
      <c r="A118" s="5" t="s">
        <v>125</v>
      </c>
    </row>
    <row r="119" spans="1:1" x14ac:dyDescent="0.35">
      <c r="A119" s="5" t="s">
        <v>126</v>
      </c>
    </row>
    <row r="120" spans="1:1" x14ac:dyDescent="0.35">
      <c r="A120" s="5" t="s">
        <v>127</v>
      </c>
    </row>
    <row r="121" spans="1:1" x14ac:dyDescent="0.35">
      <c r="A121" s="5" t="s">
        <v>128</v>
      </c>
    </row>
    <row r="122" spans="1:1" x14ac:dyDescent="0.35">
      <c r="A122" s="5" t="s">
        <v>129</v>
      </c>
    </row>
    <row r="123" spans="1:1" x14ac:dyDescent="0.35">
      <c r="A123" s="5" t="s">
        <v>130</v>
      </c>
    </row>
    <row r="124" spans="1:1" x14ac:dyDescent="0.35">
      <c r="A124" s="5" t="s">
        <v>131</v>
      </c>
    </row>
    <row r="125" spans="1:1" x14ac:dyDescent="0.35">
      <c r="A125" s="5" t="s">
        <v>132</v>
      </c>
    </row>
    <row r="126" spans="1:1" x14ac:dyDescent="0.35">
      <c r="A126" s="5" t="s">
        <v>133</v>
      </c>
    </row>
    <row r="127" spans="1:1" x14ac:dyDescent="0.35">
      <c r="A127" s="5" t="s">
        <v>134</v>
      </c>
    </row>
    <row r="128" spans="1:1" x14ac:dyDescent="0.35">
      <c r="A128" s="5" t="s">
        <v>135</v>
      </c>
    </row>
    <row r="129" spans="1:1" x14ac:dyDescent="0.35">
      <c r="A129" s="5" t="s">
        <v>136</v>
      </c>
    </row>
    <row r="130" spans="1:1" x14ac:dyDescent="0.35">
      <c r="A130" s="5" t="s">
        <v>137</v>
      </c>
    </row>
    <row r="131" spans="1:1" x14ac:dyDescent="0.35">
      <c r="A131" s="5" t="s">
        <v>138</v>
      </c>
    </row>
    <row r="132" spans="1:1" x14ac:dyDescent="0.35">
      <c r="A132" s="5" t="s">
        <v>139</v>
      </c>
    </row>
    <row r="133" spans="1:1" x14ac:dyDescent="0.35">
      <c r="A133" s="5" t="s">
        <v>140</v>
      </c>
    </row>
    <row r="134" spans="1:1" x14ac:dyDescent="0.35">
      <c r="A134" s="5" t="s">
        <v>141</v>
      </c>
    </row>
    <row r="135" spans="1:1" x14ac:dyDescent="0.35">
      <c r="A135" s="5" t="s">
        <v>142</v>
      </c>
    </row>
    <row r="136" spans="1:1" x14ac:dyDescent="0.35">
      <c r="A136" s="5" t="s">
        <v>143</v>
      </c>
    </row>
    <row r="137" spans="1:1" x14ac:dyDescent="0.35">
      <c r="A137" s="5" t="s">
        <v>144</v>
      </c>
    </row>
    <row r="138" spans="1:1" x14ac:dyDescent="0.35">
      <c r="A138" s="5" t="s">
        <v>145</v>
      </c>
    </row>
    <row r="139" spans="1:1" x14ac:dyDescent="0.35">
      <c r="A139" s="5" t="s">
        <v>146</v>
      </c>
    </row>
    <row r="140" spans="1:1" x14ac:dyDescent="0.35">
      <c r="A140" s="5" t="s">
        <v>147</v>
      </c>
    </row>
    <row r="141" spans="1:1" x14ac:dyDescent="0.35">
      <c r="A141" s="5" t="s">
        <v>148</v>
      </c>
    </row>
    <row r="142" spans="1:1" x14ac:dyDescent="0.35">
      <c r="A142" s="5" t="s">
        <v>149</v>
      </c>
    </row>
    <row r="143" spans="1:1" x14ac:dyDescent="0.35">
      <c r="A143" s="5" t="s">
        <v>150</v>
      </c>
    </row>
    <row r="144" spans="1:1" x14ac:dyDescent="0.35">
      <c r="A144" s="5" t="s">
        <v>151</v>
      </c>
    </row>
    <row r="145" spans="1:1" x14ac:dyDescent="0.35">
      <c r="A145" s="5" t="s">
        <v>152</v>
      </c>
    </row>
    <row r="146" spans="1:1" x14ac:dyDescent="0.35">
      <c r="A146" s="5" t="s">
        <v>153</v>
      </c>
    </row>
    <row r="147" spans="1:1" x14ac:dyDescent="0.35">
      <c r="A147" s="5" t="s">
        <v>154</v>
      </c>
    </row>
    <row r="148" spans="1:1" x14ac:dyDescent="0.35">
      <c r="A148" s="5" t="s">
        <v>155</v>
      </c>
    </row>
    <row r="149" spans="1:1" x14ac:dyDescent="0.35">
      <c r="A149" s="5" t="s">
        <v>156</v>
      </c>
    </row>
    <row r="150" spans="1:1" x14ac:dyDescent="0.35">
      <c r="A150" s="5" t="s">
        <v>157</v>
      </c>
    </row>
    <row r="151" spans="1:1" x14ac:dyDescent="0.35">
      <c r="A151" s="5" t="s">
        <v>158</v>
      </c>
    </row>
    <row r="152" spans="1:1" x14ac:dyDescent="0.35">
      <c r="A152" s="5" t="s">
        <v>159</v>
      </c>
    </row>
    <row r="153" spans="1:1" x14ac:dyDescent="0.35">
      <c r="A153" s="5" t="s">
        <v>160</v>
      </c>
    </row>
    <row r="154" spans="1:1" x14ac:dyDescent="0.35">
      <c r="A154" s="5" t="s">
        <v>161</v>
      </c>
    </row>
    <row r="155" spans="1:1" x14ac:dyDescent="0.35">
      <c r="A155" s="5" t="s">
        <v>162</v>
      </c>
    </row>
    <row r="156" spans="1:1" x14ac:dyDescent="0.35">
      <c r="A156" s="5" t="s">
        <v>163</v>
      </c>
    </row>
    <row r="157" spans="1:1" x14ac:dyDescent="0.35">
      <c r="A157" s="5" t="s">
        <v>164</v>
      </c>
    </row>
    <row r="158" spans="1:1" x14ac:dyDescent="0.35">
      <c r="A158" s="5" t="s">
        <v>165</v>
      </c>
    </row>
    <row r="159" spans="1:1" x14ac:dyDescent="0.35">
      <c r="A159" s="5" t="s">
        <v>166</v>
      </c>
    </row>
    <row r="160" spans="1:1" x14ac:dyDescent="0.35">
      <c r="A160" s="5" t="s">
        <v>167</v>
      </c>
    </row>
    <row r="161" spans="1:1" x14ac:dyDescent="0.35">
      <c r="A161" s="5" t="s">
        <v>168</v>
      </c>
    </row>
    <row r="162" spans="1:1" x14ac:dyDescent="0.35">
      <c r="A162" s="5" t="s">
        <v>169</v>
      </c>
    </row>
    <row r="163" spans="1:1" x14ac:dyDescent="0.35">
      <c r="A163" s="5" t="s">
        <v>170</v>
      </c>
    </row>
    <row r="164" spans="1:1" x14ac:dyDescent="0.35">
      <c r="A164" s="5" t="s">
        <v>171</v>
      </c>
    </row>
    <row r="165" spans="1:1" x14ac:dyDescent="0.35">
      <c r="A165" s="5" t="s">
        <v>172</v>
      </c>
    </row>
    <row r="166" spans="1:1" x14ac:dyDescent="0.35">
      <c r="A166" s="5" t="s">
        <v>173</v>
      </c>
    </row>
    <row r="167" spans="1:1" x14ac:dyDescent="0.35">
      <c r="A167" s="5" t="s">
        <v>174</v>
      </c>
    </row>
    <row r="168" spans="1:1" x14ac:dyDescent="0.35">
      <c r="A168" s="5" t="s">
        <v>175</v>
      </c>
    </row>
    <row r="169" spans="1:1" x14ac:dyDescent="0.35">
      <c r="A169" s="5" t="s">
        <v>176</v>
      </c>
    </row>
    <row r="170" spans="1:1" x14ac:dyDescent="0.35">
      <c r="A170" s="5" t="s">
        <v>177</v>
      </c>
    </row>
    <row r="171" spans="1:1" x14ac:dyDescent="0.35">
      <c r="A171" s="5" t="s">
        <v>178</v>
      </c>
    </row>
    <row r="172" spans="1:1" x14ac:dyDescent="0.35">
      <c r="A172" s="5" t="s">
        <v>179</v>
      </c>
    </row>
    <row r="173" spans="1:1" x14ac:dyDescent="0.35">
      <c r="A173" s="5" t="s">
        <v>180</v>
      </c>
    </row>
    <row r="174" spans="1:1" x14ac:dyDescent="0.35">
      <c r="A174" s="5" t="s">
        <v>181</v>
      </c>
    </row>
    <row r="175" spans="1:1" x14ac:dyDescent="0.35">
      <c r="A175" s="5" t="s">
        <v>182</v>
      </c>
    </row>
    <row r="176" spans="1:1" x14ac:dyDescent="0.35">
      <c r="A176" s="5" t="s">
        <v>183</v>
      </c>
    </row>
    <row r="177" spans="1:1" x14ac:dyDescent="0.35">
      <c r="A177" s="5" t="s">
        <v>184</v>
      </c>
    </row>
    <row r="178" spans="1:1" x14ac:dyDescent="0.35">
      <c r="A178" s="5" t="s">
        <v>185</v>
      </c>
    </row>
    <row r="179" spans="1:1" x14ac:dyDescent="0.35">
      <c r="A179" s="5" t="s">
        <v>186</v>
      </c>
    </row>
    <row r="180" spans="1:1" x14ac:dyDescent="0.35">
      <c r="A180" s="5" t="s">
        <v>187</v>
      </c>
    </row>
    <row r="181" spans="1:1" x14ac:dyDescent="0.35">
      <c r="A181" s="5" t="s">
        <v>188</v>
      </c>
    </row>
    <row r="182" spans="1:1" x14ac:dyDescent="0.35">
      <c r="A182" s="5" t="s">
        <v>189</v>
      </c>
    </row>
    <row r="183" spans="1:1" x14ac:dyDescent="0.35">
      <c r="A183" s="5" t="s">
        <v>190</v>
      </c>
    </row>
    <row r="184" spans="1:1" x14ac:dyDescent="0.35">
      <c r="A184" s="5" t="s">
        <v>191</v>
      </c>
    </row>
    <row r="185" spans="1:1" x14ac:dyDescent="0.35">
      <c r="A185" s="5" t="s">
        <v>192</v>
      </c>
    </row>
    <row r="186" spans="1:1" x14ac:dyDescent="0.35">
      <c r="A186" s="5" t="s">
        <v>193</v>
      </c>
    </row>
    <row r="187" spans="1:1" x14ac:dyDescent="0.35">
      <c r="A187" s="5" t="s">
        <v>194</v>
      </c>
    </row>
    <row r="188" spans="1:1" x14ac:dyDescent="0.35">
      <c r="A188" s="5" t="s">
        <v>195</v>
      </c>
    </row>
    <row r="189" spans="1:1" x14ac:dyDescent="0.35">
      <c r="A189" s="5" t="s">
        <v>196</v>
      </c>
    </row>
    <row r="190" spans="1:1" x14ac:dyDescent="0.35">
      <c r="A190" s="5" t="s">
        <v>197</v>
      </c>
    </row>
    <row r="191" spans="1:1" x14ac:dyDescent="0.35">
      <c r="A191" s="5" t="s">
        <v>198</v>
      </c>
    </row>
    <row r="192" spans="1:1" x14ac:dyDescent="0.35">
      <c r="A192" s="5" t="s">
        <v>199</v>
      </c>
    </row>
    <row r="193" spans="1:1" x14ac:dyDescent="0.35">
      <c r="A193" s="5" t="s">
        <v>200</v>
      </c>
    </row>
    <row r="194" spans="1:1" x14ac:dyDescent="0.35">
      <c r="A194" s="5" t="s">
        <v>201</v>
      </c>
    </row>
    <row r="195" spans="1:1" x14ac:dyDescent="0.35">
      <c r="A195" s="5" t="s">
        <v>202</v>
      </c>
    </row>
    <row r="196" spans="1:1" x14ac:dyDescent="0.35">
      <c r="A196" s="5" t="s">
        <v>203</v>
      </c>
    </row>
    <row r="197" spans="1:1" x14ac:dyDescent="0.35">
      <c r="A197" s="5" t="s">
        <v>204</v>
      </c>
    </row>
    <row r="198" spans="1:1" x14ac:dyDescent="0.35">
      <c r="A198" s="5" t="s">
        <v>205</v>
      </c>
    </row>
    <row r="199" spans="1:1" x14ac:dyDescent="0.35">
      <c r="A199" s="5" t="s">
        <v>206</v>
      </c>
    </row>
    <row r="200" spans="1:1" x14ac:dyDescent="0.35">
      <c r="A200" s="5" t="s">
        <v>207</v>
      </c>
    </row>
    <row r="201" spans="1:1" x14ac:dyDescent="0.35">
      <c r="A201" s="5" t="s">
        <v>208</v>
      </c>
    </row>
    <row r="202" spans="1:1" x14ac:dyDescent="0.35">
      <c r="A202" s="5" t="s">
        <v>209</v>
      </c>
    </row>
    <row r="203" spans="1:1" x14ac:dyDescent="0.35">
      <c r="A203" s="5" t="s">
        <v>210</v>
      </c>
    </row>
    <row r="204" spans="1:1" x14ac:dyDescent="0.35">
      <c r="A204" s="5" t="s">
        <v>211</v>
      </c>
    </row>
    <row r="205" spans="1:1" x14ac:dyDescent="0.35">
      <c r="A205" s="5" t="s">
        <v>212</v>
      </c>
    </row>
    <row r="206" spans="1:1" x14ac:dyDescent="0.35">
      <c r="A206" s="5" t="s">
        <v>213</v>
      </c>
    </row>
    <row r="207" spans="1:1" x14ac:dyDescent="0.35">
      <c r="A207" s="5" t="s">
        <v>214</v>
      </c>
    </row>
    <row r="208" spans="1:1" x14ac:dyDescent="0.35">
      <c r="A208" s="5" t="s">
        <v>215</v>
      </c>
    </row>
    <row r="209" spans="1:1" x14ac:dyDescent="0.35">
      <c r="A209" s="5" t="s">
        <v>216</v>
      </c>
    </row>
    <row r="210" spans="1:1" x14ac:dyDescent="0.35">
      <c r="A210" s="5" t="s">
        <v>217</v>
      </c>
    </row>
    <row r="211" spans="1:1" x14ac:dyDescent="0.35">
      <c r="A211" s="5" t="s">
        <v>218</v>
      </c>
    </row>
    <row r="212" spans="1:1" x14ac:dyDescent="0.35">
      <c r="A212" s="5" t="s">
        <v>219</v>
      </c>
    </row>
    <row r="213" spans="1:1" x14ac:dyDescent="0.35">
      <c r="A213" s="5" t="s">
        <v>220</v>
      </c>
    </row>
    <row r="214" spans="1:1" x14ac:dyDescent="0.35">
      <c r="A214" s="5" t="s">
        <v>221</v>
      </c>
    </row>
    <row r="215" spans="1:1" x14ac:dyDescent="0.35">
      <c r="A215" s="5" t="s">
        <v>222</v>
      </c>
    </row>
    <row r="216" spans="1:1" x14ac:dyDescent="0.35">
      <c r="A216" s="5" t="s">
        <v>223</v>
      </c>
    </row>
    <row r="217" spans="1:1" x14ac:dyDescent="0.35">
      <c r="A217" s="5" t="s">
        <v>224</v>
      </c>
    </row>
    <row r="218" spans="1:1" x14ac:dyDescent="0.35">
      <c r="A218" s="5" t="s">
        <v>225</v>
      </c>
    </row>
    <row r="219" spans="1:1" x14ac:dyDescent="0.35">
      <c r="A219" s="5" t="s">
        <v>226</v>
      </c>
    </row>
    <row r="220" spans="1:1" x14ac:dyDescent="0.35">
      <c r="A220" s="5" t="s">
        <v>227</v>
      </c>
    </row>
    <row r="221" spans="1:1" x14ac:dyDescent="0.35">
      <c r="A221" s="5" t="s">
        <v>228</v>
      </c>
    </row>
    <row r="222" spans="1:1" x14ac:dyDescent="0.35">
      <c r="A222" s="5" t="s">
        <v>229</v>
      </c>
    </row>
    <row r="223" spans="1:1" x14ac:dyDescent="0.35">
      <c r="A223" s="5" t="s">
        <v>230</v>
      </c>
    </row>
    <row r="224" spans="1:1" x14ac:dyDescent="0.35">
      <c r="A224" s="5" t="s">
        <v>231</v>
      </c>
    </row>
    <row r="225" spans="1:1" x14ac:dyDescent="0.35">
      <c r="A225" s="5" t="s">
        <v>232</v>
      </c>
    </row>
    <row r="226" spans="1:1" x14ac:dyDescent="0.35">
      <c r="A226" s="5" t="s">
        <v>233</v>
      </c>
    </row>
    <row r="227" spans="1:1" x14ac:dyDescent="0.35">
      <c r="A227" s="5" t="s">
        <v>234</v>
      </c>
    </row>
    <row r="228" spans="1:1" x14ac:dyDescent="0.35">
      <c r="A228" s="5" t="s">
        <v>235</v>
      </c>
    </row>
    <row r="229" spans="1:1" x14ac:dyDescent="0.35">
      <c r="A229" s="5" t="s">
        <v>236</v>
      </c>
    </row>
    <row r="230" spans="1:1" x14ac:dyDescent="0.35">
      <c r="A230" s="5" t="s">
        <v>237</v>
      </c>
    </row>
    <row r="231" spans="1:1" x14ac:dyDescent="0.35">
      <c r="A231" s="5" t="s">
        <v>238</v>
      </c>
    </row>
    <row r="232" spans="1:1" x14ac:dyDescent="0.35">
      <c r="A232" s="5" t="s">
        <v>239</v>
      </c>
    </row>
    <row r="233" spans="1:1" x14ac:dyDescent="0.35">
      <c r="A233" s="5" t="s">
        <v>240</v>
      </c>
    </row>
    <row r="234" spans="1:1" x14ac:dyDescent="0.35">
      <c r="A234" s="5" t="s">
        <v>241</v>
      </c>
    </row>
    <row r="235" spans="1:1" x14ac:dyDescent="0.35">
      <c r="A235" s="5" t="s">
        <v>242</v>
      </c>
    </row>
    <row r="236" spans="1:1" x14ac:dyDescent="0.35">
      <c r="A236" s="5" t="s">
        <v>243</v>
      </c>
    </row>
    <row r="237" spans="1:1" x14ac:dyDescent="0.35">
      <c r="A237" s="5" t="s">
        <v>244</v>
      </c>
    </row>
    <row r="238" spans="1:1" x14ac:dyDescent="0.35">
      <c r="A238" s="5" t="s">
        <v>245</v>
      </c>
    </row>
    <row r="239" spans="1:1" x14ac:dyDescent="0.35">
      <c r="A239" s="5" t="s">
        <v>246</v>
      </c>
    </row>
    <row r="240" spans="1:1" x14ac:dyDescent="0.35">
      <c r="A240" s="5" t="s">
        <v>247</v>
      </c>
    </row>
    <row r="241" spans="1:1" x14ac:dyDescent="0.35">
      <c r="A241" s="5" t="s">
        <v>248</v>
      </c>
    </row>
    <row r="242" spans="1:1" x14ac:dyDescent="0.35">
      <c r="A242" s="5" t="s">
        <v>249</v>
      </c>
    </row>
    <row r="243" spans="1:1" x14ac:dyDescent="0.35">
      <c r="A243" s="5" t="s">
        <v>250</v>
      </c>
    </row>
    <row r="244" spans="1:1" x14ac:dyDescent="0.35">
      <c r="A244" s="5" t="s">
        <v>251</v>
      </c>
    </row>
    <row r="245" spans="1:1" x14ac:dyDescent="0.35">
      <c r="A245" s="5" t="s">
        <v>252</v>
      </c>
    </row>
    <row r="246" spans="1:1" x14ac:dyDescent="0.35">
      <c r="A246" s="5" t="s">
        <v>253</v>
      </c>
    </row>
    <row r="247" spans="1:1" x14ac:dyDescent="0.35">
      <c r="A247" s="5" t="s">
        <v>254</v>
      </c>
    </row>
    <row r="248" spans="1:1" x14ac:dyDescent="0.35">
      <c r="A248" s="5" t="s">
        <v>255</v>
      </c>
    </row>
    <row r="249" spans="1:1" x14ac:dyDescent="0.35">
      <c r="A249" s="5" t="s">
        <v>256</v>
      </c>
    </row>
    <row r="250" spans="1:1" x14ac:dyDescent="0.35">
      <c r="A250" s="5" t="s">
        <v>257</v>
      </c>
    </row>
    <row r="251" spans="1:1" x14ac:dyDescent="0.35">
      <c r="A251" s="5" t="s">
        <v>258</v>
      </c>
    </row>
    <row r="252" spans="1:1" x14ac:dyDescent="0.35">
      <c r="A252" s="5" t="s">
        <v>259</v>
      </c>
    </row>
    <row r="253" spans="1:1" x14ac:dyDescent="0.35">
      <c r="A253" s="5" t="s">
        <v>260</v>
      </c>
    </row>
    <row r="254" spans="1:1" x14ac:dyDescent="0.35">
      <c r="A254" s="5" t="s">
        <v>261</v>
      </c>
    </row>
    <row r="255" spans="1:1" x14ac:dyDescent="0.35">
      <c r="A255" s="5" t="s">
        <v>262</v>
      </c>
    </row>
    <row r="256" spans="1:1" x14ac:dyDescent="0.35">
      <c r="A256" s="5" t="s">
        <v>263</v>
      </c>
    </row>
    <row r="257" spans="1:1" x14ac:dyDescent="0.35">
      <c r="A257" s="5" t="s">
        <v>264</v>
      </c>
    </row>
    <row r="258" spans="1:1" x14ac:dyDescent="0.35">
      <c r="A258" s="5" t="s">
        <v>265</v>
      </c>
    </row>
    <row r="259" spans="1:1" x14ac:dyDescent="0.35">
      <c r="A259" s="5" t="s">
        <v>266</v>
      </c>
    </row>
    <row r="260" spans="1:1" x14ac:dyDescent="0.35">
      <c r="A260" s="5" t="s">
        <v>267</v>
      </c>
    </row>
    <row r="261" spans="1:1" x14ac:dyDescent="0.35">
      <c r="A261" s="5" t="s">
        <v>268</v>
      </c>
    </row>
    <row r="262" spans="1:1" x14ac:dyDescent="0.35">
      <c r="A262" s="5" t="s">
        <v>269</v>
      </c>
    </row>
    <row r="263" spans="1:1" x14ac:dyDescent="0.35">
      <c r="A263" s="5" t="s">
        <v>270</v>
      </c>
    </row>
    <row r="264" spans="1:1" x14ac:dyDescent="0.35">
      <c r="A264" s="5" t="s">
        <v>271</v>
      </c>
    </row>
    <row r="265" spans="1:1" x14ac:dyDescent="0.35">
      <c r="A265" s="5" t="s">
        <v>272</v>
      </c>
    </row>
    <row r="266" spans="1:1" x14ac:dyDescent="0.35">
      <c r="A266" s="5" t="s">
        <v>273</v>
      </c>
    </row>
    <row r="267" spans="1:1" x14ac:dyDescent="0.35">
      <c r="A267" s="5" t="s">
        <v>274</v>
      </c>
    </row>
    <row r="268" spans="1:1" x14ac:dyDescent="0.35">
      <c r="A268" s="5" t="s">
        <v>275</v>
      </c>
    </row>
    <row r="269" spans="1:1" x14ac:dyDescent="0.35">
      <c r="A269" s="5" t="s">
        <v>276</v>
      </c>
    </row>
    <row r="270" spans="1:1" x14ac:dyDescent="0.35">
      <c r="A270" s="5" t="s">
        <v>277</v>
      </c>
    </row>
    <row r="271" spans="1:1" x14ac:dyDescent="0.35">
      <c r="A271" s="5" t="s">
        <v>278</v>
      </c>
    </row>
    <row r="272" spans="1:1" x14ac:dyDescent="0.35">
      <c r="A272" s="5" t="s">
        <v>279</v>
      </c>
    </row>
    <row r="273" spans="1:1" x14ac:dyDescent="0.35">
      <c r="A273" s="5" t="s">
        <v>280</v>
      </c>
    </row>
    <row r="274" spans="1:1" x14ac:dyDescent="0.35">
      <c r="A274" s="5" t="s">
        <v>281</v>
      </c>
    </row>
    <row r="275" spans="1:1" x14ac:dyDescent="0.35">
      <c r="A275" s="5" t="s">
        <v>282</v>
      </c>
    </row>
    <row r="276" spans="1:1" x14ac:dyDescent="0.35">
      <c r="A276" s="5" t="s">
        <v>283</v>
      </c>
    </row>
    <row r="277" spans="1:1" x14ac:dyDescent="0.35">
      <c r="A277" s="5" t="s">
        <v>284</v>
      </c>
    </row>
    <row r="278" spans="1:1" x14ac:dyDescent="0.35">
      <c r="A278" s="5" t="s">
        <v>285</v>
      </c>
    </row>
    <row r="279" spans="1:1" x14ac:dyDescent="0.35">
      <c r="A279" s="5" t="s">
        <v>286</v>
      </c>
    </row>
    <row r="280" spans="1:1" x14ac:dyDescent="0.35">
      <c r="A280" s="5" t="s">
        <v>287</v>
      </c>
    </row>
    <row r="281" spans="1:1" x14ac:dyDescent="0.35">
      <c r="A281" s="5" t="s">
        <v>288</v>
      </c>
    </row>
    <row r="282" spans="1:1" x14ac:dyDescent="0.35">
      <c r="A282" s="5" t="s">
        <v>289</v>
      </c>
    </row>
    <row r="283" spans="1:1" x14ac:dyDescent="0.35">
      <c r="A283" s="5" t="s">
        <v>290</v>
      </c>
    </row>
    <row r="284" spans="1:1" x14ac:dyDescent="0.35">
      <c r="A284" s="5" t="s">
        <v>291</v>
      </c>
    </row>
    <row r="285" spans="1:1" x14ac:dyDescent="0.35">
      <c r="A285" s="5" t="s">
        <v>292</v>
      </c>
    </row>
    <row r="286" spans="1:1" x14ac:dyDescent="0.35">
      <c r="A286" s="5" t="s">
        <v>293</v>
      </c>
    </row>
    <row r="287" spans="1:1" x14ac:dyDescent="0.35">
      <c r="A287" s="5" t="s">
        <v>294</v>
      </c>
    </row>
    <row r="288" spans="1:1" x14ac:dyDescent="0.35">
      <c r="A288" s="5" t="s">
        <v>295</v>
      </c>
    </row>
    <row r="289" spans="1:1" x14ac:dyDescent="0.35">
      <c r="A289" s="5" t="s">
        <v>296</v>
      </c>
    </row>
    <row r="290" spans="1:1" x14ac:dyDescent="0.35">
      <c r="A290" s="5" t="s">
        <v>297</v>
      </c>
    </row>
    <row r="291" spans="1:1" x14ac:dyDescent="0.35">
      <c r="A291" s="5" t="s">
        <v>298</v>
      </c>
    </row>
    <row r="292" spans="1:1" x14ac:dyDescent="0.35">
      <c r="A292" s="5" t="s">
        <v>299</v>
      </c>
    </row>
    <row r="293" spans="1:1" x14ac:dyDescent="0.35">
      <c r="A293" s="5" t="s">
        <v>300</v>
      </c>
    </row>
    <row r="294" spans="1:1" x14ac:dyDescent="0.35">
      <c r="A294" s="5" t="s">
        <v>301</v>
      </c>
    </row>
    <row r="295" spans="1:1" x14ac:dyDescent="0.35">
      <c r="A295" s="5" t="s">
        <v>302</v>
      </c>
    </row>
    <row r="296" spans="1:1" x14ac:dyDescent="0.35">
      <c r="A296" s="5" t="s">
        <v>303</v>
      </c>
    </row>
    <row r="297" spans="1:1" x14ac:dyDescent="0.35">
      <c r="A297" s="5" t="s">
        <v>304</v>
      </c>
    </row>
    <row r="298" spans="1:1" x14ac:dyDescent="0.35">
      <c r="A298" s="5" t="s">
        <v>305</v>
      </c>
    </row>
    <row r="299" spans="1:1" x14ac:dyDescent="0.35">
      <c r="A299" s="5" t="s">
        <v>306</v>
      </c>
    </row>
    <row r="300" spans="1:1" x14ac:dyDescent="0.35">
      <c r="A300" s="5" t="s">
        <v>307</v>
      </c>
    </row>
    <row r="301" spans="1:1" x14ac:dyDescent="0.35">
      <c r="A301" s="5" t="s">
        <v>308</v>
      </c>
    </row>
    <row r="302" spans="1:1" x14ac:dyDescent="0.35">
      <c r="A302" s="5" t="s">
        <v>309</v>
      </c>
    </row>
    <row r="303" spans="1:1" x14ac:dyDescent="0.35">
      <c r="A303" s="5" t="s">
        <v>310</v>
      </c>
    </row>
    <row r="304" spans="1:1" x14ac:dyDescent="0.35">
      <c r="A304" s="5" t="s">
        <v>311</v>
      </c>
    </row>
    <row r="305" spans="1:1" x14ac:dyDescent="0.35">
      <c r="A305" s="5" t="s">
        <v>312</v>
      </c>
    </row>
    <row r="306" spans="1:1" x14ac:dyDescent="0.35">
      <c r="A306" s="5" t="s">
        <v>313</v>
      </c>
    </row>
    <row r="307" spans="1:1" x14ac:dyDescent="0.35">
      <c r="A307" s="5" t="s">
        <v>314</v>
      </c>
    </row>
    <row r="308" spans="1:1" x14ac:dyDescent="0.35">
      <c r="A308" s="5" t="s">
        <v>315</v>
      </c>
    </row>
    <row r="309" spans="1:1" x14ac:dyDescent="0.35">
      <c r="A309" s="5" t="s">
        <v>316</v>
      </c>
    </row>
    <row r="310" spans="1:1" x14ac:dyDescent="0.35">
      <c r="A310" s="5" t="s">
        <v>317</v>
      </c>
    </row>
    <row r="311" spans="1:1" x14ac:dyDescent="0.35">
      <c r="A311" s="5" t="s">
        <v>318</v>
      </c>
    </row>
    <row r="312" spans="1:1" x14ac:dyDescent="0.35">
      <c r="A312" s="5" t="s">
        <v>319</v>
      </c>
    </row>
    <row r="313" spans="1:1" x14ac:dyDescent="0.35">
      <c r="A313" s="5" t="s">
        <v>320</v>
      </c>
    </row>
    <row r="314" spans="1:1" x14ac:dyDescent="0.35">
      <c r="A314" s="5" t="s">
        <v>321</v>
      </c>
    </row>
    <row r="315" spans="1:1" x14ac:dyDescent="0.35">
      <c r="A315" s="5" t="s">
        <v>322</v>
      </c>
    </row>
    <row r="316" spans="1:1" x14ac:dyDescent="0.35">
      <c r="A316" s="5" t="s">
        <v>323</v>
      </c>
    </row>
    <row r="317" spans="1:1" x14ac:dyDescent="0.35">
      <c r="A317" s="5" t="s">
        <v>324</v>
      </c>
    </row>
    <row r="318" spans="1:1" x14ac:dyDescent="0.35">
      <c r="A318" s="5" t="s">
        <v>325</v>
      </c>
    </row>
    <row r="319" spans="1:1" x14ac:dyDescent="0.35">
      <c r="A319" s="5" t="s">
        <v>326</v>
      </c>
    </row>
    <row r="320" spans="1:1" x14ac:dyDescent="0.35">
      <c r="A320" s="5" t="s">
        <v>327</v>
      </c>
    </row>
    <row r="321" spans="1:1" x14ac:dyDescent="0.35">
      <c r="A321" s="5" t="s">
        <v>328</v>
      </c>
    </row>
    <row r="322" spans="1:1" x14ac:dyDescent="0.35">
      <c r="A322" s="5" t="s">
        <v>329</v>
      </c>
    </row>
    <row r="323" spans="1:1" x14ac:dyDescent="0.35">
      <c r="A323" s="5" t="s">
        <v>330</v>
      </c>
    </row>
    <row r="324" spans="1:1" x14ac:dyDescent="0.35">
      <c r="A324" s="5" t="s">
        <v>331</v>
      </c>
    </row>
    <row r="325" spans="1:1" x14ac:dyDescent="0.35">
      <c r="A325" s="5" t="s">
        <v>332</v>
      </c>
    </row>
    <row r="326" spans="1:1" x14ac:dyDescent="0.35">
      <c r="A326" s="5" t="s">
        <v>333</v>
      </c>
    </row>
    <row r="327" spans="1:1" x14ac:dyDescent="0.35">
      <c r="A327" s="5" t="s">
        <v>334</v>
      </c>
    </row>
    <row r="328" spans="1:1" x14ac:dyDescent="0.35">
      <c r="A328" s="5" t="s">
        <v>335</v>
      </c>
    </row>
    <row r="329" spans="1:1" x14ac:dyDescent="0.35">
      <c r="A329" s="5" t="s">
        <v>336</v>
      </c>
    </row>
    <row r="330" spans="1:1" x14ac:dyDescent="0.35">
      <c r="A330" s="5" t="s">
        <v>337</v>
      </c>
    </row>
    <row r="331" spans="1:1" x14ac:dyDescent="0.35">
      <c r="A331" s="5" t="s">
        <v>338</v>
      </c>
    </row>
    <row r="332" spans="1:1" x14ac:dyDescent="0.35">
      <c r="A332" s="5" t="s">
        <v>339</v>
      </c>
    </row>
    <row r="333" spans="1:1" x14ac:dyDescent="0.35">
      <c r="A333" s="5" t="s">
        <v>340</v>
      </c>
    </row>
    <row r="334" spans="1:1" x14ac:dyDescent="0.35">
      <c r="A334" s="5" t="s">
        <v>341</v>
      </c>
    </row>
    <row r="335" spans="1:1" x14ac:dyDescent="0.35">
      <c r="A335" s="5" t="s">
        <v>342</v>
      </c>
    </row>
    <row r="336" spans="1:1" x14ac:dyDescent="0.35">
      <c r="A336" s="5" t="s">
        <v>343</v>
      </c>
    </row>
    <row r="337" spans="1:1" x14ac:dyDescent="0.35">
      <c r="A337" s="5" t="s">
        <v>344</v>
      </c>
    </row>
    <row r="338" spans="1:1" x14ac:dyDescent="0.35">
      <c r="A338" s="5" t="s">
        <v>345</v>
      </c>
    </row>
    <row r="339" spans="1:1" x14ac:dyDescent="0.35">
      <c r="A339" s="5" t="s">
        <v>346</v>
      </c>
    </row>
    <row r="340" spans="1:1" x14ac:dyDescent="0.35">
      <c r="A340" s="5" t="s">
        <v>347</v>
      </c>
    </row>
    <row r="341" spans="1:1" x14ac:dyDescent="0.35">
      <c r="A341" s="5" t="s">
        <v>348</v>
      </c>
    </row>
    <row r="342" spans="1:1" x14ac:dyDescent="0.35">
      <c r="A342" s="5" t="s">
        <v>349</v>
      </c>
    </row>
    <row r="343" spans="1:1" x14ac:dyDescent="0.35">
      <c r="A343" s="5" t="s">
        <v>350</v>
      </c>
    </row>
    <row r="344" spans="1:1" x14ac:dyDescent="0.35">
      <c r="A344" s="5" t="s">
        <v>351</v>
      </c>
    </row>
    <row r="345" spans="1:1" x14ac:dyDescent="0.35">
      <c r="A345" s="5" t="s">
        <v>352</v>
      </c>
    </row>
    <row r="346" spans="1:1" x14ac:dyDescent="0.35">
      <c r="A346" s="5" t="s">
        <v>353</v>
      </c>
    </row>
    <row r="347" spans="1:1" x14ac:dyDescent="0.35">
      <c r="A347" s="5" t="s">
        <v>354</v>
      </c>
    </row>
    <row r="348" spans="1:1" x14ac:dyDescent="0.35">
      <c r="A348" s="5" t="s">
        <v>355</v>
      </c>
    </row>
    <row r="349" spans="1:1" x14ac:dyDescent="0.35">
      <c r="A349" s="5" t="s">
        <v>356</v>
      </c>
    </row>
    <row r="350" spans="1:1" x14ac:dyDescent="0.35">
      <c r="A350" s="5" t="s">
        <v>357</v>
      </c>
    </row>
    <row r="351" spans="1:1" x14ac:dyDescent="0.35">
      <c r="A351" s="5" t="s">
        <v>358</v>
      </c>
    </row>
    <row r="352" spans="1:1" x14ac:dyDescent="0.35">
      <c r="A352" s="5" t="s">
        <v>359</v>
      </c>
    </row>
    <row r="353" spans="1:1" x14ac:dyDescent="0.35">
      <c r="A353" s="5" t="s">
        <v>360</v>
      </c>
    </row>
    <row r="354" spans="1:1" x14ac:dyDescent="0.35">
      <c r="A354" s="5" t="s">
        <v>361</v>
      </c>
    </row>
    <row r="355" spans="1:1" x14ac:dyDescent="0.35">
      <c r="A355" s="5" t="s">
        <v>362</v>
      </c>
    </row>
    <row r="356" spans="1:1" x14ac:dyDescent="0.35">
      <c r="A356" s="5" t="s">
        <v>363</v>
      </c>
    </row>
    <row r="357" spans="1:1" x14ac:dyDescent="0.35">
      <c r="A357" s="5" t="s">
        <v>364</v>
      </c>
    </row>
    <row r="358" spans="1:1" x14ac:dyDescent="0.35">
      <c r="A358" s="5" t="s">
        <v>365</v>
      </c>
    </row>
    <row r="359" spans="1:1" x14ac:dyDescent="0.35">
      <c r="A359" s="5" t="s">
        <v>366</v>
      </c>
    </row>
    <row r="360" spans="1:1" x14ac:dyDescent="0.35">
      <c r="A360" s="5" t="s">
        <v>367</v>
      </c>
    </row>
    <row r="361" spans="1:1" x14ac:dyDescent="0.35">
      <c r="A361" s="5" t="s">
        <v>368</v>
      </c>
    </row>
    <row r="362" spans="1:1" x14ac:dyDescent="0.35">
      <c r="A362" s="5" t="s">
        <v>369</v>
      </c>
    </row>
    <row r="363" spans="1:1" x14ac:dyDescent="0.35">
      <c r="A363" s="5" t="s">
        <v>370</v>
      </c>
    </row>
    <row r="364" spans="1:1" x14ac:dyDescent="0.35">
      <c r="A364" s="5" t="s">
        <v>371</v>
      </c>
    </row>
    <row r="365" spans="1:1" x14ac:dyDescent="0.35">
      <c r="A365" s="5" t="s">
        <v>372</v>
      </c>
    </row>
    <row r="366" spans="1:1" x14ac:dyDescent="0.35">
      <c r="A366" s="5" t="s">
        <v>373</v>
      </c>
    </row>
    <row r="367" spans="1:1" x14ac:dyDescent="0.35">
      <c r="A367" s="5" t="s">
        <v>374</v>
      </c>
    </row>
    <row r="368" spans="1:1" x14ac:dyDescent="0.35">
      <c r="A368" s="5" t="s">
        <v>375</v>
      </c>
    </row>
    <row r="369" spans="1:1" x14ac:dyDescent="0.35">
      <c r="A369" s="5" t="s">
        <v>376</v>
      </c>
    </row>
    <row r="370" spans="1:1" x14ac:dyDescent="0.35">
      <c r="A370" s="5" t="s">
        <v>377</v>
      </c>
    </row>
    <row r="371" spans="1:1" x14ac:dyDescent="0.35">
      <c r="A371" s="5" t="s">
        <v>378</v>
      </c>
    </row>
    <row r="372" spans="1:1" x14ac:dyDescent="0.35">
      <c r="A372" s="5" t="s">
        <v>379</v>
      </c>
    </row>
    <row r="373" spans="1:1" x14ac:dyDescent="0.35">
      <c r="A373" s="5" t="s">
        <v>380</v>
      </c>
    </row>
    <row r="374" spans="1:1" x14ac:dyDescent="0.35">
      <c r="A374" s="5" t="s">
        <v>381</v>
      </c>
    </row>
    <row r="375" spans="1:1" x14ac:dyDescent="0.35">
      <c r="A375" s="5" t="s">
        <v>382</v>
      </c>
    </row>
    <row r="376" spans="1:1" x14ac:dyDescent="0.35">
      <c r="A376" s="5" t="s">
        <v>383</v>
      </c>
    </row>
    <row r="377" spans="1:1" x14ac:dyDescent="0.35">
      <c r="A377" s="5" t="s">
        <v>384</v>
      </c>
    </row>
    <row r="378" spans="1:1" x14ac:dyDescent="0.35">
      <c r="A378" s="5" t="s">
        <v>385</v>
      </c>
    </row>
    <row r="379" spans="1:1" x14ac:dyDescent="0.35">
      <c r="A379" s="5" t="s">
        <v>386</v>
      </c>
    </row>
    <row r="380" spans="1:1" x14ac:dyDescent="0.35">
      <c r="A380" s="5" t="s">
        <v>387</v>
      </c>
    </row>
    <row r="381" spans="1:1" x14ac:dyDescent="0.35">
      <c r="A381" s="5" t="s">
        <v>388</v>
      </c>
    </row>
    <row r="382" spans="1:1" x14ac:dyDescent="0.35">
      <c r="A382" s="5" t="s">
        <v>389</v>
      </c>
    </row>
    <row r="383" spans="1:1" x14ac:dyDescent="0.35">
      <c r="A383" s="5" t="s">
        <v>390</v>
      </c>
    </row>
    <row r="384" spans="1:1" x14ac:dyDescent="0.35">
      <c r="A384" s="5" t="s">
        <v>391</v>
      </c>
    </row>
    <row r="385" spans="1:1" x14ac:dyDescent="0.35">
      <c r="A385" s="5" t="s">
        <v>392</v>
      </c>
    </row>
    <row r="386" spans="1:1" x14ac:dyDescent="0.35">
      <c r="A386" s="5" t="s">
        <v>393</v>
      </c>
    </row>
    <row r="387" spans="1:1" x14ac:dyDescent="0.35">
      <c r="A387" s="5" t="s">
        <v>394</v>
      </c>
    </row>
    <row r="388" spans="1:1" x14ac:dyDescent="0.35">
      <c r="A388" s="5" t="s">
        <v>395</v>
      </c>
    </row>
    <row r="389" spans="1:1" x14ac:dyDescent="0.35">
      <c r="A389" s="5" t="s">
        <v>396</v>
      </c>
    </row>
    <row r="390" spans="1:1" x14ac:dyDescent="0.35">
      <c r="A390" s="5" t="s">
        <v>397</v>
      </c>
    </row>
    <row r="391" spans="1:1" x14ac:dyDescent="0.35">
      <c r="A391" s="5" t="s">
        <v>398</v>
      </c>
    </row>
    <row r="392" spans="1:1" x14ac:dyDescent="0.35">
      <c r="A392" s="5" t="s">
        <v>399</v>
      </c>
    </row>
    <row r="393" spans="1:1" x14ac:dyDescent="0.35">
      <c r="A393" s="5" t="s">
        <v>400</v>
      </c>
    </row>
    <row r="394" spans="1:1" x14ac:dyDescent="0.35">
      <c r="A394" s="5" t="s">
        <v>401</v>
      </c>
    </row>
    <row r="395" spans="1:1" x14ac:dyDescent="0.35">
      <c r="A395" s="5" t="s">
        <v>402</v>
      </c>
    </row>
    <row r="396" spans="1:1" x14ac:dyDescent="0.35">
      <c r="A396" s="5" t="s">
        <v>403</v>
      </c>
    </row>
    <row r="397" spans="1:1" x14ac:dyDescent="0.35">
      <c r="A397" s="5" t="s">
        <v>404</v>
      </c>
    </row>
    <row r="398" spans="1:1" x14ac:dyDescent="0.35">
      <c r="A398" s="5" t="s">
        <v>405</v>
      </c>
    </row>
    <row r="399" spans="1:1" x14ac:dyDescent="0.35">
      <c r="A399" s="5" t="s">
        <v>406</v>
      </c>
    </row>
    <row r="400" spans="1:1" x14ac:dyDescent="0.35">
      <c r="A400" s="5" t="s">
        <v>407</v>
      </c>
    </row>
    <row r="401" spans="1:1" x14ac:dyDescent="0.35">
      <c r="A401" s="5" t="s">
        <v>408</v>
      </c>
    </row>
    <row r="402" spans="1:1" x14ac:dyDescent="0.35">
      <c r="A402" s="5" t="s">
        <v>409</v>
      </c>
    </row>
    <row r="403" spans="1:1" x14ac:dyDescent="0.35">
      <c r="A403" s="5" t="s">
        <v>410</v>
      </c>
    </row>
    <row r="404" spans="1:1" x14ac:dyDescent="0.35">
      <c r="A404" s="5" t="s">
        <v>411</v>
      </c>
    </row>
    <row r="405" spans="1:1" x14ac:dyDescent="0.35">
      <c r="A405" s="5" t="s">
        <v>412</v>
      </c>
    </row>
    <row r="406" spans="1:1" x14ac:dyDescent="0.35">
      <c r="A406" s="5" t="s">
        <v>413</v>
      </c>
    </row>
    <row r="407" spans="1:1" x14ac:dyDescent="0.35">
      <c r="A407" s="5" t="s">
        <v>414</v>
      </c>
    </row>
    <row r="408" spans="1:1" x14ac:dyDescent="0.35">
      <c r="A408" s="5" t="s">
        <v>415</v>
      </c>
    </row>
    <row r="409" spans="1:1" x14ac:dyDescent="0.35">
      <c r="A409" s="5" t="s">
        <v>416</v>
      </c>
    </row>
    <row r="410" spans="1:1" x14ac:dyDescent="0.35">
      <c r="A410" s="5" t="s">
        <v>417</v>
      </c>
    </row>
    <row r="411" spans="1:1" x14ac:dyDescent="0.35">
      <c r="A411" s="5" t="s">
        <v>418</v>
      </c>
    </row>
    <row r="412" spans="1:1" x14ac:dyDescent="0.35">
      <c r="A412" s="5" t="s">
        <v>419</v>
      </c>
    </row>
    <row r="413" spans="1:1" x14ac:dyDescent="0.35">
      <c r="A413" s="5" t="s">
        <v>420</v>
      </c>
    </row>
    <row r="414" spans="1:1" x14ac:dyDescent="0.35">
      <c r="A414" s="5" t="s">
        <v>421</v>
      </c>
    </row>
    <row r="415" spans="1:1" x14ac:dyDescent="0.35">
      <c r="A415" s="5" t="s">
        <v>422</v>
      </c>
    </row>
    <row r="416" spans="1:1" x14ac:dyDescent="0.35">
      <c r="A416" s="5" t="s">
        <v>423</v>
      </c>
    </row>
    <row r="417" spans="1:1" x14ac:dyDescent="0.35">
      <c r="A417" s="5" t="s">
        <v>424</v>
      </c>
    </row>
    <row r="418" spans="1:1" x14ac:dyDescent="0.35">
      <c r="A418" s="5" t="s">
        <v>425</v>
      </c>
    </row>
    <row r="419" spans="1:1" x14ac:dyDescent="0.35">
      <c r="A419" s="5" t="s">
        <v>426</v>
      </c>
    </row>
    <row r="420" spans="1:1" x14ac:dyDescent="0.35">
      <c r="A420" s="5" t="s">
        <v>427</v>
      </c>
    </row>
    <row r="421" spans="1:1" x14ac:dyDescent="0.35">
      <c r="A421" s="5" t="s">
        <v>428</v>
      </c>
    </row>
    <row r="422" spans="1:1" x14ac:dyDescent="0.35">
      <c r="A422" s="5" t="s">
        <v>429</v>
      </c>
    </row>
    <row r="423" spans="1:1" x14ac:dyDescent="0.35">
      <c r="A423" s="5" t="s">
        <v>430</v>
      </c>
    </row>
    <row r="424" spans="1:1" x14ac:dyDescent="0.35">
      <c r="A424" s="5" t="s">
        <v>431</v>
      </c>
    </row>
    <row r="425" spans="1:1" x14ac:dyDescent="0.35">
      <c r="A425" s="5" t="s">
        <v>432</v>
      </c>
    </row>
    <row r="426" spans="1:1" x14ac:dyDescent="0.35">
      <c r="A426" s="5" t="s">
        <v>433</v>
      </c>
    </row>
    <row r="427" spans="1:1" x14ac:dyDescent="0.35">
      <c r="A427" s="5" t="s">
        <v>434</v>
      </c>
    </row>
    <row r="428" spans="1:1" x14ac:dyDescent="0.35">
      <c r="A428" s="5" t="s">
        <v>435</v>
      </c>
    </row>
    <row r="429" spans="1:1" x14ac:dyDescent="0.35">
      <c r="A429" s="5" t="s">
        <v>436</v>
      </c>
    </row>
    <row r="430" spans="1:1" x14ac:dyDescent="0.35">
      <c r="A430" s="5" t="s">
        <v>437</v>
      </c>
    </row>
    <row r="431" spans="1:1" x14ac:dyDescent="0.35">
      <c r="A431" s="5" t="s">
        <v>438</v>
      </c>
    </row>
    <row r="432" spans="1:1" x14ac:dyDescent="0.35">
      <c r="A432" s="5" t="s">
        <v>439</v>
      </c>
    </row>
    <row r="433" spans="1:1" x14ac:dyDescent="0.35">
      <c r="A433" s="5" t="s">
        <v>440</v>
      </c>
    </row>
    <row r="434" spans="1:1" x14ac:dyDescent="0.35">
      <c r="A434" s="5" t="s">
        <v>441</v>
      </c>
    </row>
    <row r="435" spans="1:1" x14ac:dyDescent="0.35">
      <c r="A435" s="5" t="s">
        <v>442</v>
      </c>
    </row>
    <row r="436" spans="1:1" x14ac:dyDescent="0.35">
      <c r="A436" s="5" t="s">
        <v>443</v>
      </c>
    </row>
    <row r="437" spans="1:1" x14ac:dyDescent="0.35">
      <c r="A437" s="5" t="s">
        <v>444</v>
      </c>
    </row>
    <row r="438" spans="1:1" x14ac:dyDescent="0.35">
      <c r="A438" s="5" t="s">
        <v>445</v>
      </c>
    </row>
    <row r="439" spans="1:1" x14ac:dyDescent="0.35">
      <c r="A439" s="5" t="s">
        <v>446</v>
      </c>
    </row>
    <row r="440" spans="1:1" x14ac:dyDescent="0.35">
      <c r="A440" s="5" t="s">
        <v>447</v>
      </c>
    </row>
    <row r="441" spans="1:1" x14ac:dyDescent="0.35">
      <c r="A441" s="5" t="s">
        <v>448</v>
      </c>
    </row>
    <row r="442" spans="1:1" x14ac:dyDescent="0.35">
      <c r="A442" s="5" t="s">
        <v>449</v>
      </c>
    </row>
    <row r="443" spans="1:1" x14ac:dyDescent="0.35">
      <c r="A443" s="5" t="s">
        <v>450</v>
      </c>
    </row>
    <row r="444" spans="1:1" x14ac:dyDescent="0.35">
      <c r="A444" s="5" t="s">
        <v>451</v>
      </c>
    </row>
    <row r="445" spans="1:1" x14ac:dyDescent="0.35">
      <c r="A445" s="5" t="s">
        <v>452</v>
      </c>
    </row>
    <row r="446" spans="1:1" x14ac:dyDescent="0.35">
      <c r="A446" s="5" t="s">
        <v>453</v>
      </c>
    </row>
    <row r="447" spans="1:1" x14ac:dyDescent="0.35">
      <c r="A447" s="5" t="s">
        <v>454</v>
      </c>
    </row>
    <row r="448" spans="1:1" x14ac:dyDescent="0.35">
      <c r="A448" s="5" t="s">
        <v>455</v>
      </c>
    </row>
    <row r="449" spans="1:1" x14ac:dyDescent="0.35">
      <c r="A449" s="5" t="s">
        <v>456</v>
      </c>
    </row>
    <row r="450" spans="1:1" x14ac:dyDescent="0.35">
      <c r="A450" s="5" t="s">
        <v>457</v>
      </c>
    </row>
    <row r="451" spans="1:1" x14ac:dyDescent="0.35">
      <c r="A451" s="5" t="s">
        <v>458</v>
      </c>
    </row>
    <row r="452" spans="1:1" x14ac:dyDescent="0.35">
      <c r="A452" s="5" t="s">
        <v>459</v>
      </c>
    </row>
    <row r="453" spans="1:1" x14ac:dyDescent="0.35">
      <c r="A453" s="5" t="s">
        <v>460</v>
      </c>
    </row>
    <row r="454" spans="1:1" x14ac:dyDescent="0.35">
      <c r="A454" s="5" t="s">
        <v>461</v>
      </c>
    </row>
    <row r="455" spans="1:1" x14ac:dyDescent="0.35">
      <c r="A455" s="5" t="s">
        <v>462</v>
      </c>
    </row>
    <row r="456" spans="1:1" x14ac:dyDescent="0.35">
      <c r="A456" s="5" t="s">
        <v>463</v>
      </c>
    </row>
    <row r="457" spans="1:1" x14ac:dyDescent="0.35">
      <c r="A457" s="5" t="s">
        <v>464</v>
      </c>
    </row>
    <row r="458" spans="1:1" x14ac:dyDescent="0.35">
      <c r="A458" s="5" t="s">
        <v>465</v>
      </c>
    </row>
    <row r="459" spans="1:1" x14ac:dyDescent="0.35">
      <c r="A459" s="5" t="s">
        <v>466</v>
      </c>
    </row>
    <row r="460" spans="1:1" x14ac:dyDescent="0.35">
      <c r="A460" s="5" t="s">
        <v>467</v>
      </c>
    </row>
    <row r="461" spans="1:1" x14ac:dyDescent="0.35">
      <c r="A461" s="5" t="s">
        <v>468</v>
      </c>
    </row>
    <row r="462" spans="1:1" x14ac:dyDescent="0.35">
      <c r="A462" s="5" t="s">
        <v>469</v>
      </c>
    </row>
    <row r="463" spans="1:1" x14ac:dyDescent="0.35">
      <c r="A463" s="5" t="s">
        <v>470</v>
      </c>
    </row>
    <row r="464" spans="1:1" x14ac:dyDescent="0.35">
      <c r="A464" s="5" t="s">
        <v>471</v>
      </c>
    </row>
    <row r="465" spans="1:1" x14ac:dyDescent="0.35">
      <c r="A465" s="5" t="s">
        <v>472</v>
      </c>
    </row>
    <row r="466" spans="1:1" x14ac:dyDescent="0.35">
      <c r="A466" s="5" t="s">
        <v>473</v>
      </c>
    </row>
    <row r="467" spans="1:1" x14ac:dyDescent="0.35">
      <c r="A467" s="5" t="s">
        <v>474</v>
      </c>
    </row>
    <row r="468" spans="1:1" x14ac:dyDescent="0.35">
      <c r="A468" s="5" t="s">
        <v>475</v>
      </c>
    </row>
    <row r="469" spans="1:1" x14ac:dyDescent="0.35">
      <c r="A469" s="5" t="s">
        <v>476</v>
      </c>
    </row>
    <row r="470" spans="1:1" x14ac:dyDescent="0.35">
      <c r="A470" s="5" t="s">
        <v>477</v>
      </c>
    </row>
    <row r="471" spans="1:1" x14ac:dyDescent="0.35">
      <c r="A471" s="5" t="s">
        <v>478</v>
      </c>
    </row>
    <row r="472" spans="1:1" x14ac:dyDescent="0.35">
      <c r="A472" s="5" t="s">
        <v>479</v>
      </c>
    </row>
    <row r="473" spans="1:1" x14ac:dyDescent="0.35">
      <c r="A473" s="5" t="s">
        <v>480</v>
      </c>
    </row>
    <row r="474" spans="1:1" x14ac:dyDescent="0.35">
      <c r="A474" s="5" t="s">
        <v>481</v>
      </c>
    </row>
    <row r="475" spans="1:1" x14ac:dyDescent="0.35">
      <c r="A475" s="5" t="s">
        <v>482</v>
      </c>
    </row>
    <row r="476" spans="1:1" x14ac:dyDescent="0.35">
      <c r="A476" s="5" t="s">
        <v>483</v>
      </c>
    </row>
    <row r="477" spans="1:1" x14ac:dyDescent="0.35">
      <c r="A477" s="5" t="s">
        <v>484</v>
      </c>
    </row>
    <row r="478" spans="1:1" x14ac:dyDescent="0.35">
      <c r="A478" s="5" t="s">
        <v>485</v>
      </c>
    </row>
    <row r="479" spans="1:1" x14ac:dyDescent="0.35">
      <c r="A479" s="5" t="s">
        <v>486</v>
      </c>
    </row>
    <row r="480" spans="1:1" x14ac:dyDescent="0.35">
      <c r="A480" s="5" t="s">
        <v>487</v>
      </c>
    </row>
    <row r="481" spans="1:1" x14ac:dyDescent="0.35">
      <c r="A481" s="5" t="s">
        <v>488</v>
      </c>
    </row>
    <row r="482" spans="1:1" x14ac:dyDescent="0.35">
      <c r="A482" s="5" t="s">
        <v>489</v>
      </c>
    </row>
    <row r="483" spans="1:1" x14ac:dyDescent="0.35">
      <c r="A483" s="5" t="s">
        <v>490</v>
      </c>
    </row>
    <row r="484" spans="1:1" x14ac:dyDescent="0.35">
      <c r="A484" s="5" t="s">
        <v>491</v>
      </c>
    </row>
    <row r="485" spans="1:1" x14ac:dyDescent="0.35">
      <c r="A485" s="5" t="s">
        <v>492</v>
      </c>
    </row>
    <row r="486" spans="1:1" x14ac:dyDescent="0.35">
      <c r="A486" s="5" t="s">
        <v>493</v>
      </c>
    </row>
    <row r="487" spans="1:1" x14ac:dyDescent="0.35">
      <c r="A487" s="5" t="s">
        <v>494</v>
      </c>
    </row>
    <row r="488" spans="1:1" x14ac:dyDescent="0.35">
      <c r="A488" s="5" t="s">
        <v>495</v>
      </c>
    </row>
    <row r="489" spans="1:1" x14ac:dyDescent="0.35">
      <c r="A489" s="5" t="s">
        <v>496</v>
      </c>
    </row>
    <row r="490" spans="1:1" x14ac:dyDescent="0.35">
      <c r="A490" s="5" t="s">
        <v>497</v>
      </c>
    </row>
    <row r="491" spans="1:1" x14ac:dyDescent="0.35">
      <c r="A491" s="5" t="s">
        <v>498</v>
      </c>
    </row>
    <row r="492" spans="1:1" x14ac:dyDescent="0.35">
      <c r="A492" s="5" t="s">
        <v>499</v>
      </c>
    </row>
    <row r="493" spans="1:1" x14ac:dyDescent="0.35">
      <c r="A493" s="5" t="s">
        <v>500</v>
      </c>
    </row>
    <row r="494" spans="1:1" x14ac:dyDescent="0.35">
      <c r="A494" s="5" t="s">
        <v>501</v>
      </c>
    </row>
    <row r="495" spans="1:1" x14ac:dyDescent="0.35">
      <c r="A495" s="5" t="s">
        <v>502</v>
      </c>
    </row>
    <row r="496" spans="1:1" x14ac:dyDescent="0.35">
      <c r="A496" s="5" t="s">
        <v>503</v>
      </c>
    </row>
    <row r="497" spans="1:1" x14ac:dyDescent="0.35">
      <c r="A497" s="5" t="s">
        <v>504</v>
      </c>
    </row>
    <row r="498" spans="1:1" x14ac:dyDescent="0.35">
      <c r="A498" s="5" t="s">
        <v>505</v>
      </c>
    </row>
    <row r="499" spans="1:1" x14ac:dyDescent="0.35">
      <c r="A499" s="5" t="s">
        <v>506</v>
      </c>
    </row>
    <row r="500" spans="1:1" x14ac:dyDescent="0.35">
      <c r="A500" s="5" t="s">
        <v>507</v>
      </c>
    </row>
    <row r="501" spans="1:1" x14ac:dyDescent="0.35">
      <c r="A501" s="5" t="s">
        <v>508</v>
      </c>
    </row>
    <row r="502" spans="1:1" x14ac:dyDescent="0.35">
      <c r="A502" s="5" t="s">
        <v>509</v>
      </c>
    </row>
    <row r="503" spans="1:1" x14ac:dyDescent="0.35">
      <c r="A503" s="5" t="s">
        <v>510</v>
      </c>
    </row>
    <row r="504" spans="1:1" x14ac:dyDescent="0.35">
      <c r="A504" s="5" t="s">
        <v>511</v>
      </c>
    </row>
    <row r="505" spans="1:1" x14ac:dyDescent="0.35">
      <c r="A505" s="5" t="s">
        <v>512</v>
      </c>
    </row>
    <row r="506" spans="1:1" x14ac:dyDescent="0.35">
      <c r="A506" s="5" t="s">
        <v>513</v>
      </c>
    </row>
    <row r="507" spans="1:1" x14ac:dyDescent="0.35">
      <c r="A507" s="5" t="s">
        <v>514</v>
      </c>
    </row>
    <row r="508" spans="1:1" x14ac:dyDescent="0.35">
      <c r="A508" s="5" t="s">
        <v>515</v>
      </c>
    </row>
    <row r="509" spans="1:1" x14ac:dyDescent="0.35">
      <c r="A509" s="5" t="s">
        <v>516</v>
      </c>
    </row>
    <row r="510" spans="1:1" x14ac:dyDescent="0.35">
      <c r="A510" s="5" t="s">
        <v>517</v>
      </c>
    </row>
    <row r="511" spans="1:1" x14ac:dyDescent="0.35">
      <c r="A511" s="5" t="s">
        <v>518</v>
      </c>
    </row>
    <row r="512" spans="1:1" x14ac:dyDescent="0.35">
      <c r="A512" s="5" t="s">
        <v>519</v>
      </c>
    </row>
    <row r="513" spans="1:1" x14ac:dyDescent="0.35">
      <c r="A513" s="5" t="s">
        <v>520</v>
      </c>
    </row>
    <row r="514" spans="1:1" x14ac:dyDescent="0.35">
      <c r="A514" s="5" t="s">
        <v>521</v>
      </c>
    </row>
    <row r="515" spans="1:1" x14ac:dyDescent="0.35">
      <c r="A515" s="5" t="s">
        <v>522</v>
      </c>
    </row>
    <row r="516" spans="1:1" x14ac:dyDescent="0.35">
      <c r="A516" s="5" t="s">
        <v>523</v>
      </c>
    </row>
    <row r="517" spans="1:1" x14ac:dyDescent="0.35">
      <c r="A517" s="5" t="s">
        <v>524</v>
      </c>
    </row>
    <row r="518" spans="1:1" x14ac:dyDescent="0.35">
      <c r="A518" s="5" t="s">
        <v>525</v>
      </c>
    </row>
    <row r="519" spans="1:1" x14ac:dyDescent="0.35">
      <c r="A519" s="5" t="s">
        <v>526</v>
      </c>
    </row>
    <row r="520" spans="1:1" x14ac:dyDescent="0.35">
      <c r="A520" s="5" t="s">
        <v>527</v>
      </c>
    </row>
    <row r="521" spans="1:1" x14ac:dyDescent="0.35">
      <c r="A521" s="5" t="s">
        <v>528</v>
      </c>
    </row>
    <row r="522" spans="1:1" x14ac:dyDescent="0.35">
      <c r="A522" s="5" t="s">
        <v>529</v>
      </c>
    </row>
    <row r="523" spans="1:1" x14ac:dyDescent="0.35">
      <c r="A523" s="5" t="s">
        <v>530</v>
      </c>
    </row>
    <row r="524" spans="1:1" x14ac:dyDescent="0.35">
      <c r="A524" s="5" t="s">
        <v>531</v>
      </c>
    </row>
    <row r="525" spans="1:1" x14ac:dyDescent="0.35">
      <c r="A525" s="5" t="s">
        <v>532</v>
      </c>
    </row>
    <row r="526" spans="1:1" x14ac:dyDescent="0.35">
      <c r="A526" s="5" t="s">
        <v>533</v>
      </c>
    </row>
    <row r="527" spans="1:1" x14ac:dyDescent="0.35">
      <c r="A527" s="5" t="s">
        <v>534</v>
      </c>
    </row>
    <row r="528" spans="1:1" x14ac:dyDescent="0.35">
      <c r="A528" s="5" t="s">
        <v>535</v>
      </c>
    </row>
    <row r="529" spans="1:1" x14ac:dyDescent="0.35">
      <c r="A529" s="5" t="s">
        <v>536</v>
      </c>
    </row>
    <row r="530" spans="1:1" x14ac:dyDescent="0.35">
      <c r="A530" s="5" t="s">
        <v>537</v>
      </c>
    </row>
    <row r="531" spans="1:1" x14ac:dyDescent="0.35">
      <c r="A531" s="5" t="s">
        <v>538</v>
      </c>
    </row>
    <row r="532" spans="1:1" x14ac:dyDescent="0.35">
      <c r="A532" s="5" t="s">
        <v>539</v>
      </c>
    </row>
    <row r="533" spans="1:1" x14ac:dyDescent="0.35">
      <c r="A533" s="5" t="s">
        <v>540</v>
      </c>
    </row>
    <row r="534" spans="1:1" x14ac:dyDescent="0.35">
      <c r="A534" s="5" t="s">
        <v>541</v>
      </c>
    </row>
    <row r="535" spans="1:1" x14ac:dyDescent="0.35">
      <c r="A535" s="5" t="s">
        <v>542</v>
      </c>
    </row>
    <row r="536" spans="1:1" x14ac:dyDescent="0.35">
      <c r="A536" s="5" t="s">
        <v>543</v>
      </c>
    </row>
    <row r="537" spans="1:1" x14ac:dyDescent="0.35">
      <c r="A537" s="5" t="s">
        <v>544</v>
      </c>
    </row>
    <row r="538" spans="1:1" x14ac:dyDescent="0.35">
      <c r="A538" s="5" t="s">
        <v>545</v>
      </c>
    </row>
    <row r="539" spans="1:1" x14ac:dyDescent="0.35">
      <c r="A539" s="5" t="s">
        <v>546</v>
      </c>
    </row>
    <row r="540" spans="1:1" x14ac:dyDescent="0.35">
      <c r="A540" s="5" t="s">
        <v>547</v>
      </c>
    </row>
    <row r="541" spans="1:1" x14ac:dyDescent="0.35">
      <c r="A541" s="5" t="s">
        <v>548</v>
      </c>
    </row>
    <row r="542" spans="1:1" x14ac:dyDescent="0.35">
      <c r="A542" s="5" t="s">
        <v>549</v>
      </c>
    </row>
    <row r="543" spans="1:1" x14ac:dyDescent="0.35">
      <c r="A543" s="5" t="s">
        <v>550</v>
      </c>
    </row>
    <row r="544" spans="1:1" x14ac:dyDescent="0.35">
      <c r="A544" s="5" t="s">
        <v>551</v>
      </c>
    </row>
    <row r="545" spans="1:1" x14ac:dyDescent="0.35">
      <c r="A545" s="5" t="s">
        <v>552</v>
      </c>
    </row>
    <row r="546" spans="1:1" x14ac:dyDescent="0.35">
      <c r="A546" s="5" t="s">
        <v>553</v>
      </c>
    </row>
    <row r="547" spans="1:1" x14ac:dyDescent="0.35">
      <c r="A547" s="5" t="s">
        <v>554</v>
      </c>
    </row>
    <row r="548" spans="1:1" x14ac:dyDescent="0.35">
      <c r="A548" s="5" t="s">
        <v>555</v>
      </c>
    </row>
    <row r="549" spans="1:1" x14ac:dyDescent="0.35">
      <c r="A549" s="5" t="s">
        <v>556</v>
      </c>
    </row>
    <row r="550" spans="1:1" x14ac:dyDescent="0.35">
      <c r="A550" s="5" t="s">
        <v>557</v>
      </c>
    </row>
    <row r="551" spans="1:1" x14ac:dyDescent="0.35">
      <c r="A551" s="5" t="s">
        <v>558</v>
      </c>
    </row>
    <row r="552" spans="1:1" x14ac:dyDescent="0.35">
      <c r="A552" s="5" t="s">
        <v>559</v>
      </c>
    </row>
    <row r="553" spans="1:1" x14ac:dyDescent="0.35">
      <c r="A553" s="5" t="s">
        <v>560</v>
      </c>
    </row>
    <row r="554" spans="1:1" x14ac:dyDescent="0.35">
      <c r="A554" s="5" t="s">
        <v>561</v>
      </c>
    </row>
    <row r="555" spans="1:1" x14ac:dyDescent="0.35">
      <c r="A555" s="5" t="s">
        <v>562</v>
      </c>
    </row>
    <row r="556" spans="1:1" x14ac:dyDescent="0.35">
      <c r="A556" s="5" t="s">
        <v>563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0B6-D3DE-4BA8-AA15-5C781E870033}">
  <dimension ref="A1:P557"/>
  <sheetViews>
    <sheetView workbookViewId="0">
      <selection activeCell="N550" sqref="N550"/>
    </sheetView>
  </sheetViews>
  <sheetFormatPr defaultColWidth="14.54296875" defaultRowHeight="14.5" x14ac:dyDescent="0.35"/>
  <cols>
    <col min="1" max="1" width="8.54296875" style="7" bestFit="1" customWidth="1"/>
    <col min="2" max="11" width="5.08984375" style="7" bestFit="1" customWidth="1"/>
    <col min="12" max="13" width="11.81640625" style="7" bestFit="1" customWidth="1"/>
    <col min="14" max="14" width="10.26953125" style="7" bestFit="1" customWidth="1"/>
    <col min="15" max="15" width="7.54296875" style="7" bestFit="1" customWidth="1"/>
    <col min="16" max="16" width="9.81640625" style="7" bestFit="1" customWidth="1"/>
    <col min="17" max="16384" width="14.54296875" style="1"/>
  </cols>
  <sheetData>
    <row r="1" spans="1:16" x14ac:dyDescent="0.35">
      <c r="A1" s="2" t="s">
        <v>1</v>
      </c>
      <c r="B1" s="8" t="s">
        <v>568</v>
      </c>
      <c r="C1" s="8"/>
      <c r="D1" s="8"/>
      <c r="E1" s="8"/>
      <c r="F1" s="8"/>
      <c r="G1" s="8" t="s">
        <v>568</v>
      </c>
      <c r="H1" s="8"/>
      <c r="I1" s="8"/>
      <c r="J1" s="8"/>
      <c r="K1" s="8"/>
      <c r="L1" s="2" t="s">
        <v>3</v>
      </c>
      <c r="M1" s="2" t="s">
        <v>4</v>
      </c>
      <c r="N1" s="2" t="s">
        <v>5</v>
      </c>
      <c r="O1" s="2" t="s">
        <v>2</v>
      </c>
      <c r="P1" s="2" t="s">
        <v>3</v>
      </c>
    </row>
    <row r="2" spans="1:16" x14ac:dyDescent="0.35">
      <c r="A2" s="9" t="str">
        <f>_xlfn.IFS(MID(input!A1,1,3)="mas","mask",MID(input!A1,1,3)="mem","mem")</f>
        <v>mask</v>
      </c>
      <c r="B2" s="9">
        <f>IF($A2="mask",BIN2DEC(SUBSTITUTE(MID(input!$A1,8,4),"X","0")),NA())</f>
        <v>1</v>
      </c>
      <c r="C2" s="9">
        <f>IF($A2="mask",BIN2DEC(SUBSTITUTE(MID(input!$A1,12,8),"X","0")),NA())</f>
        <v>107</v>
      </c>
      <c r="D2" s="9">
        <f>IF($A2="mask",BIN2DEC(SUBSTITUTE(MID(input!$A1,20,8),"X","0")),NA())</f>
        <v>148</v>
      </c>
      <c r="E2" s="9">
        <f>IF($A2="mask",BIN2DEC(SUBSTITUTE(MID(input!$A1,28,8),"X","0")),NA())</f>
        <v>139</v>
      </c>
      <c r="F2" s="9">
        <f>IF($A2="mask",BIN2DEC(SUBSTITUTE(MID(input!$A1,36,8),"X","0")),NA())</f>
        <v>220</v>
      </c>
      <c r="G2" s="9">
        <f>IF($A2="mask",BIN2DEC(SUBSTITUTE(SUBSTITUTE(MID(input!$A1,8,4),"1","0"),"X","1")),NA())</f>
        <v>2</v>
      </c>
      <c r="H2" s="9">
        <f>IF($A2="mask",BIN2DEC(SUBSTITUTE(SUBSTITUTE(MID(input!$A1,12,8),"1","0"),"X","1")),NA())</f>
        <v>0</v>
      </c>
      <c r="I2" s="9">
        <f>IF($A2="mask",BIN2DEC(SUBSTITUTE(SUBSTITUTE(MID(input!$A1,20,8),"1","0"),"X","1")),NA())</f>
        <v>74</v>
      </c>
      <c r="J2" s="9">
        <f>IF($A2="mask",BIN2DEC(SUBSTITUTE(SUBSTITUTE(MID(input!$A1,28,8),"1","0"),"X","1")),NA())</f>
        <v>36</v>
      </c>
      <c r="K2" s="9">
        <f>IF($A2="mask",BIN2DEC(SUBSTITUTE(SUBSTITUTE(MID(input!$A1,36,8),"1","0"),"X","1")),NA())</f>
        <v>32</v>
      </c>
      <c r="L2" s="9">
        <f>(((B2*256+C2)*256+D2)*256+E2)*256+F2</f>
        <v>6099864540</v>
      </c>
      <c r="M2" s="9">
        <f>(((G2*256+H2)*256+I2)*256+J2)*256+K2</f>
        <v>8594793504</v>
      </c>
      <c r="N2" s="9" t="e">
        <f>IF($A2="mask",NA(),FIND("]",input!A1))</f>
        <v>#N/A</v>
      </c>
      <c r="O2" s="9" t="e">
        <f>IF($A2="mask",NA(),INT(MID(input!A1,5,N2-5)))</f>
        <v>#N/A</v>
      </c>
      <c r="P2" s="9" t="e">
        <f>IF($A2="mask",NA(),INT(MID(input!A1,N2+4,LEN(input!A1))))</f>
        <v>#N/A</v>
      </c>
    </row>
    <row r="3" spans="1:16" x14ac:dyDescent="0.35">
      <c r="A3" s="9" t="str">
        <f>_xlfn.IFS(MID(input!A2,1,3)="mas","mask",MID(input!A2,1,3)="mem","mem")</f>
        <v>mem</v>
      </c>
      <c r="B3" s="9" t="e">
        <f>IF($A3="mask",BIN2DEC(SUBSTITUTE(MID(input!$A2,8,4),"X","0")),NA())</f>
        <v>#N/A</v>
      </c>
      <c r="C3" s="9" t="e">
        <f>IF($A3="mask",BIN2DEC(SUBSTITUTE(MID(input!$A2,12,8),"X","0")),NA())</f>
        <v>#N/A</v>
      </c>
      <c r="D3" s="9" t="e">
        <f>IF($A3="mask",BIN2DEC(SUBSTITUTE(MID(input!$A2,20,8),"X","0")),NA())</f>
        <v>#N/A</v>
      </c>
      <c r="E3" s="9" t="e">
        <f>IF($A3="mask",BIN2DEC(SUBSTITUTE(MID(input!$A2,28,8),"X","0")),NA())</f>
        <v>#N/A</v>
      </c>
      <c r="F3" s="9" t="e">
        <f>IF($A3="mask",BIN2DEC(SUBSTITUTE(MID(input!$A2,36,8),"X","0")),NA())</f>
        <v>#N/A</v>
      </c>
      <c r="G3" s="9" t="e">
        <f>IF($A3="mask",BIN2DEC(SUBSTITUTE(SUBSTITUTE(MID(input!$A2,8,4),"1","0"),"X","1")),NA())</f>
        <v>#N/A</v>
      </c>
      <c r="H3" s="9" t="e">
        <f>IF($A3="mask",BIN2DEC(SUBSTITUTE(SUBSTITUTE(MID(input!$A2,12,8),"1","0"),"X","1")),NA())</f>
        <v>#N/A</v>
      </c>
      <c r="I3" s="9" t="e">
        <f>IF($A3="mask",BIN2DEC(SUBSTITUTE(SUBSTITUTE(MID(input!$A2,20,8),"1","0"),"X","1")),NA())</f>
        <v>#N/A</v>
      </c>
      <c r="J3" s="9" t="e">
        <f>IF($A3="mask",BIN2DEC(SUBSTITUTE(SUBSTITUTE(MID(input!$A2,28,8),"1","0"),"X","1")),NA())</f>
        <v>#N/A</v>
      </c>
      <c r="K3" s="9" t="e">
        <f>IF($A3="mask",BIN2DEC(SUBSTITUTE(SUBSTITUTE(MID(input!$A2,36,8),"1","0"),"X","1")),NA())</f>
        <v>#N/A</v>
      </c>
      <c r="L3" s="9" t="e">
        <f t="shared" ref="L3:L66" si="0">(((B3*256+C3)*256+D3)*256+E3)*256+F3</f>
        <v>#N/A</v>
      </c>
      <c r="M3" s="9" t="e">
        <f t="shared" ref="M3:M66" si="1">(((G3*256+H3)*256+I3)*256+J3)*256+K3</f>
        <v>#N/A</v>
      </c>
      <c r="N3" s="9">
        <f>IF($A3="mask",NA(),FIND("]",input!A2))</f>
        <v>10</v>
      </c>
      <c r="O3" s="9">
        <f>IF($A3="mask",NA(),INT(MID(input!A2,5,N3-5)))</f>
        <v>13879</v>
      </c>
      <c r="P3" s="9">
        <f>IF($A3="mask",NA(),INT(MID(input!A2,N3+4,LEN(input!A2))))</f>
        <v>56974</v>
      </c>
    </row>
    <row r="4" spans="1:16" x14ac:dyDescent="0.35">
      <c r="A4" s="9" t="str">
        <f>_xlfn.IFS(MID(input!A3,1,3)="mas","mask",MID(input!A3,1,3)="mem","mem")</f>
        <v>mem</v>
      </c>
      <c r="B4" s="9" t="e">
        <f>IF($A4="mask",BIN2DEC(SUBSTITUTE(MID(input!$A3,8,4),"X","0")),NA())</f>
        <v>#N/A</v>
      </c>
      <c r="C4" s="9" t="e">
        <f>IF($A4="mask",BIN2DEC(SUBSTITUTE(MID(input!$A3,12,8),"X","0")),NA())</f>
        <v>#N/A</v>
      </c>
      <c r="D4" s="9" t="e">
        <f>IF($A4="mask",BIN2DEC(SUBSTITUTE(MID(input!$A3,20,8),"X","0")),NA())</f>
        <v>#N/A</v>
      </c>
      <c r="E4" s="9" t="e">
        <f>IF($A4="mask",BIN2DEC(SUBSTITUTE(MID(input!$A3,28,8),"X","0")),NA())</f>
        <v>#N/A</v>
      </c>
      <c r="F4" s="9" t="e">
        <f>IF($A4="mask",BIN2DEC(SUBSTITUTE(MID(input!$A3,36,8),"X","0")),NA())</f>
        <v>#N/A</v>
      </c>
      <c r="G4" s="9" t="e">
        <f>IF($A4="mask",BIN2DEC(SUBSTITUTE(SUBSTITUTE(MID(input!$A3,8,4),"1","0"),"X","1")),NA())</f>
        <v>#N/A</v>
      </c>
      <c r="H4" s="9" t="e">
        <f>IF($A4="mask",BIN2DEC(SUBSTITUTE(SUBSTITUTE(MID(input!$A3,12,8),"1","0"),"X","1")),NA())</f>
        <v>#N/A</v>
      </c>
      <c r="I4" s="9" t="e">
        <f>IF($A4="mask",BIN2DEC(SUBSTITUTE(SUBSTITUTE(MID(input!$A3,20,8),"1","0"),"X","1")),NA())</f>
        <v>#N/A</v>
      </c>
      <c r="J4" s="9" t="e">
        <f>IF($A4="mask",BIN2DEC(SUBSTITUTE(SUBSTITUTE(MID(input!$A3,28,8),"1","0"),"X","1")),NA())</f>
        <v>#N/A</v>
      </c>
      <c r="K4" s="9" t="e">
        <f>IF($A4="mask",BIN2DEC(SUBSTITUTE(SUBSTITUTE(MID(input!$A3,36,8),"1","0"),"X","1")),NA())</f>
        <v>#N/A</v>
      </c>
      <c r="L4" s="9" t="e">
        <f t="shared" si="0"/>
        <v>#N/A</v>
      </c>
      <c r="M4" s="9" t="e">
        <f t="shared" si="1"/>
        <v>#N/A</v>
      </c>
      <c r="N4" s="9">
        <f>IF($A4="mask",NA(),FIND("]",input!A3))</f>
        <v>10</v>
      </c>
      <c r="O4" s="9">
        <f>IF($A4="mask",NA(),INT(MID(input!A3,5,N4-5)))</f>
        <v>26072</v>
      </c>
      <c r="P4" s="9">
        <f>IF($A4="mask",NA(),INT(MID(input!A3,N4+4,LEN(input!A3))))</f>
        <v>842</v>
      </c>
    </row>
    <row r="5" spans="1:16" x14ac:dyDescent="0.35">
      <c r="A5" s="9" t="str">
        <f>_xlfn.IFS(MID(input!A4,1,3)="mas","mask",MID(input!A4,1,3)="mem","mem")</f>
        <v>mem</v>
      </c>
      <c r="B5" s="9" t="e">
        <f>IF($A5="mask",BIN2DEC(SUBSTITUTE(MID(input!$A4,8,4),"X","0")),NA())</f>
        <v>#N/A</v>
      </c>
      <c r="C5" s="9" t="e">
        <f>IF($A5="mask",BIN2DEC(SUBSTITUTE(MID(input!$A4,12,8),"X","0")),NA())</f>
        <v>#N/A</v>
      </c>
      <c r="D5" s="9" t="e">
        <f>IF($A5="mask",BIN2DEC(SUBSTITUTE(MID(input!$A4,20,8),"X","0")),NA())</f>
        <v>#N/A</v>
      </c>
      <c r="E5" s="9" t="e">
        <f>IF($A5="mask",BIN2DEC(SUBSTITUTE(MID(input!$A4,28,8),"X","0")),NA())</f>
        <v>#N/A</v>
      </c>
      <c r="F5" s="9" t="e">
        <f>IF($A5="mask",BIN2DEC(SUBSTITUTE(MID(input!$A4,36,8),"X","0")),NA())</f>
        <v>#N/A</v>
      </c>
      <c r="G5" s="9" t="e">
        <f>IF($A5="mask",BIN2DEC(SUBSTITUTE(SUBSTITUTE(MID(input!$A4,8,4),"1","0"),"X","1")),NA())</f>
        <v>#N/A</v>
      </c>
      <c r="H5" s="9" t="e">
        <f>IF($A5="mask",BIN2DEC(SUBSTITUTE(SUBSTITUTE(MID(input!$A4,12,8),"1","0"),"X","1")),NA())</f>
        <v>#N/A</v>
      </c>
      <c r="I5" s="9" t="e">
        <f>IF($A5="mask",BIN2DEC(SUBSTITUTE(SUBSTITUTE(MID(input!$A4,20,8),"1","0"),"X","1")),NA())</f>
        <v>#N/A</v>
      </c>
      <c r="J5" s="9" t="e">
        <f>IF($A5="mask",BIN2DEC(SUBSTITUTE(SUBSTITUTE(MID(input!$A4,28,8),"1","0"),"X","1")),NA())</f>
        <v>#N/A</v>
      </c>
      <c r="K5" s="9" t="e">
        <f>IF($A5="mask",BIN2DEC(SUBSTITUTE(SUBSTITUTE(MID(input!$A4,36,8),"1","0"),"X","1")),NA())</f>
        <v>#N/A</v>
      </c>
      <c r="L5" s="9" t="e">
        <f t="shared" si="0"/>
        <v>#N/A</v>
      </c>
      <c r="M5" s="9" t="e">
        <f t="shared" si="1"/>
        <v>#N/A</v>
      </c>
      <c r="N5" s="9">
        <f>IF($A5="mask",NA(),FIND("]",input!A4))</f>
        <v>10</v>
      </c>
      <c r="O5" s="9">
        <f>IF($A5="mask",NA(),INT(MID(input!A4,5,N5-5)))</f>
        <v>47322</v>
      </c>
      <c r="P5" s="9">
        <f>IF($A5="mask",NA(),INT(MID(input!A4,N5+4,LEN(input!A4))))</f>
        <v>62104110</v>
      </c>
    </row>
    <row r="6" spans="1:16" x14ac:dyDescent="0.35">
      <c r="A6" s="9" t="str">
        <f>_xlfn.IFS(MID(input!A5,1,3)="mas","mask",MID(input!A5,1,3)="mem","mem")</f>
        <v>mem</v>
      </c>
      <c r="B6" s="9" t="e">
        <f>IF($A6="mask",BIN2DEC(SUBSTITUTE(MID(input!$A5,8,4),"X","0")),NA())</f>
        <v>#N/A</v>
      </c>
      <c r="C6" s="9" t="e">
        <f>IF($A6="mask",BIN2DEC(SUBSTITUTE(MID(input!$A5,12,8),"X","0")),NA())</f>
        <v>#N/A</v>
      </c>
      <c r="D6" s="9" t="e">
        <f>IF($A6="mask",BIN2DEC(SUBSTITUTE(MID(input!$A5,20,8),"X","0")),NA())</f>
        <v>#N/A</v>
      </c>
      <c r="E6" s="9" t="e">
        <f>IF($A6="mask",BIN2DEC(SUBSTITUTE(MID(input!$A5,28,8),"X","0")),NA())</f>
        <v>#N/A</v>
      </c>
      <c r="F6" s="9" t="e">
        <f>IF($A6="mask",BIN2DEC(SUBSTITUTE(MID(input!$A5,36,8),"X","0")),NA())</f>
        <v>#N/A</v>
      </c>
      <c r="G6" s="9" t="e">
        <f>IF($A6="mask",BIN2DEC(SUBSTITUTE(SUBSTITUTE(MID(input!$A5,8,4),"1","0"),"X","1")),NA())</f>
        <v>#N/A</v>
      </c>
      <c r="H6" s="9" t="e">
        <f>IF($A6="mask",BIN2DEC(SUBSTITUTE(SUBSTITUTE(MID(input!$A5,12,8),"1","0"),"X","1")),NA())</f>
        <v>#N/A</v>
      </c>
      <c r="I6" s="9" t="e">
        <f>IF($A6="mask",BIN2DEC(SUBSTITUTE(SUBSTITUTE(MID(input!$A5,20,8),"1","0"),"X","1")),NA())</f>
        <v>#N/A</v>
      </c>
      <c r="J6" s="9" t="e">
        <f>IF($A6="mask",BIN2DEC(SUBSTITUTE(SUBSTITUTE(MID(input!$A5,28,8),"1","0"),"X","1")),NA())</f>
        <v>#N/A</v>
      </c>
      <c r="K6" s="9" t="e">
        <f>IF($A6="mask",BIN2DEC(SUBSTITUTE(SUBSTITUTE(MID(input!$A5,36,8),"1","0"),"X","1")),NA())</f>
        <v>#N/A</v>
      </c>
      <c r="L6" s="9" t="e">
        <f t="shared" si="0"/>
        <v>#N/A</v>
      </c>
      <c r="M6" s="9" t="e">
        <f t="shared" si="1"/>
        <v>#N/A</v>
      </c>
      <c r="N6" s="9">
        <f>IF($A6="mask",NA(),FIND("]",input!A5))</f>
        <v>10</v>
      </c>
      <c r="O6" s="9">
        <f>IF($A6="mask",NA(),INT(MID(input!A5,5,N6-5)))</f>
        <v>31450</v>
      </c>
      <c r="P6" s="9">
        <f>IF($A6="mask",NA(),INT(MID(input!A5,N6+4,LEN(input!A5))))</f>
        <v>372784</v>
      </c>
    </row>
    <row r="7" spans="1:16" x14ac:dyDescent="0.35">
      <c r="A7" s="9" t="str">
        <f>_xlfn.IFS(MID(input!A6,1,3)="mas","mask",MID(input!A6,1,3)="mem","mem")</f>
        <v>mem</v>
      </c>
      <c r="B7" s="9" t="e">
        <f>IF($A7="mask",BIN2DEC(SUBSTITUTE(MID(input!$A6,8,4),"X","0")),NA())</f>
        <v>#N/A</v>
      </c>
      <c r="C7" s="9" t="e">
        <f>IF($A7="mask",BIN2DEC(SUBSTITUTE(MID(input!$A6,12,8),"X","0")),NA())</f>
        <v>#N/A</v>
      </c>
      <c r="D7" s="9" t="e">
        <f>IF($A7="mask",BIN2DEC(SUBSTITUTE(MID(input!$A6,20,8),"X","0")),NA())</f>
        <v>#N/A</v>
      </c>
      <c r="E7" s="9" t="e">
        <f>IF($A7="mask",BIN2DEC(SUBSTITUTE(MID(input!$A6,28,8),"X","0")),NA())</f>
        <v>#N/A</v>
      </c>
      <c r="F7" s="9" t="e">
        <f>IF($A7="mask",BIN2DEC(SUBSTITUTE(MID(input!$A6,36,8),"X","0")),NA())</f>
        <v>#N/A</v>
      </c>
      <c r="G7" s="9" t="e">
        <f>IF($A7="mask",BIN2DEC(SUBSTITUTE(SUBSTITUTE(MID(input!$A6,8,4),"1","0"),"X","1")),NA())</f>
        <v>#N/A</v>
      </c>
      <c r="H7" s="9" t="e">
        <f>IF($A7="mask",BIN2DEC(SUBSTITUTE(SUBSTITUTE(MID(input!$A6,12,8),"1","0"),"X","1")),NA())</f>
        <v>#N/A</v>
      </c>
      <c r="I7" s="9" t="e">
        <f>IF($A7="mask",BIN2DEC(SUBSTITUTE(SUBSTITUTE(MID(input!$A6,20,8),"1","0"),"X","1")),NA())</f>
        <v>#N/A</v>
      </c>
      <c r="J7" s="9" t="e">
        <f>IF($A7="mask",BIN2DEC(SUBSTITUTE(SUBSTITUTE(MID(input!$A6,28,8),"1","0"),"X","1")),NA())</f>
        <v>#N/A</v>
      </c>
      <c r="K7" s="9" t="e">
        <f>IF($A7="mask",BIN2DEC(SUBSTITUTE(SUBSTITUTE(MID(input!$A6,36,8),"1","0"),"X","1")),NA())</f>
        <v>#N/A</v>
      </c>
      <c r="L7" s="9" t="e">
        <f t="shared" si="0"/>
        <v>#N/A</v>
      </c>
      <c r="M7" s="9" t="e">
        <f t="shared" si="1"/>
        <v>#N/A</v>
      </c>
      <c r="N7" s="9">
        <f>IF($A7="mask",NA(),FIND("]",input!A6))</f>
        <v>10</v>
      </c>
      <c r="O7" s="9">
        <f>IF($A7="mask",NA(),INT(MID(input!A6,5,N7-5)))</f>
        <v>54364</v>
      </c>
      <c r="P7" s="9">
        <f>IF($A7="mask",NA(),INT(MID(input!A6,N7+4,LEN(input!A6))))</f>
        <v>2818920</v>
      </c>
    </row>
    <row r="8" spans="1:16" x14ac:dyDescent="0.35">
      <c r="A8" s="9" t="str">
        <f>_xlfn.IFS(MID(input!A7,1,3)="mas","mask",MID(input!A7,1,3)="mem","mem")</f>
        <v>mask</v>
      </c>
      <c r="B8" s="9">
        <f>IF($A8="mask",BIN2DEC(SUBSTITUTE(MID(input!$A7,8,4),"X","0")),NA())</f>
        <v>4</v>
      </c>
      <c r="C8" s="9">
        <f>IF($A8="mask",BIN2DEC(SUBSTITUTE(MID(input!$A7,12,8),"X","0")),NA())</f>
        <v>42</v>
      </c>
      <c r="D8" s="9">
        <f>IF($A8="mask",BIN2DEC(SUBSTITUTE(MID(input!$A7,20,8),"X","0")),NA())</f>
        <v>24</v>
      </c>
      <c r="E8" s="9">
        <f>IF($A8="mask",BIN2DEC(SUBSTITUTE(MID(input!$A7,28,8),"X","0")),NA())</f>
        <v>0</v>
      </c>
      <c r="F8" s="9">
        <f>IF($A8="mask",BIN2DEC(SUBSTITUTE(MID(input!$A7,36,8),"X","0")),NA())</f>
        <v>165</v>
      </c>
      <c r="G8" s="9">
        <f>IF($A8="mask",BIN2DEC(SUBSTITUTE(SUBSTITUTE(MID(input!$A7,8,4),"1","0"),"X","1")),NA())</f>
        <v>0</v>
      </c>
      <c r="H8" s="9">
        <f>IF($A8="mask",BIN2DEC(SUBSTITUTE(SUBSTITUTE(MID(input!$A7,12,8),"1","0"),"X","1")),NA())</f>
        <v>65</v>
      </c>
      <c r="I8" s="9">
        <f>IF($A8="mask",BIN2DEC(SUBSTITUTE(SUBSTITUTE(MID(input!$A7,20,8),"1","0"),"X","1")),NA())</f>
        <v>128</v>
      </c>
      <c r="J8" s="9">
        <f>IF($A8="mask",BIN2DEC(SUBSTITUTE(SUBSTITUTE(MID(input!$A7,28,8),"1","0"),"X","1")),NA())</f>
        <v>156</v>
      </c>
      <c r="K8" s="9">
        <f>IF($A8="mask",BIN2DEC(SUBSTITUTE(SUBSTITUTE(MID(input!$A7,36,8),"1","0"),"X","1")),NA())</f>
        <v>16</v>
      </c>
      <c r="L8" s="9">
        <f t="shared" si="0"/>
        <v>17886085285</v>
      </c>
      <c r="M8" s="9">
        <f t="shared" si="1"/>
        <v>1098947600</v>
      </c>
      <c r="N8" s="9" t="e">
        <f>IF($A8="mask",NA(),FIND("]",input!A7))</f>
        <v>#N/A</v>
      </c>
      <c r="O8" s="9" t="e">
        <f>IF($A8="mask",NA(),INT(MID(input!A7,5,N8-5)))</f>
        <v>#N/A</v>
      </c>
      <c r="P8" s="9" t="e">
        <f>IF($A8="mask",NA(),INT(MID(input!A7,N8+4,LEN(input!A7))))</f>
        <v>#N/A</v>
      </c>
    </row>
    <row r="9" spans="1:16" x14ac:dyDescent="0.35">
      <c r="A9" s="9" t="str">
        <f>_xlfn.IFS(MID(input!A8,1,3)="mas","mask",MID(input!A8,1,3)="mem","mem")</f>
        <v>mem</v>
      </c>
      <c r="B9" s="9" t="e">
        <f>IF($A9="mask",BIN2DEC(SUBSTITUTE(MID(input!$A8,8,4),"X","0")),NA())</f>
        <v>#N/A</v>
      </c>
      <c r="C9" s="9" t="e">
        <f>IF($A9="mask",BIN2DEC(SUBSTITUTE(MID(input!$A8,12,8),"X","0")),NA())</f>
        <v>#N/A</v>
      </c>
      <c r="D9" s="9" t="e">
        <f>IF($A9="mask",BIN2DEC(SUBSTITUTE(MID(input!$A8,20,8),"X","0")),NA())</f>
        <v>#N/A</v>
      </c>
      <c r="E9" s="9" t="e">
        <f>IF($A9="mask",BIN2DEC(SUBSTITUTE(MID(input!$A8,28,8),"X","0")),NA())</f>
        <v>#N/A</v>
      </c>
      <c r="F9" s="9" t="e">
        <f>IF($A9="mask",BIN2DEC(SUBSTITUTE(MID(input!$A8,36,8),"X","0")),NA())</f>
        <v>#N/A</v>
      </c>
      <c r="G9" s="9" t="e">
        <f>IF($A9="mask",BIN2DEC(SUBSTITUTE(SUBSTITUTE(MID(input!$A8,8,4),"1","0"),"X","1")),NA())</f>
        <v>#N/A</v>
      </c>
      <c r="H9" s="9" t="e">
        <f>IF($A9="mask",BIN2DEC(SUBSTITUTE(SUBSTITUTE(MID(input!$A8,12,8),"1","0"),"X","1")),NA())</f>
        <v>#N/A</v>
      </c>
      <c r="I9" s="9" t="e">
        <f>IF($A9="mask",BIN2DEC(SUBSTITUTE(SUBSTITUTE(MID(input!$A8,20,8),"1","0"),"X","1")),NA())</f>
        <v>#N/A</v>
      </c>
      <c r="J9" s="9" t="e">
        <f>IF($A9="mask",BIN2DEC(SUBSTITUTE(SUBSTITUTE(MID(input!$A8,28,8),"1","0"),"X","1")),NA())</f>
        <v>#N/A</v>
      </c>
      <c r="K9" s="9" t="e">
        <f>IF($A9="mask",BIN2DEC(SUBSTITUTE(SUBSTITUTE(MID(input!$A8,36,8),"1","0"),"X","1")),NA())</f>
        <v>#N/A</v>
      </c>
      <c r="L9" s="9" t="e">
        <f t="shared" si="0"/>
        <v>#N/A</v>
      </c>
      <c r="M9" s="9" t="e">
        <f t="shared" si="1"/>
        <v>#N/A</v>
      </c>
      <c r="N9" s="9">
        <f>IF($A9="mask",NA(),FIND("]",input!A8))</f>
        <v>10</v>
      </c>
      <c r="O9" s="9">
        <f>IF($A9="mask",NA(),INT(MID(input!A8,5,N9-5)))</f>
        <v>13358</v>
      </c>
      <c r="P9" s="9">
        <f>IF($A9="mask",NA(),INT(MID(input!A8,N9+4,LEN(input!A8))))</f>
        <v>73976240</v>
      </c>
    </row>
    <row r="10" spans="1:16" x14ac:dyDescent="0.35">
      <c r="A10" s="9" t="str">
        <f>_xlfn.IFS(MID(input!A9,1,3)="mas","mask",MID(input!A9,1,3)="mem","mem")</f>
        <v>mem</v>
      </c>
      <c r="B10" s="9" t="e">
        <f>IF($A10="mask",BIN2DEC(SUBSTITUTE(MID(input!$A9,8,4),"X","0")),NA())</f>
        <v>#N/A</v>
      </c>
      <c r="C10" s="9" t="e">
        <f>IF($A10="mask",BIN2DEC(SUBSTITUTE(MID(input!$A9,12,8),"X","0")),NA())</f>
        <v>#N/A</v>
      </c>
      <c r="D10" s="9" t="e">
        <f>IF($A10="mask",BIN2DEC(SUBSTITUTE(MID(input!$A9,20,8),"X","0")),NA())</f>
        <v>#N/A</v>
      </c>
      <c r="E10" s="9" t="e">
        <f>IF($A10="mask",BIN2DEC(SUBSTITUTE(MID(input!$A9,28,8),"X","0")),NA())</f>
        <v>#N/A</v>
      </c>
      <c r="F10" s="9" t="e">
        <f>IF($A10="mask",BIN2DEC(SUBSTITUTE(MID(input!$A9,36,8),"X","0")),NA())</f>
        <v>#N/A</v>
      </c>
      <c r="G10" s="9" t="e">
        <f>IF($A10="mask",BIN2DEC(SUBSTITUTE(SUBSTITUTE(MID(input!$A9,8,4),"1","0"),"X","1")),NA())</f>
        <v>#N/A</v>
      </c>
      <c r="H10" s="9" t="e">
        <f>IF($A10="mask",BIN2DEC(SUBSTITUTE(SUBSTITUTE(MID(input!$A9,12,8),"1","0"),"X","1")),NA())</f>
        <v>#N/A</v>
      </c>
      <c r="I10" s="9" t="e">
        <f>IF($A10="mask",BIN2DEC(SUBSTITUTE(SUBSTITUTE(MID(input!$A9,20,8),"1","0"),"X","1")),NA())</f>
        <v>#N/A</v>
      </c>
      <c r="J10" s="9" t="e">
        <f>IF($A10="mask",BIN2DEC(SUBSTITUTE(SUBSTITUTE(MID(input!$A9,28,8),"1","0"),"X","1")),NA())</f>
        <v>#N/A</v>
      </c>
      <c r="K10" s="9" t="e">
        <f>IF($A10="mask",BIN2DEC(SUBSTITUTE(SUBSTITUTE(MID(input!$A9,36,8),"1","0"),"X","1")),NA())</f>
        <v>#N/A</v>
      </c>
      <c r="L10" s="9" t="e">
        <f t="shared" si="0"/>
        <v>#N/A</v>
      </c>
      <c r="M10" s="9" t="e">
        <f t="shared" si="1"/>
        <v>#N/A</v>
      </c>
      <c r="N10" s="9">
        <f>IF($A10="mask",NA(),FIND("]",input!A9))</f>
        <v>10</v>
      </c>
      <c r="O10" s="9">
        <f>IF($A10="mask",NA(),INT(MID(input!A9,5,N10-5)))</f>
        <v>41121</v>
      </c>
      <c r="P10" s="9">
        <f>IF($A10="mask",NA(),INT(MID(input!A9,N10+4,LEN(input!A9))))</f>
        <v>3647124</v>
      </c>
    </row>
    <row r="11" spans="1:16" x14ac:dyDescent="0.35">
      <c r="A11" s="9" t="str">
        <f>_xlfn.IFS(MID(input!A10,1,3)="mas","mask",MID(input!A10,1,3)="mem","mem")</f>
        <v>mask</v>
      </c>
      <c r="B11" s="9">
        <f>IF($A11="mask",BIN2DEC(SUBSTITUTE(MID(input!$A10,8,4),"X","0")),NA())</f>
        <v>4</v>
      </c>
      <c r="C11" s="9">
        <f>IF($A11="mask",BIN2DEC(SUBSTITUTE(MID(input!$A10,12,8),"X","0")),NA())</f>
        <v>15</v>
      </c>
      <c r="D11" s="9">
        <f>IF($A11="mask",BIN2DEC(SUBSTITUTE(MID(input!$A10,20,8),"X","0")),NA())</f>
        <v>24</v>
      </c>
      <c r="E11" s="9">
        <f>IF($A11="mask",BIN2DEC(SUBSTITUTE(MID(input!$A10,28,8),"X","0")),NA())</f>
        <v>41</v>
      </c>
      <c r="F11" s="9">
        <f>IF($A11="mask",BIN2DEC(SUBSTITUTE(MID(input!$A10,36,8),"X","0")),NA())</f>
        <v>48</v>
      </c>
      <c r="G11" s="9">
        <f>IF($A11="mask",BIN2DEC(SUBSTITUTE(SUBSTITUTE(MID(input!$A10,8,4),"1","0"),"X","1")),NA())</f>
        <v>0</v>
      </c>
      <c r="H11" s="9">
        <f>IF($A11="mask",BIN2DEC(SUBSTITUTE(SUBSTITUTE(MID(input!$A10,12,8),"1","0"),"X","1")),NA())</f>
        <v>32</v>
      </c>
      <c r="I11" s="9">
        <f>IF($A11="mask",BIN2DEC(SUBSTITUTE(SUBSTITUTE(MID(input!$A10,20,8),"1","0"),"X","1")),NA())</f>
        <v>128</v>
      </c>
      <c r="J11" s="9">
        <f>IF($A11="mask",BIN2DEC(SUBSTITUTE(SUBSTITUTE(MID(input!$A10,28,8),"1","0"),"X","1")),NA())</f>
        <v>130</v>
      </c>
      <c r="K11" s="9">
        <f>IF($A11="mask",BIN2DEC(SUBSTITUTE(SUBSTITUTE(MID(input!$A10,36,8),"1","0"),"X","1")),NA())</f>
        <v>2</v>
      </c>
      <c r="L11" s="9">
        <f t="shared" si="0"/>
        <v>17433110832</v>
      </c>
      <c r="M11" s="9">
        <f t="shared" si="1"/>
        <v>545292802</v>
      </c>
      <c r="N11" s="9" t="e">
        <f>IF($A11="mask",NA(),FIND("]",input!A10))</f>
        <v>#N/A</v>
      </c>
      <c r="O11" s="9" t="e">
        <f>IF($A11="mask",NA(),INT(MID(input!A10,5,N11-5)))</f>
        <v>#N/A</v>
      </c>
      <c r="P11" s="9" t="e">
        <f>IF($A11="mask",NA(),INT(MID(input!A10,N11+4,LEN(input!A10))))</f>
        <v>#N/A</v>
      </c>
    </row>
    <row r="12" spans="1:16" x14ac:dyDescent="0.35">
      <c r="A12" s="9" t="str">
        <f>_xlfn.IFS(MID(input!A11,1,3)="mas","mask",MID(input!A11,1,3)="mem","mem")</f>
        <v>mem</v>
      </c>
      <c r="B12" s="9" t="e">
        <f>IF($A12="mask",BIN2DEC(SUBSTITUTE(MID(input!$A11,8,4),"X","0")),NA())</f>
        <v>#N/A</v>
      </c>
      <c r="C12" s="9" t="e">
        <f>IF($A12="mask",BIN2DEC(SUBSTITUTE(MID(input!$A11,12,8),"X","0")),NA())</f>
        <v>#N/A</v>
      </c>
      <c r="D12" s="9" t="e">
        <f>IF($A12="mask",BIN2DEC(SUBSTITUTE(MID(input!$A11,20,8),"X","0")),NA())</f>
        <v>#N/A</v>
      </c>
      <c r="E12" s="9" t="e">
        <f>IF($A12="mask",BIN2DEC(SUBSTITUTE(MID(input!$A11,28,8),"X","0")),NA())</f>
        <v>#N/A</v>
      </c>
      <c r="F12" s="9" t="e">
        <f>IF($A12="mask",BIN2DEC(SUBSTITUTE(MID(input!$A11,36,8),"X","0")),NA())</f>
        <v>#N/A</v>
      </c>
      <c r="G12" s="9" t="e">
        <f>IF($A12="mask",BIN2DEC(SUBSTITUTE(SUBSTITUTE(MID(input!$A11,8,4),"1","0"),"X","1")),NA())</f>
        <v>#N/A</v>
      </c>
      <c r="H12" s="9" t="e">
        <f>IF($A12="mask",BIN2DEC(SUBSTITUTE(SUBSTITUTE(MID(input!$A11,12,8),"1","0"),"X","1")),NA())</f>
        <v>#N/A</v>
      </c>
      <c r="I12" s="9" t="e">
        <f>IF($A12="mask",BIN2DEC(SUBSTITUTE(SUBSTITUTE(MID(input!$A11,20,8),"1","0"),"X","1")),NA())</f>
        <v>#N/A</v>
      </c>
      <c r="J12" s="9" t="e">
        <f>IF($A12="mask",BIN2DEC(SUBSTITUTE(SUBSTITUTE(MID(input!$A11,28,8),"1","0"),"X","1")),NA())</f>
        <v>#N/A</v>
      </c>
      <c r="K12" s="9" t="e">
        <f>IF($A12="mask",BIN2DEC(SUBSTITUTE(SUBSTITUTE(MID(input!$A11,36,8),"1","0"),"X","1")),NA())</f>
        <v>#N/A</v>
      </c>
      <c r="L12" s="9" t="e">
        <f t="shared" si="0"/>
        <v>#N/A</v>
      </c>
      <c r="M12" s="9" t="e">
        <f t="shared" si="1"/>
        <v>#N/A</v>
      </c>
      <c r="N12" s="9">
        <f>IF($A12="mask",NA(),FIND("]",input!A11))</f>
        <v>10</v>
      </c>
      <c r="O12" s="9">
        <f>IF($A12="mask",NA(),INT(MID(input!A11,5,N12-5)))</f>
        <v>49893</v>
      </c>
      <c r="P12" s="9">
        <f>IF($A12="mask",NA(),INT(MID(input!A11,N12+4,LEN(input!A11))))</f>
        <v>63539</v>
      </c>
    </row>
    <row r="13" spans="1:16" x14ac:dyDescent="0.35">
      <c r="A13" s="9" t="str">
        <f>_xlfn.IFS(MID(input!A12,1,3)="mas","mask",MID(input!A12,1,3)="mem","mem")</f>
        <v>mem</v>
      </c>
      <c r="B13" s="9" t="e">
        <f>IF($A13="mask",BIN2DEC(SUBSTITUTE(MID(input!$A12,8,4),"X","0")),NA())</f>
        <v>#N/A</v>
      </c>
      <c r="C13" s="9" t="e">
        <f>IF($A13="mask",BIN2DEC(SUBSTITUTE(MID(input!$A12,12,8),"X","0")),NA())</f>
        <v>#N/A</v>
      </c>
      <c r="D13" s="9" t="e">
        <f>IF($A13="mask",BIN2DEC(SUBSTITUTE(MID(input!$A12,20,8),"X","0")),NA())</f>
        <v>#N/A</v>
      </c>
      <c r="E13" s="9" t="e">
        <f>IF($A13="mask",BIN2DEC(SUBSTITUTE(MID(input!$A12,28,8),"X","0")),NA())</f>
        <v>#N/A</v>
      </c>
      <c r="F13" s="9" t="e">
        <f>IF($A13="mask",BIN2DEC(SUBSTITUTE(MID(input!$A12,36,8),"X","0")),NA())</f>
        <v>#N/A</v>
      </c>
      <c r="G13" s="9" t="e">
        <f>IF($A13="mask",BIN2DEC(SUBSTITUTE(SUBSTITUTE(MID(input!$A12,8,4),"1","0"),"X","1")),NA())</f>
        <v>#N/A</v>
      </c>
      <c r="H13" s="9" t="e">
        <f>IF($A13="mask",BIN2DEC(SUBSTITUTE(SUBSTITUTE(MID(input!$A12,12,8),"1","0"),"X","1")),NA())</f>
        <v>#N/A</v>
      </c>
      <c r="I13" s="9" t="e">
        <f>IF($A13="mask",BIN2DEC(SUBSTITUTE(SUBSTITUTE(MID(input!$A12,20,8),"1","0"),"X","1")),NA())</f>
        <v>#N/A</v>
      </c>
      <c r="J13" s="9" t="e">
        <f>IF($A13="mask",BIN2DEC(SUBSTITUTE(SUBSTITUTE(MID(input!$A12,28,8),"1","0"),"X","1")),NA())</f>
        <v>#N/A</v>
      </c>
      <c r="K13" s="9" t="e">
        <f>IF($A13="mask",BIN2DEC(SUBSTITUTE(SUBSTITUTE(MID(input!$A12,36,8),"1","0"),"X","1")),NA())</f>
        <v>#N/A</v>
      </c>
      <c r="L13" s="9" t="e">
        <f t="shared" si="0"/>
        <v>#N/A</v>
      </c>
      <c r="M13" s="9" t="e">
        <f t="shared" si="1"/>
        <v>#N/A</v>
      </c>
      <c r="N13" s="9">
        <f>IF($A13="mask",NA(),FIND("]",input!A12))</f>
        <v>10</v>
      </c>
      <c r="O13" s="9">
        <f>IF($A13="mask",NA(),INT(MID(input!A12,5,N13-5)))</f>
        <v>63669</v>
      </c>
      <c r="P13" s="9">
        <f>IF($A13="mask",NA(),INT(MID(input!A12,N13+4,LEN(input!A12))))</f>
        <v>79316429</v>
      </c>
    </row>
    <row r="14" spans="1:16" x14ac:dyDescent="0.35">
      <c r="A14" s="9" t="str">
        <f>_xlfn.IFS(MID(input!A13,1,3)="mas","mask",MID(input!A13,1,3)="mem","mem")</f>
        <v>mem</v>
      </c>
      <c r="B14" s="9" t="e">
        <f>IF($A14="mask",BIN2DEC(SUBSTITUTE(MID(input!$A13,8,4),"X","0")),NA())</f>
        <v>#N/A</v>
      </c>
      <c r="C14" s="9" t="e">
        <f>IF($A14="mask",BIN2DEC(SUBSTITUTE(MID(input!$A13,12,8),"X","0")),NA())</f>
        <v>#N/A</v>
      </c>
      <c r="D14" s="9" t="e">
        <f>IF($A14="mask",BIN2DEC(SUBSTITUTE(MID(input!$A13,20,8),"X","0")),NA())</f>
        <v>#N/A</v>
      </c>
      <c r="E14" s="9" t="e">
        <f>IF($A14="mask",BIN2DEC(SUBSTITUTE(MID(input!$A13,28,8),"X","0")),NA())</f>
        <v>#N/A</v>
      </c>
      <c r="F14" s="9" t="e">
        <f>IF($A14="mask",BIN2DEC(SUBSTITUTE(MID(input!$A13,36,8),"X","0")),NA())</f>
        <v>#N/A</v>
      </c>
      <c r="G14" s="9" t="e">
        <f>IF($A14="mask",BIN2DEC(SUBSTITUTE(SUBSTITUTE(MID(input!$A13,8,4),"1","0"),"X","1")),NA())</f>
        <v>#N/A</v>
      </c>
      <c r="H14" s="9" t="e">
        <f>IF($A14="mask",BIN2DEC(SUBSTITUTE(SUBSTITUTE(MID(input!$A13,12,8),"1","0"),"X","1")),NA())</f>
        <v>#N/A</v>
      </c>
      <c r="I14" s="9" t="e">
        <f>IF($A14="mask",BIN2DEC(SUBSTITUTE(SUBSTITUTE(MID(input!$A13,20,8),"1","0"),"X","1")),NA())</f>
        <v>#N/A</v>
      </c>
      <c r="J14" s="9" t="e">
        <f>IF($A14="mask",BIN2DEC(SUBSTITUTE(SUBSTITUTE(MID(input!$A13,28,8),"1","0"),"X","1")),NA())</f>
        <v>#N/A</v>
      </c>
      <c r="K14" s="9" t="e">
        <f>IF($A14="mask",BIN2DEC(SUBSTITUTE(SUBSTITUTE(MID(input!$A13,36,8),"1","0"),"X","1")),NA())</f>
        <v>#N/A</v>
      </c>
      <c r="L14" s="9" t="e">
        <f t="shared" si="0"/>
        <v>#N/A</v>
      </c>
      <c r="M14" s="9" t="e">
        <f t="shared" si="1"/>
        <v>#N/A</v>
      </c>
      <c r="N14" s="9">
        <f>IF($A14="mask",NA(),FIND("]",input!A13))</f>
        <v>10</v>
      </c>
      <c r="O14" s="9">
        <f>IF($A14="mask",NA(),INT(MID(input!A13,5,N14-5)))</f>
        <v>19136</v>
      </c>
      <c r="P14" s="9">
        <f>IF($A14="mask",NA(),INT(MID(input!A13,N14+4,LEN(input!A13))))</f>
        <v>256</v>
      </c>
    </row>
    <row r="15" spans="1:16" x14ac:dyDescent="0.35">
      <c r="A15" s="9" t="str">
        <f>_xlfn.IFS(MID(input!A14,1,3)="mas","mask",MID(input!A14,1,3)="mem","mem")</f>
        <v>mem</v>
      </c>
      <c r="B15" s="9" t="e">
        <f>IF($A15="mask",BIN2DEC(SUBSTITUTE(MID(input!$A14,8,4),"X","0")),NA())</f>
        <v>#N/A</v>
      </c>
      <c r="C15" s="9" t="e">
        <f>IF($A15="mask",BIN2DEC(SUBSTITUTE(MID(input!$A14,12,8),"X","0")),NA())</f>
        <v>#N/A</v>
      </c>
      <c r="D15" s="9" t="e">
        <f>IF($A15="mask",BIN2DEC(SUBSTITUTE(MID(input!$A14,20,8),"X","0")),NA())</f>
        <v>#N/A</v>
      </c>
      <c r="E15" s="9" t="e">
        <f>IF($A15="mask",BIN2DEC(SUBSTITUTE(MID(input!$A14,28,8),"X","0")),NA())</f>
        <v>#N/A</v>
      </c>
      <c r="F15" s="9" t="e">
        <f>IF($A15="mask",BIN2DEC(SUBSTITUTE(MID(input!$A14,36,8),"X","0")),NA())</f>
        <v>#N/A</v>
      </c>
      <c r="G15" s="9" t="e">
        <f>IF($A15="mask",BIN2DEC(SUBSTITUTE(SUBSTITUTE(MID(input!$A14,8,4),"1","0"),"X","1")),NA())</f>
        <v>#N/A</v>
      </c>
      <c r="H15" s="9" t="e">
        <f>IF($A15="mask",BIN2DEC(SUBSTITUTE(SUBSTITUTE(MID(input!$A14,12,8),"1","0"),"X","1")),NA())</f>
        <v>#N/A</v>
      </c>
      <c r="I15" s="9" t="e">
        <f>IF($A15="mask",BIN2DEC(SUBSTITUTE(SUBSTITUTE(MID(input!$A14,20,8),"1","0"),"X","1")),NA())</f>
        <v>#N/A</v>
      </c>
      <c r="J15" s="9" t="e">
        <f>IF($A15="mask",BIN2DEC(SUBSTITUTE(SUBSTITUTE(MID(input!$A14,28,8),"1","0"),"X","1")),NA())</f>
        <v>#N/A</v>
      </c>
      <c r="K15" s="9" t="e">
        <f>IF($A15="mask",BIN2DEC(SUBSTITUTE(SUBSTITUTE(MID(input!$A14,36,8),"1","0"),"X","1")),NA())</f>
        <v>#N/A</v>
      </c>
      <c r="L15" s="9" t="e">
        <f t="shared" si="0"/>
        <v>#N/A</v>
      </c>
      <c r="M15" s="9" t="e">
        <f t="shared" si="1"/>
        <v>#N/A</v>
      </c>
      <c r="N15" s="9">
        <f>IF($A15="mask",NA(),FIND("]",input!A14))</f>
        <v>9</v>
      </c>
      <c r="O15" s="9">
        <f>IF($A15="mask",NA(),INT(MID(input!A14,5,N15-5)))</f>
        <v>1117</v>
      </c>
      <c r="P15" s="9">
        <f>IF($A15="mask",NA(),INT(MID(input!A14,N15+4,LEN(input!A14))))</f>
        <v>1244</v>
      </c>
    </row>
    <row r="16" spans="1:16" x14ac:dyDescent="0.35">
      <c r="A16" s="9" t="str">
        <f>_xlfn.IFS(MID(input!A15,1,3)="mas","mask",MID(input!A15,1,3)="mem","mem")</f>
        <v>mem</v>
      </c>
      <c r="B16" s="9" t="e">
        <f>IF($A16="mask",BIN2DEC(SUBSTITUTE(MID(input!$A15,8,4),"X","0")),NA())</f>
        <v>#N/A</v>
      </c>
      <c r="C16" s="9" t="e">
        <f>IF($A16="mask",BIN2DEC(SUBSTITUTE(MID(input!$A15,12,8),"X","0")),NA())</f>
        <v>#N/A</v>
      </c>
      <c r="D16" s="9" t="e">
        <f>IF($A16="mask",BIN2DEC(SUBSTITUTE(MID(input!$A15,20,8),"X","0")),NA())</f>
        <v>#N/A</v>
      </c>
      <c r="E16" s="9" t="e">
        <f>IF($A16="mask",BIN2DEC(SUBSTITUTE(MID(input!$A15,28,8),"X","0")),NA())</f>
        <v>#N/A</v>
      </c>
      <c r="F16" s="9" t="e">
        <f>IF($A16="mask",BIN2DEC(SUBSTITUTE(MID(input!$A15,36,8),"X","0")),NA())</f>
        <v>#N/A</v>
      </c>
      <c r="G16" s="9" t="e">
        <f>IF($A16="mask",BIN2DEC(SUBSTITUTE(SUBSTITUTE(MID(input!$A15,8,4),"1","0"),"X","1")),NA())</f>
        <v>#N/A</v>
      </c>
      <c r="H16" s="9" t="e">
        <f>IF($A16="mask",BIN2DEC(SUBSTITUTE(SUBSTITUTE(MID(input!$A15,12,8),"1","0"),"X","1")),NA())</f>
        <v>#N/A</v>
      </c>
      <c r="I16" s="9" t="e">
        <f>IF($A16="mask",BIN2DEC(SUBSTITUTE(SUBSTITUTE(MID(input!$A15,20,8),"1","0"),"X","1")),NA())</f>
        <v>#N/A</v>
      </c>
      <c r="J16" s="9" t="e">
        <f>IF($A16="mask",BIN2DEC(SUBSTITUTE(SUBSTITUTE(MID(input!$A15,28,8),"1","0"),"X","1")),NA())</f>
        <v>#N/A</v>
      </c>
      <c r="K16" s="9" t="e">
        <f>IF($A16="mask",BIN2DEC(SUBSTITUTE(SUBSTITUTE(MID(input!$A15,36,8),"1","0"),"X","1")),NA())</f>
        <v>#N/A</v>
      </c>
      <c r="L16" s="9" t="e">
        <f t="shared" si="0"/>
        <v>#N/A</v>
      </c>
      <c r="M16" s="9" t="e">
        <f t="shared" si="1"/>
        <v>#N/A</v>
      </c>
      <c r="N16" s="9">
        <f>IF($A16="mask",NA(),FIND("]",input!A15))</f>
        <v>10</v>
      </c>
      <c r="O16" s="9">
        <f>IF($A16="mask",NA(),INT(MID(input!A15,5,N16-5)))</f>
        <v>56655</v>
      </c>
      <c r="P16" s="9">
        <f>IF($A16="mask",NA(),INT(MID(input!A15,N16+4,LEN(input!A15))))</f>
        <v>267815</v>
      </c>
    </row>
    <row r="17" spans="1:16" x14ac:dyDescent="0.35">
      <c r="A17" s="9" t="str">
        <f>_xlfn.IFS(MID(input!A16,1,3)="mas","mask",MID(input!A16,1,3)="mem","mem")</f>
        <v>mem</v>
      </c>
      <c r="B17" s="9" t="e">
        <f>IF($A17="mask",BIN2DEC(SUBSTITUTE(MID(input!$A16,8,4),"X","0")),NA())</f>
        <v>#N/A</v>
      </c>
      <c r="C17" s="9" t="e">
        <f>IF($A17="mask",BIN2DEC(SUBSTITUTE(MID(input!$A16,12,8),"X","0")),NA())</f>
        <v>#N/A</v>
      </c>
      <c r="D17" s="9" t="e">
        <f>IF($A17="mask",BIN2DEC(SUBSTITUTE(MID(input!$A16,20,8),"X","0")),NA())</f>
        <v>#N/A</v>
      </c>
      <c r="E17" s="9" t="e">
        <f>IF($A17="mask",BIN2DEC(SUBSTITUTE(MID(input!$A16,28,8),"X","0")),NA())</f>
        <v>#N/A</v>
      </c>
      <c r="F17" s="9" t="e">
        <f>IF($A17="mask",BIN2DEC(SUBSTITUTE(MID(input!$A16,36,8),"X","0")),NA())</f>
        <v>#N/A</v>
      </c>
      <c r="G17" s="9" t="e">
        <f>IF($A17="mask",BIN2DEC(SUBSTITUTE(SUBSTITUTE(MID(input!$A16,8,4),"1","0"),"X","1")),NA())</f>
        <v>#N/A</v>
      </c>
      <c r="H17" s="9" t="e">
        <f>IF($A17="mask",BIN2DEC(SUBSTITUTE(SUBSTITUTE(MID(input!$A16,12,8),"1","0"),"X","1")),NA())</f>
        <v>#N/A</v>
      </c>
      <c r="I17" s="9" t="e">
        <f>IF($A17="mask",BIN2DEC(SUBSTITUTE(SUBSTITUTE(MID(input!$A16,20,8),"1","0"),"X","1")),NA())</f>
        <v>#N/A</v>
      </c>
      <c r="J17" s="9" t="e">
        <f>IF($A17="mask",BIN2DEC(SUBSTITUTE(SUBSTITUTE(MID(input!$A16,28,8),"1","0"),"X","1")),NA())</f>
        <v>#N/A</v>
      </c>
      <c r="K17" s="9" t="e">
        <f>IF($A17="mask",BIN2DEC(SUBSTITUTE(SUBSTITUTE(MID(input!$A16,36,8),"1","0"),"X","1")),NA())</f>
        <v>#N/A</v>
      </c>
      <c r="L17" s="9" t="e">
        <f t="shared" si="0"/>
        <v>#N/A</v>
      </c>
      <c r="M17" s="9" t="e">
        <f t="shared" si="1"/>
        <v>#N/A</v>
      </c>
      <c r="N17" s="9">
        <f>IF($A17="mask",NA(),FIND("]",input!A16))</f>
        <v>10</v>
      </c>
      <c r="O17" s="9">
        <f>IF($A17="mask",NA(),INT(MID(input!A16,5,N17-5)))</f>
        <v>22811</v>
      </c>
      <c r="P17" s="9">
        <f>IF($A17="mask",NA(),INT(MID(input!A16,N17+4,LEN(input!A16))))</f>
        <v>142</v>
      </c>
    </row>
    <row r="18" spans="1:16" x14ac:dyDescent="0.35">
      <c r="A18" s="9" t="str">
        <f>_xlfn.IFS(MID(input!A17,1,3)="mas","mask",MID(input!A17,1,3)="mem","mem")</f>
        <v>mask</v>
      </c>
      <c r="B18" s="9">
        <f>IF($A18="mask",BIN2DEC(SUBSTITUTE(MID(input!$A17,8,4),"X","0")),NA())</f>
        <v>5</v>
      </c>
      <c r="C18" s="9">
        <f>IF($A18="mask",BIN2DEC(SUBSTITUTE(MID(input!$A17,12,8),"X","0")),NA())</f>
        <v>107</v>
      </c>
      <c r="D18" s="9">
        <f>IF($A18="mask",BIN2DEC(SUBSTITUTE(MID(input!$A17,20,8),"X","0")),NA())</f>
        <v>156</v>
      </c>
      <c r="E18" s="9">
        <f>IF($A18="mask",BIN2DEC(SUBSTITUTE(MID(input!$A17,28,8),"X","0")),NA())</f>
        <v>176</v>
      </c>
      <c r="F18" s="9">
        <f>IF($A18="mask",BIN2DEC(SUBSTITUTE(MID(input!$A17,36,8),"X","0")),NA())</f>
        <v>20</v>
      </c>
      <c r="G18" s="9">
        <f>IF($A18="mask",BIN2DEC(SUBSTITUTE(SUBSTITUTE(MID(input!$A17,8,4),"1","0"),"X","1")),NA())</f>
        <v>0</v>
      </c>
      <c r="H18" s="9">
        <f>IF($A18="mask",BIN2DEC(SUBSTITUTE(SUBSTITUTE(MID(input!$A17,12,8),"1","0"),"X","1")),NA())</f>
        <v>0</v>
      </c>
      <c r="I18" s="9">
        <f>IF($A18="mask",BIN2DEC(SUBSTITUTE(SUBSTITUTE(MID(input!$A17,20,8),"1","0"),"X","1")),NA())</f>
        <v>66</v>
      </c>
      <c r="J18" s="9">
        <f>IF($A18="mask",BIN2DEC(SUBSTITUTE(SUBSTITUTE(MID(input!$A17,28,8),"1","0"),"X","1")),NA())</f>
        <v>0</v>
      </c>
      <c r="K18" s="9">
        <f>IF($A18="mask",BIN2DEC(SUBSTITUTE(SUBSTITUTE(MID(input!$A17,36,8),"1","0"),"X","1")),NA())</f>
        <v>225</v>
      </c>
      <c r="L18" s="9">
        <f t="shared" si="0"/>
        <v>23280267284</v>
      </c>
      <c r="M18" s="9">
        <f t="shared" si="1"/>
        <v>4325601</v>
      </c>
      <c r="N18" s="9" t="e">
        <f>IF($A18="mask",NA(),FIND("]",input!A17))</f>
        <v>#N/A</v>
      </c>
      <c r="O18" s="9" t="e">
        <f>IF($A18="mask",NA(),INT(MID(input!A17,5,N18-5)))</f>
        <v>#N/A</v>
      </c>
      <c r="P18" s="9" t="e">
        <f>IF($A18="mask",NA(),INT(MID(input!A17,N18+4,LEN(input!A17))))</f>
        <v>#N/A</v>
      </c>
    </row>
    <row r="19" spans="1:16" x14ac:dyDescent="0.35">
      <c r="A19" s="9" t="str">
        <f>_xlfn.IFS(MID(input!A18,1,3)="mas","mask",MID(input!A18,1,3)="mem","mem")</f>
        <v>mem</v>
      </c>
      <c r="B19" s="9" t="e">
        <f>IF($A19="mask",BIN2DEC(SUBSTITUTE(MID(input!$A18,8,4),"X","0")),NA())</f>
        <v>#N/A</v>
      </c>
      <c r="C19" s="9" t="e">
        <f>IF($A19="mask",BIN2DEC(SUBSTITUTE(MID(input!$A18,12,8),"X","0")),NA())</f>
        <v>#N/A</v>
      </c>
      <c r="D19" s="9" t="e">
        <f>IF($A19="mask",BIN2DEC(SUBSTITUTE(MID(input!$A18,20,8),"X","0")),NA())</f>
        <v>#N/A</v>
      </c>
      <c r="E19" s="9" t="e">
        <f>IF($A19="mask",BIN2DEC(SUBSTITUTE(MID(input!$A18,28,8),"X","0")),NA())</f>
        <v>#N/A</v>
      </c>
      <c r="F19" s="9" t="e">
        <f>IF($A19="mask",BIN2DEC(SUBSTITUTE(MID(input!$A18,36,8),"X","0")),NA())</f>
        <v>#N/A</v>
      </c>
      <c r="G19" s="9" t="e">
        <f>IF($A19="mask",BIN2DEC(SUBSTITUTE(SUBSTITUTE(MID(input!$A18,8,4),"1","0"),"X","1")),NA())</f>
        <v>#N/A</v>
      </c>
      <c r="H19" s="9" t="e">
        <f>IF($A19="mask",BIN2DEC(SUBSTITUTE(SUBSTITUTE(MID(input!$A18,12,8),"1","0"),"X","1")),NA())</f>
        <v>#N/A</v>
      </c>
      <c r="I19" s="9" t="e">
        <f>IF($A19="mask",BIN2DEC(SUBSTITUTE(SUBSTITUTE(MID(input!$A18,20,8),"1","0"),"X","1")),NA())</f>
        <v>#N/A</v>
      </c>
      <c r="J19" s="9" t="e">
        <f>IF($A19="mask",BIN2DEC(SUBSTITUTE(SUBSTITUTE(MID(input!$A18,28,8),"1","0"),"X","1")),NA())</f>
        <v>#N/A</v>
      </c>
      <c r="K19" s="9" t="e">
        <f>IF($A19="mask",BIN2DEC(SUBSTITUTE(SUBSTITUTE(MID(input!$A18,36,8),"1","0"),"X","1")),NA())</f>
        <v>#N/A</v>
      </c>
      <c r="L19" s="9" t="e">
        <f t="shared" si="0"/>
        <v>#N/A</v>
      </c>
      <c r="M19" s="9" t="e">
        <f t="shared" si="1"/>
        <v>#N/A</v>
      </c>
      <c r="N19" s="9">
        <f>IF($A19="mask",NA(),FIND("]",input!A18))</f>
        <v>10</v>
      </c>
      <c r="O19" s="9">
        <f>IF($A19="mask",NA(),INT(MID(input!A18,5,N19-5)))</f>
        <v>40297</v>
      </c>
      <c r="P19" s="9">
        <f>IF($A19="mask",NA(),INT(MID(input!A18,N19+4,LEN(input!A18))))</f>
        <v>21028792</v>
      </c>
    </row>
    <row r="20" spans="1:16" x14ac:dyDescent="0.35">
      <c r="A20" s="9" t="str">
        <f>_xlfn.IFS(MID(input!A19,1,3)="mas","mask",MID(input!A19,1,3)="mem","mem")</f>
        <v>mem</v>
      </c>
      <c r="B20" s="9" t="e">
        <f>IF($A20="mask",BIN2DEC(SUBSTITUTE(MID(input!$A19,8,4),"X","0")),NA())</f>
        <v>#N/A</v>
      </c>
      <c r="C20" s="9" t="e">
        <f>IF($A20="mask",BIN2DEC(SUBSTITUTE(MID(input!$A19,12,8),"X","0")),NA())</f>
        <v>#N/A</v>
      </c>
      <c r="D20" s="9" t="e">
        <f>IF($A20="mask",BIN2DEC(SUBSTITUTE(MID(input!$A19,20,8),"X","0")),NA())</f>
        <v>#N/A</v>
      </c>
      <c r="E20" s="9" t="e">
        <f>IF($A20="mask",BIN2DEC(SUBSTITUTE(MID(input!$A19,28,8),"X","0")),NA())</f>
        <v>#N/A</v>
      </c>
      <c r="F20" s="9" t="e">
        <f>IF($A20="mask",BIN2DEC(SUBSTITUTE(MID(input!$A19,36,8),"X","0")),NA())</f>
        <v>#N/A</v>
      </c>
      <c r="G20" s="9" t="e">
        <f>IF($A20="mask",BIN2DEC(SUBSTITUTE(SUBSTITUTE(MID(input!$A19,8,4),"1","0"),"X","1")),NA())</f>
        <v>#N/A</v>
      </c>
      <c r="H20" s="9" t="e">
        <f>IF($A20="mask",BIN2DEC(SUBSTITUTE(SUBSTITUTE(MID(input!$A19,12,8),"1","0"),"X","1")),NA())</f>
        <v>#N/A</v>
      </c>
      <c r="I20" s="9" t="e">
        <f>IF($A20="mask",BIN2DEC(SUBSTITUTE(SUBSTITUTE(MID(input!$A19,20,8),"1","0"),"X","1")),NA())</f>
        <v>#N/A</v>
      </c>
      <c r="J20" s="9" t="e">
        <f>IF($A20="mask",BIN2DEC(SUBSTITUTE(SUBSTITUTE(MID(input!$A19,28,8),"1","0"),"X","1")),NA())</f>
        <v>#N/A</v>
      </c>
      <c r="K20" s="9" t="e">
        <f>IF($A20="mask",BIN2DEC(SUBSTITUTE(SUBSTITUTE(MID(input!$A19,36,8),"1","0"),"X","1")),NA())</f>
        <v>#N/A</v>
      </c>
      <c r="L20" s="9" t="e">
        <f t="shared" si="0"/>
        <v>#N/A</v>
      </c>
      <c r="M20" s="9" t="e">
        <f t="shared" si="1"/>
        <v>#N/A</v>
      </c>
      <c r="N20" s="9">
        <f>IF($A20="mask",NA(),FIND("]",input!A19))</f>
        <v>10</v>
      </c>
      <c r="O20" s="9">
        <f>IF($A20="mask",NA(),INT(MID(input!A19,5,N20-5)))</f>
        <v>16007</v>
      </c>
      <c r="P20" s="9">
        <f>IF($A20="mask",NA(),INT(MID(input!A19,N20+4,LEN(input!A19))))</f>
        <v>950419537</v>
      </c>
    </row>
    <row r="21" spans="1:16" x14ac:dyDescent="0.35">
      <c r="A21" s="9" t="str">
        <f>_xlfn.IFS(MID(input!A20,1,3)="mas","mask",MID(input!A20,1,3)="mem","mem")</f>
        <v>mem</v>
      </c>
      <c r="B21" s="9" t="e">
        <f>IF($A21="mask",BIN2DEC(SUBSTITUTE(MID(input!$A20,8,4),"X","0")),NA())</f>
        <v>#N/A</v>
      </c>
      <c r="C21" s="9" t="e">
        <f>IF($A21="mask",BIN2DEC(SUBSTITUTE(MID(input!$A20,12,8),"X","0")),NA())</f>
        <v>#N/A</v>
      </c>
      <c r="D21" s="9" t="e">
        <f>IF($A21="mask",BIN2DEC(SUBSTITUTE(MID(input!$A20,20,8),"X","0")),NA())</f>
        <v>#N/A</v>
      </c>
      <c r="E21" s="9" t="e">
        <f>IF($A21="mask",BIN2DEC(SUBSTITUTE(MID(input!$A20,28,8),"X","0")),NA())</f>
        <v>#N/A</v>
      </c>
      <c r="F21" s="9" t="e">
        <f>IF($A21="mask",BIN2DEC(SUBSTITUTE(MID(input!$A20,36,8),"X","0")),NA())</f>
        <v>#N/A</v>
      </c>
      <c r="G21" s="9" t="e">
        <f>IF($A21="mask",BIN2DEC(SUBSTITUTE(SUBSTITUTE(MID(input!$A20,8,4),"1","0"),"X","1")),NA())</f>
        <v>#N/A</v>
      </c>
      <c r="H21" s="9" t="e">
        <f>IF($A21="mask",BIN2DEC(SUBSTITUTE(SUBSTITUTE(MID(input!$A20,12,8),"1","0"),"X","1")),NA())</f>
        <v>#N/A</v>
      </c>
      <c r="I21" s="9" t="e">
        <f>IF($A21="mask",BIN2DEC(SUBSTITUTE(SUBSTITUTE(MID(input!$A20,20,8),"1","0"),"X","1")),NA())</f>
        <v>#N/A</v>
      </c>
      <c r="J21" s="9" t="e">
        <f>IF($A21="mask",BIN2DEC(SUBSTITUTE(SUBSTITUTE(MID(input!$A20,28,8),"1","0"),"X","1")),NA())</f>
        <v>#N/A</v>
      </c>
      <c r="K21" s="9" t="e">
        <f>IF($A21="mask",BIN2DEC(SUBSTITUTE(SUBSTITUTE(MID(input!$A20,36,8),"1","0"),"X","1")),NA())</f>
        <v>#N/A</v>
      </c>
      <c r="L21" s="9" t="e">
        <f t="shared" si="0"/>
        <v>#N/A</v>
      </c>
      <c r="M21" s="9" t="e">
        <f t="shared" si="1"/>
        <v>#N/A</v>
      </c>
      <c r="N21" s="9">
        <f>IF($A21="mask",NA(),FIND("]",input!A20))</f>
        <v>10</v>
      </c>
      <c r="O21" s="9">
        <f>IF($A21="mask",NA(),INT(MID(input!A20,5,N21-5)))</f>
        <v>40907</v>
      </c>
      <c r="P21" s="9">
        <f>IF($A21="mask",NA(),INT(MID(input!A20,N21+4,LEN(input!A20))))</f>
        <v>2010</v>
      </c>
    </row>
    <row r="22" spans="1:16" x14ac:dyDescent="0.35">
      <c r="A22" s="9" t="str">
        <f>_xlfn.IFS(MID(input!A21,1,3)="mas","mask",MID(input!A21,1,3)="mem","mem")</f>
        <v>mem</v>
      </c>
      <c r="B22" s="9" t="e">
        <f>IF($A22="mask",BIN2DEC(SUBSTITUTE(MID(input!$A21,8,4),"X","0")),NA())</f>
        <v>#N/A</v>
      </c>
      <c r="C22" s="9" t="e">
        <f>IF($A22="mask",BIN2DEC(SUBSTITUTE(MID(input!$A21,12,8),"X","0")),NA())</f>
        <v>#N/A</v>
      </c>
      <c r="D22" s="9" t="e">
        <f>IF($A22="mask",BIN2DEC(SUBSTITUTE(MID(input!$A21,20,8),"X","0")),NA())</f>
        <v>#N/A</v>
      </c>
      <c r="E22" s="9" t="e">
        <f>IF($A22="mask",BIN2DEC(SUBSTITUTE(MID(input!$A21,28,8),"X","0")),NA())</f>
        <v>#N/A</v>
      </c>
      <c r="F22" s="9" t="e">
        <f>IF($A22="mask",BIN2DEC(SUBSTITUTE(MID(input!$A21,36,8),"X","0")),NA())</f>
        <v>#N/A</v>
      </c>
      <c r="G22" s="9" t="e">
        <f>IF($A22="mask",BIN2DEC(SUBSTITUTE(SUBSTITUTE(MID(input!$A21,8,4),"1","0"),"X","1")),NA())</f>
        <v>#N/A</v>
      </c>
      <c r="H22" s="9" t="e">
        <f>IF($A22="mask",BIN2DEC(SUBSTITUTE(SUBSTITUTE(MID(input!$A21,12,8),"1","0"),"X","1")),NA())</f>
        <v>#N/A</v>
      </c>
      <c r="I22" s="9" t="e">
        <f>IF($A22="mask",BIN2DEC(SUBSTITUTE(SUBSTITUTE(MID(input!$A21,20,8),"1","0"),"X","1")),NA())</f>
        <v>#N/A</v>
      </c>
      <c r="J22" s="9" t="e">
        <f>IF($A22="mask",BIN2DEC(SUBSTITUTE(SUBSTITUTE(MID(input!$A21,28,8),"1","0"),"X","1")),NA())</f>
        <v>#N/A</v>
      </c>
      <c r="K22" s="9" t="e">
        <f>IF($A22="mask",BIN2DEC(SUBSTITUTE(SUBSTITUTE(MID(input!$A21,36,8),"1","0"),"X","1")),NA())</f>
        <v>#N/A</v>
      </c>
      <c r="L22" s="9" t="e">
        <f t="shared" si="0"/>
        <v>#N/A</v>
      </c>
      <c r="M22" s="9" t="e">
        <f t="shared" si="1"/>
        <v>#N/A</v>
      </c>
      <c r="N22" s="9">
        <f>IF($A22="mask",NA(),FIND("]",input!A21))</f>
        <v>10</v>
      </c>
      <c r="O22" s="9">
        <f>IF($A22="mask",NA(),INT(MID(input!A21,5,N22-5)))</f>
        <v>27377</v>
      </c>
      <c r="P22" s="9">
        <f>IF($A22="mask",NA(),INT(MID(input!A21,N22+4,LEN(input!A21))))</f>
        <v>525</v>
      </c>
    </row>
    <row r="23" spans="1:16" x14ac:dyDescent="0.35">
      <c r="A23" s="9" t="str">
        <f>_xlfn.IFS(MID(input!A22,1,3)="mas","mask",MID(input!A22,1,3)="mem","mem")</f>
        <v>mem</v>
      </c>
      <c r="B23" s="9" t="e">
        <f>IF($A23="mask",BIN2DEC(SUBSTITUTE(MID(input!$A22,8,4),"X","0")),NA())</f>
        <v>#N/A</v>
      </c>
      <c r="C23" s="9" t="e">
        <f>IF($A23="mask",BIN2DEC(SUBSTITUTE(MID(input!$A22,12,8),"X","0")),NA())</f>
        <v>#N/A</v>
      </c>
      <c r="D23" s="9" t="e">
        <f>IF($A23="mask",BIN2DEC(SUBSTITUTE(MID(input!$A22,20,8),"X","0")),NA())</f>
        <v>#N/A</v>
      </c>
      <c r="E23" s="9" t="e">
        <f>IF($A23="mask",BIN2DEC(SUBSTITUTE(MID(input!$A22,28,8),"X","0")),NA())</f>
        <v>#N/A</v>
      </c>
      <c r="F23" s="9" t="e">
        <f>IF($A23="mask",BIN2DEC(SUBSTITUTE(MID(input!$A22,36,8),"X","0")),NA())</f>
        <v>#N/A</v>
      </c>
      <c r="G23" s="9" t="e">
        <f>IF($A23="mask",BIN2DEC(SUBSTITUTE(SUBSTITUTE(MID(input!$A22,8,4),"1","0"),"X","1")),NA())</f>
        <v>#N/A</v>
      </c>
      <c r="H23" s="9" t="e">
        <f>IF($A23="mask",BIN2DEC(SUBSTITUTE(SUBSTITUTE(MID(input!$A22,12,8),"1","0"),"X","1")),NA())</f>
        <v>#N/A</v>
      </c>
      <c r="I23" s="9" t="e">
        <f>IF($A23="mask",BIN2DEC(SUBSTITUTE(SUBSTITUTE(MID(input!$A22,20,8),"1","0"),"X","1")),NA())</f>
        <v>#N/A</v>
      </c>
      <c r="J23" s="9" t="e">
        <f>IF($A23="mask",BIN2DEC(SUBSTITUTE(SUBSTITUTE(MID(input!$A22,28,8),"1","0"),"X","1")),NA())</f>
        <v>#N/A</v>
      </c>
      <c r="K23" s="9" t="e">
        <f>IF($A23="mask",BIN2DEC(SUBSTITUTE(SUBSTITUTE(MID(input!$A22,36,8),"1","0"),"X","1")),NA())</f>
        <v>#N/A</v>
      </c>
      <c r="L23" s="9" t="e">
        <f t="shared" si="0"/>
        <v>#N/A</v>
      </c>
      <c r="M23" s="9" t="e">
        <f t="shared" si="1"/>
        <v>#N/A</v>
      </c>
      <c r="N23" s="9">
        <f>IF($A23="mask",NA(),FIND("]",input!A22))</f>
        <v>6</v>
      </c>
      <c r="O23" s="9">
        <f>IF($A23="mask",NA(),INT(MID(input!A22,5,N23-5)))</f>
        <v>0</v>
      </c>
      <c r="P23" s="9">
        <f>IF($A23="mask",NA(),INT(MID(input!A22,N23+4,LEN(input!A22))))</f>
        <v>209</v>
      </c>
    </row>
    <row r="24" spans="1:16" x14ac:dyDescent="0.35">
      <c r="A24" s="9" t="str">
        <f>_xlfn.IFS(MID(input!A23,1,3)="mas","mask",MID(input!A23,1,3)="mem","mem")</f>
        <v>mem</v>
      </c>
      <c r="B24" s="9" t="e">
        <f>IF($A24="mask",BIN2DEC(SUBSTITUTE(MID(input!$A23,8,4),"X","0")),NA())</f>
        <v>#N/A</v>
      </c>
      <c r="C24" s="9" t="e">
        <f>IF($A24="mask",BIN2DEC(SUBSTITUTE(MID(input!$A23,12,8),"X","0")),NA())</f>
        <v>#N/A</v>
      </c>
      <c r="D24" s="9" t="e">
        <f>IF($A24="mask",BIN2DEC(SUBSTITUTE(MID(input!$A23,20,8),"X","0")),NA())</f>
        <v>#N/A</v>
      </c>
      <c r="E24" s="9" t="e">
        <f>IF($A24="mask",BIN2DEC(SUBSTITUTE(MID(input!$A23,28,8),"X","0")),NA())</f>
        <v>#N/A</v>
      </c>
      <c r="F24" s="9" t="e">
        <f>IF($A24="mask",BIN2DEC(SUBSTITUTE(MID(input!$A23,36,8),"X","0")),NA())</f>
        <v>#N/A</v>
      </c>
      <c r="G24" s="9" t="e">
        <f>IF($A24="mask",BIN2DEC(SUBSTITUTE(SUBSTITUTE(MID(input!$A23,8,4),"1","0"),"X","1")),NA())</f>
        <v>#N/A</v>
      </c>
      <c r="H24" s="9" t="e">
        <f>IF($A24="mask",BIN2DEC(SUBSTITUTE(SUBSTITUTE(MID(input!$A23,12,8),"1","0"),"X","1")),NA())</f>
        <v>#N/A</v>
      </c>
      <c r="I24" s="9" t="e">
        <f>IF($A24="mask",BIN2DEC(SUBSTITUTE(SUBSTITUTE(MID(input!$A23,20,8),"1","0"),"X","1")),NA())</f>
        <v>#N/A</v>
      </c>
      <c r="J24" s="9" t="e">
        <f>IF($A24="mask",BIN2DEC(SUBSTITUTE(SUBSTITUTE(MID(input!$A23,28,8),"1","0"),"X","1")),NA())</f>
        <v>#N/A</v>
      </c>
      <c r="K24" s="9" t="e">
        <f>IF($A24="mask",BIN2DEC(SUBSTITUTE(SUBSTITUTE(MID(input!$A23,36,8),"1","0"),"X","1")),NA())</f>
        <v>#N/A</v>
      </c>
      <c r="L24" s="9" t="e">
        <f t="shared" si="0"/>
        <v>#N/A</v>
      </c>
      <c r="M24" s="9" t="e">
        <f t="shared" si="1"/>
        <v>#N/A</v>
      </c>
      <c r="N24" s="9">
        <f>IF($A24="mask",NA(),FIND("]",input!A23))</f>
        <v>10</v>
      </c>
      <c r="O24" s="9">
        <f>IF($A24="mask",NA(),INT(MID(input!A23,5,N24-5)))</f>
        <v>41317</v>
      </c>
      <c r="P24" s="9">
        <f>IF($A24="mask",NA(),INT(MID(input!A23,N24+4,LEN(input!A23))))</f>
        <v>2312973</v>
      </c>
    </row>
    <row r="25" spans="1:16" x14ac:dyDescent="0.35">
      <c r="A25" s="9" t="str">
        <f>_xlfn.IFS(MID(input!A24,1,3)="mas","mask",MID(input!A24,1,3)="mem","mem")</f>
        <v>mem</v>
      </c>
      <c r="B25" s="9" t="e">
        <f>IF($A25="mask",BIN2DEC(SUBSTITUTE(MID(input!$A24,8,4),"X","0")),NA())</f>
        <v>#N/A</v>
      </c>
      <c r="C25" s="9" t="e">
        <f>IF($A25="mask",BIN2DEC(SUBSTITUTE(MID(input!$A24,12,8),"X","0")),NA())</f>
        <v>#N/A</v>
      </c>
      <c r="D25" s="9" t="e">
        <f>IF($A25="mask",BIN2DEC(SUBSTITUTE(MID(input!$A24,20,8),"X","0")),NA())</f>
        <v>#N/A</v>
      </c>
      <c r="E25" s="9" t="e">
        <f>IF($A25="mask",BIN2DEC(SUBSTITUTE(MID(input!$A24,28,8),"X","0")),NA())</f>
        <v>#N/A</v>
      </c>
      <c r="F25" s="9" t="e">
        <f>IF($A25="mask",BIN2DEC(SUBSTITUTE(MID(input!$A24,36,8),"X","0")),NA())</f>
        <v>#N/A</v>
      </c>
      <c r="G25" s="9" t="e">
        <f>IF($A25="mask",BIN2DEC(SUBSTITUTE(SUBSTITUTE(MID(input!$A24,8,4),"1","0"),"X","1")),NA())</f>
        <v>#N/A</v>
      </c>
      <c r="H25" s="9" t="e">
        <f>IF($A25="mask",BIN2DEC(SUBSTITUTE(SUBSTITUTE(MID(input!$A24,12,8),"1","0"),"X","1")),NA())</f>
        <v>#N/A</v>
      </c>
      <c r="I25" s="9" t="e">
        <f>IF($A25="mask",BIN2DEC(SUBSTITUTE(SUBSTITUTE(MID(input!$A24,20,8),"1","0"),"X","1")),NA())</f>
        <v>#N/A</v>
      </c>
      <c r="J25" s="9" t="e">
        <f>IF($A25="mask",BIN2DEC(SUBSTITUTE(SUBSTITUTE(MID(input!$A24,28,8),"1","0"),"X","1")),NA())</f>
        <v>#N/A</v>
      </c>
      <c r="K25" s="9" t="e">
        <f>IF($A25="mask",BIN2DEC(SUBSTITUTE(SUBSTITUTE(MID(input!$A24,36,8),"1","0"),"X","1")),NA())</f>
        <v>#N/A</v>
      </c>
      <c r="L25" s="9" t="e">
        <f t="shared" si="0"/>
        <v>#N/A</v>
      </c>
      <c r="M25" s="9" t="e">
        <f t="shared" si="1"/>
        <v>#N/A</v>
      </c>
      <c r="N25" s="9">
        <f>IF($A25="mask",NA(),FIND("]",input!A24))</f>
        <v>9</v>
      </c>
      <c r="O25" s="9">
        <f>IF($A25="mask",NA(),INT(MID(input!A24,5,N25-5)))</f>
        <v>4641</v>
      </c>
      <c r="P25" s="9">
        <f>IF($A25="mask",NA(),INT(MID(input!A24,N25+4,LEN(input!A24))))</f>
        <v>1227100</v>
      </c>
    </row>
    <row r="26" spans="1:16" x14ac:dyDescent="0.35">
      <c r="A26" s="9" t="str">
        <f>_xlfn.IFS(MID(input!A25,1,3)="mas","mask",MID(input!A25,1,3)="mem","mem")</f>
        <v>mask</v>
      </c>
      <c r="B26" s="9">
        <f>IF($A26="mask",BIN2DEC(SUBSTITUTE(MID(input!$A25,8,4),"X","0")),NA())</f>
        <v>0</v>
      </c>
      <c r="C26" s="9">
        <f>IF($A26="mask",BIN2DEC(SUBSTITUTE(MID(input!$A25,12,8),"X","0")),NA())</f>
        <v>43</v>
      </c>
      <c r="D26" s="9">
        <f>IF($A26="mask",BIN2DEC(SUBSTITUTE(MID(input!$A25,20,8),"X","0")),NA())</f>
        <v>156</v>
      </c>
      <c r="E26" s="9">
        <f>IF($A26="mask",BIN2DEC(SUBSTITUTE(MID(input!$A25,28,8),"X","0")),NA())</f>
        <v>106</v>
      </c>
      <c r="F26" s="9">
        <f>IF($A26="mask",BIN2DEC(SUBSTITUTE(MID(input!$A25,36,8),"X","0")),NA())</f>
        <v>148</v>
      </c>
      <c r="G26" s="9">
        <f>IF($A26="mask",BIN2DEC(SUBSTITUTE(SUBSTITUTE(MID(input!$A25,8,4),"1","0"),"X","1")),NA())</f>
        <v>10</v>
      </c>
      <c r="H26" s="9">
        <f>IF($A26="mask",BIN2DEC(SUBSTITUTE(SUBSTITUTE(MID(input!$A25,12,8),"1","0"),"X","1")),NA())</f>
        <v>4</v>
      </c>
      <c r="I26" s="9">
        <f>IF($A26="mask",BIN2DEC(SUBSTITUTE(SUBSTITUTE(MID(input!$A25,20,8),"1","0"),"X","1")),NA())</f>
        <v>1</v>
      </c>
      <c r="J26" s="9">
        <f>IF($A26="mask",BIN2DEC(SUBSTITUTE(SUBSTITUTE(MID(input!$A25,28,8),"1","0"),"X","1")),NA())</f>
        <v>20</v>
      </c>
      <c r="K26" s="9">
        <f>IF($A26="mask",BIN2DEC(SUBSTITUTE(SUBSTITUTE(MID(input!$A25,36,8),"1","0"),"X","1")),NA())</f>
        <v>32</v>
      </c>
      <c r="L26" s="9">
        <f t="shared" si="0"/>
        <v>731671188</v>
      </c>
      <c r="M26" s="9">
        <f t="shared" si="1"/>
        <v>43016852512</v>
      </c>
      <c r="N26" s="9" t="e">
        <f>IF($A26="mask",NA(),FIND("]",input!A25))</f>
        <v>#N/A</v>
      </c>
      <c r="O26" s="9" t="e">
        <f>IF($A26="mask",NA(),INT(MID(input!A25,5,N26-5)))</f>
        <v>#N/A</v>
      </c>
      <c r="P26" s="9" t="e">
        <f>IF($A26="mask",NA(),INT(MID(input!A25,N26+4,LEN(input!A25))))</f>
        <v>#N/A</v>
      </c>
    </row>
    <row r="27" spans="1:16" x14ac:dyDescent="0.35">
      <c r="A27" s="9" t="str">
        <f>_xlfn.IFS(MID(input!A26,1,3)="mas","mask",MID(input!A26,1,3)="mem","mem")</f>
        <v>mem</v>
      </c>
      <c r="B27" s="9" t="e">
        <f>IF($A27="mask",BIN2DEC(SUBSTITUTE(MID(input!$A26,8,4),"X","0")),NA())</f>
        <v>#N/A</v>
      </c>
      <c r="C27" s="9" t="e">
        <f>IF($A27="mask",BIN2DEC(SUBSTITUTE(MID(input!$A26,12,8),"X","0")),NA())</f>
        <v>#N/A</v>
      </c>
      <c r="D27" s="9" t="e">
        <f>IF($A27="mask",BIN2DEC(SUBSTITUTE(MID(input!$A26,20,8),"X","0")),NA())</f>
        <v>#N/A</v>
      </c>
      <c r="E27" s="9" t="e">
        <f>IF($A27="mask",BIN2DEC(SUBSTITUTE(MID(input!$A26,28,8),"X","0")),NA())</f>
        <v>#N/A</v>
      </c>
      <c r="F27" s="9" t="e">
        <f>IF($A27="mask",BIN2DEC(SUBSTITUTE(MID(input!$A26,36,8),"X","0")),NA())</f>
        <v>#N/A</v>
      </c>
      <c r="G27" s="9" t="e">
        <f>IF($A27="mask",BIN2DEC(SUBSTITUTE(SUBSTITUTE(MID(input!$A26,8,4),"1","0"),"X","1")),NA())</f>
        <v>#N/A</v>
      </c>
      <c r="H27" s="9" t="e">
        <f>IF($A27="mask",BIN2DEC(SUBSTITUTE(SUBSTITUTE(MID(input!$A26,12,8),"1","0"),"X","1")),NA())</f>
        <v>#N/A</v>
      </c>
      <c r="I27" s="9" t="e">
        <f>IF($A27="mask",BIN2DEC(SUBSTITUTE(SUBSTITUTE(MID(input!$A26,20,8),"1","0"),"X","1")),NA())</f>
        <v>#N/A</v>
      </c>
      <c r="J27" s="9" t="e">
        <f>IF($A27="mask",BIN2DEC(SUBSTITUTE(SUBSTITUTE(MID(input!$A26,28,8),"1","0"),"X","1")),NA())</f>
        <v>#N/A</v>
      </c>
      <c r="K27" s="9" t="e">
        <f>IF($A27="mask",BIN2DEC(SUBSTITUTE(SUBSTITUTE(MID(input!$A26,36,8),"1","0"),"X","1")),NA())</f>
        <v>#N/A</v>
      </c>
      <c r="L27" s="9" t="e">
        <f t="shared" si="0"/>
        <v>#N/A</v>
      </c>
      <c r="M27" s="9" t="e">
        <f t="shared" si="1"/>
        <v>#N/A</v>
      </c>
      <c r="N27" s="9">
        <f>IF($A27="mask",NA(),FIND("]",input!A26))</f>
        <v>10</v>
      </c>
      <c r="O27" s="9">
        <f>IF($A27="mask",NA(),INT(MID(input!A26,5,N27-5)))</f>
        <v>24322</v>
      </c>
      <c r="P27" s="9">
        <f>IF($A27="mask",NA(),INT(MID(input!A26,N27+4,LEN(input!A26))))</f>
        <v>103589922</v>
      </c>
    </row>
    <row r="28" spans="1:16" x14ac:dyDescent="0.35">
      <c r="A28" s="9" t="str">
        <f>_xlfn.IFS(MID(input!A27,1,3)="mas","mask",MID(input!A27,1,3)="mem","mem")</f>
        <v>mem</v>
      </c>
      <c r="B28" s="9" t="e">
        <f>IF($A28="mask",BIN2DEC(SUBSTITUTE(MID(input!$A27,8,4),"X","0")),NA())</f>
        <v>#N/A</v>
      </c>
      <c r="C28" s="9" t="e">
        <f>IF($A28="mask",BIN2DEC(SUBSTITUTE(MID(input!$A27,12,8),"X","0")),NA())</f>
        <v>#N/A</v>
      </c>
      <c r="D28" s="9" t="e">
        <f>IF($A28="mask",BIN2DEC(SUBSTITUTE(MID(input!$A27,20,8),"X","0")),NA())</f>
        <v>#N/A</v>
      </c>
      <c r="E28" s="9" t="e">
        <f>IF($A28="mask",BIN2DEC(SUBSTITUTE(MID(input!$A27,28,8),"X","0")),NA())</f>
        <v>#N/A</v>
      </c>
      <c r="F28" s="9" t="e">
        <f>IF($A28="mask",BIN2DEC(SUBSTITUTE(MID(input!$A27,36,8),"X","0")),NA())</f>
        <v>#N/A</v>
      </c>
      <c r="G28" s="9" t="e">
        <f>IF($A28="mask",BIN2DEC(SUBSTITUTE(SUBSTITUTE(MID(input!$A27,8,4),"1","0"),"X","1")),NA())</f>
        <v>#N/A</v>
      </c>
      <c r="H28" s="9" t="e">
        <f>IF($A28="mask",BIN2DEC(SUBSTITUTE(SUBSTITUTE(MID(input!$A27,12,8),"1","0"),"X","1")),NA())</f>
        <v>#N/A</v>
      </c>
      <c r="I28" s="9" t="e">
        <f>IF($A28="mask",BIN2DEC(SUBSTITUTE(SUBSTITUTE(MID(input!$A27,20,8),"1","0"),"X","1")),NA())</f>
        <v>#N/A</v>
      </c>
      <c r="J28" s="9" t="e">
        <f>IF($A28="mask",BIN2DEC(SUBSTITUTE(SUBSTITUTE(MID(input!$A27,28,8),"1","0"),"X","1")),NA())</f>
        <v>#N/A</v>
      </c>
      <c r="K28" s="9" t="e">
        <f>IF($A28="mask",BIN2DEC(SUBSTITUTE(SUBSTITUTE(MID(input!$A27,36,8),"1","0"),"X","1")),NA())</f>
        <v>#N/A</v>
      </c>
      <c r="L28" s="9" t="e">
        <f t="shared" si="0"/>
        <v>#N/A</v>
      </c>
      <c r="M28" s="9" t="e">
        <f t="shared" si="1"/>
        <v>#N/A</v>
      </c>
      <c r="N28" s="9">
        <f>IF($A28="mask",NA(),FIND("]",input!A27))</f>
        <v>9</v>
      </c>
      <c r="O28" s="9">
        <f>IF($A28="mask",NA(),INT(MID(input!A27,5,N28-5)))</f>
        <v>2572</v>
      </c>
      <c r="P28" s="9">
        <f>IF($A28="mask",NA(),INT(MID(input!A27,N28+4,LEN(input!A27))))</f>
        <v>1231</v>
      </c>
    </row>
    <row r="29" spans="1:16" x14ac:dyDescent="0.35">
      <c r="A29" s="9" t="str">
        <f>_xlfn.IFS(MID(input!A28,1,3)="mas","mask",MID(input!A28,1,3)="mem","mem")</f>
        <v>mem</v>
      </c>
      <c r="B29" s="9" t="e">
        <f>IF($A29="mask",BIN2DEC(SUBSTITUTE(MID(input!$A28,8,4),"X","0")),NA())</f>
        <v>#N/A</v>
      </c>
      <c r="C29" s="9" t="e">
        <f>IF($A29="mask",BIN2DEC(SUBSTITUTE(MID(input!$A28,12,8),"X","0")),NA())</f>
        <v>#N/A</v>
      </c>
      <c r="D29" s="9" t="e">
        <f>IF($A29="mask",BIN2DEC(SUBSTITUTE(MID(input!$A28,20,8),"X","0")),NA())</f>
        <v>#N/A</v>
      </c>
      <c r="E29" s="9" t="e">
        <f>IF($A29="mask",BIN2DEC(SUBSTITUTE(MID(input!$A28,28,8),"X","0")),NA())</f>
        <v>#N/A</v>
      </c>
      <c r="F29" s="9" t="e">
        <f>IF($A29="mask",BIN2DEC(SUBSTITUTE(MID(input!$A28,36,8),"X","0")),NA())</f>
        <v>#N/A</v>
      </c>
      <c r="G29" s="9" t="e">
        <f>IF($A29="mask",BIN2DEC(SUBSTITUTE(SUBSTITUTE(MID(input!$A28,8,4),"1","0"),"X","1")),NA())</f>
        <v>#N/A</v>
      </c>
      <c r="H29" s="9" t="e">
        <f>IF($A29="mask",BIN2DEC(SUBSTITUTE(SUBSTITUTE(MID(input!$A28,12,8),"1","0"),"X","1")),NA())</f>
        <v>#N/A</v>
      </c>
      <c r="I29" s="9" t="e">
        <f>IF($A29="mask",BIN2DEC(SUBSTITUTE(SUBSTITUTE(MID(input!$A28,20,8),"1","0"),"X","1")),NA())</f>
        <v>#N/A</v>
      </c>
      <c r="J29" s="9" t="e">
        <f>IF($A29="mask",BIN2DEC(SUBSTITUTE(SUBSTITUTE(MID(input!$A28,28,8),"1","0"),"X","1")),NA())</f>
        <v>#N/A</v>
      </c>
      <c r="K29" s="9" t="e">
        <f>IF($A29="mask",BIN2DEC(SUBSTITUTE(SUBSTITUTE(MID(input!$A28,36,8),"1","0"),"X","1")),NA())</f>
        <v>#N/A</v>
      </c>
      <c r="L29" s="9" t="e">
        <f t="shared" si="0"/>
        <v>#N/A</v>
      </c>
      <c r="M29" s="9" t="e">
        <f t="shared" si="1"/>
        <v>#N/A</v>
      </c>
      <c r="N29" s="9">
        <f>IF($A29="mask",NA(),FIND("]",input!A28))</f>
        <v>10</v>
      </c>
      <c r="O29" s="9">
        <f>IF($A29="mask",NA(),INT(MID(input!A28,5,N29-5)))</f>
        <v>53327</v>
      </c>
      <c r="P29" s="9">
        <f>IF($A29="mask",NA(),INT(MID(input!A28,N29+4,LEN(input!A28))))</f>
        <v>814998856</v>
      </c>
    </row>
    <row r="30" spans="1:16" x14ac:dyDescent="0.35">
      <c r="A30" s="9" t="str">
        <f>_xlfn.IFS(MID(input!A29,1,3)="mas","mask",MID(input!A29,1,3)="mem","mem")</f>
        <v>mem</v>
      </c>
      <c r="B30" s="9" t="e">
        <f>IF($A30="mask",BIN2DEC(SUBSTITUTE(MID(input!$A29,8,4),"X","0")),NA())</f>
        <v>#N/A</v>
      </c>
      <c r="C30" s="9" t="e">
        <f>IF($A30="mask",BIN2DEC(SUBSTITUTE(MID(input!$A29,12,8),"X","0")),NA())</f>
        <v>#N/A</v>
      </c>
      <c r="D30" s="9" t="e">
        <f>IF($A30="mask",BIN2DEC(SUBSTITUTE(MID(input!$A29,20,8),"X","0")),NA())</f>
        <v>#N/A</v>
      </c>
      <c r="E30" s="9" t="e">
        <f>IF($A30="mask",BIN2DEC(SUBSTITUTE(MID(input!$A29,28,8),"X","0")),NA())</f>
        <v>#N/A</v>
      </c>
      <c r="F30" s="9" t="e">
        <f>IF($A30="mask",BIN2DEC(SUBSTITUTE(MID(input!$A29,36,8),"X","0")),NA())</f>
        <v>#N/A</v>
      </c>
      <c r="G30" s="9" t="e">
        <f>IF($A30="mask",BIN2DEC(SUBSTITUTE(SUBSTITUTE(MID(input!$A29,8,4),"1","0"),"X","1")),NA())</f>
        <v>#N/A</v>
      </c>
      <c r="H30" s="9" t="e">
        <f>IF($A30="mask",BIN2DEC(SUBSTITUTE(SUBSTITUTE(MID(input!$A29,12,8),"1","0"),"X","1")),NA())</f>
        <v>#N/A</v>
      </c>
      <c r="I30" s="9" t="e">
        <f>IF($A30="mask",BIN2DEC(SUBSTITUTE(SUBSTITUTE(MID(input!$A29,20,8),"1","0"),"X","1")),NA())</f>
        <v>#N/A</v>
      </c>
      <c r="J30" s="9" t="e">
        <f>IF($A30="mask",BIN2DEC(SUBSTITUTE(SUBSTITUTE(MID(input!$A29,28,8),"1","0"),"X","1")),NA())</f>
        <v>#N/A</v>
      </c>
      <c r="K30" s="9" t="e">
        <f>IF($A30="mask",BIN2DEC(SUBSTITUTE(SUBSTITUTE(MID(input!$A29,36,8),"1","0"),"X","1")),NA())</f>
        <v>#N/A</v>
      </c>
      <c r="L30" s="9" t="e">
        <f t="shared" si="0"/>
        <v>#N/A</v>
      </c>
      <c r="M30" s="9" t="e">
        <f t="shared" si="1"/>
        <v>#N/A</v>
      </c>
      <c r="N30" s="9">
        <f>IF($A30="mask",NA(),FIND("]",input!A29))</f>
        <v>10</v>
      </c>
      <c r="O30" s="9">
        <f>IF($A30="mask",NA(),INT(MID(input!A29,5,N30-5)))</f>
        <v>30460</v>
      </c>
      <c r="P30" s="9">
        <f>IF($A30="mask",NA(),INT(MID(input!A29,N30+4,LEN(input!A29))))</f>
        <v>25015</v>
      </c>
    </row>
    <row r="31" spans="1:16" x14ac:dyDescent="0.35">
      <c r="A31" s="9" t="str">
        <f>_xlfn.IFS(MID(input!A30,1,3)="mas","mask",MID(input!A30,1,3)="mem","mem")</f>
        <v>mask</v>
      </c>
      <c r="B31" s="9">
        <f>IF($A31="mask",BIN2DEC(SUBSTITUTE(MID(input!$A30,8,4),"X","0")),NA())</f>
        <v>0</v>
      </c>
      <c r="C31" s="9">
        <f>IF($A31="mask",BIN2DEC(SUBSTITUTE(MID(input!$A30,12,8),"X","0")),NA())</f>
        <v>34</v>
      </c>
      <c r="D31" s="9">
        <f>IF($A31="mask",BIN2DEC(SUBSTITUTE(MID(input!$A30,20,8),"X","0")),NA())</f>
        <v>179</v>
      </c>
      <c r="E31" s="9">
        <f>IF($A31="mask",BIN2DEC(SUBSTITUTE(MID(input!$A30,28,8),"X","0")),NA())</f>
        <v>64</v>
      </c>
      <c r="F31" s="9">
        <f>IF($A31="mask",BIN2DEC(SUBSTITUTE(MID(input!$A30,36,8),"X","0")),NA())</f>
        <v>73</v>
      </c>
      <c r="G31" s="9">
        <f>IF($A31="mask",BIN2DEC(SUBSTITUTE(SUBSTITUTE(MID(input!$A30,8,4),"1","0"),"X","1")),NA())</f>
        <v>0</v>
      </c>
      <c r="H31" s="9">
        <f>IF($A31="mask",BIN2DEC(SUBSTITUTE(SUBSTITUTE(MID(input!$A30,12,8),"1","0"),"X","1")),NA())</f>
        <v>12</v>
      </c>
      <c r="I31" s="9">
        <f>IF($A31="mask",BIN2DEC(SUBSTITUTE(SUBSTITUTE(MID(input!$A30,20,8),"1","0"),"X","1")),NA())</f>
        <v>72</v>
      </c>
      <c r="J31" s="9">
        <f>IF($A31="mask",BIN2DEC(SUBSTITUTE(SUBSTITUTE(MID(input!$A30,28,8),"1","0"),"X","1")),NA())</f>
        <v>10</v>
      </c>
      <c r="K31" s="9">
        <f>IF($A31="mask",BIN2DEC(SUBSTITUTE(SUBSTITUTE(MID(input!$A30,36,8),"1","0"),"X","1")),NA())</f>
        <v>34</v>
      </c>
      <c r="L31" s="9">
        <f t="shared" si="0"/>
        <v>582172745</v>
      </c>
      <c r="M31" s="9">
        <f t="shared" si="1"/>
        <v>206047778</v>
      </c>
      <c r="N31" s="9" t="e">
        <f>IF($A31="mask",NA(),FIND("]",input!A30))</f>
        <v>#N/A</v>
      </c>
      <c r="O31" s="9" t="e">
        <f>IF($A31="mask",NA(),INT(MID(input!A30,5,N31-5)))</f>
        <v>#N/A</v>
      </c>
      <c r="P31" s="9" t="e">
        <f>IF($A31="mask",NA(),INT(MID(input!A30,N31+4,LEN(input!A30))))</f>
        <v>#N/A</v>
      </c>
    </row>
    <row r="32" spans="1:16" x14ac:dyDescent="0.35">
      <c r="A32" s="9" t="str">
        <f>_xlfn.IFS(MID(input!A31,1,3)="mas","mask",MID(input!A31,1,3)="mem","mem")</f>
        <v>mem</v>
      </c>
      <c r="B32" s="9" t="e">
        <f>IF($A32="mask",BIN2DEC(SUBSTITUTE(MID(input!$A31,8,4),"X","0")),NA())</f>
        <v>#N/A</v>
      </c>
      <c r="C32" s="9" t="e">
        <f>IF($A32="mask",BIN2DEC(SUBSTITUTE(MID(input!$A31,12,8),"X","0")),NA())</f>
        <v>#N/A</v>
      </c>
      <c r="D32" s="9" t="e">
        <f>IF($A32="mask",BIN2DEC(SUBSTITUTE(MID(input!$A31,20,8),"X","0")),NA())</f>
        <v>#N/A</v>
      </c>
      <c r="E32" s="9" t="e">
        <f>IF($A32="mask",BIN2DEC(SUBSTITUTE(MID(input!$A31,28,8),"X","0")),NA())</f>
        <v>#N/A</v>
      </c>
      <c r="F32" s="9" t="e">
        <f>IF($A32="mask",BIN2DEC(SUBSTITUTE(MID(input!$A31,36,8),"X","0")),NA())</f>
        <v>#N/A</v>
      </c>
      <c r="G32" s="9" t="e">
        <f>IF($A32="mask",BIN2DEC(SUBSTITUTE(SUBSTITUTE(MID(input!$A31,8,4),"1","0"),"X","1")),NA())</f>
        <v>#N/A</v>
      </c>
      <c r="H32" s="9" t="e">
        <f>IF($A32="mask",BIN2DEC(SUBSTITUTE(SUBSTITUTE(MID(input!$A31,12,8),"1","0"),"X","1")),NA())</f>
        <v>#N/A</v>
      </c>
      <c r="I32" s="9" t="e">
        <f>IF($A32="mask",BIN2DEC(SUBSTITUTE(SUBSTITUTE(MID(input!$A31,20,8),"1","0"),"X","1")),NA())</f>
        <v>#N/A</v>
      </c>
      <c r="J32" s="9" t="e">
        <f>IF($A32="mask",BIN2DEC(SUBSTITUTE(SUBSTITUTE(MID(input!$A31,28,8),"1","0"),"X","1")),NA())</f>
        <v>#N/A</v>
      </c>
      <c r="K32" s="9" t="e">
        <f>IF($A32="mask",BIN2DEC(SUBSTITUTE(SUBSTITUTE(MID(input!$A31,36,8),"1","0"),"X","1")),NA())</f>
        <v>#N/A</v>
      </c>
      <c r="L32" s="9" t="e">
        <f t="shared" si="0"/>
        <v>#N/A</v>
      </c>
      <c r="M32" s="9" t="e">
        <f t="shared" si="1"/>
        <v>#N/A</v>
      </c>
      <c r="N32" s="9">
        <f>IF($A32="mask",NA(),FIND("]",input!A31))</f>
        <v>10</v>
      </c>
      <c r="O32" s="9">
        <f>IF($A32="mask",NA(),INT(MID(input!A31,5,N32-5)))</f>
        <v>50914</v>
      </c>
      <c r="P32" s="9">
        <f>IF($A32="mask",NA(),INT(MID(input!A31,N32+4,LEN(input!A31))))</f>
        <v>37339</v>
      </c>
    </row>
    <row r="33" spans="1:16" x14ac:dyDescent="0.35">
      <c r="A33" s="9" t="str">
        <f>_xlfn.IFS(MID(input!A32,1,3)="mas","mask",MID(input!A32,1,3)="mem","mem")</f>
        <v>mem</v>
      </c>
      <c r="B33" s="9" t="e">
        <f>IF($A33="mask",BIN2DEC(SUBSTITUTE(MID(input!$A32,8,4),"X","0")),NA())</f>
        <v>#N/A</v>
      </c>
      <c r="C33" s="9" t="e">
        <f>IF($A33="mask",BIN2DEC(SUBSTITUTE(MID(input!$A32,12,8),"X","0")),NA())</f>
        <v>#N/A</v>
      </c>
      <c r="D33" s="9" t="e">
        <f>IF($A33="mask",BIN2DEC(SUBSTITUTE(MID(input!$A32,20,8),"X","0")),NA())</f>
        <v>#N/A</v>
      </c>
      <c r="E33" s="9" t="e">
        <f>IF($A33="mask",BIN2DEC(SUBSTITUTE(MID(input!$A32,28,8),"X","0")),NA())</f>
        <v>#N/A</v>
      </c>
      <c r="F33" s="9" t="e">
        <f>IF($A33="mask",BIN2DEC(SUBSTITUTE(MID(input!$A32,36,8),"X","0")),NA())</f>
        <v>#N/A</v>
      </c>
      <c r="G33" s="9" t="e">
        <f>IF($A33="mask",BIN2DEC(SUBSTITUTE(SUBSTITUTE(MID(input!$A32,8,4),"1","0"),"X","1")),NA())</f>
        <v>#N/A</v>
      </c>
      <c r="H33" s="9" t="e">
        <f>IF($A33="mask",BIN2DEC(SUBSTITUTE(SUBSTITUTE(MID(input!$A32,12,8),"1","0"),"X","1")),NA())</f>
        <v>#N/A</v>
      </c>
      <c r="I33" s="9" t="e">
        <f>IF($A33="mask",BIN2DEC(SUBSTITUTE(SUBSTITUTE(MID(input!$A32,20,8),"1","0"),"X","1")),NA())</f>
        <v>#N/A</v>
      </c>
      <c r="J33" s="9" t="e">
        <f>IF($A33="mask",BIN2DEC(SUBSTITUTE(SUBSTITUTE(MID(input!$A32,28,8),"1","0"),"X","1")),NA())</f>
        <v>#N/A</v>
      </c>
      <c r="K33" s="9" t="e">
        <f>IF($A33="mask",BIN2DEC(SUBSTITUTE(SUBSTITUTE(MID(input!$A32,36,8),"1","0"),"X","1")),NA())</f>
        <v>#N/A</v>
      </c>
      <c r="L33" s="9" t="e">
        <f t="shared" si="0"/>
        <v>#N/A</v>
      </c>
      <c r="M33" s="9" t="e">
        <f t="shared" si="1"/>
        <v>#N/A</v>
      </c>
      <c r="N33" s="9">
        <f>IF($A33="mask",NA(),FIND("]",input!A32))</f>
        <v>10</v>
      </c>
      <c r="O33" s="9">
        <f>IF($A33="mask",NA(),INT(MID(input!A32,5,N33-5)))</f>
        <v>50218</v>
      </c>
      <c r="P33" s="9">
        <f>IF($A33="mask",NA(),INT(MID(input!A32,N33+4,LEN(input!A32))))</f>
        <v>5021282</v>
      </c>
    </row>
    <row r="34" spans="1:16" x14ac:dyDescent="0.35">
      <c r="A34" s="9" t="str">
        <f>_xlfn.IFS(MID(input!A33,1,3)="mas","mask",MID(input!A33,1,3)="mem","mem")</f>
        <v>mask</v>
      </c>
      <c r="B34" s="9">
        <f>IF($A34="mask",BIN2DEC(SUBSTITUTE(MID(input!$A33,8,4),"X","0")),NA())</f>
        <v>0</v>
      </c>
      <c r="C34" s="9">
        <f>IF($A34="mask",BIN2DEC(SUBSTITUTE(MID(input!$A33,12,8),"X","0")),NA())</f>
        <v>8</v>
      </c>
      <c r="D34" s="9">
        <f>IF($A34="mask",BIN2DEC(SUBSTITUTE(MID(input!$A33,20,8),"X","0")),NA())</f>
        <v>205</v>
      </c>
      <c r="E34" s="9">
        <f>IF($A34="mask",BIN2DEC(SUBSTITUTE(MID(input!$A33,28,8),"X","0")),NA())</f>
        <v>8</v>
      </c>
      <c r="F34" s="9">
        <f>IF($A34="mask",BIN2DEC(SUBSTITUTE(MID(input!$A33,36,8),"X","0")),NA())</f>
        <v>101</v>
      </c>
      <c r="G34" s="9">
        <f>IF($A34="mask",BIN2DEC(SUBSTITUTE(SUBSTITUTE(MID(input!$A33,8,4),"1","0"),"X","1")),NA())</f>
        <v>5</v>
      </c>
      <c r="H34" s="9">
        <f>IF($A34="mask",BIN2DEC(SUBSTITUTE(SUBSTITUTE(MID(input!$A33,12,8),"1","0"),"X","1")),NA())</f>
        <v>38</v>
      </c>
      <c r="I34" s="9">
        <f>IF($A34="mask",BIN2DEC(SUBSTITUTE(SUBSTITUTE(MID(input!$A33,20,8),"1","0"),"X","1")),NA())</f>
        <v>16</v>
      </c>
      <c r="J34" s="9">
        <f>IF($A34="mask",BIN2DEC(SUBSTITUTE(SUBSTITUTE(MID(input!$A33,28,8),"1","0"),"X","1")),NA())</f>
        <v>160</v>
      </c>
      <c r="K34" s="9">
        <f>IF($A34="mask",BIN2DEC(SUBSTITUTE(SUBSTITUTE(MID(input!$A33,36,8),"1","0"),"X","1")),NA())</f>
        <v>8</v>
      </c>
      <c r="L34" s="9">
        <f t="shared" si="0"/>
        <v>147654757</v>
      </c>
      <c r="M34" s="9">
        <f t="shared" si="1"/>
        <v>22113460232</v>
      </c>
      <c r="N34" s="9" t="e">
        <f>IF($A34="mask",NA(),FIND("]",input!A33))</f>
        <v>#N/A</v>
      </c>
      <c r="O34" s="9" t="e">
        <f>IF($A34="mask",NA(),INT(MID(input!A33,5,N34-5)))</f>
        <v>#N/A</v>
      </c>
      <c r="P34" s="9" t="e">
        <f>IF($A34="mask",NA(),INT(MID(input!A33,N34+4,LEN(input!A33))))</f>
        <v>#N/A</v>
      </c>
    </row>
    <row r="35" spans="1:16" x14ac:dyDescent="0.35">
      <c r="A35" s="9" t="str">
        <f>_xlfn.IFS(MID(input!A34,1,3)="mas","mask",MID(input!A34,1,3)="mem","mem")</f>
        <v>mem</v>
      </c>
      <c r="B35" s="9" t="e">
        <f>IF($A35="mask",BIN2DEC(SUBSTITUTE(MID(input!$A34,8,4),"X","0")),NA())</f>
        <v>#N/A</v>
      </c>
      <c r="C35" s="9" t="e">
        <f>IF($A35="mask",BIN2DEC(SUBSTITUTE(MID(input!$A34,12,8),"X","0")),NA())</f>
        <v>#N/A</v>
      </c>
      <c r="D35" s="9" t="e">
        <f>IF($A35="mask",BIN2DEC(SUBSTITUTE(MID(input!$A34,20,8),"X","0")),NA())</f>
        <v>#N/A</v>
      </c>
      <c r="E35" s="9" t="e">
        <f>IF($A35="mask",BIN2DEC(SUBSTITUTE(MID(input!$A34,28,8),"X","0")),NA())</f>
        <v>#N/A</v>
      </c>
      <c r="F35" s="9" t="e">
        <f>IF($A35="mask",BIN2DEC(SUBSTITUTE(MID(input!$A34,36,8),"X","0")),NA())</f>
        <v>#N/A</v>
      </c>
      <c r="G35" s="9" t="e">
        <f>IF($A35="mask",BIN2DEC(SUBSTITUTE(SUBSTITUTE(MID(input!$A34,8,4),"1","0"),"X","1")),NA())</f>
        <v>#N/A</v>
      </c>
      <c r="H35" s="9" t="e">
        <f>IF($A35="mask",BIN2DEC(SUBSTITUTE(SUBSTITUTE(MID(input!$A34,12,8),"1","0"),"X","1")),NA())</f>
        <v>#N/A</v>
      </c>
      <c r="I35" s="9" t="e">
        <f>IF($A35="mask",BIN2DEC(SUBSTITUTE(SUBSTITUTE(MID(input!$A34,20,8),"1","0"),"X","1")),NA())</f>
        <v>#N/A</v>
      </c>
      <c r="J35" s="9" t="e">
        <f>IF($A35="mask",BIN2DEC(SUBSTITUTE(SUBSTITUTE(MID(input!$A34,28,8),"1","0"),"X","1")),NA())</f>
        <v>#N/A</v>
      </c>
      <c r="K35" s="9" t="e">
        <f>IF($A35="mask",BIN2DEC(SUBSTITUTE(SUBSTITUTE(MID(input!$A34,36,8),"1","0"),"X","1")),NA())</f>
        <v>#N/A</v>
      </c>
      <c r="L35" s="9" t="e">
        <f t="shared" si="0"/>
        <v>#N/A</v>
      </c>
      <c r="M35" s="9" t="e">
        <f t="shared" si="1"/>
        <v>#N/A</v>
      </c>
      <c r="N35" s="9">
        <f>IF($A35="mask",NA(),FIND("]",input!A34))</f>
        <v>9</v>
      </c>
      <c r="O35" s="9">
        <f>IF($A35="mask",NA(),INT(MID(input!A34,5,N35-5)))</f>
        <v>3780</v>
      </c>
      <c r="P35" s="9">
        <f>IF($A35="mask",NA(),INT(MID(input!A34,N35+4,LEN(input!A34))))</f>
        <v>51750101</v>
      </c>
    </row>
    <row r="36" spans="1:16" x14ac:dyDescent="0.35">
      <c r="A36" s="9" t="str">
        <f>_xlfn.IFS(MID(input!A35,1,3)="mas","mask",MID(input!A35,1,3)="mem","mem")</f>
        <v>mem</v>
      </c>
      <c r="B36" s="9" t="e">
        <f>IF($A36="mask",BIN2DEC(SUBSTITUTE(MID(input!$A35,8,4),"X","0")),NA())</f>
        <v>#N/A</v>
      </c>
      <c r="C36" s="9" t="e">
        <f>IF($A36="mask",BIN2DEC(SUBSTITUTE(MID(input!$A35,12,8),"X","0")),NA())</f>
        <v>#N/A</v>
      </c>
      <c r="D36" s="9" t="e">
        <f>IF($A36="mask",BIN2DEC(SUBSTITUTE(MID(input!$A35,20,8),"X","0")),NA())</f>
        <v>#N/A</v>
      </c>
      <c r="E36" s="9" t="e">
        <f>IF($A36="mask",BIN2DEC(SUBSTITUTE(MID(input!$A35,28,8),"X","0")),NA())</f>
        <v>#N/A</v>
      </c>
      <c r="F36" s="9" t="e">
        <f>IF($A36="mask",BIN2DEC(SUBSTITUTE(MID(input!$A35,36,8),"X","0")),NA())</f>
        <v>#N/A</v>
      </c>
      <c r="G36" s="9" t="e">
        <f>IF($A36="mask",BIN2DEC(SUBSTITUTE(SUBSTITUTE(MID(input!$A35,8,4),"1","0"),"X","1")),NA())</f>
        <v>#N/A</v>
      </c>
      <c r="H36" s="9" t="e">
        <f>IF($A36="mask",BIN2DEC(SUBSTITUTE(SUBSTITUTE(MID(input!$A35,12,8),"1","0"),"X","1")),NA())</f>
        <v>#N/A</v>
      </c>
      <c r="I36" s="9" t="e">
        <f>IF($A36="mask",BIN2DEC(SUBSTITUTE(SUBSTITUTE(MID(input!$A35,20,8),"1","0"),"X","1")),NA())</f>
        <v>#N/A</v>
      </c>
      <c r="J36" s="9" t="e">
        <f>IF($A36="mask",BIN2DEC(SUBSTITUTE(SUBSTITUTE(MID(input!$A35,28,8),"1","0"),"X","1")),NA())</f>
        <v>#N/A</v>
      </c>
      <c r="K36" s="9" t="e">
        <f>IF($A36="mask",BIN2DEC(SUBSTITUTE(SUBSTITUTE(MID(input!$A35,36,8),"1","0"),"X","1")),NA())</f>
        <v>#N/A</v>
      </c>
      <c r="L36" s="9" t="e">
        <f t="shared" si="0"/>
        <v>#N/A</v>
      </c>
      <c r="M36" s="9" t="e">
        <f t="shared" si="1"/>
        <v>#N/A</v>
      </c>
      <c r="N36" s="9">
        <f>IF($A36="mask",NA(),FIND("]",input!A35))</f>
        <v>9</v>
      </c>
      <c r="O36" s="9">
        <f>IF($A36="mask",NA(),INT(MID(input!A35,5,N36-5)))</f>
        <v>8561</v>
      </c>
      <c r="P36" s="9">
        <f>IF($A36="mask",NA(),INT(MID(input!A35,N36+4,LEN(input!A35))))</f>
        <v>638</v>
      </c>
    </row>
    <row r="37" spans="1:16" x14ac:dyDescent="0.35">
      <c r="A37" s="9" t="str">
        <f>_xlfn.IFS(MID(input!A36,1,3)="mas","mask",MID(input!A36,1,3)="mem","mem")</f>
        <v>mem</v>
      </c>
      <c r="B37" s="9" t="e">
        <f>IF($A37="mask",BIN2DEC(SUBSTITUTE(MID(input!$A36,8,4),"X","0")),NA())</f>
        <v>#N/A</v>
      </c>
      <c r="C37" s="9" t="e">
        <f>IF($A37="mask",BIN2DEC(SUBSTITUTE(MID(input!$A36,12,8),"X","0")),NA())</f>
        <v>#N/A</v>
      </c>
      <c r="D37" s="9" t="e">
        <f>IF($A37="mask",BIN2DEC(SUBSTITUTE(MID(input!$A36,20,8),"X","0")),NA())</f>
        <v>#N/A</v>
      </c>
      <c r="E37" s="9" t="e">
        <f>IF($A37="mask",BIN2DEC(SUBSTITUTE(MID(input!$A36,28,8),"X","0")),NA())</f>
        <v>#N/A</v>
      </c>
      <c r="F37" s="9" t="e">
        <f>IF($A37="mask",BIN2DEC(SUBSTITUTE(MID(input!$A36,36,8),"X","0")),NA())</f>
        <v>#N/A</v>
      </c>
      <c r="G37" s="9" t="e">
        <f>IF($A37="mask",BIN2DEC(SUBSTITUTE(SUBSTITUTE(MID(input!$A36,8,4),"1","0"),"X","1")),NA())</f>
        <v>#N/A</v>
      </c>
      <c r="H37" s="9" t="e">
        <f>IF($A37="mask",BIN2DEC(SUBSTITUTE(SUBSTITUTE(MID(input!$A36,12,8),"1","0"),"X","1")),NA())</f>
        <v>#N/A</v>
      </c>
      <c r="I37" s="9" t="e">
        <f>IF($A37="mask",BIN2DEC(SUBSTITUTE(SUBSTITUTE(MID(input!$A36,20,8),"1","0"),"X","1")),NA())</f>
        <v>#N/A</v>
      </c>
      <c r="J37" s="9" t="e">
        <f>IF($A37="mask",BIN2DEC(SUBSTITUTE(SUBSTITUTE(MID(input!$A36,28,8),"1","0"),"X","1")),NA())</f>
        <v>#N/A</v>
      </c>
      <c r="K37" s="9" t="e">
        <f>IF($A37="mask",BIN2DEC(SUBSTITUTE(SUBSTITUTE(MID(input!$A36,36,8),"1","0"),"X","1")),NA())</f>
        <v>#N/A</v>
      </c>
      <c r="L37" s="9" t="e">
        <f t="shared" si="0"/>
        <v>#N/A</v>
      </c>
      <c r="M37" s="9" t="e">
        <f t="shared" si="1"/>
        <v>#N/A</v>
      </c>
      <c r="N37" s="9">
        <f>IF($A37="mask",NA(),FIND("]",input!A36))</f>
        <v>10</v>
      </c>
      <c r="O37" s="9">
        <f>IF($A37="mask",NA(),INT(MID(input!A36,5,N37-5)))</f>
        <v>64747</v>
      </c>
      <c r="P37" s="9">
        <f>IF($A37="mask",NA(),INT(MID(input!A36,N37+4,LEN(input!A36))))</f>
        <v>215</v>
      </c>
    </row>
    <row r="38" spans="1:16" x14ac:dyDescent="0.35">
      <c r="A38" s="9" t="str">
        <f>_xlfn.IFS(MID(input!A37,1,3)="mas","mask",MID(input!A37,1,3)="mem","mem")</f>
        <v>mem</v>
      </c>
      <c r="B38" s="9" t="e">
        <f>IF($A38="mask",BIN2DEC(SUBSTITUTE(MID(input!$A37,8,4),"X","0")),NA())</f>
        <v>#N/A</v>
      </c>
      <c r="C38" s="9" t="e">
        <f>IF($A38="mask",BIN2DEC(SUBSTITUTE(MID(input!$A37,12,8),"X","0")),NA())</f>
        <v>#N/A</v>
      </c>
      <c r="D38" s="9" t="e">
        <f>IF($A38="mask",BIN2DEC(SUBSTITUTE(MID(input!$A37,20,8),"X","0")),NA())</f>
        <v>#N/A</v>
      </c>
      <c r="E38" s="9" t="e">
        <f>IF($A38="mask",BIN2DEC(SUBSTITUTE(MID(input!$A37,28,8),"X","0")),NA())</f>
        <v>#N/A</v>
      </c>
      <c r="F38" s="9" t="e">
        <f>IF($A38="mask",BIN2DEC(SUBSTITUTE(MID(input!$A37,36,8),"X","0")),NA())</f>
        <v>#N/A</v>
      </c>
      <c r="G38" s="9" t="e">
        <f>IF($A38="mask",BIN2DEC(SUBSTITUTE(SUBSTITUTE(MID(input!$A37,8,4),"1","0"),"X","1")),NA())</f>
        <v>#N/A</v>
      </c>
      <c r="H38" s="9" t="e">
        <f>IF($A38="mask",BIN2DEC(SUBSTITUTE(SUBSTITUTE(MID(input!$A37,12,8),"1","0"),"X","1")),NA())</f>
        <v>#N/A</v>
      </c>
      <c r="I38" s="9" t="e">
        <f>IF($A38="mask",BIN2DEC(SUBSTITUTE(SUBSTITUTE(MID(input!$A37,20,8),"1","0"),"X","1")),NA())</f>
        <v>#N/A</v>
      </c>
      <c r="J38" s="9" t="e">
        <f>IF($A38="mask",BIN2DEC(SUBSTITUTE(SUBSTITUTE(MID(input!$A37,28,8),"1","0"),"X","1")),NA())</f>
        <v>#N/A</v>
      </c>
      <c r="K38" s="9" t="e">
        <f>IF($A38="mask",BIN2DEC(SUBSTITUTE(SUBSTITUTE(MID(input!$A37,36,8),"1","0"),"X","1")),NA())</f>
        <v>#N/A</v>
      </c>
      <c r="L38" s="9" t="e">
        <f t="shared" si="0"/>
        <v>#N/A</v>
      </c>
      <c r="M38" s="9" t="e">
        <f t="shared" si="1"/>
        <v>#N/A</v>
      </c>
      <c r="N38" s="9">
        <f>IF($A38="mask",NA(),FIND("]",input!A37))</f>
        <v>10</v>
      </c>
      <c r="O38" s="9">
        <f>IF($A38="mask",NA(),INT(MID(input!A37,5,N38-5)))</f>
        <v>51358</v>
      </c>
      <c r="P38" s="9">
        <f>IF($A38="mask",NA(),INT(MID(input!A37,N38+4,LEN(input!A37))))</f>
        <v>194347939</v>
      </c>
    </row>
    <row r="39" spans="1:16" x14ac:dyDescent="0.35">
      <c r="A39" s="9" t="str">
        <f>_xlfn.IFS(MID(input!A38,1,3)="mas","mask",MID(input!A38,1,3)="mem","mem")</f>
        <v>mem</v>
      </c>
      <c r="B39" s="9" t="e">
        <f>IF($A39="mask",BIN2DEC(SUBSTITUTE(MID(input!$A38,8,4),"X","0")),NA())</f>
        <v>#N/A</v>
      </c>
      <c r="C39" s="9" t="e">
        <f>IF($A39="mask",BIN2DEC(SUBSTITUTE(MID(input!$A38,12,8),"X","0")),NA())</f>
        <v>#N/A</v>
      </c>
      <c r="D39" s="9" t="e">
        <f>IF($A39="mask",BIN2DEC(SUBSTITUTE(MID(input!$A38,20,8),"X","0")),NA())</f>
        <v>#N/A</v>
      </c>
      <c r="E39" s="9" t="e">
        <f>IF($A39="mask",BIN2DEC(SUBSTITUTE(MID(input!$A38,28,8),"X","0")),NA())</f>
        <v>#N/A</v>
      </c>
      <c r="F39" s="9" t="e">
        <f>IF($A39="mask",BIN2DEC(SUBSTITUTE(MID(input!$A38,36,8),"X","0")),NA())</f>
        <v>#N/A</v>
      </c>
      <c r="G39" s="9" t="e">
        <f>IF($A39="mask",BIN2DEC(SUBSTITUTE(SUBSTITUTE(MID(input!$A38,8,4),"1","0"),"X","1")),NA())</f>
        <v>#N/A</v>
      </c>
      <c r="H39" s="9" t="e">
        <f>IF($A39="mask",BIN2DEC(SUBSTITUTE(SUBSTITUTE(MID(input!$A38,12,8),"1","0"),"X","1")),NA())</f>
        <v>#N/A</v>
      </c>
      <c r="I39" s="9" t="e">
        <f>IF($A39="mask",BIN2DEC(SUBSTITUTE(SUBSTITUTE(MID(input!$A38,20,8),"1","0"),"X","1")),NA())</f>
        <v>#N/A</v>
      </c>
      <c r="J39" s="9" t="e">
        <f>IF($A39="mask",BIN2DEC(SUBSTITUTE(SUBSTITUTE(MID(input!$A38,28,8),"1","0"),"X","1")),NA())</f>
        <v>#N/A</v>
      </c>
      <c r="K39" s="9" t="e">
        <f>IF($A39="mask",BIN2DEC(SUBSTITUTE(SUBSTITUTE(MID(input!$A38,36,8),"1","0"),"X","1")),NA())</f>
        <v>#N/A</v>
      </c>
      <c r="L39" s="9" t="e">
        <f t="shared" si="0"/>
        <v>#N/A</v>
      </c>
      <c r="M39" s="9" t="e">
        <f t="shared" si="1"/>
        <v>#N/A</v>
      </c>
      <c r="N39" s="9">
        <f>IF($A39="mask",NA(),FIND("]",input!A38))</f>
        <v>10</v>
      </c>
      <c r="O39" s="9">
        <f>IF($A39="mask",NA(),INT(MID(input!A38,5,N39-5)))</f>
        <v>29912</v>
      </c>
      <c r="P39" s="9">
        <f>IF($A39="mask",NA(),INT(MID(input!A38,N39+4,LEN(input!A38))))</f>
        <v>9717</v>
      </c>
    </row>
    <row r="40" spans="1:16" x14ac:dyDescent="0.35">
      <c r="A40" s="9" t="str">
        <f>_xlfn.IFS(MID(input!A39,1,3)="mas","mask",MID(input!A39,1,3)="mem","mem")</f>
        <v>mem</v>
      </c>
      <c r="B40" s="9" t="e">
        <f>IF($A40="mask",BIN2DEC(SUBSTITUTE(MID(input!$A39,8,4),"X","0")),NA())</f>
        <v>#N/A</v>
      </c>
      <c r="C40" s="9" t="e">
        <f>IF($A40="mask",BIN2DEC(SUBSTITUTE(MID(input!$A39,12,8),"X","0")),NA())</f>
        <v>#N/A</v>
      </c>
      <c r="D40" s="9" t="e">
        <f>IF($A40="mask",BIN2DEC(SUBSTITUTE(MID(input!$A39,20,8),"X","0")),NA())</f>
        <v>#N/A</v>
      </c>
      <c r="E40" s="9" t="e">
        <f>IF($A40="mask",BIN2DEC(SUBSTITUTE(MID(input!$A39,28,8),"X","0")),NA())</f>
        <v>#N/A</v>
      </c>
      <c r="F40" s="9" t="e">
        <f>IF($A40="mask",BIN2DEC(SUBSTITUTE(MID(input!$A39,36,8),"X","0")),NA())</f>
        <v>#N/A</v>
      </c>
      <c r="G40" s="9" t="e">
        <f>IF($A40="mask",BIN2DEC(SUBSTITUTE(SUBSTITUTE(MID(input!$A39,8,4),"1","0"),"X","1")),NA())</f>
        <v>#N/A</v>
      </c>
      <c r="H40" s="9" t="e">
        <f>IF($A40="mask",BIN2DEC(SUBSTITUTE(SUBSTITUTE(MID(input!$A39,12,8),"1","0"),"X","1")),NA())</f>
        <v>#N/A</v>
      </c>
      <c r="I40" s="9" t="e">
        <f>IF($A40="mask",BIN2DEC(SUBSTITUTE(SUBSTITUTE(MID(input!$A39,20,8),"1","0"),"X","1")),NA())</f>
        <v>#N/A</v>
      </c>
      <c r="J40" s="9" t="e">
        <f>IF($A40="mask",BIN2DEC(SUBSTITUTE(SUBSTITUTE(MID(input!$A39,28,8),"1","0"),"X","1")),NA())</f>
        <v>#N/A</v>
      </c>
      <c r="K40" s="9" t="e">
        <f>IF($A40="mask",BIN2DEC(SUBSTITUTE(SUBSTITUTE(MID(input!$A39,36,8),"1","0"),"X","1")),NA())</f>
        <v>#N/A</v>
      </c>
      <c r="L40" s="9" t="e">
        <f t="shared" si="0"/>
        <v>#N/A</v>
      </c>
      <c r="M40" s="9" t="e">
        <f t="shared" si="1"/>
        <v>#N/A</v>
      </c>
      <c r="N40" s="9">
        <f>IF($A40="mask",NA(),FIND("]",input!A39))</f>
        <v>10</v>
      </c>
      <c r="O40" s="9">
        <f>IF($A40="mask",NA(),INT(MID(input!A39,5,N40-5)))</f>
        <v>44684</v>
      </c>
      <c r="P40" s="9">
        <f>IF($A40="mask",NA(),INT(MID(input!A39,N40+4,LEN(input!A39))))</f>
        <v>418165</v>
      </c>
    </row>
    <row r="41" spans="1:16" x14ac:dyDescent="0.35">
      <c r="A41" s="9" t="str">
        <f>_xlfn.IFS(MID(input!A40,1,3)="mas","mask",MID(input!A40,1,3)="mem","mem")</f>
        <v>mask</v>
      </c>
      <c r="B41" s="9">
        <f>IF($A41="mask",BIN2DEC(SUBSTITUTE(MID(input!$A40,8,4),"X","0")),NA())</f>
        <v>0</v>
      </c>
      <c r="C41" s="9">
        <f>IF($A41="mask",BIN2DEC(SUBSTITUTE(MID(input!$A40,12,8),"X","0")),NA())</f>
        <v>43</v>
      </c>
      <c r="D41" s="9">
        <f>IF($A41="mask",BIN2DEC(SUBSTITUTE(MID(input!$A40,20,8),"X","0")),NA())</f>
        <v>28</v>
      </c>
      <c r="E41" s="9">
        <f>IF($A41="mask",BIN2DEC(SUBSTITUTE(MID(input!$A40,28,8),"X","0")),NA())</f>
        <v>37</v>
      </c>
      <c r="F41" s="9">
        <f>IF($A41="mask",BIN2DEC(SUBSTITUTE(MID(input!$A40,36,8),"X","0")),NA())</f>
        <v>52</v>
      </c>
      <c r="G41" s="9">
        <f>IF($A41="mask",BIN2DEC(SUBSTITUTE(SUBSTITUTE(MID(input!$A40,8,4),"1","0"),"X","1")),NA())</f>
        <v>5</v>
      </c>
      <c r="H41" s="9">
        <f>IF($A41="mask",BIN2DEC(SUBSTITUTE(SUBSTITUTE(MID(input!$A40,12,8),"1","0"),"X","1")),NA())</f>
        <v>0</v>
      </c>
      <c r="I41" s="9">
        <f>IF($A41="mask",BIN2DEC(SUBSTITUTE(SUBSTITUTE(MID(input!$A40,20,8),"1","0"),"X","1")),NA())</f>
        <v>224</v>
      </c>
      <c r="J41" s="9">
        <f>IF($A41="mask",BIN2DEC(SUBSTITUTE(SUBSTITUTE(MID(input!$A40,28,8),"1","0"),"X","1")),NA())</f>
        <v>16</v>
      </c>
      <c r="K41" s="9">
        <f>IF($A41="mask",BIN2DEC(SUBSTITUTE(SUBSTITUTE(MID(input!$A40,36,8),"1","0"),"X","1")),NA())</f>
        <v>131</v>
      </c>
      <c r="L41" s="9">
        <f t="shared" si="0"/>
        <v>723264820</v>
      </c>
      <c r="M41" s="9">
        <f t="shared" si="1"/>
        <v>21489520771</v>
      </c>
      <c r="N41" s="9" t="e">
        <f>IF($A41="mask",NA(),FIND("]",input!A40))</f>
        <v>#N/A</v>
      </c>
      <c r="O41" s="9" t="e">
        <f>IF($A41="mask",NA(),INT(MID(input!A40,5,N41-5)))</f>
        <v>#N/A</v>
      </c>
      <c r="P41" s="9" t="e">
        <f>IF($A41="mask",NA(),INT(MID(input!A40,N41+4,LEN(input!A40))))</f>
        <v>#N/A</v>
      </c>
    </row>
    <row r="42" spans="1:16" x14ac:dyDescent="0.35">
      <c r="A42" s="9" t="str">
        <f>_xlfn.IFS(MID(input!A41,1,3)="mas","mask",MID(input!A41,1,3)="mem","mem")</f>
        <v>mem</v>
      </c>
      <c r="B42" s="9" t="e">
        <f>IF($A42="mask",BIN2DEC(SUBSTITUTE(MID(input!$A41,8,4),"X","0")),NA())</f>
        <v>#N/A</v>
      </c>
      <c r="C42" s="9" t="e">
        <f>IF($A42="mask",BIN2DEC(SUBSTITUTE(MID(input!$A41,12,8),"X","0")),NA())</f>
        <v>#N/A</v>
      </c>
      <c r="D42" s="9" t="e">
        <f>IF($A42="mask",BIN2DEC(SUBSTITUTE(MID(input!$A41,20,8),"X","0")),NA())</f>
        <v>#N/A</v>
      </c>
      <c r="E42" s="9" t="e">
        <f>IF($A42="mask",BIN2DEC(SUBSTITUTE(MID(input!$A41,28,8),"X","0")),NA())</f>
        <v>#N/A</v>
      </c>
      <c r="F42" s="9" t="e">
        <f>IF($A42="mask",BIN2DEC(SUBSTITUTE(MID(input!$A41,36,8),"X","0")),NA())</f>
        <v>#N/A</v>
      </c>
      <c r="G42" s="9" t="e">
        <f>IF($A42="mask",BIN2DEC(SUBSTITUTE(SUBSTITUTE(MID(input!$A41,8,4),"1","0"),"X","1")),NA())</f>
        <v>#N/A</v>
      </c>
      <c r="H42" s="9" t="e">
        <f>IF($A42="mask",BIN2DEC(SUBSTITUTE(SUBSTITUTE(MID(input!$A41,12,8),"1","0"),"X","1")),NA())</f>
        <v>#N/A</v>
      </c>
      <c r="I42" s="9" t="e">
        <f>IF($A42="mask",BIN2DEC(SUBSTITUTE(SUBSTITUTE(MID(input!$A41,20,8),"1","0"),"X","1")),NA())</f>
        <v>#N/A</v>
      </c>
      <c r="J42" s="9" t="e">
        <f>IF($A42="mask",BIN2DEC(SUBSTITUTE(SUBSTITUTE(MID(input!$A41,28,8),"1","0"),"X","1")),NA())</f>
        <v>#N/A</v>
      </c>
      <c r="K42" s="9" t="e">
        <f>IF($A42="mask",BIN2DEC(SUBSTITUTE(SUBSTITUTE(MID(input!$A41,36,8),"1","0"),"X","1")),NA())</f>
        <v>#N/A</v>
      </c>
      <c r="L42" s="9" t="e">
        <f t="shared" si="0"/>
        <v>#N/A</v>
      </c>
      <c r="M42" s="9" t="e">
        <f t="shared" si="1"/>
        <v>#N/A</v>
      </c>
      <c r="N42" s="9">
        <f>IF($A42="mask",NA(),FIND("]",input!A41))</f>
        <v>9</v>
      </c>
      <c r="O42" s="9">
        <f>IF($A42="mask",NA(),INT(MID(input!A41,5,N42-5)))</f>
        <v>1418</v>
      </c>
      <c r="P42" s="9">
        <f>IF($A42="mask",NA(),INT(MID(input!A41,N42+4,LEN(input!A41))))</f>
        <v>81827528</v>
      </c>
    </row>
    <row r="43" spans="1:16" x14ac:dyDescent="0.35">
      <c r="A43" s="9" t="str">
        <f>_xlfn.IFS(MID(input!A42,1,3)="mas","mask",MID(input!A42,1,3)="mem","mem")</f>
        <v>mem</v>
      </c>
      <c r="B43" s="9" t="e">
        <f>IF($A43="mask",BIN2DEC(SUBSTITUTE(MID(input!$A42,8,4),"X","0")),NA())</f>
        <v>#N/A</v>
      </c>
      <c r="C43" s="9" t="e">
        <f>IF($A43="mask",BIN2DEC(SUBSTITUTE(MID(input!$A42,12,8),"X","0")),NA())</f>
        <v>#N/A</v>
      </c>
      <c r="D43" s="9" t="e">
        <f>IF($A43="mask",BIN2DEC(SUBSTITUTE(MID(input!$A42,20,8),"X","0")),NA())</f>
        <v>#N/A</v>
      </c>
      <c r="E43" s="9" t="e">
        <f>IF($A43="mask",BIN2DEC(SUBSTITUTE(MID(input!$A42,28,8),"X","0")),NA())</f>
        <v>#N/A</v>
      </c>
      <c r="F43" s="9" t="e">
        <f>IF($A43="mask",BIN2DEC(SUBSTITUTE(MID(input!$A42,36,8),"X","0")),NA())</f>
        <v>#N/A</v>
      </c>
      <c r="G43" s="9" t="e">
        <f>IF($A43="mask",BIN2DEC(SUBSTITUTE(SUBSTITUTE(MID(input!$A42,8,4),"1","0"),"X","1")),NA())</f>
        <v>#N/A</v>
      </c>
      <c r="H43" s="9" t="e">
        <f>IF($A43="mask",BIN2DEC(SUBSTITUTE(SUBSTITUTE(MID(input!$A42,12,8),"1","0"),"X","1")),NA())</f>
        <v>#N/A</v>
      </c>
      <c r="I43" s="9" t="e">
        <f>IF($A43="mask",BIN2DEC(SUBSTITUTE(SUBSTITUTE(MID(input!$A42,20,8),"1","0"),"X","1")),NA())</f>
        <v>#N/A</v>
      </c>
      <c r="J43" s="9" t="e">
        <f>IF($A43="mask",BIN2DEC(SUBSTITUTE(SUBSTITUTE(MID(input!$A42,28,8),"1","0"),"X","1")),NA())</f>
        <v>#N/A</v>
      </c>
      <c r="K43" s="9" t="e">
        <f>IF($A43="mask",BIN2DEC(SUBSTITUTE(SUBSTITUTE(MID(input!$A42,36,8),"1","0"),"X","1")),NA())</f>
        <v>#N/A</v>
      </c>
      <c r="L43" s="9" t="e">
        <f t="shared" si="0"/>
        <v>#N/A</v>
      </c>
      <c r="M43" s="9" t="e">
        <f t="shared" si="1"/>
        <v>#N/A</v>
      </c>
      <c r="N43" s="9">
        <f>IF($A43="mask",NA(),FIND("]",input!A42))</f>
        <v>10</v>
      </c>
      <c r="O43" s="9">
        <f>IF($A43="mask",NA(),INT(MID(input!A42,5,N43-5)))</f>
        <v>38228</v>
      </c>
      <c r="P43" s="9">
        <f>IF($A43="mask",NA(),INT(MID(input!A42,N43+4,LEN(input!A42))))</f>
        <v>399582</v>
      </c>
    </row>
    <row r="44" spans="1:16" x14ac:dyDescent="0.35">
      <c r="A44" s="9" t="str">
        <f>_xlfn.IFS(MID(input!A43,1,3)="mas","mask",MID(input!A43,1,3)="mem","mem")</f>
        <v>mem</v>
      </c>
      <c r="B44" s="9" t="e">
        <f>IF($A44="mask",BIN2DEC(SUBSTITUTE(MID(input!$A43,8,4),"X","0")),NA())</f>
        <v>#N/A</v>
      </c>
      <c r="C44" s="9" t="e">
        <f>IF($A44="mask",BIN2DEC(SUBSTITUTE(MID(input!$A43,12,8),"X","0")),NA())</f>
        <v>#N/A</v>
      </c>
      <c r="D44" s="9" t="e">
        <f>IF($A44="mask",BIN2DEC(SUBSTITUTE(MID(input!$A43,20,8),"X","0")),NA())</f>
        <v>#N/A</v>
      </c>
      <c r="E44" s="9" t="e">
        <f>IF($A44="mask",BIN2DEC(SUBSTITUTE(MID(input!$A43,28,8),"X","0")),NA())</f>
        <v>#N/A</v>
      </c>
      <c r="F44" s="9" t="e">
        <f>IF($A44="mask",BIN2DEC(SUBSTITUTE(MID(input!$A43,36,8),"X","0")),NA())</f>
        <v>#N/A</v>
      </c>
      <c r="G44" s="9" t="e">
        <f>IF($A44="mask",BIN2DEC(SUBSTITUTE(SUBSTITUTE(MID(input!$A43,8,4),"1","0"),"X","1")),NA())</f>
        <v>#N/A</v>
      </c>
      <c r="H44" s="9" t="e">
        <f>IF($A44="mask",BIN2DEC(SUBSTITUTE(SUBSTITUTE(MID(input!$A43,12,8),"1","0"),"X","1")),NA())</f>
        <v>#N/A</v>
      </c>
      <c r="I44" s="9" t="e">
        <f>IF($A44="mask",BIN2DEC(SUBSTITUTE(SUBSTITUTE(MID(input!$A43,20,8),"1","0"),"X","1")),NA())</f>
        <v>#N/A</v>
      </c>
      <c r="J44" s="9" t="e">
        <f>IF($A44="mask",BIN2DEC(SUBSTITUTE(SUBSTITUTE(MID(input!$A43,28,8),"1","0"),"X","1")),NA())</f>
        <v>#N/A</v>
      </c>
      <c r="K44" s="9" t="e">
        <f>IF($A44="mask",BIN2DEC(SUBSTITUTE(SUBSTITUTE(MID(input!$A43,36,8),"1","0"),"X","1")),NA())</f>
        <v>#N/A</v>
      </c>
      <c r="L44" s="9" t="e">
        <f t="shared" si="0"/>
        <v>#N/A</v>
      </c>
      <c r="M44" s="9" t="e">
        <f t="shared" si="1"/>
        <v>#N/A</v>
      </c>
      <c r="N44" s="9">
        <f>IF($A44="mask",NA(),FIND("]",input!A43))</f>
        <v>10</v>
      </c>
      <c r="O44" s="9">
        <f>IF($A44="mask",NA(),INT(MID(input!A43,5,N44-5)))</f>
        <v>57488</v>
      </c>
      <c r="P44" s="9">
        <f>IF($A44="mask",NA(),INT(MID(input!A43,N44+4,LEN(input!A43))))</f>
        <v>7003</v>
      </c>
    </row>
    <row r="45" spans="1:16" x14ac:dyDescent="0.35">
      <c r="A45" s="9" t="str">
        <f>_xlfn.IFS(MID(input!A44,1,3)="mas","mask",MID(input!A44,1,3)="mem","mem")</f>
        <v>mem</v>
      </c>
      <c r="B45" s="9" t="e">
        <f>IF($A45="mask",BIN2DEC(SUBSTITUTE(MID(input!$A44,8,4),"X","0")),NA())</f>
        <v>#N/A</v>
      </c>
      <c r="C45" s="9" t="e">
        <f>IF($A45="mask",BIN2DEC(SUBSTITUTE(MID(input!$A44,12,8),"X","0")),NA())</f>
        <v>#N/A</v>
      </c>
      <c r="D45" s="9" t="e">
        <f>IF($A45="mask",BIN2DEC(SUBSTITUTE(MID(input!$A44,20,8),"X","0")),NA())</f>
        <v>#N/A</v>
      </c>
      <c r="E45" s="9" t="e">
        <f>IF($A45="mask",BIN2DEC(SUBSTITUTE(MID(input!$A44,28,8),"X","0")),NA())</f>
        <v>#N/A</v>
      </c>
      <c r="F45" s="9" t="e">
        <f>IF($A45="mask",BIN2DEC(SUBSTITUTE(MID(input!$A44,36,8),"X","0")),NA())</f>
        <v>#N/A</v>
      </c>
      <c r="G45" s="9" t="e">
        <f>IF($A45="mask",BIN2DEC(SUBSTITUTE(SUBSTITUTE(MID(input!$A44,8,4),"1","0"),"X","1")),NA())</f>
        <v>#N/A</v>
      </c>
      <c r="H45" s="9" t="e">
        <f>IF($A45="mask",BIN2DEC(SUBSTITUTE(SUBSTITUTE(MID(input!$A44,12,8),"1","0"),"X","1")),NA())</f>
        <v>#N/A</v>
      </c>
      <c r="I45" s="9" t="e">
        <f>IF($A45="mask",BIN2DEC(SUBSTITUTE(SUBSTITUTE(MID(input!$A44,20,8),"1","0"),"X","1")),NA())</f>
        <v>#N/A</v>
      </c>
      <c r="J45" s="9" t="e">
        <f>IF($A45="mask",BIN2DEC(SUBSTITUTE(SUBSTITUTE(MID(input!$A44,28,8),"1","0"),"X","1")),NA())</f>
        <v>#N/A</v>
      </c>
      <c r="K45" s="9" t="e">
        <f>IF($A45="mask",BIN2DEC(SUBSTITUTE(SUBSTITUTE(MID(input!$A44,36,8),"1","0"),"X","1")),NA())</f>
        <v>#N/A</v>
      </c>
      <c r="L45" s="9" t="e">
        <f t="shared" si="0"/>
        <v>#N/A</v>
      </c>
      <c r="M45" s="9" t="e">
        <f t="shared" si="1"/>
        <v>#N/A</v>
      </c>
      <c r="N45" s="9">
        <f>IF($A45="mask",NA(),FIND("]",input!A44))</f>
        <v>10</v>
      </c>
      <c r="O45" s="9">
        <f>IF($A45="mask",NA(),INT(MID(input!A44,5,N45-5)))</f>
        <v>22080</v>
      </c>
      <c r="P45" s="9">
        <f>IF($A45="mask",NA(),INT(MID(input!A44,N45+4,LEN(input!A44))))</f>
        <v>112130</v>
      </c>
    </row>
    <row r="46" spans="1:16" x14ac:dyDescent="0.35">
      <c r="A46" s="9" t="str">
        <f>_xlfn.IFS(MID(input!A45,1,3)="mas","mask",MID(input!A45,1,3)="mem","mem")</f>
        <v>mem</v>
      </c>
      <c r="B46" s="9" t="e">
        <f>IF($A46="mask",BIN2DEC(SUBSTITUTE(MID(input!$A45,8,4),"X","0")),NA())</f>
        <v>#N/A</v>
      </c>
      <c r="C46" s="9" t="e">
        <f>IF($A46="mask",BIN2DEC(SUBSTITUTE(MID(input!$A45,12,8),"X","0")),NA())</f>
        <v>#N/A</v>
      </c>
      <c r="D46" s="9" t="e">
        <f>IF($A46="mask",BIN2DEC(SUBSTITUTE(MID(input!$A45,20,8),"X","0")),NA())</f>
        <v>#N/A</v>
      </c>
      <c r="E46" s="9" t="e">
        <f>IF($A46="mask",BIN2DEC(SUBSTITUTE(MID(input!$A45,28,8),"X","0")),NA())</f>
        <v>#N/A</v>
      </c>
      <c r="F46" s="9" t="e">
        <f>IF($A46="mask",BIN2DEC(SUBSTITUTE(MID(input!$A45,36,8),"X","0")),NA())</f>
        <v>#N/A</v>
      </c>
      <c r="G46" s="9" t="e">
        <f>IF($A46="mask",BIN2DEC(SUBSTITUTE(SUBSTITUTE(MID(input!$A45,8,4),"1","0"),"X","1")),NA())</f>
        <v>#N/A</v>
      </c>
      <c r="H46" s="9" t="e">
        <f>IF($A46="mask",BIN2DEC(SUBSTITUTE(SUBSTITUTE(MID(input!$A45,12,8),"1","0"),"X","1")),NA())</f>
        <v>#N/A</v>
      </c>
      <c r="I46" s="9" t="e">
        <f>IF($A46="mask",BIN2DEC(SUBSTITUTE(SUBSTITUTE(MID(input!$A45,20,8),"1","0"),"X","1")),NA())</f>
        <v>#N/A</v>
      </c>
      <c r="J46" s="9" t="e">
        <f>IF($A46="mask",BIN2DEC(SUBSTITUTE(SUBSTITUTE(MID(input!$A45,28,8),"1","0"),"X","1")),NA())</f>
        <v>#N/A</v>
      </c>
      <c r="K46" s="9" t="e">
        <f>IF($A46="mask",BIN2DEC(SUBSTITUTE(SUBSTITUTE(MID(input!$A45,36,8),"1","0"),"X","1")),NA())</f>
        <v>#N/A</v>
      </c>
      <c r="L46" s="9" t="e">
        <f t="shared" si="0"/>
        <v>#N/A</v>
      </c>
      <c r="M46" s="9" t="e">
        <f t="shared" si="1"/>
        <v>#N/A</v>
      </c>
      <c r="N46" s="9">
        <f>IF($A46="mask",NA(),FIND("]",input!A45))</f>
        <v>10</v>
      </c>
      <c r="O46" s="9">
        <f>IF($A46="mask",NA(),INT(MID(input!A45,5,N46-5)))</f>
        <v>29467</v>
      </c>
      <c r="P46" s="9">
        <f>IF($A46="mask",NA(),INT(MID(input!A45,N46+4,LEN(input!A45))))</f>
        <v>2198074</v>
      </c>
    </row>
    <row r="47" spans="1:16" x14ac:dyDescent="0.35">
      <c r="A47" s="9" t="str">
        <f>_xlfn.IFS(MID(input!A46,1,3)="mas","mask",MID(input!A46,1,3)="mem","mem")</f>
        <v>mem</v>
      </c>
      <c r="B47" s="9" t="e">
        <f>IF($A47="mask",BIN2DEC(SUBSTITUTE(MID(input!$A46,8,4),"X","0")),NA())</f>
        <v>#N/A</v>
      </c>
      <c r="C47" s="9" t="e">
        <f>IF($A47="mask",BIN2DEC(SUBSTITUTE(MID(input!$A46,12,8),"X","0")),NA())</f>
        <v>#N/A</v>
      </c>
      <c r="D47" s="9" t="e">
        <f>IF($A47="mask",BIN2DEC(SUBSTITUTE(MID(input!$A46,20,8),"X","0")),NA())</f>
        <v>#N/A</v>
      </c>
      <c r="E47" s="9" t="e">
        <f>IF($A47="mask",BIN2DEC(SUBSTITUTE(MID(input!$A46,28,8),"X","0")),NA())</f>
        <v>#N/A</v>
      </c>
      <c r="F47" s="9" t="e">
        <f>IF($A47="mask",BIN2DEC(SUBSTITUTE(MID(input!$A46,36,8),"X","0")),NA())</f>
        <v>#N/A</v>
      </c>
      <c r="G47" s="9" t="e">
        <f>IF($A47="mask",BIN2DEC(SUBSTITUTE(SUBSTITUTE(MID(input!$A46,8,4),"1","0"),"X","1")),NA())</f>
        <v>#N/A</v>
      </c>
      <c r="H47" s="9" t="e">
        <f>IF($A47="mask",BIN2DEC(SUBSTITUTE(SUBSTITUTE(MID(input!$A46,12,8),"1","0"),"X","1")),NA())</f>
        <v>#N/A</v>
      </c>
      <c r="I47" s="9" t="e">
        <f>IF($A47="mask",BIN2DEC(SUBSTITUTE(SUBSTITUTE(MID(input!$A46,20,8),"1","0"),"X","1")),NA())</f>
        <v>#N/A</v>
      </c>
      <c r="J47" s="9" t="e">
        <f>IF($A47="mask",BIN2DEC(SUBSTITUTE(SUBSTITUTE(MID(input!$A46,28,8),"1","0"),"X","1")),NA())</f>
        <v>#N/A</v>
      </c>
      <c r="K47" s="9" t="e">
        <f>IF($A47="mask",BIN2DEC(SUBSTITUTE(SUBSTITUTE(MID(input!$A46,36,8),"1","0"),"X","1")),NA())</f>
        <v>#N/A</v>
      </c>
      <c r="L47" s="9" t="e">
        <f t="shared" si="0"/>
        <v>#N/A</v>
      </c>
      <c r="M47" s="9" t="e">
        <f t="shared" si="1"/>
        <v>#N/A</v>
      </c>
      <c r="N47" s="9">
        <f>IF($A47="mask",NA(),FIND("]",input!A46))</f>
        <v>10</v>
      </c>
      <c r="O47" s="9">
        <f>IF($A47="mask",NA(),INT(MID(input!A46,5,N47-5)))</f>
        <v>32800</v>
      </c>
      <c r="P47" s="9">
        <f>IF($A47="mask",NA(),INT(MID(input!A46,N47+4,LEN(input!A46))))</f>
        <v>35048851</v>
      </c>
    </row>
    <row r="48" spans="1:16" x14ac:dyDescent="0.35">
      <c r="A48" s="9" t="str">
        <f>_xlfn.IFS(MID(input!A47,1,3)="mas","mask",MID(input!A47,1,3)="mem","mem")</f>
        <v>mask</v>
      </c>
      <c r="B48" s="9">
        <f>IF($A48="mask",BIN2DEC(SUBSTITUTE(MID(input!$A47,8,4),"X","0")),NA())</f>
        <v>4</v>
      </c>
      <c r="C48" s="9">
        <f>IF($A48="mask",BIN2DEC(SUBSTITUTE(MID(input!$A47,12,8),"X","0")),NA())</f>
        <v>11</v>
      </c>
      <c r="D48" s="9">
        <f>IF($A48="mask",BIN2DEC(SUBSTITUTE(MID(input!$A47,20,8),"X","0")),NA())</f>
        <v>156</v>
      </c>
      <c r="E48" s="9">
        <f>IF($A48="mask",BIN2DEC(SUBSTITUTE(MID(input!$A47,28,8),"X","0")),NA())</f>
        <v>36</v>
      </c>
      <c r="F48" s="9">
        <f>IF($A48="mask",BIN2DEC(SUBSTITUTE(MID(input!$A47,36,8),"X","0")),NA())</f>
        <v>105</v>
      </c>
      <c r="G48" s="9">
        <f>IF($A48="mask",BIN2DEC(SUBSTITUTE(SUBSTITUTE(MID(input!$A47,8,4),"1","0"),"X","1")),NA())</f>
        <v>1</v>
      </c>
      <c r="H48" s="9">
        <f>IF($A48="mask",BIN2DEC(SUBSTITUTE(SUBSTITUTE(MID(input!$A47,12,8),"1","0"),"X","1")),NA())</f>
        <v>0</v>
      </c>
      <c r="I48" s="9">
        <f>IF($A48="mask",BIN2DEC(SUBSTITUTE(SUBSTITUTE(MID(input!$A47,20,8),"1","0"),"X","1")),NA())</f>
        <v>2</v>
      </c>
      <c r="J48" s="9">
        <f>IF($A48="mask",BIN2DEC(SUBSTITUTE(SUBSTITUTE(MID(input!$A47,28,8),"1","0"),"X","1")),NA())</f>
        <v>16</v>
      </c>
      <c r="K48" s="9">
        <f>IF($A48="mask",BIN2DEC(SUBSTITUTE(SUBSTITUTE(MID(input!$A47,36,8),"1","0"),"X","1")),NA())</f>
        <v>2</v>
      </c>
      <c r="L48" s="9">
        <f t="shared" si="0"/>
        <v>17374651497</v>
      </c>
      <c r="M48" s="9">
        <f t="shared" si="1"/>
        <v>4295102466</v>
      </c>
      <c r="N48" s="9" t="e">
        <f>IF($A48="mask",NA(),FIND("]",input!A47))</f>
        <v>#N/A</v>
      </c>
      <c r="O48" s="9" t="e">
        <f>IF($A48="mask",NA(),INT(MID(input!A47,5,N48-5)))</f>
        <v>#N/A</v>
      </c>
      <c r="P48" s="9" t="e">
        <f>IF($A48="mask",NA(),INT(MID(input!A47,N48+4,LEN(input!A47))))</f>
        <v>#N/A</v>
      </c>
    </row>
    <row r="49" spans="1:16" x14ac:dyDescent="0.35">
      <c r="A49" s="9" t="str">
        <f>_xlfn.IFS(MID(input!A48,1,3)="mas","mask",MID(input!A48,1,3)="mem","mem")</f>
        <v>mem</v>
      </c>
      <c r="B49" s="9" t="e">
        <f>IF($A49="mask",BIN2DEC(SUBSTITUTE(MID(input!$A48,8,4),"X","0")),NA())</f>
        <v>#N/A</v>
      </c>
      <c r="C49" s="9" t="e">
        <f>IF($A49="mask",BIN2DEC(SUBSTITUTE(MID(input!$A48,12,8),"X","0")),NA())</f>
        <v>#N/A</v>
      </c>
      <c r="D49" s="9" t="e">
        <f>IF($A49="mask",BIN2DEC(SUBSTITUTE(MID(input!$A48,20,8),"X","0")),NA())</f>
        <v>#N/A</v>
      </c>
      <c r="E49" s="9" t="e">
        <f>IF($A49="mask",BIN2DEC(SUBSTITUTE(MID(input!$A48,28,8),"X","0")),NA())</f>
        <v>#N/A</v>
      </c>
      <c r="F49" s="9" t="e">
        <f>IF($A49="mask",BIN2DEC(SUBSTITUTE(MID(input!$A48,36,8),"X","0")),NA())</f>
        <v>#N/A</v>
      </c>
      <c r="G49" s="9" t="e">
        <f>IF($A49="mask",BIN2DEC(SUBSTITUTE(SUBSTITUTE(MID(input!$A48,8,4),"1","0"),"X","1")),NA())</f>
        <v>#N/A</v>
      </c>
      <c r="H49" s="9" t="e">
        <f>IF($A49="mask",BIN2DEC(SUBSTITUTE(SUBSTITUTE(MID(input!$A48,12,8),"1","0"),"X","1")),NA())</f>
        <v>#N/A</v>
      </c>
      <c r="I49" s="9" t="e">
        <f>IF($A49="mask",BIN2DEC(SUBSTITUTE(SUBSTITUTE(MID(input!$A48,20,8),"1","0"),"X","1")),NA())</f>
        <v>#N/A</v>
      </c>
      <c r="J49" s="9" t="e">
        <f>IF($A49="mask",BIN2DEC(SUBSTITUTE(SUBSTITUTE(MID(input!$A48,28,8),"1","0"),"X","1")),NA())</f>
        <v>#N/A</v>
      </c>
      <c r="K49" s="9" t="e">
        <f>IF($A49="mask",BIN2DEC(SUBSTITUTE(SUBSTITUTE(MID(input!$A48,36,8),"1","0"),"X","1")),NA())</f>
        <v>#N/A</v>
      </c>
      <c r="L49" s="9" t="e">
        <f t="shared" si="0"/>
        <v>#N/A</v>
      </c>
      <c r="M49" s="9" t="e">
        <f t="shared" si="1"/>
        <v>#N/A</v>
      </c>
      <c r="N49" s="9">
        <f>IF($A49="mask",NA(),FIND("]",input!A48))</f>
        <v>10</v>
      </c>
      <c r="O49" s="9">
        <f>IF($A49="mask",NA(),INT(MID(input!A48,5,N49-5)))</f>
        <v>16589</v>
      </c>
      <c r="P49" s="9">
        <f>IF($A49="mask",NA(),INT(MID(input!A48,N49+4,LEN(input!A48))))</f>
        <v>1922920</v>
      </c>
    </row>
    <row r="50" spans="1:16" x14ac:dyDescent="0.35">
      <c r="A50" s="9" t="str">
        <f>_xlfn.IFS(MID(input!A49,1,3)="mas","mask",MID(input!A49,1,3)="mem","mem")</f>
        <v>mem</v>
      </c>
      <c r="B50" s="9" t="e">
        <f>IF($A50="mask",BIN2DEC(SUBSTITUTE(MID(input!$A49,8,4),"X","0")),NA())</f>
        <v>#N/A</v>
      </c>
      <c r="C50" s="9" t="e">
        <f>IF($A50="mask",BIN2DEC(SUBSTITUTE(MID(input!$A49,12,8),"X","0")),NA())</f>
        <v>#N/A</v>
      </c>
      <c r="D50" s="9" t="e">
        <f>IF($A50="mask",BIN2DEC(SUBSTITUTE(MID(input!$A49,20,8),"X","0")),NA())</f>
        <v>#N/A</v>
      </c>
      <c r="E50" s="9" t="e">
        <f>IF($A50="mask",BIN2DEC(SUBSTITUTE(MID(input!$A49,28,8),"X","0")),NA())</f>
        <v>#N/A</v>
      </c>
      <c r="F50" s="9" t="e">
        <f>IF($A50="mask",BIN2DEC(SUBSTITUTE(MID(input!$A49,36,8),"X","0")),NA())</f>
        <v>#N/A</v>
      </c>
      <c r="G50" s="9" t="e">
        <f>IF($A50="mask",BIN2DEC(SUBSTITUTE(SUBSTITUTE(MID(input!$A49,8,4),"1","0"),"X","1")),NA())</f>
        <v>#N/A</v>
      </c>
      <c r="H50" s="9" t="e">
        <f>IF($A50="mask",BIN2DEC(SUBSTITUTE(SUBSTITUTE(MID(input!$A49,12,8),"1","0"),"X","1")),NA())</f>
        <v>#N/A</v>
      </c>
      <c r="I50" s="9" t="e">
        <f>IF($A50="mask",BIN2DEC(SUBSTITUTE(SUBSTITUTE(MID(input!$A49,20,8),"1","0"),"X","1")),NA())</f>
        <v>#N/A</v>
      </c>
      <c r="J50" s="9" t="e">
        <f>IF($A50="mask",BIN2DEC(SUBSTITUTE(SUBSTITUTE(MID(input!$A49,28,8),"1","0"),"X","1")),NA())</f>
        <v>#N/A</v>
      </c>
      <c r="K50" s="9" t="e">
        <f>IF($A50="mask",BIN2DEC(SUBSTITUTE(SUBSTITUTE(MID(input!$A49,36,8),"1","0"),"X","1")),NA())</f>
        <v>#N/A</v>
      </c>
      <c r="L50" s="9" t="e">
        <f t="shared" si="0"/>
        <v>#N/A</v>
      </c>
      <c r="M50" s="9" t="e">
        <f t="shared" si="1"/>
        <v>#N/A</v>
      </c>
      <c r="N50" s="9">
        <f>IF($A50="mask",NA(),FIND("]",input!A49))</f>
        <v>10</v>
      </c>
      <c r="O50" s="9">
        <f>IF($A50="mask",NA(),INT(MID(input!A49,5,N50-5)))</f>
        <v>31011</v>
      </c>
      <c r="P50" s="9">
        <f>IF($A50="mask",NA(),INT(MID(input!A49,N50+4,LEN(input!A49))))</f>
        <v>88738170</v>
      </c>
    </row>
    <row r="51" spans="1:16" x14ac:dyDescent="0.35">
      <c r="A51" s="9" t="str">
        <f>_xlfn.IFS(MID(input!A50,1,3)="mas","mask",MID(input!A50,1,3)="mem","mem")</f>
        <v>mem</v>
      </c>
      <c r="B51" s="9" t="e">
        <f>IF($A51="mask",BIN2DEC(SUBSTITUTE(MID(input!$A50,8,4),"X","0")),NA())</f>
        <v>#N/A</v>
      </c>
      <c r="C51" s="9" t="e">
        <f>IF($A51="mask",BIN2DEC(SUBSTITUTE(MID(input!$A50,12,8),"X","0")),NA())</f>
        <v>#N/A</v>
      </c>
      <c r="D51" s="9" t="e">
        <f>IF($A51="mask",BIN2DEC(SUBSTITUTE(MID(input!$A50,20,8),"X","0")),NA())</f>
        <v>#N/A</v>
      </c>
      <c r="E51" s="9" t="e">
        <f>IF($A51="mask",BIN2DEC(SUBSTITUTE(MID(input!$A50,28,8),"X","0")),NA())</f>
        <v>#N/A</v>
      </c>
      <c r="F51" s="9" t="e">
        <f>IF($A51="mask",BIN2DEC(SUBSTITUTE(MID(input!$A50,36,8),"X","0")),NA())</f>
        <v>#N/A</v>
      </c>
      <c r="G51" s="9" t="e">
        <f>IF($A51="mask",BIN2DEC(SUBSTITUTE(SUBSTITUTE(MID(input!$A50,8,4),"1","0"),"X","1")),NA())</f>
        <v>#N/A</v>
      </c>
      <c r="H51" s="9" t="e">
        <f>IF($A51="mask",BIN2DEC(SUBSTITUTE(SUBSTITUTE(MID(input!$A50,12,8),"1","0"),"X","1")),NA())</f>
        <v>#N/A</v>
      </c>
      <c r="I51" s="9" t="e">
        <f>IF($A51="mask",BIN2DEC(SUBSTITUTE(SUBSTITUTE(MID(input!$A50,20,8),"1","0"),"X","1")),NA())</f>
        <v>#N/A</v>
      </c>
      <c r="J51" s="9" t="e">
        <f>IF($A51="mask",BIN2DEC(SUBSTITUTE(SUBSTITUTE(MID(input!$A50,28,8),"1","0"),"X","1")),NA())</f>
        <v>#N/A</v>
      </c>
      <c r="K51" s="9" t="e">
        <f>IF($A51="mask",BIN2DEC(SUBSTITUTE(SUBSTITUTE(MID(input!$A50,36,8),"1","0"),"X","1")),NA())</f>
        <v>#N/A</v>
      </c>
      <c r="L51" s="9" t="e">
        <f t="shared" si="0"/>
        <v>#N/A</v>
      </c>
      <c r="M51" s="9" t="e">
        <f t="shared" si="1"/>
        <v>#N/A</v>
      </c>
      <c r="N51" s="9">
        <f>IF($A51="mask",NA(),FIND("]",input!A50))</f>
        <v>10</v>
      </c>
      <c r="O51" s="9">
        <f>IF($A51="mask",NA(),INT(MID(input!A50,5,N51-5)))</f>
        <v>35178</v>
      </c>
      <c r="P51" s="9">
        <f>IF($A51="mask",NA(),INT(MID(input!A50,N51+4,LEN(input!A50))))</f>
        <v>4791</v>
      </c>
    </row>
    <row r="52" spans="1:16" x14ac:dyDescent="0.35">
      <c r="A52" s="9" t="str">
        <f>_xlfn.IFS(MID(input!A51,1,3)="mas","mask",MID(input!A51,1,3)="mem","mem")</f>
        <v>mem</v>
      </c>
      <c r="B52" s="9" t="e">
        <f>IF($A52="mask",BIN2DEC(SUBSTITUTE(MID(input!$A51,8,4),"X","0")),NA())</f>
        <v>#N/A</v>
      </c>
      <c r="C52" s="9" t="e">
        <f>IF($A52="mask",BIN2DEC(SUBSTITUTE(MID(input!$A51,12,8),"X","0")),NA())</f>
        <v>#N/A</v>
      </c>
      <c r="D52" s="9" t="e">
        <f>IF($A52="mask",BIN2DEC(SUBSTITUTE(MID(input!$A51,20,8),"X","0")),NA())</f>
        <v>#N/A</v>
      </c>
      <c r="E52" s="9" t="e">
        <f>IF($A52="mask",BIN2DEC(SUBSTITUTE(MID(input!$A51,28,8),"X","0")),NA())</f>
        <v>#N/A</v>
      </c>
      <c r="F52" s="9" t="e">
        <f>IF($A52="mask",BIN2DEC(SUBSTITUTE(MID(input!$A51,36,8),"X","0")),NA())</f>
        <v>#N/A</v>
      </c>
      <c r="G52" s="9" t="e">
        <f>IF($A52="mask",BIN2DEC(SUBSTITUTE(SUBSTITUTE(MID(input!$A51,8,4),"1","0"),"X","1")),NA())</f>
        <v>#N/A</v>
      </c>
      <c r="H52" s="9" t="e">
        <f>IF($A52="mask",BIN2DEC(SUBSTITUTE(SUBSTITUTE(MID(input!$A51,12,8),"1","0"),"X","1")),NA())</f>
        <v>#N/A</v>
      </c>
      <c r="I52" s="9" t="e">
        <f>IF($A52="mask",BIN2DEC(SUBSTITUTE(SUBSTITUTE(MID(input!$A51,20,8),"1","0"),"X","1")),NA())</f>
        <v>#N/A</v>
      </c>
      <c r="J52" s="9" t="e">
        <f>IF($A52="mask",BIN2DEC(SUBSTITUTE(SUBSTITUTE(MID(input!$A51,28,8),"1","0"),"X","1")),NA())</f>
        <v>#N/A</v>
      </c>
      <c r="K52" s="9" t="e">
        <f>IF($A52="mask",BIN2DEC(SUBSTITUTE(SUBSTITUTE(MID(input!$A51,36,8),"1","0"),"X","1")),NA())</f>
        <v>#N/A</v>
      </c>
      <c r="L52" s="9" t="e">
        <f t="shared" si="0"/>
        <v>#N/A</v>
      </c>
      <c r="M52" s="9" t="e">
        <f t="shared" si="1"/>
        <v>#N/A</v>
      </c>
      <c r="N52" s="9">
        <f>IF($A52="mask",NA(),FIND("]",input!A51))</f>
        <v>10</v>
      </c>
      <c r="O52" s="9">
        <f>IF($A52="mask",NA(),INT(MID(input!A51,5,N52-5)))</f>
        <v>17792</v>
      </c>
      <c r="P52" s="9">
        <f>IF($A52="mask",NA(),INT(MID(input!A51,N52+4,LEN(input!A51))))</f>
        <v>5560</v>
      </c>
    </row>
    <row r="53" spans="1:16" x14ac:dyDescent="0.35">
      <c r="A53" s="9" t="str">
        <f>_xlfn.IFS(MID(input!A52,1,3)="mas","mask",MID(input!A52,1,3)="mem","mem")</f>
        <v>mem</v>
      </c>
      <c r="B53" s="9" t="e">
        <f>IF($A53="mask",BIN2DEC(SUBSTITUTE(MID(input!$A52,8,4),"X","0")),NA())</f>
        <v>#N/A</v>
      </c>
      <c r="C53" s="9" t="e">
        <f>IF($A53="mask",BIN2DEC(SUBSTITUTE(MID(input!$A52,12,8),"X","0")),NA())</f>
        <v>#N/A</v>
      </c>
      <c r="D53" s="9" t="e">
        <f>IF($A53="mask",BIN2DEC(SUBSTITUTE(MID(input!$A52,20,8),"X","0")),NA())</f>
        <v>#N/A</v>
      </c>
      <c r="E53" s="9" t="e">
        <f>IF($A53="mask",BIN2DEC(SUBSTITUTE(MID(input!$A52,28,8),"X","0")),NA())</f>
        <v>#N/A</v>
      </c>
      <c r="F53" s="9" t="e">
        <f>IF($A53="mask",BIN2DEC(SUBSTITUTE(MID(input!$A52,36,8),"X","0")),NA())</f>
        <v>#N/A</v>
      </c>
      <c r="G53" s="9" t="e">
        <f>IF($A53="mask",BIN2DEC(SUBSTITUTE(SUBSTITUTE(MID(input!$A52,8,4),"1","0"),"X","1")),NA())</f>
        <v>#N/A</v>
      </c>
      <c r="H53" s="9" t="e">
        <f>IF($A53="mask",BIN2DEC(SUBSTITUTE(SUBSTITUTE(MID(input!$A52,12,8),"1","0"),"X","1")),NA())</f>
        <v>#N/A</v>
      </c>
      <c r="I53" s="9" t="e">
        <f>IF($A53="mask",BIN2DEC(SUBSTITUTE(SUBSTITUTE(MID(input!$A52,20,8),"1","0"),"X","1")),NA())</f>
        <v>#N/A</v>
      </c>
      <c r="J53" s="9" t="e">
        <f>IF($A53="mask",BIN2DEC(SUBSTITUTE(SUBSTITUTE(MID(input!$A52,28,8),"1","0"),"X","1")),NA())</f>
        <v>#N/A</v>
      </c>
      <c r="K53" s="9" t="e">
        <f>IF($A53="mask",BIN2DEC(SUBSTITUTE(SUBSTITUTE(MID(input!$A52,36,8),"1","0"),"X","1")),NA())</f>
        <v>#N/A</v>
      </c>
      <c r="L53" s="9" t="e">
        <f t="shared" si="0"/>
        <v>#N/A</v>
      </c>
      <c r="M53" s="9" t="e">
        <f t="shared" si="1"/>
        <v>#N/A</v>
      </c>
      <c r="N53" s="9">
        <f>IF($A53="mask",NA(),FIND("]",input!A52))</f>
        <v>10</v>
      </c>
      <c r="O53" s="9">
        <f>IF($A53="mask",NA(),INT(MID(input!A52,5,N53-5)))</f>
        <v>50656</v>
      </c>
      <c r="P53" s="9">
        <f>IF($A53="mask",NA(),INT(MID(input!A52,N53+4,LEN(input!A52))))</f>
        <v>1695</v>
      </c>
    </row>
    <row r="54" spans="1:16" x14ac:dyDescent="0.35">
      <c r="A54" s="9" t="str">
        <f>_xlfn.IFS(MID(input!A53,1,3)="mas","mask",MID(input!A53,1,3)="mem","mem")</f>
        <v>mem</v>
      </c>
      <c r="B54" s="9" t="e">
        <f>IF($A54="mask",BIN2DEC(SUBSTITUTE(MID(input!$A53,8,4),"X","0")),NA())</f>
        <v>#N/A</v>
      </c>
      <c r="C54" s="9" t="e">
        <f>IF($A54="mask",BIN2DEC(SUBSTITUTE(MID(input!$A53,12,8),"X","0")),NA())</f>
        <v>#N/A</v>
      </c>
      <c r="D54" s="9" t="e">
        <f>IF($A54="mask",BIN2DEC(SUBSTITUTE(MID(input!$A53,20,8),"X","0")),NA())</f>
        <v>#N/A</v>
      </c>
      <c r="E54" s="9" t="e">
        <f>IF($A54="mask",BIN2DEC(SUBSTITUTE(MID(input!$A53,28,8),"X","0")),NA())</f>
        <v>#N/A</v>
      </c>
      <c r="F54" s="9" t="e">
        <f>IF($A54="mask",BIN2DEC(SUBSTITUTE(MID(input!$A53,36,8),"X","0")),NA())</f>
        <v>#N/A</v>
      </c>
      <c r="G54" s="9" t="e">
        <f>IF($A54="mask",BIN2DEC(SUBSTITUTE(SUBSTITUTE(MID(input!$A53,8,4),"1","0"),"X","1")),NA())</f>
        <v>#N/A</v>
      </c>
      <c r="H54" s="9" t="e">
        <f>IF($A54="mask",BIN2DEC(SUBSTITUTE(SUBSTITUTE(MID(input!$A53,12,8),"1","0"),"X","1")),NA())</f>
        <v>#N/A</v>
      </c>
      <c r="I54" s="9" t="e">
        <f>IF($A54="mask",BIN2DEC(SUBSTITUTE(SUBSTITUTE(MID(input!$A53,20,8),"1","0"),"X","1")),NA())</f>
        <v>#N/A</v>
      </c>
      <c r="J54" s="9" t="e">
        <f>IF($A54="mask",BIN2DEC(SUBSTITUTE(SUBSTITUTE(MID(input!$A53,28,8),"1","0"),"X","1")),NA())</f>
        <v>#N/A</v>
      </c>
      <c r="K54" s="9" t="e">
        <f>IF($A54="mask",BIN2DEC(SUBSTITUTE(SUBSTITUTE(MID(input!$A53,36,8),"1","0"),"X","1")),NA())</f>
        <v>#N/A</v>
      </c>
      <c r="L54" s="9" t="e">
        <f t="shared" si="0"/>
        <v>#N/A</v>
      </c>
      <c r="M54" s="9" t="e">
        <f t="shared" si="1"/>
        <v>#N/A</v>
      </c>
      <c r="N54" s="9">
        <f>IF($A54="mask",NA(),FIND("]",input!A53))</f>
        <v>10</v>
      </c>
      <c r="O54" s="9">
        <f>IF($A54="mask",NA(),INT(MID(input!A53,5,N54-5)))</f>
        <v>22720</v>
      </c>
      <c r="P54" s="9">
        <f>IF($A54="mask",NA(),INT(MID(input!A53,N54+4,LEN(input!A53))))</f>
        <v>1584409</v>
      </c>
    </row>
    <row r="55" spans="1:16" x14ac:dyDescent="0.35">
      <c r="A55" s="9" t="str">
        <f>_xlfn.IFS(MID(input!A54,1,3)="mas","mask",MID(input!A54,1,3)="mem","mem")</f>
        <v>mem</v>
      </c>
      <c r="B55" s="9" t="e">
        <f>IF($A55="mask",BIN2DEC(SUBSTITUTE(MID(input!$A54,8,4),"X","0")),NA())</f>
        <v>#N/A</v>
      </c>
      <c r="C55" s="9" t="e">
        <f>IF($A55="mask",BIN2DEC(SUBSTITUTE(MID(input!$A54,12,8),"X","0")),NA())</f>
        <v>#N/A</v>
      </c>
      <c r="D55" s="9" t="e">
        <f>IF($A55="mask",BIN2DEC(SUBSTITUTE(MID(input!$A54,20,8),"X","0")),NA())</f>
        <v>#N/A</v>
      </c>
      <c r="E55" s="9" t="e">
        <f>IF($A55="mask",BIN2DEC(SUBSTITUTE(MID(input!$A54,28,8),"X","0")),NA())</f>
        <v>#N/A</v>
      </c>
      <c r="F55" s="9" t="e">
        <f>IF($A55="mask",BIN2DEC(SUBSTITUTE(MID(input!$A54,36,8),"X","0")),NA())</f>
        <v>#N/A</v>
      </c>
      <c r="G55" s="9" t="e">
        <f>IF($A55="mask",BIN2DEC(SUBSTITUTE(SUBSTITUTE(MID(input!$A54,8,4),"1","0"),"X","1")),NA())</f>
        <v>#N/A</v>
      </c>
      <c r="H55" s="9" t="e">
        <f>IF($A55="mask",BIN2DEC(SUBSTITUTE(SUBSTITUTE(MID(input!$A54,12,8),"1","0"),"X","1")),NA())</f>
        <v>#N/A</v>
      </c>
      <c r="I55" s="9" t="e">
        <f>IF($A55="mask",BIN2DEC(SUBSTITUTE(SUBSTITUTE(MID(input!$A54,20,8),"1","0"),"X","1")),NA())</f>
        <v>#N/A</v>
      </c>
      <c r="J55" s="9" t="e">
        <f>IF($A55="mask",BIN2DEC(SUBSTITUTE(SUBSTITUTE(MID(input!$A54,28,8),"1","0"),"X","1")),NA())</f>
        <v>#N/A</v>
      </c>
      <c r="K55" s="9" t="e">
        <f>IF($A55="mask",BIN2DEC(SUBSTITUTE(SUBSTITUTE(MID(input!$A54,36,8),"1","0"),"X","1")),NA())</f>
        <v>#N/A</v>
      </c>
      <c r="L55" s="9" t="e">
        <f t="shared" si="0"/>
        <v>#N/A</v>
      </c>
      <c r="M55" s="9" t="e">
        <f t="shared" si="1"/>
        <v>#N/A</v>
      </c>
      <c r="N55" s="9">
        <f>IF($A55="mask",NA(),FIND("]",input!A54))</f>
        <v>10</v>
      </c>
      <c r="O55" s="9">
        <f>IF($A55="mask",NA(),INT(MID(input!A54,5,N55-5)))</f>
        <v>54364</v>
      </c>
      <c r="P55" s="9">
        <f>IF($A55="mask",NA(),INT(MID(input!A54,N55+4,LEN(input!A54))))</f>
        <v>1486</v>
      </c>
    </row>
    <row r="56" spans="1:16" x14ac:dyDescent="0.35">
      <c r="A56" s="9" t="str">
        <f>_xlfn.IFS(MID(input!A55,1,3)="mas","mask",MID(input!A55,1,3)="mem","mem")</f>
        <v>mask</v>
      </c>
      <c r="B56" s="9">
        <f>IF($A56="mask",BIN2DEC(SUBSTITUTE(MID(input!$A55,8,4),"X","0")),NA())</f>
        <v>4</v>
      </c>
      <c r="C56" s="9">
        <f>IF($A56="mask",BIN2DEC(SUBSTITUTE(MID(input!$A55,12,8),"X","0")),NA())</f>
        <v>105</v>
      </c>
      <c r="D56" s="9">
        <f>IF($A56="mask",BIN2DEC(SUBSTITUTE(MID(input!$A55,20,8),"X","0")),NA())</f>
        <v>132</v>
      </c>
      <c r="E56" s="9">
        <f>IF($A56="mask",BIN2DEC(SUBSTITUTE(MID(input!$A55,28,8),"X","0")),NA())</f>
        <v>81</v>
      </c>
      <c r="F56" s="9">
        <f>IF($A56="mask",BIN2DEC(SUBSTITUTE(MID(input!$A55,36,8),"X","0")),NA())</f>
        <v>11</v>
      </c>
      <c r="G56" s="9">
        <f>IF($A56="mask",BIN2DEC(SUBSTITUTE(SUBSTITUTE(MID(input!$A55,8,4),"1","0"),"X","1")),NA())</f>
        <v>3</v>
      </c>
      <c r="H56" s="9">
        <f>IF($A56="mask",BIN2DEC(SUBSTITUTE(SUBSTITUTE(MID(input!$A55,12,8),"1","0"),"X","1")),NA())</f>
        <v>2</v>
      </c>
      <c r="I56" s="9">
        <f>IF($A56="mask",BIN2DEC(SUBSTITUTE(SUBSTITUTE(MID(input!$A55,20,8),"1","0"),"X","1")),NA())</f>
        <v>58</v>
      </c>
      <c r="J56" s="9">
        <f>IF($A56="mask",BIN2DEC(SUBSTITUTE(SUBSTITUTE(MID(input!$A55,28,8),"1","0"),"X","1")),NA())</f>
        <v>4</v>
      </c>
      <c r="K56" s="9">
        <f>IF($A56="mask",BIN2DEC(SUBSTITUTE(SUBSTITUTE(MID(input!$A55,36,8),"1","0"),"X","1")),NA())</f>
        <v>16</v>
      </c>
      <c r="L56" s="9">
        <f t="shared" si="0"/>
        <v>18950148363</v>
      </c>
      <c r="M56" s="9">
        <f t="shared" si="1"/>
        <v>12922258448</v>
      </c>
      <c r="N56" s="9" t="e">
        <f>IF($A56="mask",NA(),FIND("]",input!A55))</f>
        <v>#N/A</v>
      </c>
      <c r="O56" s="9" t="e">
        <f>IF($A56="mask",NA(),INT(MID(input!A55,5,N56-5)))</f>
        <v>#N/A</v>
      </c>
      <c r="P56" s="9" t="e">
        <f>IF($A56="mask",NA(),INT(MID(input!A55,N56+4,LEN(input!A55))))</f>
        <v>#N/A</v>
      </c>
    </row>
    <row r="57" spans="1:16" x14ac:dyDescent="0.35">
      <c r="A57" s="9" t="str">
        <f>_xlfn.IFS(MID(input!A56,1,3)="mas","mask",MID(input!A56,1,3)="mem","mem")</f>
        <v>mem</v>
      </c>
      <c r="B57" s="9" t="e">
        <f>IF($A57="mask",BIN2DEC(SUBSTITUTE(MID(input!$A56,8,4),"X","0")),NA())</f>
        <v>#N/A</v>
      </c>
      <c r="C57" s="9" t="e">
        <f>IF($A57="mask",BIN2DEC(SUBSTITUTE(MID(input!$A56,12,8),"X","0")),NA())</f>
        <v>#N/A</v>
      </c>
      <c r="D57" s="9" t="e">
        <f>IF($A57="mask",BIN2DEC(SUBSTITUTE(MID(input!$A56,20,8),"X","0")),NA())</f>
        <v>#N/A</v>
      </c>
      <c r="E57" s="9" t="e">
        <f>IF($A57="mask",BIN2DEC(SUBSTITUTE(MID(input!$A56,28,8),"X","0")),NA())</f>
        <v>#N/A</v>
      </c>
      <c r="F57" s="9" t="e">
        <f>IF($A57="mask",BIN2DEC(SUBSTITUTE(MID(input!$A56,36,8),"X","0")),NA())</f>
        <v>#N/A</v>
      </c>
      <c r="G57" s="9" t="e">
        <f>IF($A57="mask",BIN2DEC(SUBSTITUTE(SUBSTITUTE(MID(input!$A56,8,4),"1","0"),"X","1")),NA())</f>
        <v>#N/A</v>
      </c>
      <c r="H57" s="9" t="e">
        <f>IF($A57="mask",BIN2DEC(SUBSTITUTE(SUBSTITUTE(MID(input!$A56,12,8),"1","0"),"X","1")),NA())</f>
        <v>#N/A</v>
      </c>
      <c r="I57" s="9" t="e">
        <f>IF($A57="mask",BIN2DEC(SUBSTITUTE(SUBSTITUTE(MID(input!$A56,20,8),"1","0"),"X","1")),NA())</f>
        <v>#N/A</v>
      </c>
      <c r="J57" s="9" t="e">
        <f>IF($A57="mask",BIN2DEC(SUBSTITUTE(SUBSTITUTE(MID(input!$A56,28,8),"1","0"),"X","1")),NA())</f>
        <v>#N/A</v>
      </c>
      <c r="K57" s="9" t="e">
        <f>IF($A57="mask",BIN2DEC(SUBSTITUTE(SUBSTITUTE(MID(input!$A56,36,8),"1","0"),"X","1")),NA())</f>
        <v>#N/A</v>
      </c>
      <c r="L57" s="9" t="e">
        <f t="shared" si="0"/>
        <v>#N/A</v>
      </c>
      <c r="M57" s="9" t="e">
        <f t="shared" si="1"/>
        <v>#N/A</v>
      </c>
      <c r="N57" s="9">
        <f>IF($A57="mask",NA(),FIND("]",input!A56))</f>
        <v>10</v>
      </c>
      <c r="O57" s="9">
        <f>IF($A57="mask",NA(),INT(MID(input!A56,5,N57-5)))</f>
        <v>19230</v>
      </c>
      <c r="P57" s="9">
        <f>IF($A57="mask",NA(),INT(MID(input!A56,N57+4,LEN(input!A56))))</f>
        <v>13477</v>
      </c>
    </row>
    <row r="58" spans="1:16" x14ac:dyDescent="0.35">
      <c r="A58" s="9" t="str">
        <f>_xlfn.IFS(MID(input!A57,1,3)="mas","mask",MID(input!A57,1,3)="mem","mem")</f>
        <v>mem</v>
      </c>
      <c r="B58" s="9" t="e">
        <f>IF($A58="mask",BIN2DEC(SUBSTITUTE(MID(input!$A57,8,4),"X","0")),NA())</f>
        <v>#N/A</v>
      </c>
      <c r="C58" s="9" t="e">
        <f>IF($A58="mask",BIN2DEC(SUBSTITUTE(MID(input!$A57,12,8),"X","0")),NA())</f>
        <v>#N/A</v>
      </c>
      <c r="D58" s="9" t="e">
        <f>IF($A58="mask",BIN2DEC(SUBSTITUTE(MID(input!$A57,20,8),"X","0")),NA())</f>
        <v>#N/A</v>
      </c>
      <c r="E58" s="9" t="e">
        <f>IF($A58="mask",BIN2DEC(SUBSTITUTE(MID(input!$A57,28,8),"X","0")),NA())</f>
        <v>#N/A</v>
      </c>
      <c r="F58" s="9" t="e">
        <f>IF($A58="mask",BIN2DEC(SUBSTITUTE(MID(input!$A57,36,8),"X","0")),NA())</f>
        <v>#N/A</v>
      </c>
      <c r="G58" s="9" t="e">
        <f>IF($A58="mask",BIN2DEC(SUBSTITUTE(SUBSTITUTE(MID(input!$A57,8,4),"1","0"),"X","1")),NA())</f>
        <v>#N/A</v>
      </c>
      <c r="H58" s="9" t="e">
        <f>IF($A58="mask",BIN2DEC(SUBSTITUTE(SUBSTITUTE(MID(input!$A57,12,8),"1","0"),"X","1")),NA())</f>
        <v>#N/A</v>
      </c>
      <c r="I58" s="9" t="e">
        <f>IF($A58="mask",BIN2DEC(SUBSTITUTE(SUBSTITUTE(MID(input!$A57,20,8),"1","0"),"X","1")),NA())</f>
        <v>#N/A</v>
      </c>
      <c r="J58" s="9" t="e">
        <f>IF($A58="mask",BIN2DEC(SUBSTITUTE(SUBSTITUTE(MID(input!$A57,28,8),"1","0"),"X","1")),NA())</f>
        <v>#N/A</v>
      </c>
      <c r="K58" s="9" t="e">
        <f>IF($A58="mask",BIN2DEC(SUBSTITUTE(SUBSTITUTE(MID(input!$A57,36,8),"1","0"),"X","1")),NA())</f>
        <v>#N/A</v>
      </c>
      <c r="L58" s="9" t="e">
        <f t="shared" si="0"/>
        <v>#N/A</v>
      </c>
      <c r="M58" s="9" t="e">
        <f t="shared" si="1"/>
        <v>#N/A</v>
      </c>
      <c r="N58" s="9">
        <f>IF($A58="mask",NA(),FIND("]",input!A57))</f>
        <v>10</v>
      </c>
      <c r="O58" s="9">
        <f>IF($A58="mask",NA(),INT(MID(input!A57,5,N58-5)))</f>
        <v>41397</v>
      </c>
      <c r="P58" s="9">
        <f>IF($A58="mask",NA(),INT(MID(input!A57,N58+4,LEN(input!A57))))</f>
        <v>781359</v>
      </c>
    </row>
    <row r="59" spans="1:16" x14ac:dyDescent="0.35">
      <c r="A59" s="9" t="str">
        <f>_xlfn.IFS(MID(input!A58,1,3)="mas","mask",MID(input!A58,1,3)="mem","mem")</f>
        <v>mem</v>
      </c>
      <c r="B59" s="9" t="e">
        <f>IF($A59="mask",BIN2DEC(SUBSTITUTE(MID(input!$A58,8,4),"X","0")),NA())</f>
        <v>#N/A</v>
      </c>
      <c r="C59" s="9" t="e">
        <f>IF($A59="mask",BIN2DEC(SUBSTITUTE(MID(input!$A58,12,8),"X","0")),NA())</f>
        <v>#N/A</v>
      </c>
      <c r="D59" s="9" t="e">
        <f>IF($A59="mask",BIN2DEC(SUBSTITUTE(MID(input!$A58,20,8),"X","0")),NA())</f>
        <v>#N/A</v>
      </c>
      <c r="E59" s="9" t="e">
        <f>IF($A59="mask",BIN2DEC(SUBSTITUTE(MID(input!$A58,28,8),"X","0")),NA())</f>
        <v>#N/A</v>
      </c>
      <c r="F59" s="9" t="e">
        <f>IF($A59="mask",BIN2DEC(SUBSTITUTE(MID(input!$A58,36,8),"X","0")),NA())</f>
        <v>#N/A</v>
      </c>
      <c r="G59" s="9" t="e">
        <f>IF($A59="mask",BIN2DEC(SUBSTITUTE(SUBSTITUTE(MID(input!$A58,8,4),"1","0"),"X","1")),NA())</f>
        <v>#N/A</v>
      </c>
      <c r="H59" s="9" t="e">
        <f>IF($A59="mask",BIN2DEC(SUBSTITUTE(SUBSTITUTE(MID(input!$A58,12,8),"1","0"),"X","1")),NA())</f>
        <v>#N/A</v>
      </c>
      <c r="I59" s="9" t="e">
        <f>IF($A59="mask",BIN2DEC(SUBSTITUTE(SUBSTITUTE(MID(input!$A58,20,8),"1","0"),"X","1")),NA())</f>
        <v>#N/A</v>
      </c>
      <c r="J59" s="9" t="e">
        <f>IF($A59="mask",BIN2DEC(SUBSTITUTE(SUBSTITUTE(MID(input!$A58,28,8),"1","0"),"X","1")),NA())</f>
        <v>#N/A</v>
      </c>
      <c r="K59" s="9" t="e">
        <f>IF($A59="mask",BIN2DEC(SUBSTITUTE(SUBSTITUTE(MID(input!$A58,36,8),"1","0"),"X","1")),NA())</f>
        <v>#N/A</v>
      </c>
      <c r="L59" s="9" t="e">
        <f t="shared" si="0"/>
        <v>#N/A</v>
      </c>
      <c r="M59" s="9" t="e">
        <f t="shared" si="1"/>
        <v>#N/A</v>
      </c>
      <c r="N59" s="9">
        <f>IF($A59="mask",NA(),FIND("]",input!A58))</f>
        <v>10</v>
      </c>
      <c r="O59" s="9">
        <f>IF($A59="mask",NA(),INT(MID(input!A58,5,N59-5)))</f>
        <v>11599</v>
      </c>
      <c r="P59" s="9">
        <f>IF($A59="mask",NA(),INT(MID(input!A58,N59+4,LEN(input!A58))))</f>
        <v>7687201</v>
      </c>
    </row>
    <row r="60" spans="1:16" x14ac:dyDescent="0.35">
      <c r="A60" s="9" t="str">
        <f>_xlfn.IFS(MID(input!A59,1,3)="mas","mask",MID(input!A59,1,3)="mem","mem")</f>
        <v>mem</v>
      </c>
      <c r="B60" s="9" t="e">
        <f>IF($A60="mask",BIN2DEC(SUBSTITUTE(MID(input!$A59,8,4),"X","0")),NA())</f>
        <v>#N/A</v>
      </c>
      <c r="C60" s="9" t="e">
        <f>IF($A60="mask",BIN2DEC(SUBSTITUTE(MID(input!$A59,12,8),"X","0")),NA())</f>
        <v>#N/A</v>
      </c>
      <c r="D60" s="9" t="e">
        <f>IF($A60="mask",BIN2DEC(SUBSTITUTE(MID(input!$A59,20,8),"X","0")),NA())</f>
        <v>#N/A</v>
      </c>
      <c r="E60" s="9" t="e">
        <f>IF($A60="mask",BIN2DEC(SUBSTITUTE(MID(input!$A59,28,8),"X","0")),NA())</f>
        <v>#N/A</v>
      </c>
      <c r="F60" s="9" t="e">
        <f>IF($A60="mask",BIN2DEC(SUBSTITUTE(MID(input!$A59,36,8),"X","0")),NA())</f>
        <v>#N/A</v>
      </c>
      <c r="G60" s="9" t="e">
        <f>IF($A60="mask",BIN2DEC(SUBSTITUTE(SUBSTITUTE(MID(input!$A59,8,4),"1","0"),"X","1")),NA())</f>
        <v>#N/A</v>
      </c>
      <c r="H60" s="9" t="e">
        <f>IF($A60="mask",BIN2DEC(SUBSTITUTE(SUBSTITUTE(MID(input!$A59,12,8),"1","0"),"X","1")),NA())</f>
        <v>#N/A</v>
      </c>
      <c r="I60" s="9" t="e">
        <f>IF($A60="mask",BIN2DEC(SUBSTITUTE(SUBSTITUTE(MID(input!$A59,20,8),"1","0"),"X","1")),NA())</f>
        <v>#N/A</v>
      </c>
      <c r="J60" s="9" t="e">
        <f>IF($A60="mask",BIN2DEC(SUBSTITUTE(SUBSTITUTE(MID(input!$A59,28,8),"1","0"),"X","1")),NA())</f>
        <v>#N/A</v>
      </c>
      <c r="K60" s="9" t="e">
        <f>IF($A60="mask",BIN2DEC(SUBSTITUTE(SUBSTITUTE(MID(input!$A59,36,8),"1","0"),"X","1")),NA())</f>
        <v>#N/A</v>
      </c>
      <c r="L60" s="9" t="e">
        <f t="shared" si="0"/>
        <v>#N/A</v>
      </c>
      <c r="M60" s="9" t="e">
        <f t="shared" si="1"/>
        <v>#N/A</v>
      </c>
      <c r="N60" s="9">
        <f>IF($A60="mask",NA(),FIND("]",input!A59))</f>
        <v>9</v>
      </c>
      <c r="O60" s="9">
        <f>IF($A60="mask",NA(),INT(MID(input!A59,5,N60-5)))</f>
        <v>2817</v>
      </c>
      <c r="P60" s="9">
        <f>IF($A60="mask",NA(),INT(MID(input!A59,N60+4,LEN(input!A59))))</f>
        <v>26775</v>
      </c>
    </row>
    <row r="61" spans="1:16" x14ac:dyDescent="0.35">
      <c r="A61" s="9" t="str">
        <f>_xlfn.IFS(MID(input!A60,1,3)="mas","mask",MID(input!A60,1,3)="mem","mem")</f>
        <v>mask</v>
      </c>
      <c r="B61" s="9">
        <f>IF($A61="mask",BIN2DEC(SUBSTITUTE(MID(input!$A60,8,4),"X","0")),NA())</f>
        <v>4</v>
      </c>
      <c r="C61" s="9">
        <f>IF($A61="mask",BIN2DEC(SUBSTITUTE(MID(input!$A60,12,8),"X","0")),NA())</f>
        <v>72</v>
      </c>
      <c r="D61" s="9">
        <f>IF($A61="mask",BIN2DEC(SUBSTITUTE(MID(input!$A60,20,8),"X","0")),NA())</f>
        <v>136</v>
      </c>
      <c r="E61" s="9">
        <f>IF($A61="mask",BIN2DEC(SUBSTITUTE(MID(input!$A60,28,8),"X","0")),NA())</f>
        <v>37</v>
      </c>
      <c r="F61" s="9">
        <f>IF($A61="mask",BIN2DEC(SUBSTITUTE(MID(input!$A60,36,8),"X","0")),NA())</f>
        <v>28</v>
      </c>
      <c r="G61" s="9">
        <f>IF($A61="mask",BIN2DEC(SUBSTITUTE(SUBSTITUTE(MID(input!$A60,8,4),"1","0"),"X","1")),NA())</f>
        <v>8</v>
      </c>
      <c r="H61" s="9">
        <f>IF($A61="mask",BIN2DEC(SUBSTITUTE(SUBSTITUTE(MID(input!$A60,12,8),"1","0"),"X","1")),NA())</f>
        <v>48</v>
      </c>
      <c r="I61" s="9">
        <f>IF($A61="mask",BIN2DEC(SUBSTITUTE(SUBSTITUTE(MID(input!$A60,20,8),"1","0"),"X","1")),NA())</f>
        <v>20</v>
      </c>
      <c r="J61" s="9">
        <f>IF($A61="mask",BIN2DEC(SUBSTITUTE(SUBSTITUTE(MID(input!$A60,28,8),"1","0"),"X","1")),NA())</f>
        <v>18</v>
      </c>
      <c r="K61" s="9">
        <f>IF($A61="mask",BIN2DEC(SUBSTITUTE(SUBSTITUTE(MID(input!$A60,36,8),"1","0"),"X","1")),NA())</f>
        <v>0</v>
      </c>
      <c r="L61" s="9">
        <f t="shared" si="0"/>
        <v>18396751132</v>
      </c>
      <c r="M61" s="9">
        <f t="shared" si="1"/>
        <v>35166360064</v>
      </c>
      <c r="N61" s="9" t="e">
        <f>IF($A61="mask",NA(),FIND("]",input!A60))</f>
        <v>#N/A</v>
      </c>
      <c r="O61" s="9" t="e">
        <f>IF($A61="mask",NA(),INT(MID(input!A60,5,N61-5)))</f>
        <v>#N/A</v>
      </c>
      <c r="P61" s="9" t="e">
        <f>IF($A61="mask",NA(),INT(MID(input!A60,N61+4,LEN(input!A60))))</f>
        <v>#N/A</v>
      </c>
    </row>
    <row r="62" spans="1:16" x14ac:dyDescent="0.35">
      <c r="A62" s="9" t="str">
        <f>_xlfn.IFS(MID(input!A61,1,3)="mas","mask",MID(input!A61,1,3)="mem","mem")</f>
        <v>mem</v>
      </c>
      <c r="B62" s="9" t="e">
        <f>IF($A62="mask",BIN2DEC(SUBSTITUTE(MID(input!$A61,8,4),"X","0")),NA())</f>
        <v>#N/A</v>
      </c>
      <c r="C62" s="9" t="e">
        <f>IF($A62="mask",BIN2DEC(SUBSTITUTE(MID(input!$A61,12,8),"X","0")),NA())</f>
        <v>#N/A</v>
      </c>
      <c r="D62" s="9" t="e">
        <f>IF($A62="mask",BIN2DEC(SUBSTITUTE(MID(input!$A61,20,8),"X","0")),NA())</f>
        <v>#N/A</v>
      </c>
      <c r="E62" s="9" t="e">
        <f>IF($A62="mask",BIN2DEC(SUBSTITUTE(MID(input!$A61,28,8),"X","0")),NA())</f>
        <v>#N/A</v>
      </c>
      <c r="F62" s="9" t="e">
        <f>IF($A62="mask",BIN2DEC(SUBSTITUTE(MID(input!$A61,36,8),"X","0")),NA())</f>
        <v>#N/A</v>
      </c>
      <c r="G62" s="9" t="e">
        <f>IF($A62="mask",BIN2DEC(SUBSTITUTE(SUBSTITUTE(MID(input!$A61,8,4),"1","0"),"X","1")),NA())</f>
        <v>#N/A</v>
      </c>
      <c r="H62" s="9" t="e">
        <f>IF($A62="mask",BIN2DEC(SUBSTITUTE(SUBSTITUTE(MID(input!$A61,12,8),"1","0"),"X","1")),NA())</f>
        <v>#N/A</v>
      </c>
      <c r="I62" s="9" t="e">
        <f>IF($A62="mask",BIN2DEC(SUBSTITUTE(SUBSTITUTE(MID(input!$A61,20,8),"1","0"),"X","1")),NA())</f>
        <v>#N/A</v>
      </c>
      <c r="J62" s="9" t="e">
        <f>IF($A62="mask",BIN2DEC(SUBSTITUTE(SUBSTITUTE(MID(input!$A61,28,8),"1","0"),"X","1")),NA())</f>
        <v>#N/A</v>
      </c>
      <c r="K62" s="9" t="e">
        <f>IF($A62="mask",BIN2DEC(SUBSTITUTE(SUBSTITUTE(MID(input!$A61,36,8),"1","0"),"X","1")),NA())</f>
        <v>#N/A</v>
      </c>
      <c r="L62" s="9" t="e">
        <f t="shared" si="0"/>
        <v>#N/A</v>
      </c>
      <c r="M62" s="9" t="e">
        <f t="shared" si="1"/>
        <v>#N/A</v>
      </c>
      <c r="N62" s="9">
        <f>IF($A62="mask",NA(),FIND("]",input!A61))</f>
        <v>8</v>
      </c>
      <c r="O62" s="9">
        <f>IF($A62="mask",NA(),INT(MID(input!A61,5,N62-5)))</f>
        <v>288</v>
      </c>
      <c r="P62" s="9">
        <f>IF($A62="mask",NA(),INT(MID(input!A61,N62+4,LEN(input!A61))))</f>
        <v>1886</v>
      </c>
    </row>
    <row r="63" spans="1:16" x14ac:dyDescent="0.35">
      <c r="A63" s="9" t="str">
        <f>_xlfn.IFS(MID(input!A62,1,3)="mas","mask",MID(input!A62,1,3)="mem","mem")</f>
        <v>mem</v>
      </c>
      <c r="B63" s="9" t="e">
        <f>IF($A63="mask",BIN2DEC(SUBSTITUTE(MID(input!$A62,8,4),"X","0")),NA())</f>
        <v>#N/A</v>
      </c>
      <c r="C63" s="9" t="e">
        <f>IF($A63="mask",BIN2DEC(SUBSTITUTE(MID(input!$A62,12,8),"X","0")),NA())</f>
        <v>#N/A</v>
      </c>
      <c r="D63" s="9" t="e">
        <f>IF($A63="mask",BIN2DEC(SUBSTITUTE(MID(input!$A62,20,8),"X","0")),NA())</f>
        <v>#N/A</v>
      </c>
      <c r="E63" s="9" t="e">
        <f>IF($A63="mask",BIN2DEC(SUBSTITUTE(MID(input!$A62,28,8),"X","0")),NA())</f>
        <v>#N/A</v>
      </c>
      <c r="F63" s="9" t="e">
        <f>IF($A63="mask",BIN2DEC(SUBSTITUTE(MID(input!$A62,36,8),"X","0")),NA())</f>
        <v>#N/A</v>
      </c>
      <c r="G63" s="9" t="e">
        <f>IF($A63="mask",BIN2DEC(SUBSTITUTE(SUBSTITUTE(MID(input!$A62,8,4),"1","0"),"X","1")),NA())</f>
        <v>#N/A</v>
      </c>
      <c r="H63" s="9" t="e">
        <f>IF($A63="mask",BIN2DEC(SUBSTITUTE(SUBSTITUTE(MID(input!$A62,12,8),"1","0"),"X","1")),NA())</f>
        <v>#N/A</v>
      </c>
      <c r="I63" s="9" t="e">
        <f>IF($A63="mask",BIN2DEC(SUBSTITUTE(SUBSTITUTE(MID(input!$A62,20,8),"1","0"),"X","1")),NA())</f>
        <v>#N/A</v>
      </c>
      <c r="J63" s="9" t="e">
        <f>IF($A63="mask",BIN2DEC(SUBSTITUTE(SUBSTITUTE(MID(input!$A62,28,8),"1","0"),"X","1")),NA())</f>
        <v>#N/A</v>
      </c>
      <c r="K63" s="9" t="e">
        <f>IF($A63="mask",BIN2DEC(SUBSTITUTE(SUBSTITUTE(MID(input!$A62,36,8),"1","0"),"X","1")),NA())</f>
        <v>#N/A</v>
      </c>
      <c r="L63" s="9" t="e">
        <f t="shared" si="0"/>
        <v>#N/A</v>
      </c>
      <c r="M63" s="9" t="e">
        <f t="shared" si="1"/>
        <v>#N/A</v>
      </c>
      <c r="N63" s="9">
        <f>IF($A63="mask",NA(),FIND("]",input!A62))</f>
        <v>10</v>
      </c>
      <c r="O63" s="9">
        <f>IF($A63="mask",NA(),INT(MID(input!A62,5,N63-5)))</f>
        <v>32911</v>
      </c>
      <c r="P63" s="9">
        <f>IF($A63="mask",NA(),INT(MID(input!A62,N63+4,LEN(input!A62))))</f>
        <v>326403</v>
      </c>
    </row>
    <row r="64" spans="1:16" x14ac:dyDescent="0.35">
      <c r="A64" s="9" t="str">
        <f>_xlfn.IFS(MID(input!A63,1,3)="mas","mask",MID(input!A63,1,3)="mem","mem")</f>
        <v>mem</v>
      </c>
      <c r="B64" s="9" t="e">
        <f>IF($A64="mask",BIN2DEC(SUBSTITUTE(MID(input!$A63,8,4),"X","0")),NA())</f>
        <v>#N/A</v>
      </c>
      <c r="C64" s="9" t="e">
        <f>IF($A64="mask",BIN2DEC(SUBSTITUTE(MID(input!$A63,12,8),"X","0")),NA())</f>
        <v>#N/A</v>
      </c>
      <c r="D64" s="9" t="e">
        <f>IF($A64="mask",BIN2DEC(SUBSTITUTE(MID(input!$A63,20,8),"X","0")),NA())</f>
        <v>#N/A</v>
      </c>
      <c r="E64" s="9" t="e">
        <f>IF($A64="mask",BIN2DEC(SUBSTITUTE(MID(input!$A63,28,8),"X","0")),NA())</f>
        <v>#N/A</v>
      </c>
      <c r="F64" s="9" t="e">
        <f>IF($A64="mask",BIN2DEC(SUBSTITUTE(MID(input!$A63,36,8),"X","0")),NA())</f>
        <v>#N/A</v>
      </c>
      <c r="G64" s="9" t="e">
        <f>IF($A64="mask",BIN2DEC(SUBSTITUTE(SUBSTITUTE(MID(input!$A63,8,4),"1","0"),"X","1")),NA())</f>
        <v>#N/A</v>
      </c>
      <c r="H64" s="9" t="e">
        <f>IF($A64="mask",BIN2DEC(SUBSTITUTE(SUBSTITUTE(MID(input!$A63,12,8),"1","0"),"X","1")),NA())</f>
        <v>#N/A</v>
      </c>
      <c r="I64" s="9" t="e">
        <f>IF($A64="mask",BIN2DEC(SUBSTITUTE(SUBSTITUTE(MID(input!$A63,20,8),"1","0"),"X","1")),NA())</f>
        <v>#N/A</v>
      </c>
      <c r="J64" s="9" t="e">
        <f>IF($A64="mask",BIN2DEC(SUBSTITUTE(SUBSTITUTE(MID(input!$A63,28,8),"1","0"),"X","1")),NA())</f>
        <v>#N/A</v>
      </c>
      <c r="K64" s="9" t="e">
        <f>IF($A64="mask",BIN2DEC(SUBSTITUTE(SUBSTITUTE(MID(input!$A63,36,8),"1","0"),"X","1")),NA())</f>
        <v>#N/A</v>
      </c>
      <c r="L64" s="9" t="e">
        <f t="shared" si="0"/>
        <v>#N/A</v>
      </c>
      <c r="M64" s="9" t="e">
        <f t="shared" si="1"/>
        <v>#N/A</v>
      </c>
      <c r="N64" s="9">
        <f>IF($A64="mask",NA(),FIND("]",input!A63))</f>
        <v>10</v>
      </c>
      <c r="O64" s="9">
        <f>IF($A64="mask",NA(),INT(MID(input!A63,5,N64-5)))</f>
        <v>48084</v>
      </c>
      <c r="P64" s="9">
        <f>IF($A64="mask",NA(),INT(MID(input!A63,N64+4,LEN(input!A63))))</f>
        <v>66681</v>
      </c>
    </row>
    <row r="65" spans="1:16" x14ac:dyDescent="0.35">
      <c r="A65" s="9" t="str">
        <f>_xlfn.IFS(MID(input!A64,1,3)="mas","mask",MID(input!A64,1,3)="mem","mem")</f>
        <v>mask</v>
      </c>
      <c r="B65" s="9">
        <f>IF($A65="mask",BIN2DEC(SUBSTITUTE(MID(input!$A64,8,4),"X","0")),NA())</f>
        <v>0</v>
      </c>
      <c r="C65" s="9">
        <f>IF($A65="mask",BIN2DEC(SUBSTITUTE(MID(input!$A64,12,8),"X","0")),NA())</f>
        <v>131</v>
      </c>
      <c r="D65" s="9">
        <f>IF($A65="mask",BIN2DEC(SUBSTITUTE(MID(input!$A64,20,8),"X","0")),NA())</f>
        <v>205</v>
      </c>
      <c r="E65" s="9">
        <f>IF($A65="mask",BIN2DEC(SUBSTITUTE(MID(input!$A64,28,8),"X","0")),NA())</f>
        <v>128</v>
      </c>
      <c r="F65" s="9">
        <f>IF($A65="mask",BIN2DEC(SUBSTITUTE(MID(input!$A64,36,8),"X","0")),NA())</f>
        <v>9</v>
      </c>
      <c r="G65" s="9">
        <f>IF($A65="mask",BIN2DEC(SUBSTITUTE(SUBSTITUTE(MID(input!$A64,8,4),"1","0"),"X","1")),NA())</f>
        <v>0</v>
      </c>
      <c r="H65" s="9">
        <f>IF($A65="mask",BIN2DEC(SUBSTITUTE(SUBSTITUTE(MID(input!$A64,12,8),"1","0"),"X","1")),NA())</f>
        <v>8</v>
      </c>
      <c r="I65" s="9">
        <f>IF($A65="mask",BIN2DEC(SUBSTITUTE(SUBSTITUTE(MID(input!$A64,20,8),"1","0"),"X","1")),NA())</f>
        <v>16</v>
      </c>
      <c r="J65" s="9">
        <f>IF($A65="mask",BIN2DEC(SUBSTITUTE(SUBSTITUTE(MID(input!$A64,28,8),"1","0"),"X","1")),NA())</f>
        <v>10</v>
      </c>
      <c r="K65" s="9">
        <f>IF($A65="mask",BIN2DEC(SUBSTITUTE(SUBSTITUTE(MID(input!$A64,36,8),"1","0"),"X","1")),NA())</f>
        <v>50</v>
      </c>
      <c r="L65" s="9">
        <f t="shared" si="0"/>
        <v>2211282953</v>
      </c>
      <c r="M65" s="9">
        <f t="shared" si="1"/>
        <v>135268914</v>
      </c>
      <c r="N65" s="9" t="e">
        <f>IF($A65="mask",NA(),FIND("]",input!A64))</f>
        <v>#N/A</v>
      </c>
      <c r="O65" s="9" t="e">
        <f>IF($A65="mask",NA(),INT(MID(input!A64,5,N65-5)))</f>
        <v>#N/A</v>
      </c>
      <c r="P65" s="9" t="e">
        <f>IF($A65="mask",NA(),INT(MID(input!A64,N65+4,LEN(input!A64))))</f>
        <v>#N/A</v>
      </c>
    </row>
    <row r="66" spans="1:16" x14ac:dyDescent="0.35">
      <c r="A66" s="9" t="str">
        <f>_xlfn.IFS(MID(input!A65,1,3)="mas","mask",MID(input!A65,1,3)="mem","mem")</f>
        <v>mem</v>
      </c>
      <c r="B66" s="9" t="e">
        <f>IF($A66="mask",BIN2DEC(SUBSTITUTE(MID(input!$A65,8,4),"X","0")),NA())</f>
        <v>#N/A</v>
      </c>
      <c r="C66" s="9" t="e">
        <f>IF($A66="mask",BIN2DEC(SUBSTITUTE(MID(input!$A65,12,8),"X","0")),NA())</f>
        <v>#N/A</v>
      </c>
      <c r="D66" s="9" t="e">
        <f>IF($A66="mask",BIN2DEC(SUBSTITUTE(MID(input!$A65,20,8),"X","0")),NA())</f>
        <v>#N/A</v>
      </c>
      <c r="E66" s="9" t="e">
        <f>IF($A66="mask",BIN2DEC(SUBSTITUTE(MID(input!$A65,28,8),"X","0")),NA())</f>
        <v>#N/A</v>
      </c>
      <c r="F66" s="9" t="e">
        <f>IF($A66="mask",BIN2DEC(SUBSTITUTE(MID(input!$A65,36,8),"X","0")),NA())</f>
        <v>#N/A</v>
      </c>
      <c r="G66" s="9" t="e">
        <f>IF($A66="mask",BIN2DEC(SUBSTITUTE(SUBSTITUTE(MID(input!$A65,8,4),"1","0"),"X","1")),NA())</f>
        <v>#N/A</v>
      </c>
      <c r="H66" s="9" t="e">
        <f>IF($A66="mask",BIN2DEC(SUBSTITUTE(SUBSTITUTE(MID(input!$A65,12,8),"1","0"),"X","1")),NA())</f>
        <v>#N/A</v>
      </c>
      <c r="I66" s="9" t="e">
        <f>IF($A66="mask",BIN2DEC(SUBSTITUTE(SUBSTITUTE(MID(input!$A65,20,8),"1","0"),"X","1")),NA())</f>
        <v>#N/A</v>
      </c>
      <c r="J66" s="9" t="e">
        <f>IF($A66="mask",BIN2DEC(SUBSTITUTE(SUBSTITUTE(MID(input!$A65,28,8),"1","0"),"X","1")),NA())</f>
        <v>#N/A</v>
      </c>
      <c r="K66" s="9" t="e">
        <f>IF($A66="mask",BIN2DEC(SUBSTITUTE(SUBSTITUTE(MID(input!$A65,36,8),"1","0"),"X","1")),NA())</f>
        <v>#N/A</v>
      </c>
      <c r="L66" s="9" t="e">
        <f t="shared" si="0"/>
        <v>#N/A</v>
      </c>
      <c r="M66" s="9" t="e">
        <f t="shared" si="1"/>
        <v>#N/A</v>
      </c>
      <c r="N66" s="9">
        <f>IF($A66="mask",NA(),FIND("]",input!A65))</f>
        <v>10</v>
      </c>
      <c r="O66" s="9">
        <f>IF($A66="mask",NA(),INT(MID(input!A65,5,N66-5)))</f>
        <v>41020</v>
      </c>
      <c r="P66" s="9">
        <f>IF($A66="mask",NA(),INT(MID(input!A65,N66+4,LEN(input!A65))))</f>
        <v>3202</v>
      </c>
    </row>
    <row r="67" spans="1:16" x14ac:dyDescent="0.35">
      <c r="A67" s="9" t="str">
        <f>_xlfn.IFS(MID(input!A66,1,3)="mas","mask",MID(input!A66,1,3)="mem","mem")</f>
        <v>mem</v>
      </c>
      <c r="B67" s="9" t="e">
        <f>IF($A67="mask",BIN2DEC(SUBSTITUTE(MID(input!$A66,8,4),"X","0")),NA())</f>
        <v>#N/A</v>
      </c>
      <c r="C67" s="9" t="e">
        <f>IF($A67="mask",BIN2DEC(SUBSTITUTE(MID(input!$A66,12,8),"X","0")),NA())</f>
        <v>#N/A</v>
      </c>
      <c r="D67" s="9" t="e">
        <f>IF($A67="mask",BIN2DEC(SUBSTITUTE(MID(input!$A66,20,8),"X","0")),NA())</f>
        <v>#N/A</v>
      </c>
      <c r="E67" s="9" t="e">
        <f>IF($A67="mask",BIN2DEC(SUBSTITUTE(MID(input!$A66,28,8),"X","0")),NA())</f>
        <v>#N/A</v>
      </c>
      <c r="F67" s="9" t="e">
        <f>IF($A67="mask",BIN2DEC(SUBSTITUTE(MID(input!$A66,36,8),"X","0")),NA())</f>
        <v>#N/A</v>
      </c>
      <c r="G67" s="9" t="e">
        <f>IF($A67="mask",BIN2DEC(SUBSTITUTE(SUBSTITUTE(MID(input!$A66,8,4),"1","0"),"X","1")),NA())</f>
        <v>#N/A</v>
      </c>
      <c r="H67" s="9" t="e">
        <f>IF($A67="mask",BIN2DEC(SUBSTITUTE(SUBSTITUTE(MID(input!$A66,12,8),"1","0"),"X","1")),NA())</f>
        <v>#N/A</v>
      </c>
      <c r="I67" s="9" t="e">
        <f>IF($A67="mask",BIN2DEC(SUBSTITUTE(SUBSTITUTE(MID(input!$A66,20,8),"1","0"),"X","1")),NA())</f>
        <v>#N/A</v>
      </c>
      <c r="J67" s="9" t="e">
        <f>IF($A67="mask",BIN2DEC(SUBSTITUTE(SUBSTITUTE(MID(input!$A66,28,8),"1","0"),"X","1")),NA())</f>
        <v>#N/A</v>
      </c>
      <c r="K67" s="9" t="e">
        <f>IF($A67="mask",BIN2DEC(SUBSTITUTE(SUBSTITUTE(MID(input!$A66,36,8),"1","0"),"X","1")),NA())</f>
        <v>#N/A</v>
      </c>
      <c r="L67" s="9" t="e">
        <f t="shared" ref="L67:L130" si="2">(((B67*256+C67)*256+D67)*256+E67)*256+F67</f>
        <v>#N/A</v>
      </c>
      <c r="M67" s="9" t="e">
        <f t="shared" ref="M67:M130" si="3">(((G67*256+H67)*256+I67)*256+J67)*256+K67</f>
        <v>#N/A</v>
      </c>
      <c r="N67" s="9">
        <f>IF($A67="mask",NA(),FIND("]",input!A66))</f>
        <v>10</v>
      </c>
      <c r="O67" s="9">
        <f>IF($A67="mask",NA(),INT(MID(input!A66,5,N67-5)))</f>
        <v>21434</v>
      </c>
      <c r="P67" s="9">
        <f>IF($A67="mask",NA(),INT(MID(input!A66,N67+4,LEN(input!A66))))</f>
        <v>5634478</v>
      </c>
    </row>
    <row r="68" spans="1:16" x14ac:dyDescent="0.35">
      <c r="A68" s="9" t="str">
        <f>_xlfn.IFS(MID(input!A67,1,3)="mas","mask",MID(input!A67,1,3)="mem","mem")</f>
        <v>mask</v>
      </c>
      <c r="B68" s="9">
        <f>IF($A68="mask",BIN2DEC(SUBSTITUTE(MID(input!$A67,8,4),"X","0")),NA())</f>
        <v>0</v>
      </c>
      <c r="C68" s="9">
        <f>IF($A68="mask",BIN2DEC(SUBSTITUTE(MID(input!$A67,12,8),"X","0")),NA())</f>
        <v>11</v>
      </c>
      <c r="D68" s="9">
        <f>IF($A68="mask",BIN2DEC(SUBSTITUTE(MID(input!$A67,20,8),"X","0")),NA())</f>
        <v>20</v>
      </c>
      <c r="E68" s="9">
        <f>IF($A68="mask",BIN2DEC(SUBSTITUTE(MID(input!$A67,28,8),"X","0")),NA())</f>
        <v>135</v>
      </c>
      <c r="F68" s="9">
        <f>IF($A68="mask",BIN2DEC(SUBSTITUTE(MID(input!$A67,36,8),"X","0")),NA())</f>
        <v>115</v>
      </c>
      <c r="G68" s="9">
        <f>IF($A68="mask",BIN2DEC(SUBSTITUTE(SUBSTITUTE(MID(input!$A67,8,4),"1","0"),"X","1")),NA())</f>
        <v>2</v>
      </c>
      <c r="H68" s="9">
        <f>IF($A68="mask",BIN2DEC(SUBSTITUTE(SUBSTITUTE(MID(input!$A67,12,8),"1","0"),"X","1")),NA())</f>
        <v>192</v>
      </c>
      <c r="I68" s="9">
        <f>IF($A68="mask",BIN2DEC(SUBSTITUTE(SUBSTITUTE(MID(input!$A67,20,8),"1","0"),"X","1")),NA())</f>
        <v>169</v>
      </c>
      <c r="J68" s="9">
        <f>IF($A68="mask",BIN2DEC(SUBSTITUTE(SUBSTITUTE(MID(input!$A67,28,8),"1","0"),"X","1")),NA())</f>
        <v>0</v>
      </c>
      <c r="K68" s="9">
        <f>IF($A68="mask",BIN2DEC(SUBSTITUTE(SUBSTITUTE(MID(input!$A67,36,8),"1","0"),"X","1")),NA())</f>
        <v>8</v>
      </c>
      <c r="L68" s="9">
        <f t="shared" si="2"/>
        <v>185894771</v>
      </c>
      <c r="M68" s="9">
        <f t="shared" si="3"/>
        <v>11822235656</v>
      </c>
      <c r="N68" s="9" t="e">
        <f>IF($A68="mask",NA(),FIND("]",input!A67))</f>
        <v>#N/A</v>
      </c>
      <c r="O68" s="9" t="e">
        <f>IF($A68="mask",NA(),INT(MID(input!A67,5,N68-5)))</f>
        <v>#N/A</v>
      </c>
      <c r="P68" s="9" t="e">
        <f>IF($A68="mask",NA(),INT(MID(input!A67,N68+4,LEN(input!A67))))</f>
        <v>#N/A</v>
      </c>
    </row>
    <row r="69" spans="1:16" x14ac:dyDescent="0.35">
      <c r="A69" s="9" t="str">
        <f>_xlfn.IFS(MID(input!A68,1,3)="mas","mask",MID(input!A68,1,3)="mem","mem")</f>
        <v>mem</v>
      </c>
      <c r="B69" s="9" t="e">
        <f>IF($A69="mask",BIN2DEC(SUBSTITUTE(MID(input!$A68,8,4),"X","0")),NA())</f>
        <v>#N/A</v>
      </c>
      <c r="C69" s="9" t="e">
        <f>IF($A69="mask",BIN2DEC(SUBSTITUTE(MID(input!$A68,12,8),"X","0")),NA())</f>
        <v>#N/A</v>
      </c>
      <c r="D69" s="9" t="e">
        <f>IF($A69="mask",BIN2DEC(SUBSTITUTE(MID(input!$A68,20,8),"X","0")),NA())</f>
        <v>#N/A</v>
      </c>
      <c r="E69" s="9" t="e">
        <f>IF($A69="mask",BIN2DEC(SUBSTITUTE(MID(input!$A68,28,8),"X","0")),NA())</f>
        <v>#N/A</v>
      </c>
      <c r="F69" s="9" t="e">
        <f>IF($A69="mask",BIN2DEC(SUBSTITUTE(MID(input!$A68,36,8),"X","0")),NA())</f>
        <v>#N/A</v>
      </c>
      <c r="G69" s="9" t="e">
        <f>IF($A69="mask",BIN2DEC(SUBSTITUTE(SUBSTITUTE(MID(input!$A68,8,4),"1","0"),"X","1")),NA())</f>
        <v>#N/A</v>
      </c>
      <c r="H69" s="9" t="e">
        <f>IF($A69="mask",BIN2DEC(SUBSTITUTE(SUBSTITUTE(MID(input!$A68,12,8),"1","0"),"X","1")),NA())</f>
        <v>#N/A</v>
      </c>
      <c r="I69" s="9" t="e">
        <f>IF($A69="mask",BIN2DEC(SUBSTITUTE(SUBSTITUTE(MID(input!$A68,20,8),"1","0"),"X","1")),NA())</f>
        <v>#N/A</v>
      </c>
      <c r="J69" s="9" t="e">
        <f>IF($A69="mask",BIN2DEC(SUBSTITUTE(SUBSTITUTE(MID(input!$A68,28,8),"1","0"),"X","1")),NA())</f>
        <v>#N/A</v>
      </c>
      <c r="K69" s="9" t="e">
        <f>IF($A69="mask",BIN2DEC(SUBSTITUTE(SUBSTITUTE(MID(input!$A68,36,8),"1","0"),"X","1")),NA())</f>
        <v>#N/A</v>
      </c>
      <c r="L69" s="9" t="e">
        <f t="shared" si="2"/>
        <v>#N/A</v>
      </c>
      <c r="M69" s="9" t="e">
        <f t="shared" si="3"/>
        <v>#N/A</v>
      </c>
      <c r="N69" s="9">
        <f>IF($A69="mask",NA(),FIND("]",input!A68))</f>
        <v>10</v>
      </c>
      <c r="O69" s="9">
        <f>IF($A69="mask",NA(),INT(MID(input!A68,5,N69-5)))</f>
        <v>33545</v>
      </c>
      <c r="P69" s="9">
        <f>IF($A69="mask",NA(),INT(MID(input!A68,N69+4,LEN(input!A68))))</f>
        <v>1876</v>
      </c>
    </row>
    <row r="70" spans="1:16" x14ac:dyDescent="0.35">
      <c r="A70" s="9" t="str">
        <f>_xlfn.IFS(MID(input!A69,1,3)="mas","mask",MID(input!A69,1,3)="mem","mem")</f>
        <v>mem</v>
      </c>
      <c r="B70" s="9" t="e">
        <f>IF($A70="mask",BIN2DEC(SUBSTITUTE(MID(input!$A69,8,4),"X","0")),NA())</f>
        <v>#N/A</v>
      </c>
      <c r="C70" s="9" t="e">
        <f>IF($A70="mask",BIN2DEC(SUBSTITUTE(MID(input!$A69,12,8),"X","0")),NA())</f>
        <v>#N/A</v>
      </c>
      <c r="D70" s="9" t="e">
        <f>IF($A70="mask",BIN2DEC(SUBSTITUTE(MID(input!$A69,20,8),"X","0")),NA())</f>
        <v>#N/A</v>
      </c>
      <c r="E70" s="9" t="e">
        <f>IF($A70="mask",BIN2DEC(SUBSTITUTE(MID(input!$A69,28,8),"X","0")),NA())</f>
        <v>#N/A</v>
      </c>
      <c r="F70" s="9" t="e">
        <f>IF($A70="mask",BIN2DEC(SUBSTITUTE(MID(input!$A69,36,8),"X","0")),NA())</f>
        <v>#N/A</v>
      </c>
      <c r="G70" s="9" t="e">
        <f>IF($A70="mask",BIN2DEC(SUBSTITUTE(SUBSTITUTE(MID(input!$A69,8,4),"1","0"),"X","1")),NA())</f>
        <v>#N/A</v>
      </c>
      <c r="H70" s="9" t="e">
        <f>IF($A70="mask",BIN2DEC(SUBSTITUTE(SUBSTITUTE(MID(input!$A69,12,8),"1","0"),"X","1")),NA())</f>
        <v>#N/A</v>
      </c>
      <c r="I70" s="9" t="e">
        <f>IF($A70="mask",BIN2DEC(SUBSTITUTE(SUBSTITUTE(MID(input!$A69,20,8),"1","0"),"X","1")),NA())</f>
        <v>#N/A</v>
      </c>
      <c r="J70" s="9" t="e">
        <f>IF($A70="mask",BIN2DEC(SUBSTITUTE(SUBSTITUTE(MID(input!$A69,28,8),"1","0"),"X","1")),NA())</f>
        <v>#N/A</v>
      </c>
      <c r="K70" s="9" t="e">
        <f>IF($A70="mask",BIN2DEC(SUBSTITUTE(SUBSTITUTE(MID(input!$A69,36,8),"1","0"),"X","1")),NA())</f>
        <v>#N/A</v>
      </c>
      <c r="L70" s="9" t="e">
        <f t="shared" si="2"/>
        <v>#N/A</v>
      </c>
      <c r="M70" s="9" t="e">
        <f t="shared" si="3"/>
        <v>#N/A</v>
      </c>
      <c r="N70" s="9">
        <f>IF($A70="mask",NA(),FIND("]",input!A69))</f>
        <v>10</v>
      </c>
      <c r="O70" s="9">
        <f>IF($A70="mask",NA(),INT(MID(input!A69,5,N70-5)))</f>
        <v>28976</v>
      </c>
      <c r="P70" s="9">
        <f>IF($A70="mask",NA(),INT(MID(input!A69,N70+4,LEN(input!A69))))</f>
        <v>581977039</v>
      </c>
    </row>
    <row r="71" spans="1:16" x14ac:dyDescent="0.35">
      <c r="A71" s="9" t="str">
        <f>_xlfn.IFS(MID(input!A70,1,3)="mas","mask",MID(input!A70,1,3)="mem","mem")</f>
        <v>mask</v>
      </c>
      <c r="B71" s="9">
        <f>IF($A71="mask",BIN2DEC(SUBSTITUTE(MID(input!$A70,8,4),"X","0")),NA())</f>
        <v>3</v>
      </c>
      <c r="C71" s="9">
        <f>IF($A71="mask",BIN2DEC(SUBSTITUTE(MID(input!$A70,12,8),"X","0")),NA())</f>
        <v>107</v>
      </c>
      <c r="D71" s="9">
        <f>IF($A71="mask",BIN2DEC(SUBSTITUTE(MID(input!$A70,20,8),"X","0")),NA())</f>
        <v>214</v>
      </c>
      <c r="E71" s="9">
        <f>IF($A71="mask",BIN2DEC(SUBSTITUTE(MID(input!$A70,28,8),"X","0")),NA())</f>
        <v>26</v>
      </c>
      <c r="F71" s="9">
        <f>IF($A71="mask",BIN2DEC(SUBSTITUTE(MID(input!$A70,36,8),"X","0")),NA())</f>
        <v>14</v>
      </c>
      <c r="G71" s="9">
        <f>IF($A71="mask",BIN2DEC(SUBSTITUTE(SUBSTITUTE(MID(input!$A70,8,4),"1","0"),"X","1")),NA())</f>
        <v>4</v>
      </c>
      <c r="H71" s="9">
        <f>IF($A71="mask",BIN2DEC(SUBSTITUTE(SUBSTITUTE(MID(input!$A70,12,8),"1","0"),"X","1")),NA())</f>
        <v>0</v>
      </c>
      <c r="I71" s="9">
        <f>IF($A71="mask",BIN2DEC(SUBSTITUTE(SUBSTITUTE(MID(input!$A70,20,8),"1","0"),"X","1")),NA())</f>
        <v>0</v>
      </c>
      <c r="J71" s="9">
        <f>IF($A71="mask",BIN2DEC(SUBSTITUTE(SUBSTITUTE(MID(input!$A70,28,8),"1","0"),"X","1")),NA())</f>
        <v>33</v>
      </c>
      <c r="K71" s="9">
        <f>IF($A71="mask",BIN2DEC(SUBSTITUTE(SUBSTITUTE(MID(input!$A70,36,8),"1","0"),"X","1")),NA())</f>
        <v>16</v>
      </c>
      <c r="L71" s="9">
        <f t="shared" si="2"/>
        <v>14694095374</v>
      </c>
      <c r="M71" s="9">
        <f t="shared" si="3"/>
        <v>17179877648</v>
      </c>
      <c r="N71" s="9" t="e">
        <f>IF($A71="mask",NA(),FIND("]",input!A70))</f>
        <v>#N/A</v>
      </c>
      <c r="O71" s="9" t="e">
        <f>IF($A71="mask",NA(),INT(MID(input!A70,5,N71-5)))</f>
        <v>#N/A</v>
      </c>
      <c r="P71" s="9" t="e">
        <f>IF($A71="mask",NA(),INT(MID(input!A70,N71+4,LEN(input!A70))))</f>
        <v>#N/A</v>
      </c>
    </row>
    <row r="72" spans="1:16" x14ac:dyDescent="0.35">
      <c r="A72" s="9" t="str">
        <f>_xlfn.IFS(MID(input!A71,1,3)="mas","mask",MID(input!A71,1,3)="mem","mem")</f>
        <v>mem</v>
      </c>
      <c r="B72" s="9" t="e">
        <f>IF($A72="mask",BIN2DEC(SUBSTITUTE(MID(input!$A71,8,4),"X","0")),NA())</f>
        <v>#N/A</v>
      </c>
      <c r="C72" s="9" t="e">
        <f>IF($A72="mask",BIN2DEC(SUBSTITUTE(MID(input!$A71,12,8),"X","0")),NA())</f>
        <v>#N/A</v>
      </c>
      <c r="D72" s="9" t="e">
        <f>IF($A72="mask",BIN2DEC(SUBSTITUTE(MID(input!$A71,20,8),"X","0")),NA())</f>
        <v>#N/A</v>
      </c>
      <c r="E72" s="9" t="e">
        <f>IF($A72="mask",BIN2DEC(SUBSTITUTE(MID(input!$A71,28,8),"X","0")),NA())</f>
        <v>#N/A</v>
      </c>
      <c r="F72" s="9" t="e">
        <f>IF($A72="mask",BIN2DEC(SUBSTITUTE(MID(input!$A71,36,8),"X","0")),NA())</f>
        <v>#N/A</v>
      </c>
      <c r="G72" s="9" t="e">
        <f>IF($A72="mask",BIN2DEC(SUBSTITUTE(SUBSTITUTE(MID(input!$A71,8,4),"1","0"),"X","1")),NA())</f>
        <v>#N/A</v>
      </c>
      <c r="H72" s="9" t="e">
        <f>IF($A72="mask",BIN2DEC(SUBSTITUTE(SUBSTITUTE(MID(input!$A71,12,8),"1","0"),"X","1")),NA())</f>
        <v>#N/A</v>
      </c>
      <c r="I72" s="9" t="e">
        <f>IF($A72="mask",BIN2DEC(SUBSTITUTE(SUBSTITUTE(MID(input!$A71,20,8),"1","0"),"X","1")),NA())</f>
        <v>#N/A</v>
      </c>
      <c r="J72" s="9" t="e">
        <f>IF($A72="mask",BIN2DEC(SUBSTITUTE(SUBSTITUTE(MID(input!$A71,28,8),"1","0"),"X","1")),NA())</f>
        <v>#N/A</v>
      </c>
      <c r="K72" s="9" t="e">
        <f>IF($A72="mask",BIN2DEC(SUBSTITUTE(SUBSTITUTE(MID(input!$A71,36,8),"1","0"),"X","1")),NA())</f>
        <v>#N/A</v>
      </c>
      <c r="L72" s="9" t="e">
        <f t="shared" si="2"/>
        <v>#N/A</v>
      </c>
      <c r="M72" s="9" t="e">
        <f t="shared" si="3"/>
        <v>#N/A</v>
      </c>
      <c r="N72" s="9">
        <f>IF($A72="mask",NA(),FIND("]",input!A71))</f>
        <v>10</v>
      </c>
      <c r="O72" s="9">
        <f>IF($A72="mask",NA(),INT(MID(input!A71,5,N72-5)))</f>
        <v>19071</v>
      </c>
      <c r="P72" s="9">
        <f>IF($A72="mask",NA(),INT(MID(input!A71,N72+4,LEN(input!A71))))</f>
        <v>770610413</v>
      </c>
    </row>
    <row r="73" spans="1:16" x14ac:dyDescent="0.35">
      <c r="A73" s="9" t="str">
        <f>_xlfn.IFS(MID(input!A72,1,3)="mas","mask",MID(input!A72,1,3)="mem","mem")</f>
        <v>mem</v>
      </c>
      <c r="B73" s="9" t="e">
        <f>IF($A73="mask",BIN2DEC(SUBSTITUTE(MID(input!$A72,8,4),"X","0")),NA())</f>
        <v>#N/A</v>
      </c>
      <c r="C73" s="9" t="e">
        <f>IF($A73="mask",BIN2DEC(SUBSTITUTE(MID(input!$A72,12,8),"X","0")),NA())</f>
        <v>#N/A</v>
      </c>
      <c r="D73" s="9" t="e">
        <f>IF($A73="mask",BIN2DEC(SUBSTITUTE(MID(input!$A72,20,8),"X","0")),NA())</f>
        <v>#N/A</v>
      </c>
      <c r="E73" s="9" t="e">
        <f>IF($A73="mask",BIN2DEC(SUBSTITUTE(MID(input!$A72,28,8),"X","0")),NA())</f>
        <v>#N/A</v>
      </c>
      <c r="F73" s="9" t="e">
        <f>IF($A73="mask",BIN2DEC(SUBSTITUTE(MID(input!$A72,36,8),"X","0")),NA())</f>
        <v>#N/A</v>
      </c>
      <c r="G73" s="9" t="e">
        <f>IF($A73="mask",BIN2DEC(SUBSTITUTE(SUBSTITUTE(MID(input!$A72,8,4),"1","0"),"X","1")),NA())</f>
        <v>#N/A</v>
      </c>
      <c r="H73" s="9" t="e">
        <f>IF($A73="mask",BIN2DEC(SUBSTITUTE(SUBSTITUTE(MID(input!$A72,12,8),"1","0"),"X","1")),NA())</f>
        <v>#N/A</v>
      </c>
      <c r="I73" s="9" t="e">
        <f>IF($A73="mask",BIN2DEC(SUBSTITUTE(SUBSTITUTE(MID(input!$A72,20,8),"1","0"),"X","1")),NA())</f>
        <v>#N/A</v>
      </c>
      <c r="J73" s="9" t="e">
        <f>IF($A73="mask",BIN2DEC(SUBSTITUTE(SUBSTITUTE(MID(input!$A72,28,8),"1","0"),"X","1")),NA())</f>
        <v>#N/A</v>
      </c>
      <c r="K73" s="9" t="e">
        <f>IF($A73="mask",BIN2DEC(SUBSTITUTE(SUBSTITUTE(MID(input!$A72,36,8),"1","0"),"X","1")),NA())</f>
        <v>#N/A</v>
      </c>
      <c r="L73" s="9" t="e">
        <f t="shared" si="2"/>
        <v>#N/A</v>
      </c>
      <c r="M73" s="9" t="e">
        <f t="shared" si="3"/>
        <v>#N/A</v>
      </c>
      <c r="N73" s="9">
        <f>IF($A73="mask",NA(),FIND("]",input!A72))</f>
        <v>10</v>
      </c>
      <c r="O73" s="9">
        <f>IF($A73="mask",NA(),INT(MID(input!A72,5,N73-5)))</f>
        <v>20064</v>
      </c>
      <c r="P73" s="9">
        <f>IF($A73="mask",NA(),INT(MID(input!A72,N73+4,LEN(input!A72))))</f>
        <v>1694</v>
      </c>
    </row>
    <row r="74" spans="1:16" x14ac:dyDescent="0.35">
      <c r="A74" s="9" t="str">
        <f>_xlfn.IFS(MID(input!A73,1,3)="mas","mask",MID(input!A73,1,3)="mem","mem")</f>
        <v>mem</v>
      </c>
      <c r="B74" s="9" t="e">
        <f>IF($A74="mask",BIN2DEC(SUBSTITUTE(MID(input!$A73,8,4),"X","0")),NA())</f>
        <v>#N/A</v>
      </c>
      <c r="C74" s="9" t="e">
        <f>IF($A74="mask",BIN2DEC(SUBSTITUTE(MID(input!$A73,12,8),"X","0")),NA())</f>
        <v>#N/A</v>
      </c>
      <c r="D74" s="9" t="e">
        <f>IF($A74="mask",BIN2DEC(SUBSTITUTE(MID(input!$A73,20,8),"X","0")),NA())</f>
        <v>#N/A</v>
      </c>
      <c r="E74" s="9" t="e">
        <f>IF($A74="mask",BIN2DEC(SUBSTITUTE(MID(input!$A73,28,8),"X","0")),NA())</f>
        <v>#N/A</v>
      </c>
      <c r="F74" s="9" t="e">
        <f>IF($A74="mask",BIN2DEC(SUBSTITUTE(MID(input!$A73,36,8),"X","0")),NA())</f>
        <v>#N/A</v>
      </c>
      <c r="G74" s="9" t="e">
        <f>IF($A74="mask",BIN2DEC(SUBSTITUTE(SUBSTITUTE(MID(input!$A73,8,4),"1","0"),"X","1")),NA())</f>
        <v>#N/A</v>
      </c>
      <c r="H74" s="9" t="e">
        <f>IF($A74="mask",BIN2DEC(SUBSTITUTE(SUBSTITUTE(MID(input!$A73,12,8),"1","0"),"X","1")),NA())</f>
        <v>#N/A</v>
      </c>
      <c r="I74" s="9" t="e">
        <f>IF($A74="mask",BIN2DEC(SUBSTITUTE(SUBSTITUTE(MID(input!$A73,20,8),"1","0"),"X","1")),NA())</f>
        <v>#N/A</v>
      </c>
      <c r="J74" s="9" t="e">
        <f>IF($A74="mask",BIN2DEC(SUBSTITUTE(SUBSTITUTE(MID(input!$A73,28,8),"1","0"),"X","1")),NA())</f>
        <v>#N/A</v>
      </c>
      <c r="K74" s="9" t="e">
        <f>IF($A74="mask",BIN2DEC(SUBSTITUTE(SUBSTITUTE(MID(input!$A73,36,8),"1","0"),"X","1")),NA())</f>
        <v>#N/A</v>
      </c>
      <c r="L74" s="9" t="e">
        <f t="shared" si="2"/>
        <v>#N/A</v>
      </c>
      <c r="M74" s="9" t="e">
        <f t="shared" si="3"/>
        <v>#N/A</v>
      </c>
      <c r="N74" s="9">
        <f>IF($A74="mask",NA(),FIND("]",input!A73))</f>
        <v>10</v>
      </c>
      <c r="O74" s="9">
        <f>IF($A74="mask",NA(),INT(MID(input!A73,5,N74-5)))</f>
        <v>43482</v>
      </c>
      <c r="P74" s="9">
        <f>IF($A74="mask",NA(),INT(MID(input!A73,N74+4,LEN(input!A73))))</f>
        <v>2871</v>
      </c>
    </row>
    <row r="75" spans="1:16" x14ac:dyDescent="0.35">
      <c r="A75" s="9" t="str">
        <f>_xlfn.IFS(MID(input!A74,1,3)="mas","mask",MID(input!A74,1,3)="mem","mem")</f>
        <v>mem</v>
      </c>
      <c r="B75" s="9" t="e">
        <f>IF($A75="mask",BIN2DEC(SUBSTITUTE(MID(input!$A74,8,4),"X","0")),NA())</f>
        <v>#N/A</v>
      </c>
      <c r="C75" s="9" t="e">
        <f>IF($A75="mask",BIN2DEC(SUBSTITUTE(MID(input!$A74,12,8),"X","0")),NA())</f>
        <v>#N/A</v>
      </c>
      <c r="D75" s="9" t="e">
        <f>IF($A75="mask",BIN2DEC(SUBSTITUTE(MID(input!$A74,20,8),"X","0")),NA())</f>
        <v>#N/A</v>
      </c>
      <c r="E75" s="9" t="e">
        <f>IF($A75="mask",BIN2DEC(SUBSTITUTE(MID(input!$A74,28,8),"X","0")),NA())</f>
        <v>#N/A</v>
      </c>
      <c r="F75" s="9" t="e">
        <f>IF($A75="mask",BIN2DEC(SUBSTITUTE(MID(input!$A74,36,8),"X","0")),NA())</f>
        <v>#N/A</v>
      </c>
      <c r="G75" s="9" t="e">
        <f>IF($A75="mask",BIN2DEC(SUBSTITUTE(SUBSTITUTE(MID(input!$A74,8,4),"1","0"),"X","1")),NA())</f>
        <v>#N/A</v>
      </c>
      <c r="H75" s="9" t="e">
        <f>IF($A75="mask",BIN2DEC(SUBSTITUTE(SUBSTITUTE(MID(input!$A74,12,8),"1","0"),"X","1")),NA())</f>
        <v>#N/A</v>
      </c>
      <c r="I75" s="9" t="e">
        <f>IF($A75="mask",BIN2DEC(SUBSTITUTE(SUBSTITUTE(MID(input!$A74,20,8),"1","0"),"X","1")),NA())</f>
        <v>#N/A</v>
      </c>
      <c r="J75" s="9" t="e">
        <f>IF($A75="mask",BIN2DEC(SUBSTITUTE(SUBSTITUTE(MID(input!$A74,28,8),"1","0"),"X","1")),NA())</f>
        <v>#N/A</v>
      </c>
      <c r="K75" s="9" t="e">
        <f>IF($A75="mask",BIN2DEC(SUBSTITUTE(SUBSTITUTE(MID(input!$A74,36,8),"1","0"),"X","1")),NA())</f>
        <v>#N/A</v>
      </c>
      <c r="L75" s="9" t="e">
        <f t="shared" si="2"/>
        <v>#N/A</v>
      </c>
      <c r="M75" s="9" t="e">
        <f t="shared" si="3"/>
        <v>#N/A</v>
      </c>
      <c r="N75" s="9">
        <f>IF($A75="mask",NA(),FIND("]",input!A74))</f>
        <v>10</v>
      </c>
      <c r="O75" s="9">
        <f>IF($A75="mask",NA(),INT(MID(input!A74,5,N75-5)))</f>
        <v>46365</v>
      </c>
      <c r="P75" s="9">
        <f>IF($A75="mask",NA(),INT(MID(input!A74,N75+4,LEN(input!A74))))</f>
        <v>3148234</v>
      </c>
    </row>
    <row r="76" spans="1:16" x14ac:dyDescent="0.35">
      <c r="A76" s="9" t="str">
        <f>_xlfn.IFS(MID(input!A75,1,3)="mas","mask",MID(input!A75,1,3)="mem","mem")</f>
        <v>mem</v>
      </c>
      <c r="B76" s="9" t="e">
        <f>IF($A76="mask",BIN2DEC(SUBSTITUTE(MID(input!$A75,8,4),"X","0")),NA())</f>
        <v>#N/A</v>
      </c>
      <c r="C76" s="9" t="e">
        <f>IF($A76="mask",BIN2DEC(SUBSTITUTE(MID(input!$A75,12,8),"X","0")),NA())</f>
        <v>#N/A</v>
      </c>
      <c r="D76" s="9" t="e">
        <f>IF($A76="mask",BIN2DEC(SUBSTITUTE(MID(input!$A75,20,8),"X","0")),NA())</f>
        <v>#N/A</v>
      </c>
      <c r="E76" s="9" t="e">
        <f>IF($A76="mask",BIN2DEC(SUBSTITUTE(MID(input!$A75,28,8),"X","0")),NA())</f>
        <v>#N/A</v>
      </c>
      <c r="F76" s="9" t="e">
        <f>IF($A76="mask",BIN2DEC(SUBSTITUTE(MID(input!$A75,36,8),"X","0")),NA())</f>
        <v>#N/A</v>
      </c>
      <c r="G76" s="9" t="e">
        <f>IF($A76="mask",BIN2DEC(SUBSTITUTE(SUBSTITUTE(MID(input!$A75,8,4),"1","0"),"X","1")),NA())</f>
        <v>#N/A</v>
      </c>
      <c r="H76" s="9" t="e">
        <f>IF($A76="mask",BIN2DEC(SUBSTITUTE(SUBSTITUTE(MID(input!$A75,12,8),"1","0"),"X","1")),NA())</f>
        <v>#N/A</v>
      </c>
      <c r="I76" s="9" t="e">
        <f>IF($A76="mask",BIN2DEC(SUBSTITUTE(SUBSTITUTE(MID(input!$A75,20,8),"1","0"),"X","1")),NA())</f>
        <v>#N/A</v>
      </c>
      <c r="J76" s="9" t="e">
        <f>IF($A76="mask",BIN2DEC(SUBSTITUTE(SUBSTITUTE(MID(input!$A75,28,8),"1","0"),"X","1")),NA())</f>
        <v>#N/A</v>
      </c>
      <c r="K76" s="9" t="e">
        <f>IF($A76="mask",BIN2DEC(SUBSTITUTE(SUBSTITUTE(MID(input!$A75,36,8),"1","0"),"X","1")),NA())</f>
        <v>#N/A</v>
      </c>
      <c r="L76" s="9" t="e">
        <f t="shared" si="2"/>
        <v>#N/A</v>
      </c>
      <c r="M76" s="9" t="e">
        <f t="shared" si="3"/>
        <v>#N/A</v>
      </c>
      <c r="N76" s="9">
        <f>IF($A76="mask",NA(),FIND("]",input!A75))</f>
        <v>10</v>
      </c>
      <c r="O76" s="9">
        <f>IF($A76="mask",NA(),INT(MID(input!A75,5,N76-5)))</f>
        <v>52059</v>
      </c>
      <c r="P76" s="9">
        <f>IF($A76="mask",NA(),INT(MID(input!A75,N76+4,LEN(input!A75))))</f>
        <v>3513</v>
      </c>
    </row>
    <row r="77" spans="1:16" x14ac:dyDescent="0.35">
      <c r="A77" s="9" t="str">
        <f>_xlfn.IFS(MID(input!A76,1,3)="mas","mask",MID(input!A76,1,3)="mem","mem")</f>
        <v>mem</v>
      </c>
      <c r="B77" s="9" t="e">
        <f>IF($A77="mask",BIN2DEC(SUBSTITUTE(MID(input!$A76,8,4),"X","0")),NA())</f>
        <v>#N/A</v>
      </c>
      <c r="C77" s="9" t="e">
        <f>IF($A77="mask",BIN2DEC(SUBSTITUTE(MID(input!$A76,12,8),"X","0")),NA())</f>
        <v>#N/A</v>
      </c>
      <c r="D77" s="9" t="e">
        <f>IF($A77="mask",BIN2DEC(SUBSTITUTE(MID(input!$A76,20,8),"X","0")),NA())</f>
        <v>#N/A</v>
      </c>
      <c r="E77" s="9" t="e">
        <f>IF($A77="mask",BIN2DEC(SUBSTITUTE(MID(input!$A76,28,8),"X","0")),NA())</f>
        <v>#N/A</v>
      </c>
      <c r="F77" s="9" t="e">
        <f>IF($A77="mask",BIN2DEC(SUBSTITUTE(MID(input!$A76,36,8),"X","0")),NA())</f>
        <v>#N/A</v>
      </c>
      <c r="G77" s="9" t="e">
        <f>IF($A77="mask",BIN2DEC(SUBSTITUTE(SUBSTITUTE(MID(input!$A76,8,4),"1","0"),"X","1")),NA())</f>
        <v>#N/A</v>
      </c>
      <c r="H77" s="9" t="e">
        <f>IF($A77="mask",BIN2DEC(SUBSTITUTE(SUBSTITUTE(MID(input!$A76,12,8),"1","0"),"X","1")),NA())</f>
        <v>#N/A</v>
      </c>
      <c r="I77" s="9" t="e">
        <f>IF($A77="mask",BIN2DEC(SUBSTITUTE(SUBSTITUTE(MID(input!$A76,20,8),"1","0"),"X","1")),NA())</f>
        <v>#N/A</v>
      </c>
      <c r="J77" s="9" t="e">
        <f>IF($A77="mask",BIN2DEC(SUBSTITUTE(SUBSTITUTE(MID(input!$A76,28,8),"1","0"),"X","1")),NA())</f>
        <v>#N/A</v>
      </c>
      <c r="K77" s="9" t="e">
        <f>IF($A77="mask",BIN2DEC(SUBSTITUTE(SUBSTITUTE(MID(input!$A76,36,8),"1","0"),"X","1")),NA())</f>
        <v>#N/A</v>
      </c>
      <c r="L77" s="9" t="e">
        <f t="shared" si="2"/>
        <v>#N/A</v>
      </c>
      <c r="M77" s="9" t="e">
        <f t="shared" si="3"/>
        <v>#N/A</v>
      </c>
      <c r="N77" s="9">
        <f>IF($A77="mask",NA(),FIND("]",input!A76))</f>
        <v>10</v>
      </c>
      <c r="O77" s="9">
        <f>IF($A77="mask",NA(),INT(MID(input!A76,5,N77-5)))</f>
        <v>18760</v>
      </c>
      <c r="P77" s="9">
        <f>IF($A77="mask",NA(),INT(MID(input!A76,N77+4,LEN(input!A76))))</f>
        <v>1548</v>
      </c>
    </row>
    <row r="78" spans="1:16" x14ac:dyDescent="0.35">
      <c r="A78" s="9" t="str">
        <f>_xlfn.IFS(MID(input!A77,1,3)="mas","mask",MID(input!A77,1,3)="mem","mem")</f>
        <v>mem</v>
      </c>
      <c r="B78" s="9" t="e">
        <f>IF($A78="mask",BIN2DEC(SUBSTITUTE(MID(input!$A77,8,4),"X","0")),NA())</f>
        <v>#N/A</v>
      </c>
      <c r="C78" s="9" t="e">
        <f>IF($A78="mask",BIN2DEC(SUBSTITUTE(MID(input!$A77,12,8),"X","0")),NA())</f>
        <v>#N/A</v>
      </c>
      <c r="D78" s="9" t="e">
        <f>IF($A78="mask",BIN2DEC(SUBSTITUTE(MID(input!$A77,20,8),"X","0")),NA())</f>
        <v>#N/A</v>
      </c>
      <c r="E78" s="9" t="e">
        <f>IF($A78="mask",BIN2DEC(SUBSTITUTE(MID(input!$A77,28,8),"X","0")),NA())</f>
        <v>#N/A</v>
      </c>
      <c r="F78" s="9" t="e">
        <f>IF($A78="mask",BIN2DEC(SUBSTITUTE(MID(input!$A77,36,8),"X","0")),NA())</f>
        <v>#N/A</v>
      </c>
      <c r="G78" s="9" t="e">
        <f>IF($A78="mask",BIN2DEC(SUBSTITUTE(SUBSTITUTE(MID(input!$A77,8,4),"1","0"),"X","1")),NA())</f>
        <v>#N/A</v>
      </c>
      <c r="H78" s="9" t="e">
        <f>IF($A78="mask",BIN2DEC(SUBSTITUTE(SUBSTITUTE(MID(input!$A77,12,8),"1","0"),"X","1")),NA())</f>
        <v>#N/A</v>
      </c>
      <c r="I78" s="9" t="e">
        <f>IF($A78="mask",BIN2DEC(SUBSTITUTE(SUBSTITUTE(MID(input!$A77,20,8),"1","0"),"X","1")),NA())</f>
        <v>#N/A</v>
      </c>
      <c r="J78" s="9" t="e">
        <f>IF($A78="mask",BIN2DEC(SUBSTITUTE(SUBSTITUTE(MID(input!$A77,28,8),"1","0"),"X","1")),NA())</f>
        <v>#N/A</v>
      </c>
      <c r="K78" s="9" t="e">
        <f>IF($A78="mask",BIN2DEC(SUBSTITUTE(SUBSTITUTE(MID(input!$A77,36,8),"1","0"),"X","1")),NA())</f>
        <v>#N/A</v>
      </c>
      <c r="L78" s="9" t="e">
        <f t="shared" si="2"/>
        <v>#N/A</v>
      </c>
      <c r="M78" s="9" t="e">
        <f t="shared" si="3"/>
        <v>#N/A</v>
      </c>
      <c r="N78" s="9">
        <f>IF($A78="mask",NA(),FIND("]",input!A77))</f>
        <v>10</v>
      </c>
      <c r="O78" s="9">
        <f>IF($A78="mask",NA(),INT(MID(input!A77,5,N78-5)))</f>
        <v>61977</v>
      </c>
      <c r="P78" s="9">
        <f>IF($A78="mask",NA(),INT(MID(input!A77,N78+4,LEN(input!A77))))</f>
        <v>605</v>
      </c>
    </row>
    <row r="79" spans="1:16" x14ac:dyDescent="0.35">
      <c r="A79" s="9" t="str">
        <f>_xlfn.IFS(MID(input!A78,1,3)="mas","mask",MID(input!A78,1,3)="mem","mem")</f>
        <v>mask</v>
      </c>
      <c r="B79" s="9">
        <f>IF($A79="mask",BIN2DEC(SUBSTITUTE(MID(input!$A78,8,4),"X","0")),NA())</f>
        <v>4</v>
      </c>
      <c r="C79" s="9">
        <f>IF($A79="mask",BIN2DEC(SUBSTITUTE(MID(input!$A78,12,8),"X","0")),NA())</f>
        <v>75</v>
      </c>
      <c r="D79" s="9">
        <f>IF($A79="mask",BIN2DEC(SUBSTITUTE(MID(input!$A78,20,8),"X","0")),NA())</f>
        <v>140</v>
      </c>
      <c r="E79" s="9">
        <f>IF($A79="mask",BIN2DEC(SUBSTITUTE(MID(input!$A78,28,8),"X","0")),NA())</f>
        <v>165</v>
      </c>
      <c r="F79" s="9">
        <f>IF($A79="mask",BIN2DEC(SUBSTITUTE(MID(input!$A78,36,8),"X","0")),NA())</f>
        <v>129</v>
      </c>
      <c r="G79" s="9">
        <f>IF($A79="mask",BIN2DEC(SUBSTITUTE(SUBSTITUTE(MID(input!$A78,8,4),"1","0"),"X","1")),NA())</f>
        <v>1</v>
      </c>
      <c r="H79" s="9">
        <f>IF($A79="mask",BIN2DEC(SUBSTITUTE(SUBSTITUTE(MID(input!$A78,12,8),"1","0"),"X","1")),NA())</f>
        <v>52</v>
      </c>
      <c r="I79" s="9">
        <f>IF($A79="mask",BIN2DEC(SUBSTITUTE(SUBSTITUTE(MID(input!$A78,20,8),"1","0"),"X","1")),NA())</f>
        <v>16</v>
      </c>
      <c r="J79" s="9">
        <f>IF($A79="mask",BIN2DEC(SUBSTITUTE(SUBSTITUTE(MID(input!$A78,28,8),"1","0"),"X","1")),NA())</f>
        <v>72</v>
      </c>
      <c r="K79" s="9">
        <f>IF($A79="mask",BIN2DEC(SUBSTITUTE(SUBSTITUTE(MID(input!$A78,36,8),"1","0"),"X","1")),NA())</f>
        <v>0</v>
      </c>
      <c r="L79" s="9">
        <f t="shared" si="2"/>
        <v>18447377793</v>
      </c>
      <c r="M79" s="9">
        <f t="shared" si="3"/>
        <v>5168449536</v>
      </c>
      <c r="N79" s="9" t="e">
        <f>IF($A79="mask",NA(),FIND("]",input!A78))</f>
        <v>#N/A</v>
      </c>
      <c r="O79" s="9" t="e">
        <f>IF($A79="mask",NA(),INT(MID(input!A78,5,N79-5)))</f>
        <v>#N/A</v>
      </c>
      <c r="P79" s="9" t="e">
        <f>IF($A79="mask",NA(),INT(MID(input!A78,N79+4,LEN(input!A78))))</f>
        <v>#N/A</v>
      </c>
    </row>
    <row r="80" spans="1:16" x14ac:dyDescent="0.35">
      <c r="A80" s="9" t="str">
        <f>_xlfn.IFS(MID(input!A79,1,3)="mas","mask",MID(input!A79,1,3)="mem","mem")</f>
        <v>mem</v>
      </c>
      <c r="B80" s="9" t="e">
        <f>IF($A80="mask",BIN2DEC(SUBSTITUTE(MID(input!$A79,8,4),"X","0")),NA())</f>
        <v>#N/A</v>
      </c>
      <c r="C80" s="9" t="e">
        <f>IF($A80="mask",BIN2DEC(SUBSTITUTE(MID(input!$A79,12,8),"X","0")),NA())</f>
        <v>#N/A</v>
      </c>
      <c r="D80" s="9" t="e">
        <f>IF($A80="mask",BIN2DEC(SUBSTITUTE(MID(input!$A79,20,8),"X","0")),NA())</f>
        <v>#N/A</v>
      </c>
      <c r="E80" s="9" t="e">
        <f>IF($A80="mask",BIN2DEC(SUBSTITUTE(MID(input!$A79,28,8),"X","0")),NA())</f>
        <v>#N/A</v>
      </c>
      <c r="F80" s="9" t="e">
        <f>IF($A80="mask",BIN2DEC(SUBSTITUTE(MID(input!$A79,36,8),"X","0")),NA())</f>
        <v>#N/A</v>
      </c>
      <c r="G80" s="9" t="e">
        <f>IF($A80="mask",BIN2DEC(SUBSTITUTE(SUBSTITUTE(MID(input!$A79,8,4),"1","0"),"X","1")),NA())</f>
        <v>#N/A</v>
      </c>
      <c r="H80" s="9" t="e">
        <f>IF($A80="mask",BIN2DEC(SUBSTITUTE(SUBSTITUTE(MID(input!$A79,12,8),"1","0"),"X","1")),NA())</f>
        <v>#N/A</v>
      </c>
      <c r="I80" s="9" t="e">
        <f>IF($A80="mask",BIN2DEC(SUBSTITUTE(SUBSTITUTE(MID(input!$A79,20,8),"1","0"),"X","1")),NA())</f>
        <v>#N/A</v>
      </c>
      <c r="J80" s="9" t="e">
        <f>IF($A80="mask",BIN2DEC(SUBSTITUTE(SUBSTITUTE(MID(input!$A79,28,8),"1","0"),"X","1")),NA())</f>
        <v>#N/A</v>
      </c>
      <c r="K80" s="9" t="e">
        <f>IF($A80="mask",BIN2DEC(SUBSTITUTE(SUBSTITUTE(MID(input!$A79,36,8),"1","0"),"X","1")),NA())</f>
        <v>#N/A</v>
      </c>
      <c r="L80" s="9" t="e">
        <f t="shared" si="2"/>
        <v>#N/A</v>
      </c>
      <c r="M80" s="9" t="e">
        <f t="shared" si="3"/>
        <v>#N/A</v>
      </c>
      <c r="N80" s="9">
        <f>IF($A80="mask",NA(),FIND("]",input!A79))</f>
        <v>10</v>
      </c>
      <c r="O80" s="9">
        <f>IF($A80="mask",NA(),INT(MID(input!A79,5,N80-5)))</f>
        <v>53801</v>
      </c>
      <c r="P80" s="9">
        <f>IF($A80="mask",NA(),INT(MID(input!A79,N80+4,LEN(input!A79))))</f>
        <v>111695</v>
      </c>
    </row>
    <row r="81" spans="1:16" x14ac:dyDescent="0.35">
      <c r="A81" s="9" t="str">
        <f>_xlfn.IFS(MID(input!A80,1,3)="mas","mask",MID(input!A80,1,3)="mem","mem")</f>
        <v>mem</v>
      </c>
      <c r="B81" s="9" t="e">
        <f>IF($A81="mask",BIN2DEC(SUBSTITUTE(MID(input!$A80,8,4),"X","0")),NA())</f>
        <v>#N/A</v>
      </c>
      <c r="C81" s="9" t="e">
        <f>IF($A81="mask",BIN2DEC(SUBSTITUTE(MID(input!$A80,12,8),"X","0")),NA())</f>
        <v>#N/A</v>
      </c>
      <c r="D81" s="9" t="e">
        <f>IF($A81="mask",BIN2DEC(SUBSTITUTE(MID(input!$A80,20,8),"X","0")),NA())</f>
        <v>#N/A</v>
      </c>
      <c r="E81" s="9" t="e">
        <f>IF($A81="mask",BIN2DEC(SUBSTITUTE(MID(input!$A80,28,8),"X","0")),NA())</f>
        <v>#N/A</v>
      </c>
      <c r="F81" s="9" t="e">
        <f>IF($A81="mask",BIN2DEC(SUBSTITUTE(MID(input!$A80,36,8),"X","0")),NA())</f>
        <v>#N/A</v>
      </c>
      <c r="G81" s="9" t="e">
        <f>IF($A81="mask",BIN2DEC(SUBSTITUTE(SUBSTITUTE(MID(input!$A80,8,4),"1","0"),"X","1")),NA())</f>
        <v>#N/A</v>
      </c>
      <c r="H81" s="9" t="e">
        <f>IF($A81="mask",BIN2DEC(SUBSTITUTE(SUBSTITUTE(MID(input!$A80,12,8),"1","0"),"X","1")),NA())</f>
        <v>#N/A</v>
      </c>
      <c r="I81" s="9" t="e">
        <f>IF($A81="mask",BIN2DEC(SUBSTITUTE(SUBSTITUTE(MID(input!$A80,20,8),"1","0"),"X","1")),NA())</f>
        <v>#N/A</v>
      </c>
      <c r="J81" s="9" t="e">
        <f>IF($A81="mask",BIN2DEC(SUBSTITUTE(SUBSTITUTE(MID(input!$A80,28,8),"1","0"),"X","1")),NA())</f>
        <v>#N/A</v>
      </c>
      <c r="K81" s="9" t="e">
        <f>IF($A81="mask",BIN2DEC(SUBSTITUTE(SUBSTITUTE(MID(input!$A80,36,8),"1","0"),"X","1")),NA())</f>
        <v>#N/A</v>
      </c>
      <c r="L81" s="9" t="e">
        <f t="shared" si="2"/>
        <v>#N/A</v>
      </c>
      <c r="M81" s="9" t="e">
        <f t="shared" si="3"/>
        <v>#N/A</v>
      </c>
      <c r="N81" s="9">
        <f>IF($A81="mask",NA(),FIND("]",input!A80))</f>
        <v>10</v>
      </c>
      <c r="O81" s="9">
        <f>IF($A81="mask",NA(),INT(MID(input!A80,5,N81-5)))</f>
        <v>11683</v>
      </c>
      <c r="P81" s="9">
        <f>IF($A81="mask",NA(),INT(MID(input!A80,N81+4,LEN(input!A80))))</f>
        <v>168184</v>
      </c>
    </row>
    <row r="82" spans="1:16" x14ac:dyDescent="0.35">
      <c r="A82" s="9" t="str">
        <f>_xlfn.IFS(MID(input!A81,1,3)="mas","mask",MID(input!A81,1,3)="mem","mem")</f>
        <v>mem</v>
      </c>
      <c r="B82" s="9" t="e">
        <f>IF($A82="mask",BIN2DEC(SUBSTITUTE(MID(input!$A81,8,4),"X","0")),NA())</f>
        <v>#N/A</v>
      </c>
      <c r="C82" s="9" t="e">
        <f>IF($A82="mask",BIN2DEC(SUBSTITUTE(MID(input!$A81,12,8),"X","0")),NA())</f>
        <v>#N/A</v>
      </c>
      <c r="D82" s="9" t="e">
        <f>IF($A82="mask",BIN2DEC(SUBSTITUTE(MID(input!$A81,20,8),"X","0")),NA())</f>
        <v>#N/A</v>
      </c>
      <c r="E82" s="9" t="e">
        <f>IF($A82="mask",BIN2DEC(SUBSTITUTE(MID(input!$A81,28,8),"X","0")),NA())</f>
        <v>#N/A</v>
      </c>
      <c r="F82" s="9" t="e">
        <f>IF($A82="mask",BIN2DEC(SUBSTITUTE(MID(input!$A81,36,8),"X","0")),NA())</f>
        <v>#N/A</v>
      </c>
      <c r="G82" s="9" t="e">
        <f>IF($A82="mask",BIN2DEC(SUBSTITUTE(SUBSTITUTE(MID(input!$A81,8,4),"1","0"),"X","1")),NA())</f>
        <v>#N/A</v>
      </c>
      <c r="H82" s="9" t="e">
        <f>IF($A82="mask",BIN2DEC(SUBSTITUTE(SUBSTITUTE(MID(input!$A81,12,8),"1","0"),"X","1")),NA())</f>
        <v>#N/A</v>
      </c>
      <c r="I82" s="9" t="e">
        <f>IF($A82="mask",BIN2DEC(SUBSTITUTE(SUBSTITUTE(MID(input!$A81,20,8),"1","0"),"X","1")),NA())</f>
        <v>#N/A</v>
      </c>
      <c r="J82" s="9" t="e">
        <f>IF($A82="mask",BIN2DEC(SUBSTITUTE(SUBSTITUTE(MID(input!$A81,28,8),"1","0"),"X","1")),NA())</f>
        <v>#N/A</v>
      </c>
      <c r="K82" s="9" t="e">
        <f>IF($A82="mask",BIN2DEC(SUBSTITUTE(SUBSTITUTE(MID(input!$A81,36,8),"1","0"),"X","1")),NA())</f>
        <v>#N/A</v>
      </c>
      <c r="L82" s="9" t="e">
        <f t="shared" si="2"/>
        <v>#N/A</v>
      </c>
      <c r="M82" s="9" t="e">
        <f t="shared" si="3"/>
        <v>#N/A</v>
      </c>
      <c r="N82" s="9">
        <f>IF($A82="mask",NA(),FIND("]",input!A81))</f>
        <v>10</v>
      </c>
      <c r="O82" s="9">
        <f>IF($A82="mask",NA(),INT(MID(input!A81,5,N82-5)))</f>
        <v>20469</v>
      </c>
      <c r="P82" s="9">
        <f>IF($A82="mask",NA(),INT(MID(input!A81,N82+4,LEN(input!A81))))</f>
        <v>1949</v>
      </c>
    </row>
    <row r="83" spans="1:16" x14ac:dyDescent="0.35">
      <c r="A83" s="9" t="str">
        <f>_xlfn.IFS(MID(input!A82,1,3)="mas","mask",MID(input!A82,1,3)="mem","mem")</f>
        <v>mask</v>
      </c>
      <c r="B83" s="9">
        <f>IF($A83="mask",BIN2DEC(SUBSTITUTE(MID(input!$A82,8,4),"X","0")),NA())</f>
        <v>5</v>
      </c>
      <c r="C83" s="9">
        <f>IF($A83="mask",BIN2DEC(SUBSTITUTE(MID(input!$A82,12,8),"X","0")),NA())</f>
        <v>99</v>
      </c>
      <c r="D83" s="9">
        <f>IF($A83="mask",BIN2DEC(SUBSTITUTE(MID(input!$A82,20,8),"X","0")),NA())</f>
        <v>220</v>
      </c>
      <c r="E83" s="9">
        <f>IF($A83="mask",BIN2DEC(SUBSTITUTE(MID(input!$A82,28,8),"X","0")),NA())</f>
        <v>32</v>
      </c>
      <c r="F83" s="9">
        <f>IF($A83="mask",BIN2DEC(SUBSTITUTE(MID(input!$A82,36,8),"X","0")),NA())</f>
        <v>0</v>
      </c>
      <c r="G83" s="9">
        <f>IF($A83="mask",BIN2DEC(SUBSTITUTE(SUBSTITUTE(MID(input!$A82,8,4),"1","0"),"X","1")),NA())</f>
        <v>8</v>
      </c>
      <c r="H83" s="9">
        <f>IF($A83="mask",BIN2DEC(SUBSTITUTE(SUBSTITUTE(MID(input!$A82,12,8),"1","0"),"X","1")),NA())</f>
        <v>8</v>
      </c>
      <c r="I83" s="9">
        <f>IF($A83="mask",BIN2DEC(SUBSTITUTE(SUBSTITUTE(MID(input!$A82,20,8),"1","0"),"X","1")),NA())</f>
        <v>0</v>
      </c>
      <c r="J83" s="9">
        <f>IF($A83="mask",BIN2DEC(SUBSTITUTE(SUBSTITUTE(MID(input!$A82,28,8),"1","0"),"X","1")),NA())</f>
        <v>129</v>
      </c>
      <c r="K83" s="9">
        <f>IF($A83="mask",BIN2DEC(SUBSTITUTE(SUBSTITUTE(MID(input!$A82,36,8),"1","0"),"X","1")),NA())</f>
        <v>128</v>
      </c>
      <c r="L83" s="9">
        <f t="shared" si="2"/>
        <v>23150206976</v>
      </c>
      <c r="M83" s="9">
        <f t="shared" si="3"/>
        <v>34493989248</v>
      </c>
      <c r="N83" s="9" t="e">
        <f>IF($A83="mask",NA(),FIND("]",input!A82))</f>
        <v>#N/A</v>
      </c>
      <c r="O83" s="9" t="e">
        <f>IF($A83="mask",NA(),INT(MID(input!A82,5,N83-5)))</f>
        <v>#N/A</v>
      </c>
      <c r="P83" s="9" t="e">
        <f>IF($A83="mask",NA(),INT(MID(input!A82,N83+4,LEN(input!A82))))</f>
        <v>#N/A</v>
      </c>
    </row>
    <row r="84" spans="1:16" x14ac:dyDescent="0.35">
      <c r="A84" s="9" t="str">
        <f>_xlfn.IFS(MID(input!A83,1,3)="mas","mask",MID(input!A83,1,3)="mem","mem")</f>
        <v>mem</v>
      </c>
      <c r="B84" s="9" t="e">
        <f>IF($A84="mask",BIN2DEC(SUBSTITUTE(MID(input!$A83,8,4),"X","0")),NA())</f>
        <v>#N/A</v>
      </c>
      <c r="C84" s="9" t="e">
        <f>IF($A84="mask",BIN2DEC(SUBSTITUTE(MID(input!$A83,12,8),"X","0")),NA())</f>
        <v>#N/A</v>
      </c>
      <c r="D84" s="9" t="e">
        <f>IF($A84="mask",BIN2DEC(SUBSTITUTE(MID(input!$A83,20,8),"X","0")),NA())</f>
        <v>#N/A</v>
      </c>
      <c r="E84" s="9" t="e">
        <f>IF($A84="mask",BIN2DEC(SUBSTITUTE(MID(input!$A83,28,8),"X","0")),NA())</f>
        <v>#N/A</v>
      </c>
      <c r="F84" s="9" t="e">
        <f>IF($A84="mask",BIN2DEC(SUBSTITUTE(MID(input!$A83,36,8),"X","0")),NA())</f>
        <v>#N/A</v>
      </c>
      <c r="G84" s="9" t="e">
        <f>IF($A84="mask",BIN2DEC(SUBSTITUTE(SUBSTITUTE(MID(input!$A83,8,4),"1","0"),"X","1")),NA())</f>
        <v>#N/A</v>
      </c>
      <c r="H84" s="9" t="e">
        <f>IF($A84="mask",BIN2DEC(SUBSTITUTE(SUBSTITUTE(MID(input!$A83,12,8),"1","0"),"X","1")),NA())</f>
        <v>#N/A</v>
      </c>
      <c r="I84" s="9" t="e">
        <f>IF($A84="mask",BIN2DEC(SUBSTITUTE(SUBSTITUTE(MID(input!$A83,20,8),"1","0"),"X","1")),NA())</f>
        <v>#N/A</v>
      </c>
      <c r="J84" s="9" t="e">
        <f>IF($A84="mask",BIN2DEC(SUBSTITUTE(SUBSTITUTE(MID(input!$A83,28,8),"1","0"),"X","1")),NA())</f>
        <v>#N/A</v>
      </c>
      <c r="K84" s="9" t="e">
        <f>IF($A84="mask",BIN2DEC(SUBSTITUTE(SUBSTITUTE(MID(input!$A83,36,8),"1","0"),"X","1")),NA())</f>
        <v>#N/A</v>
      </c>
      <c r="L84" s="9" t="e">
        <f t="shared" si="2"/>
        <v>#N/A</v>
      </c>
      <c r="M84" s="9" t="e">
        <f t="shared" si="3"/>
        <v>#N/A</v>
      </c>
      <c r="N84" s="9">
        <f>IF($A84="mask",NA(),FIND("]",input!A83))</f>
        <v>10</v>
      </c>
      <c r="O84" s="9">
        <f>IF($A84="mask",NA(),INT(MID(input!A83,5,N84-5)))</f>
        <v>55872</v>
      </c>
      <c r="P84" s="9">
        <f>IF($A84="mask",NA(),INT(MID(input!A83,N84+4,LEN(input!A83))))</f>
        <v>2261951</v>
      </c>
    </row>
    <row r="85" spans="1:16" x14ac:dyDescent="0.35">
      <c r="A85" s="9" t="str">
        <f>_xlfn.IFS(MID(input!A84,1,3)="mas","mask",MID(input!A84,1,3)="mem","mem")</f>
        <v>mem</v>
      </c>
      <c r="B85" s="9" t="e">
        <f>IF($A85="mask",BIN2DEC(SUBSTITUTE(MID(input!$A84,8,4),"X","0")),NA())</f>
        <v>#N/A</v>
      </c>
      <c r="C85" s="9" t="e">
        <f>IF($A85="mask",BIN2DEC(SUBSTITUTE(MID(input!$A84,12,8),"X","0")),NA())</f>
        <v>#N/A</v>
      </c>
      <c r="D85" s="9" t="e">
        <f>IF($A85="mask",BIN2DEC(SUBSTITUTE(MID(input!$A84,20,8),"X","0")),NA())</f>
        <v>#N/A</v>
      </c>
      <c r="E85" s="9" t="e">
        <f>IF($A85="mask",BIN2DEC(SUBSTITUTE(MID(input!$A84,28,8),"X","0")),NA())</f>
        <v>#N/A</v>
      </c>
      <c r="F85" s="9" t="e">
        <f>IF($A85="mask",BIN2DEC(SUBSTITUTE(MID(input!$A84,36,8),"X","0")),NA())</f>
        <v>#N/A</v>
      </c>
      <c r="G85" s="9" t="e">
        <f>IF($A85="mask",BIN2DEC(SUBSTITUTE(SUBSTITUTE(MID(input!$A84,8,4),"1","0"),"X","1")),NA())</f>
        <v>#N/A</v>
      </c>
      <c r="H85" s="9" t="e">
        <f>IF($A85="mask",BIN2DEC(SUBSTITUTE(SUBSTITUTE(MID(input!$A84,12,8),"1","0"),"X","1")),NA())</f>
        <v>#N/A</v>
      </c>
      <c r="I85" s="9" t="e">
        <f>IF($A85="mask",BIN2DEC(SUBSTITUTE(SUBSTITUTE(MID(input!$A84,20,8),"1","0"),"X","1")),NA())</f>
        <v>#N/A</v>
      </c>
      <c r="J85" s="9" t="e">
        <f>IF($A85="mask",BIN2DEC(SUBSTITUTE(SUBSTITUTE(MID(input!$A84,28,8),"1","0"),"X","1")),NA())</f>
        <v>#N/A</v>
      </c>
      <c r="K85" s="9" t="e">
        <f>IF($A85="mask",BIN2DEC(SUBSTITUTE(SUBSTITUTE(MID(input!$A84,36,8),"1","0"),"X","1")),NA())</f>
        <v>#N/A</v>
      </c>
      <c r="L85" s="9" t="e">
        <f t="shared" si="2"/>
        <v>#N/A</v>
      </c>
      <c r="M85" s="9" t="e">
        <f t="shared" si="3"/>
        <v>#N/A</v>
      </c>
      <c r="N85" s="9">
        <f>IF($A85="mask",NA(),FIND("]",input!A84))</f>
        <v>10</v>
      </c>
      <c r="O85" s="9">
        <f>IF($A85="mask",NA(),INT(MID(input!A84,5,N85-5)))</f>
        <v>13140</v>
      </c>
      <c r="P85" s="9">
        <f>IF($A85="mask",NA(),INT(MID(input!A84,N85+4,LEN(input!A84))))</f>
        <v>15964</v>
      </c>
    </row>
    <row r="86" spans="1:16" x14ac:dyDescent="0.35">
      <c r="A86" s="9" t="str">
        <f>_xlfn.IFS(MID(input!A85,1,3)="mas","mask",MID(input!A85,1,3)="mem","mem")</f>
        <v>mem</v>
      </c>
      <c r="B86" s="9" t="e">
        <f>IF($A86="mask",BIN2DEC(SUBSTITUTE(MID(input!$A85,8,4),"X","0")),NA())</f>
        <v>#N/A</v>
      </c>
      <c r="C86" s="9" t="e">
        <f>IF($A86="mask",BIN2DEC(SUBSTITUTE(MID(input!$A85,12,8),"X","0")),NA())</f>
        <v>#N/A</v>
      </c>
      <c r="D86" s="9" t="e">
        <f>IF($A86="mask",BIN2DEC(SUBSTITUTE(MID(input!$A85,20,8),"X","0")),NA())</f>
        <v>#N/A</v>
      </c>
      <c r="E86" s="9" t="e">
        <f>IF($A86="mask",BIN2DEC(SUBSTITUTE(MID(input!$A85,28,8),"X","0")),NA())</f>
        <v>#N/A</v>
      </c>
      <c r="F86" s="9" t="e">
        <f>IF($A86="mask",BIN2DEC(SUBSTITUTE(MID(input!$A85,36,8),"X","0")),NA())</f>
        <v>#N/A</v>
      </c>
      <c r="G86" s="9" t="e">
        <f>IF($A86="mask",BIN2DEC(SUBSTITUTE(SUBSTITUTE(MID(input!$A85,8,4),"1","0"),"X","1")),NA())</f>
        <v>#N/A</v>
      </c>
      <c r="H86" s="9" t="e">
        <f>IF($A86="mask",BIN2DEC(SUBSTITUTE(SUBSTITUTE(MID(input!$A85,12,8),"1","0"),"X","1")),NA())</f>
        <v>#N/A</v>
      </c>
      <c r="I86" s="9" t="e">
        <f>IF($A86="mask",BIN2DEC(SUBSTITUTE(SUBSTITUTE(MID(input!$A85,20,8),"1","0"),"X","1")),NA())</f>
        <v>#N/A</v>
      </c>
      <c r="J86" s="9" t="e">
        <f>IF($A86="mask",BIN2DEC(SUBSTITUTE(SUBSTITUTE(MID(input!$A85,28,8),"1","0"),"X","1")),NA())</f>
        <v>#N/A</v>
      </c>
      <c r="K86" s="9" t="e">
        <f>IF($A86="mask",BIN2DEC(SUBSTITUTE(SUBSTITUTE(MID(input!$A85,36,8),"1","0"),"X","1")),NA())</f>
        <v>#N/A</v>
      </c>
      <c r="L86" s="9" t="e">
        <f t="shared" si="2"/>
        <v>#N/A</v>
      </c>
      <c r="M86" s="9" t="e">
        <f t="shared" si="3"/>
        <v>#N/A</v>
      </c>
      <c r="N86" s="9">
        <f>IF($A86="mask",NA(),FIND("]",input!A85))</f>
        <v>10</v>
      </c>
      <c r="O86" s="9">
        <f>IF($A86="mask",NA(),INT(MID(input!A85,5,N86-5)))</f>
        <v>45204</v>
      </c>
      <c r="P86" s="9">
        <f>IF($A86="mask",NA(),INT(MID(input!A85,N86+4,LEN(input!A85))))</f>
        <v>22572</v>
      </c>
    </row>
    <row r="87" spans="1:16" x14ac:dyDescent="0.35">
      <c r="A87" s="9" t="str">
        <f>_xlfn.IFS(MID(input!A86,1,3)="mas","mask",MID(input!A86,1,3)="mem","mem")</f>
        <v>mask</v>
      </c>
      <c r="B87" s="9">
        <f>IF($A87="mask",BIN2DEC(SUBSTITUTE(MID(input!$A86,8,4),"X","0")),NA())</f>
        <v>4</v>
      </c>
      <c r="C87" s="9">
        <f>IF($A87="mask",BIN2DEC(SUBSTITUTE(MID(input!$A86,12,8),"X","0")),NA())</f>
        <v>3</v>
      </c>
      <c r="D87" s="9">
        <f>IF($A87="mask",BIN2DEC(SUBSTITUTE(MID(input!$A86,20,8),"X","0")),NA())</f>
        <v>152</v>
      </c>
      <c r="E87" s="9">
        <f>IF($A87="mask",BIN2DEC(SUBSTITUTE(MID(input!$A86,28,8),"X","0")),NA())</f>
        <v>219</v>
      </c>
      <c r="F87" s="9">
        <f>IF($A87="mask",BIN2DEC(SUBSTITUTE(MID(input!$A86,36,8),"X","0")),NA())</f>
        <v>45</v>
      </c>
      <c r="G87" s="9">
        <f>IF($A87="mask",BIN2DEC(SUBSTITUTE(SUBSTITUTE(MID(input!$A86,8,4),"1","0"),"X","1")),NA())</f>
        <v>9</v>
      </c>
      <c r="H87" s="9">
        <f>IF($A87="mask",BIN2DEC(SUBSTITUTE(SUBSTITUTE(MID(input!$A86,12,8),"1","0"),"X","1")),NA())</f>
        <v>12</v>
      </c>
      <c r="I87" s="9">
        <f>IF($A87="mask",BIN2DEC(SUBSTITUTE(SUBSTITUTE(MID(input!$A86,20,8),"1","0"),"X","1")),NA())</f>
        <v>64</v>
      </c>
      <c r="J87" s="9">
        <f>IF($A87="mask",BIN2DEC(SUBSTITUTE(SUBSTITUTE(MID(input!$A86,28,8),"1","0"),"X","1")),NA())</f>
        <v>36</v>
      </c>
      <c r="K87" s="9">
        <f>IF($A87="mask",BIN2DEC(SUBSTITUTE(SUBSTITUTE(MID(input!$A86,36,8),"1","0"),"X","1")),NA())</f>
        <v>0</v>
      </c>
      <c r="L87" s="9">
        <f t="shared" si="2"/>
        <v>17240218413</v>
      </c>
      <c r="M87" s="9">
        <f t="shared" si="3"/>
        <v>38860235776</v>
      </c>
      <c r="N87" s="9" t="e">
        <f>IF($A87="mask",NA(),FIND("]",input!A86))</f>
        <v>#N/A</v>
      </c>
      <c r="O87" s="9" t="e">
        <f>IF($A87="mask",NA(),INT(MID(input!A86,5,N87-5)))</f>
        <v>#N/A</v>
      </c>
      <c r="P87" s="9" t="e">
        <f>IF($A87="mask",NA(),INT(MID(input!A86,N87+4,LEN(input!A86))))</f>
        <v>#N/A</v>
      </c>
    </row>
    <row r="88" spans="1:16" x14ac:dyDescent="0.35">
      <c r="A88" s="9" t="str">
        <f>_xlfn.IFS(MID(input!A87,1,3)="mas","mask",MID(input!A87,1,3)="mem","mem")</f>
        <v>mem</v>
      </c>
      <c r="B88" s="9" t="e">
        <f>IF($A88="mask",BIN2DEC(SUBSTITUTE(MID(input!$A87,8,4),"X","0")),NA())</f>
        <v>#N/A</v>
      </c>
      <c r="C88" s="9" t="e">
        <f>IF($A88="mask",BIN2DEC(SUBSTITUTE(MID(input!$A87,12,8),"X","0")),NA())</f>
        <v>#N/A</v>
      </c>
      <c r="D88" s="9" t="e">
        <f>IF($A88="mask",BIN2DEC(SUBSTITUTE(MID(input!$A87,20,8),"X","0")),NA())</f>
        <v>#N/A</v>
      </c>
      <c r="E88" s="9" t="e">
        <f>IF($A88="mask",BIN2DEC(SUBSTITUTE(MID(input!$A87,28,8),"X","0")),NA())</f>
        <v>#N/A</v>
      </c>
      <c r="F88" s="9" t="e">
        <f>IF($A88="mask",BIN2DEC(SUBSTITUTE(MID(input!$A87,36,8),"X","0")),NA())</f>
        <v>#N/A</v>
      </c>
      <c r="G88" s="9" t="e">
        <f>IF($A88="mask",BIN2DEC(SUBSTITUTE(SUBSTITUTE(MID(input!$A87,8,4),"1","0"),"X","1")),NA())</f>
        <v>#N/A</v>
      </c>
      <c r="H88" s="9" t="e">
        <f>IF($A88="mask",BIN2DEC(SUBSTITUTE(SUBSTITUTE(MID(input!$A87,12,8),"1","0"),"X","1")),NA())</f>
        <v>#N/A</v>
      </c>
      <c r="I88" s="9" t="e">
        <f>IF($A88="mask",BIN2DEC(SUBSTITUTE(SUBSTITUTE(MID(input!$A87,20,8),"1","0"),"X","1")),NA())</f>
        <v>#N/A</v>
      </c>
      <c r="J88" s="9" t="e">
        <f>IF($A88="mask",BIN2DEC(SUBSTITUTE(SUBSTITUTE(MID(input!$A87,28,8),"1","0"),"X","1")),NA())</f>
        <v>#N/A</v>
      </c>
      <c r="K88" s="9" t="e">
        <f>IF($A88="mask",BIN2DEC(SUBSTITUTE(SUBSTITUTE(MID(input!$A87,36,8),"1","0"),"X","1")),NA())</f>
        <v>#N/A</v>
      </c>
      <c r="L88" s="9" t="e">
        <f t="shared" si="2"/>
        <v>#N/A</v>
      </c>
      <c r="M88" s="9" t="e">
        <f t="shared" si="3"/>
        <v>#N/A</v>
      </c>
      <c r="N88" s="9">
        <f>IF($A88="mask",NA(),FIND("]",input!A87))</f>
        <v>10</v>
      </c>
      <c r="O88" s="9">
        <f>IF($A88="mask",NA(),INT(MID(input!A87,5,N88-5)))</f>
        <v>56655</v>
      </c>
      <c r="P88" s="9">
        <f>IF($A88="mask",NA(),INT(MID(input!A87,N88+4,LEN(input!A87))))</f>
        <v>124863920</v>
      </c>
    </row>
    <row r="89" spans="1:16" x14ac:dyDescent="0.35">
      <c r="A89" s="9" t="str">
        <f>_xlfn.IFS(MID(input!A88,1,3)="mas","mask",MID(input!A88,1,3)="mem","mem")</f>
        <v>mem</v>
      </c>
      <c r="B89" s="9" t="e">
        <f>IF($A89="mask",BIN2DEC(SUBSTITUTE(MID(input!$A88,8,4),"X","0")),NA())</f>
        <v>#N/A</v>
      </c>
      <c r="C89" s="9" t="e">
        <f>IF($A89="mask",BIN2DEC(SUBSTITUTE(MID(input!$A88,12,8),"X","0")),NA())</f>
        <v>#N/A</v>
      </c>
      <c r="D89" s="9" t="e">
        <f>IF($A89="mask",BIN2DEC(SUBSTITUTE(MID(input!$A88,20,8),"X","0")),NA())</f>
        <v>#N/A</v>
      </c>
      <c r="E89" s="9" t="e">
        <f>IF($A89="mask",BIN2DEC(SUBSTITUTE(MID(input!$A88,28,8),"X","0")),NA())</f>
        <v>#N/A</v>
      </c>
      <c r="F89" s="9" t="e">
        <f>IF($A89="mask",BIN2DEC(SUBSTITUTE(MID(input!$A88,36,8),"X","0")),NA())</f>
        <v>#N/A</v>
      </c>
      <c r="G89" s="9" t="e">
        <f>IF($A89="mask",BIN2DEC(SUBSTITUTE(SUBSTITUTE(MID(input!$A88,8,4),"1","0"),"X","1")),NA())</f>
        <v>#N/A</v>
      </c>
      <c r="H89" s="9" t="e">
        <f>IF($A89="mask",BIN2DEC(SUBSTITUTE(SUBSTITUTE(MID(input!$A88,12,8),"1","0"),"X","1")),NA())</f>
        <v>#N/A</v>
      </c>
      <c r="I89" s="9" t="e">
        <f>IF($A89="mask",BIN2DEC(SUBSTITUTE(SUBSTITUTE(MID(input!$A88,20,8),"1","0"),"X","1")),NA())</f>
        <v>#N/A</v>
      </c>
      <c r="J89" s="9" t="e">
        <f>IF($A89="mask",BIN2DEC(SUBSTITUTE(SUBSTITUTE(MID(input!$A88,28,8),"1","0"),"X","1")),NA())</f>
        <v>#N/A</v>
      </c>
      <c r="K89" s="9" t="e">
        <f>IF($A89="mask",BIN2DEC(SUBSTITUTE(SUBSTITUTE(MID(input!$A88,36,8),"1","0"),"X","1")),NA())</f>
        <v>#N/A</v>
      </c>
      <c r="L89" s="9" t="e">
        <f t="shared" si="2"/>
        <v>#N/A</v>
      </c>
      <c r="M89" s="9" t="e">
        <f t="shared" si="3"/>
        <v>#N/A</v>
      </c>
      <c r="N89" s="9">
        <f>IF($A89="mask",NA(),FIND("]",input!A88))</f>
        <v>10</v>
      </c>
      <c r="O89" s="9">
        <f>IF($A89="mask",NA(),INT(MID(input!A88,5,N89-5)))</f>
        <v>32800</v>
      </c>
      <c r="P89" s="9">
        <f>IF($A89="mask",NA(),INT(MID(input!A88,N89+4,LEN(input!A88))))</f>
        <v>20227</v>
      </c>
    </row>
    <row r="90" spans="1:16" x14ac:dyDescent="0.35">
      <c r="A90" s="9" t="str">
        <f>_xlfn.IFS(MID(input!A89,1,3)="mas","mask",MID(input!A89,1,3)="mem","mem")</f>
        <v>mem</v>
      </c>
      <c r="B90" s="9" t="e">
        <f>IF($A90="mask",BIN2DEC(SUBSTITUTE(MID(input!$A89,8,4),"X","0")),NA())</f>
        <v>#N/A</v>
      </c>
      <c r="C90" s="9" t="e">
        <f>IF($A90="mask",BIN2DEC(SUBSTITUTE(MID(input!$A89,12,8),"X","0")),NA())</f>
        <v>#N/A</v>
      </c>
      <c r="D90" s="9" t="e">
        <f>IF($A90="mask",BIN2DEC(SUBSTITUTE(MID(input!$A89,20,8),"X","0")),NA())</f>
        <v>#N/A</v>
      </c>
      <c r="E90" s="9" t="e">
        <f>IF($A90="mask",BIN2DEC(SUBSTITUTE(MID(input!$A89,28,8),"X","0")),NA())</f>
        <v>#N/A</v>
      </c>
      <c r="F90" s="9" t="e">
        <f>IF($A90="mask",BIN2DEC(SUBSTITUTE(MID(input!$A89,36,8),"X","0")),NA())</f>
        <v>#N/A</v>
      </c>
      <c r="G90" s="9" t="e">
        <f>IF($A90="mask",BIN2DEC(SUBSTITUTE(SUBSTITUTE(MID(input!$A89,8,4),"1","0"),"X","1")),NA())</f>
        <v>#N/A</v>
      </c>
      <c r="H90" s="9" t="e">
        <f>IF($A90="mask",BIN2DEC(SUBSTITUTE(SUBSTITUTE(MID(input!$A89,12,8),"1","0"),"X","1")),NA())</f>
        <v>#N/A</v>
      </c>
      <c r="I90" s="9" t="e">
        <f>IF($A90="mask",BIN2DEC(SUBSTITUTE(SUBSTITUTE(MID(input!$A89,20,8),"1","0"),"X","1")),NA())</f>
        <v>#N/A</v>
      </c>
      <c r="J90" s="9" t="e">
        <f>IF($A90="mask",BIN2DEC(SUBSTITUTE(SUBSTITUTE(MID(input!$A89,28,8),"1","0"),"X","1")),NA())</f>
        <v>#N/A</v>
      </c>
      <c r="K90" s="9" t="e">
        <f>IF($A90="mask",BIN2DEC(SUBSTITUTE(SUBSTITUTE(MID(input!$A89,36,8),"1","0"),"X","1")),NA())</f>
        <v>#N/A</v>
      </c>
      <c r="L90" s="9" t="e">
        <f t="shared" si="2"/>
        <v>#N/A</v>
      </c>
      <c r="M90" s="9" t="e">
        <f t="shared" si="3"/>
        <v>#N/A</v>
      </c>
      <c r="N90" s="9">
        <f>IF($A90="mask",NA(),FIND("]",input!A89))</f>
        <v>10</v>
      </c>
      <c r="O90" s="9">
        <f>IF($A90="mask",NA(),INT(MID(input!A89,5,N90-5)))</f>
        <v>58864</v>
      </c>
      <c r="P90" s="9">
        <f>IF($A90="mask",NA(),INT(MID(input!A89,N90+4,LEN(input!A89))))</f>
        <v>42605725</v>
      </c>
    </row>
    <row r="91" spans="1:16" x14ac:dyDescent="0.35">
      <c r="A91" s="9" t="str">
        <f>_xlfn.IFS(MID(input!A90,1,3)="mas","mask",MID(input!A90,1,3)="mem","mem")</f>
        <v>mem</v>
      </c>
      <c r="B91" s="9" t="e">
        <f>IF($A91="mask",BIN2DEC(SUBSTITUTE(MID(input!$A90,8,4),"X","0")),NA())</f>
        <v>#N/A</v>
      </c>
      <c r="C91" s="9" t="e">
        <f>IF($A91="mask",BIN2DEC(SUBSTITUTE(MID(input!$A90,12,8),"X","0")),NA())</f>
        <v>#N/A</v>
      </c>
      <c r="D91" s="9" t="e">
        <f>IF($A91="mask",BIN2DEC(SUBSTITUTE(MID(input!$A90,20,8),"X","0")),NA())</f>
        <v>#N/A</v>
      </c>
      <c r="E91" s="9" t="e">
        <f>IF($A91="mask",BIN2DEC(SUBSTITUTE(MID(input!$A90,28,8),"X","0")),NA())</f>
        <v>#N/A</v>
      </c>
      <c r="F91" s="9" t="e">
        <f>IF($A91="mask",BIN2DEC(SUBSTITUTE(MID(input!$A90,36,8),"X","0")),NA())</f>
        <v>#N/A</v>
      </c>
      <c r="G91" s="9" t="e">
        <f>IF($A91="mask",BIN2DEC(SUBSTITUTE(SUBSTITUTE(MID(input!$A90,8,4),"1","0"),"X","1")),NA())</f>
        <v>#N/A</v>
      </c>
      <c r="H91" s="9" t="e">
        <f>IF($A91="mask",BIN2DEC(SUBSTITUTE(SUBSTITUTE(MID(input!$A90,12,8),"1","0"),"X","1")),NA())</f>
        <v>#N/A</v>
      </c>
      <c r="I91" s="9" t="e">
        <f>IF($A91="mask",BIN2DEC(SUBSTITUTE(SUBSTITUTE(MID(input!$A90,20,8),"1","0"),"X","1")),NA())</f>
        <v>#N/A</v>
      </c>
      <c r="J91" s="9" t="e">
        <f>IF($A91="mask",BIN2DEC(SUBSTITUTE(SUBSTITUTE(MID(input!$A90,28,8),"1","0"),"X","1")),NA())</f>
        <v>#N/A</v>
      </c>
      <c r="K91" s="9" t="e">
        <f>IF($A91="mask",BIN2DEC(SUBSTITUTE(SUBSTITUTE(MID(input!$A90,36,8),"1","0"),"X","1")),NA())</f>
        <v>#N/A</v>
      </c>
      <c r="L91" s="9" t="e">
        <f t="shared" si="2"/>
        <v>#N/A</v>
      </c>
      <c r="M91" s="9" t="e">
        <f t="shared" si="3"/>
        <v>#N/A</v>
      </c>
      <c r="N91" s="9">
        <f>IF($A91="mask",NA(),FIND("]",input!A90))</f>
        <v>10</v>
      </c>
      <c r="O91" s="9">
        <f>IF($A91="mask",NA(),INT(MID(input!A90,5,N91-5)))</f>
        <v>59474</v>
      </c>
      <c r="P91" s="9">
        <f>IF($A91="mask",NA(),INT(MID(input!A90,N91+4,LEN(input!A90))))</f>
        <v>859</v>
      </c>
    </row>
    <row r="92" spans="1:16" x14ac:dyDescent="0.35">
      <c r="A92" s="9" t="str">
        <f>_xlfn.IFS(MID(input!A91,1,3)="mas","mask",MID(input!A91,1,3)="mem","mem")</f>
        <v>mem</v>
      </c>
      <c r="B92" s="9" t="e">
        <f>IF($A92="mask",BIN2DEC(SUBSTITUTE(MID(input!$A91,8,4),"X","0")),NA())</f>
        <v>#N/A</v>
      </c>
      <c r="C92" s="9" t="e">
        <f>IF($A92="mask",BIN2DEC(SUBSTITUTE(MID(input!$A91,12,8),"X","0")),NA())</f>
        <v>#N/A</v>
      </c>
      <c r="D92" s="9" t="e">
        <f>IF($A92="mask",BIN2DEC(SUBSTITUTE(MID(input!$A91,20,8),"X","0")),NA())</f>
        <v>#N/A</v>
      </c>
      <c r="E92" s="9" t="e">
        <f>IF($A92="mask",BIN2DEC(SUBSTITUTE(MID(input!$A91,28,8),"X","0")),NA())</f>
        <v>#N/A</v>
      </c>
      <c r="F92" s="9" t="e">
        <f>IF($A92="mask",BIN2DEC(SUBSTITUTE(MID(input!$A91,36,8),"X","0")),NA())</f>
        <v>#N/A</v>
      </c>
      <c r="G92" s="9" t="e">
        <f>IF($A92="mask",BIN2DEC(SUBSTITUTE(SUBSTITUTE(MID(input!$A91,8,4),"1","0"),"X","1")),NA())</f>
        <v>#N/A</v>
      </c>
      <c r="H92" s="9" t="e">
        <f>IF($A92="mask",BIN2DEC(SUBSTITUTE(SUBSTITUTE(MID(input!$A91,12,8),"1","0"),"X","1")),NA())</f>
        <v>#N/A</v>
      </c>
      <c r="I92" s="9" t="e">
        <f>IF($A92="mask",BIN2DEC(SUBSTITUTE(SUBSTITUTE(MID(input!$A91,20,8),"1","0"),"X","1")),NA())</f>
        <v>#N/A</v>
      </c>
      <c r="J92" s="9" t="e">
        <f>IF($A92="mask",BIN2DEC(SUBSTITUTE(SUBSTITUTE(MID(input!$A91,28,8),"1","0"),"X","1")),NA())</f>
        <v>#N/A</v>
      </c>
      <c r="K92" s="9" t="e">
        <f>IF($A92="mask",BIN2DEC(SUBSTITUTE(SUBSTITUTE(MID(input!$A91,36,8),"1","0"),"X","1")),NA())</f>
        <v>#N/A</v>
      </c>
      <c r="L92" s="9" t="e">
        <f t="shared" si="2"/>
        <v>#N/A</v>
      </c>
      <c r="M92" s="9" t="e">
        <f t="shared" si="3"/>
        <v>#N/A</v>
      </c>
      <c r="N92" s="9">
        <f>IF($A92="mask",NA(),FIND("]",input!A91))</f>
        <v>10</v>
      </c>
      <c r="O92" s="9">
        <f>IF($A92="mask",NA(),INT(MID(input!A91,5,N92-5)))</f>
        <v>59729</v>
      </c>
      <c r="P92" s="9">
        <f>IF($A92="mask",NA(),INT(MID(input!A91,N92+4,LEN(input!A91))))</f>
        <v>141193</v>
      </c>
    </row>
    <row r="93" spans="1:16" x14ac:dyDescent="0.35">
      <c r="A93" s="9" t="str">
        <f>_xlfn.IFS(MID(input!A92,1,3)="mas","mask",MID(input!A92,1,3)="mem","mem")</f>
        <v>mem</v>
      </c>
      <c r="B93" s="9" t="e">
        <f>IF($A93="mask",BIN2DEC(SUBSTITUTE(MID(input!$A92,8,4),"X","0")),NA())</f>
        <v>#N/A</v>
      </c>
      <c r="C93" s="9" t="e">
        <f>IF($A93="mask",BIN2DEC(SUBSTITUTE(MID(input!$A92,12,8),"X","0")),NA())</f>
        <v>#N/A</v>
      </c>
      <c r="D93" s="9" t="e">
        <f>IF($A93="mask",BIN2DEC(SUBSTITUTE(MID(input!$A92,20,8),"X","0")),NA())</f>
        <v>#N/A</v>
      </c>
      <c r="E93" s="9" t="e">
        <f>IF($A93="mask",BIN2DEC(SUBSTITUTE(MID(input!$A92,28,8),"X","0")),NA())</f>
        <v>#N/A</v>
      </c>
      <c r="F93" s="9" t="e">
        <f>IF($A93="mask",BIN2DEC(SUBSTITUTE(MID(input!$A92,36,8),"X","0")),NA())</f>
        <v>#N/A</v>
      </c>
      <c r="G93" s="9" t="e">
        <f>IF($A93="mask",BIN2DEC(SUBSTITUTE(SUBSTITUTE(MID(input!$A92,8,4),"1","0"),"X","1")),NA())</f>
        <v>#N/A</v>
      </c>
      <c r="H93" s="9" t="e">
        <f>IF($A93="mask",BIN2DEC(SUBSTITUTE(SUBSTITUTE(MID(input!$A92,12,8),"1","0"),"X","1")),NA())</f>
        <v>#N/A</v>
      </c>
      <c r="I93" s="9" t="e">
        <f>IF($A93="mask",BIN2DEC(SUBSTITUTE(SUBSTITUTE(MID(input!$A92,20,8),"1","0"),"X","1")),NA())</f>
        <v>#N/A</v>
      </c>
      <c r="J93" s="9" t="e">
        <f>IF($A93="mask",BIN2DEC(SUBSTITUTE(SUBSTITUTE(MID(input!$A92,28,8),"1","0"),"X","1")),NA())</f>
        <v>#N/A</v>
      </c>
      <c r="K93" s="9" t="e">
        <f>IF($A93="mask",BIN2DEC(SUBSTITUTE(SUBSTITUTE(MID(input!$A92,36,8),"1","0"),"X","1")),NA())</f>
        <v>#N/A</v>
      </c>
      <c r="L93" s="9" t="e">
        <f t="shared" si="2"/>
        <v>#N/A</v>
      </c>
      <c r="M93" s="9" t="e">
        <f t="shared" si="3"/>
        <v>#N/A</v>
      </c>
      <c r="N93" s="9">
        <f>IF($A93="mask",NA(),FIND("]",input!A92))</f>
        <v>10</v>
      </c>
      <c r="O93" s="9">
        <f>IF($A93="mask",NA(),INT(MID(input!A92,5,N93-5)))</f>
        <v>18342</v>
      </c>
      <c r="P93" s="9">
        <f>IF($A93="mask",NA(),INT(MID(input!A92,N93+4,LEN(input!A92))))</f>
        <v>1631</v>
      </c>
    </row>
    <row r="94" spans="1:16" x14ac:dyDescent="0.35">
      <c r="A94" s="9" t="str">
        <f>_xlfn.IFS(MID(input!A93,1,3)="mas","mask",MID(input!A93,1,3)="mem","mem")</f>
        <v>mask</v>
      </c>
      <c r="B94" s="9">
        <f>IF($A94="mask",BIN2DEC(SUBSTITUTE(MID(input!$A93,8,4),"X","0")),NA())</f>
        <v>6</v>
      </c>
      <c r="C94" s="9">
        <f>IF($A94="mask",BIN2DEC(SUBSTITUTE(MID(input!$A93,12,8),"X","0")),NA())</f>
        <v>11</v>
      </c>
      <c r="D94" s="9">
        <f>IF($A94="mask",BIN2DEC(SUBSTITUTE(MID(input!$A93,20,8),"X","0")),NA())</f>
        <v>156</v>
      </c>
      <c r="E94" s="9">
        <f>IF($A94="mask",BIN2DEC(SUBSTITUTE(MID(input!$A93,28,8),"X","0")),NA())</f>
        <v>33</v>
      </c>
      <c r="F94" s="9">
        <f>IF($A94="mask",BIN2DEC(SUBSTITUTE(MID(input!$A93,36,8),"X","0")),NA())</f>
        <v>4</v>
      </c>
      <c r="G94" s="9">
        <f>IF($A94="mask",BIN2DEC(SUBSTITUTE(SUBSTITUTE(MID(input!$A93,8,4),"1","0"),"X","1")),NA())</f>
        <v>0</v>
      </c>
      <c r="H94" s="9">
        <f>IF($A94="mask",BIN2DEC(SUBSTITUTE(SUBSTITUTE(MID(input!$A93,12,8),"1","0"),"X","1")),NA())</f>
        <v>96</v>
      </c>
      <c r="I94" s="9">
        <f>IF($A94="mask",BIN2DEC(SUBSTITUTE(SUBSTITUTE(MID(input!$A93,20,8),"1","0"),"X","1")),NA())</f>
        <v>2</v>
      </c>
      <c r="J94" s="9">
        <f>IF($A94="mask",BIN2DEC(SUBSTITUTE(SUBSTITUTE(MID(input!$A93,28,8),"1","0"),"X","1")),NA())</f>
        <v>12</v>
      </c>
      <c r="K94" s="9">
        <f>IF($A94="mask",BIN2DEC(SUBSTITUTE(SUBSTITUTE(MID(input!$A93,36,8),"1","0"),"X","1")),NA())</f>
        <v>177</v>
      </c>
      <c r="L94" s="9">
        <f t="shared" si="2"/>
        <v>25964585220</v>
      </c>
      <c r="M94" s="9">
        <f t="shared" si="3"/>
        <v>1610747057</v>
      </c>
      <c r="N94" s="9" t="e">
        <f>IF($A94="mask",NA(),FIND("]",input!A93))</f>
        <v>#N/A</v>
      </c>
      <c r="O94" s="9" t="e">
        <f>IF($A94="mask",NA(),INT(MID(input!A93,5,N94-5)))</f>
        <v>#N/A</v>
      </c>
      <c r="P94" s="9" t="e">
        <f>IF($A94="mask",NA(),INT(MID(input!A93,N94+4,LEN(input!A93))))</f>
        <v>#N/A</v>
      </c>
    </row>
    <row r="95" spans="1:16" x14ac:dyDescent="0.35">
      <c r="A95" s="9" t="str">
        <f>_xlfn.IFS(MID(input!A94,1,3)="mas","mask",MID(input!A94,1,3)="mem","mem")</f>
        <v>mem</v>
      </c>
      <c r="B95" s="9" t="e">
        <f>IF($A95="mask",BIN2DEC(SUBSTITUTE(MID(input!$A94,8,4),"X","0")),NA())</f>
        <v>#N/A</v>
      </c>
      <c r="C95" s="9" t="e">
        <f>IF($A95="mask",BIN2DEC(SUBSTITUTE(MID(input!$A94,12,8),"X","0")),NA())</f>
        <v>#N/A</v>
      </c>
      <c r="D95" s="9" t="e">
        <f>IF($A95="mask",BIN2DEC(SUBSTITUTE(MID(input!$A94,20,8),"X","0")),NA())</f>
        <v>#N/A</v>
      </c>
      <c r="E95" s="9" t="e">
        <f>IF($A95="mask",BIN2DEC(SUBSTITUTE(MID(input!$A94,28,8),"X","0")),NA())</f>
        <v>#N/A</v>
      </c>
      <c r="F95" s="9" t="e">
        <f>IF($A95="mask",BIN2DEC(SUBSTITUTE(MID(input!$A94,36,8),"X","0")),NA())</f>
        <v>#N/A</v>
      </c>
      <c r="G95" s="9" t="e">
        <f>IF($A95="mask",BIN2DEC(SUBSTITUTE(SUBSTITUTE(MID(input!$A94,8,4),"1","0"),"X","1")),NA())</f>
        <v>#N/A</v>
      </c>
      <c r="H95" s="9" t="e">
        <f>IF($A95="mask",BIN2DEC(SUBSTITUTE(SUBSTITUTE(MID(input!$A94,12,8),"1","0"),"X","1")),NA())</f>
        <v>#N/A</v>
      </c>
      <c r="I95" s="9" t="e">
        <f>IF($A95="mask",BIN2DEC(SUBSTITUTE(SUBSTITUTE(MID(input!$A94,20,8),"1","0"),"X","1")),NA())</f>
        <v>#N/A</v>
      </c>
      <c r="J95" s="9" t="e">
        <f>IF($A95="mask",BIN2DEC(SUBSTITUTE(SUBSTITUTE(MID(input!$A94,28,8),"1","0"),"X","1")),NA())</f>
        <v>#N/A</v>
      </c>
      <c r="K95" s="9" t="e">
        <f>IF($A95="mask",BIN2DEC(SUBSTITUTE(SUBSTITUTE(MID(input!$A94,36,8),"1","0"),"X","1")),NA())</f>
        <v>#N/A</v>
      </c>
      <c r="L95" s="9" t="e">
        <f t="shared" si="2"/>
        <v>#N/A</v>
      </c>
      <c r="M95" s="9" t="e">
        <f t="shared" si="3"/>
        <v>#N/A</v>
      </c>
      <c r="N95" s="9">
        <f>IF($A95="mask",NA(),FIND("]",input!A94))</f>
        <v>10</v>
      </c>
      <c r="O95" s="9">
        <f>IF($A95="mask",NA(),INT(MID(input!A94,5,N95-5)))</f>
        <v>13572</v>
      </c>
      <c r="P95" s="9">
        <f>IF($A95="mask",NA(),INT(MID(input!A94,N95+4,LEN(input!A94))))</f>
        <v>3383121</v>
      </c>
    </row>
    <row r="96" spans="1:16" x14ac:dyDescent="0.35">
      <c r="A96" s="9" t="str">
        <f>_xlfn.IFS(MID(input!A95,1,3)="mas","mask",MID(input!A95,1,3)="mem","mem")</f>
        <v>mem</v>
      </c>
      <c r="B96" s="9" t="e">
        <f>IF($A96="mask",BIN2DEC(SUBSTITUTE(MID(input!$A95,8,4),"X","0")),NA())</f>
        <v>#N/A</v>
      </c>
      <c r="C96" s="9" t="e">
        <f>IF($A96="mask",BIN2DEC(SUBSTITUTE(MID(input!$A95,12,8),"X","0")),NA())</f>
        <v>#N/A</v>
      </c>
      <c r="D96" s="9" t="e">
        <f>IF($A96="mask",BIN2DEC(SUBSTITUTE(MID(input!$A95,20,8),"X","0")),NA())</f>
        <v>#N/A</v>
      </c>
      <c r="E96" s="9" t="e">
        <f>IF($A96="mask",BIN2DEC(SUBSTITUTE(MID(input!$A95,28,8),"X","0")),NA())</f>
        <v>#N/A</v>
      </c>
      <c r="F96" s="9" t="e">
        <f>IF($A96="mask",BIN2DEC(SUBSTITUTE(MID(input!$A95,36,8),"X","0")),NA())</f>
        <v>#N/A</v>
      </c>
      <c r="G96" s="9" t="e">
        <f>IF($A96="mask",BIN2DEC(SUBSTITUTE(SUBSTITUTE(MID(input!$A95,8,4),"1","0"),"X","1")),NA())</f>
        <v>#N/A</v>
      </c>
      <c r="H96" s="9" t="e">
        <f>IF($A96="mask",BIN2DEC(SUBSTITUTE(SUBSTITUTE(MID(input!$A95,12,8),"1","0"),"X","1")),NA())</f>
        <v>#N/A</v>
      </c>
      <c r="I96" s="9" t="e">
        <f>IF($A96="mask",BIN2DEC(SUBSTITUTE(SUBSTITUTE(MID(input!$A95,20,8),"1","0"),"X","1")),NA())</f>
        <v>#N/A</v>
      </c>
      <c r="J96" s="9" t="e">
        <f>IF($A96="mask",BIN2DEC(SUBSTITUTE(SUBSTITUTE(MID(input!$A95,28,8),"1","0"),"X","1")),NA())</f>
        <v>#N/A</v>
      </c>
      <c r="K96" s="9" t="e">
        <f>IF($A96="mask",BIN2DEC(SUBSTITUTE(SUBSTITUTE(MID(input!$A95,36,8),"1","0"),"X","1")),NA())</f>
        <v>#N/A</v>
      </c>
      <c r="L96" s="9" t="e">
        <f t="shared" si="2"/>
        <v>#N/A</v>
      </c>
      <c r="M96" s="9" t="e">
        <f t="shared" si="3"/>
        <v>#N/A</v>
      </c>
      <c r="N96" s="9">
        <f>IF($A96="mask",NA(),FIND("]",input!A95))</f>
        <v>10</v>
      </c>
      <c r="O96" s="9">
        <f>IF($A96="mask",NA(),INT(MID(input!A95,5,N96-5)))</f>
        <v>32800</v>
      </c>
      <c r="P96" s="9">
        <f>IF($A96="mask",NA(),INT(MID(input!A95,N96+4,LEN(input!A95))))</f>
        <v>25726954</v>
      </c>
    </row>
    <row r="97" spans="1:16" x14ac:dyDescent="0.35">
      <c r="A97" s="9" t="str">
        <f>_xlfn.IFS(MID(input!A96,1,3)="mas","mask",MID(input!A96,1,3)="mem","mem")</f>
        <v>mem</v>
      </c>
      <c r="B97" s="9" t="e">
        <f>IF($A97="mask",BIN2DEC(SUBSTITUTE(MID(input!$A96,8,4),"X","0")),NA())</f>
        <v>#N/A</v>
      </c>
      <c r="C97" s="9" t="e">
        <f>IF($A97="mask",BIN2DEC(SUBSTITUTE(MID(input!$A96,12,8),"X","0")),NA())</f>
        <v>#N/A</v>
      </c>
      <c r="D97" s="9" t="e">
        <f>IF($A97="mask",BIN2DEC(SUBSTITUTE(MID(input!$A96,20,8),"X","0")),NA())</f>
        <v>#N/A</v>
      </c>
      <c r="E97" s="9" t="e">
        <f>IF($A97="mask",BIN2DEC(SUBSTITUTE(MID(input!$A96,28,8),"X","0")),NA())</f>
        <v>#N/A</v>
      </c>
      <c r="F97" s="9" t="e">
        <f>IF($A97="mask",BIN2DEC(SUBSTITUTE(MID(input!$A96,36,8),"X","0")),NA())</f>
        <v>#N/A</v>
      </c>
      <c r="G97" s="9" t="e">
        <f>IF($A97="mask",BIN2DEC(SUBSTITUTE(SUBSTITUTE(MID(input!$A96,8,4),"1","0"),"X","1")),NA())</f>
        <v>#N/A</v>
      </c>
      <c r="H97" s="9" t="e">
        <f>IF($A97="mask",BIN2DEC(SUBSTITUTE(SUBSTITUTE(MID(input!$A96,12,8),"1","0"),"X","1")),NA())</f>
        <v>#N/A</v>
      </c>
      <c r="I97" s="9" t="e">
        <f>IF($A97="mask",BIN2DEC(SUBSTITUTE(SUBSTITUTE(MID(input!$A96,20,8),"1","0"),"X","1")),NA())</f>
        <v>#N/A</v>
      </c>
      <c r="J97" s="9" t="e">
        <f>IF($A97="mask",BIN2DEC(SUBSTITUTE(SUBSTITUTE(MID(input!$A96,28,8),"1","0"),"X","1")),NA())</f>
        <v>#N/A</v>
      </c>
      <c r="K97" s="9" t="e">
        <f>IF($A97="mask",BIN2DEC(SUBSTITUTE(SUBSTITUTE(MID(input!$A96,36,8),"1","0"),"X","1")),NA())</f>
        <v>#N/A</v>
      </c>
      <c r="L97" s="9" t="e">
        <f t="shared" si="2"/>
        <v>#N/A</v>
      </c>
      <c r="M97" s="9" t="e">
        <f t="shared" si="3"/>
        <v>#N/A</v>
      </c>
      <c r="N97" s="9">
        <f>IF($A97="mask",NA(),FIND("]",input!A96))</f>
        <v>10</v>
      </c>
      <c r="O97" s="9">
        <f>IF($A97="mask",NA(),INT(MID(input!A96,5,N97-5)))</f>
        <v>54193</v>
      </c>
      <c r="P97" s="9">
        <f>IF($A97="mask",NA(),INT(MID(input!A96,N97+4,LEN(input!A96))))</f>
        <v>54397</v>
      </c>
    </row>
    <row r="98" spans="1:16" x14ac:dyDescent="0.35">
      <c r="A98" s="9" t="str">
        <f>_xlfn.IFS(MID(input!A97,1,3)="mas","mask",MID(input!A97,1,3)="mem","mem")</f>
        <v>mem</v>
      </c>
      <c r="B98" s="9" t="e">
        <f>IF($A98="mask",BIN2DEC(SUBSTITUTE(MID(input!$A97,8,4),"X","0")),NA())</f>
        <v>#N/A</v>
      </c>
      <c r="C98" s="9" t="e">
        <f>IF($A98="mask",BIN2DEC(SUBSTITUTE(MID(input!$A97,12,8),"X","0")),NA())</f>
        <v>#N/A</v>
      </c>
      <c r="D98" s="9" t="e">
        <f>IF($A98="mask",BIN2DEC(SUBSTITUTE(MID(input!$A97,20,8),"X","0")),NA())</f>
        <v>#N/A</v>
      </c>
      <c r="E98" s="9" t="e">
        <f>IF($A98="mask",BIN2DEC(SUBSTITUTE(MID(input!$A97,28,8),"X","0")),NA())</f>
        <v>#N/A</v>
      </c>
      <c r="F98" s="9" t="e">
        <f>IF($A98="mask",BIN2DEC(SUBSTITUTE(MID(input!$A97,36,8),"X","0")),NA())</f>
        <v>#N/A</v>
      </c>
      <c r="G98" s="9" t="e">
        <f>IF($A98="mask",BIN2DEC(SUBSTITUTE(SUBSTITUTE(MID(input!$A97,8,4),"1","0"),"X","1")),NA())</f>
        <v>#N/A</v>
      </c>
      <c r="H98" s="9" t="e">
        <f>IF($A98="mask",BIN2DEC(SUBSTITUTE(SUBSTITUTE(MID(input!$A97,12,8),"1","0"),"X","1")),NA())</f>
        <v>#N/A</v>
      </c>
      <c r="I98" s="9" t="e">
        <f>IF($A98="mask",BIN2DEC(SUBSTITUTE(SUBSTITUTE(MID(input!$A97,20,8),"1","0"),"X","1")),NA())</f>
        <v>#N/A</v>
      </c>
      <c r="J98" s="9" t="e">
        <f>IF($A98="mask",BIN2DEC(SUBSTITUTE(SUBSTITUTE(MID(input!$A97,28,8),"1","0"),"X","1")),NA())</f>
        <v>#N/A</v>
      </c>
      <c r="K98" s="9" t="e">
        <f>IF($A98="mask",BIN2DEC(SUBSTITUTE(SUBSTITUTE(MID(input!$A97,36,8),"1","0"),"X","1")),NA())</f>
        <v>#N/A</v>
      </c>
      <c r="L98" s="9" t="e">
        <f t="shared" si="2"/>
        <v>#N/A</v>
      </c>
      <c r="M98" s="9" t="e">
        <f t="shared" si="3"/>
        <v>#N/A</v>
      </c>
      <c r="N98" s="9">
        <f>IF($A98="mask",NA(),FIND("]",input!A97))</f>
        <v>9</v>
      </c>
      <c r="O98" s="9">
        <f>IF($A98="mask",NA(),INT(MID(input!A97,5,N98-5)))</f>
        <v>3305</v>
      </c>
      <c r="P98" s="9">
        <f>IF($A98="mask",NA(),INT(MID(input!A97,N98+4,LEN(input!A97))))</f>
        <v>251510</v>
      </c>
    </row>
    <row r="99" spans="1:16" x14ac:dyDescent="0.35">
      <c r="A99" s="9" t="str">
        <f>_xlfn.IFS(MID(input!A98,1,3)="mas","mask",MID(input!A98,1,3)="mem","mem")</f>
        <v>mem</v>
      </c>
      <c r="B99" s="9" t="e">
        <f>IF($A99="mask",BIN2DEC(SUBSTITUTE(MID(input!$A98,8,4),"X","0")),NA())</f>
        <v>#N/A</v>
      </c>
      <c r="C99" s="9" t="e">
        <f>IF($A99="mask",BIN2DEC(SUBSTITUTE(MID(input!$A98,12,8),"X","0")),NA())</f>
        <v>#N/A</v>
      </c>
      <c r="D99" s="9" t="e">
        <f>IF($A99="mask",BIN2DEC(SUBSTITUTE(MID(input!$A98,20,8),"X","0")),NA())</f>
        <v>#N/A</v>
      </c>
      <c r="E99" s="9" t="e">
        <f>IF($A99="mask",BIN2DEC(SUBSTITUTE(MID(input!$A98,28,8),"X","0")),NA())</f>
        <v>#N/A</v>
      </c>
      <c r="F99" s="9" t="e">
        <f>IF($A99="mask",BIN2DEC(SUBSTITUTE(MID(input!$A98,36,8),"X","0")),NA())</f>
        <v>#N/A</v>
      </c>
      <c r="G99" s="9" t="e">
        <f>IF($A99="mask",BIN2DEC(SUBSTITUTE(SUBSTITUTE(MID(input!$A98,8,4),"1","0"),"X","1")),NA())</f>
        <v>#N/A</v>
      </c>
      <c r="H99" s="9" t="e">
        <f>IF($A99="mask",BIN2DEC(SUBSTITUTE(SUBSTITUTE(MID(input!$A98,12,8),"1","0"),"X","1")),NA())</f>
        <v>#N/A</v>
      </c>
      <c r="I99" s="9" t="e">
        <f>IF($A99="mask",BIN2DEC(SUBSTITUTE(SUBSTITUTE(MID(input!$A98,20,8),"1","0"),"X","1")),NA())</f>
        <v>#N/A</v>
      </c>
      <c r="J99" s="9" t="e">
        <f>IF($A99="mask",BIN2DEC(SUBSTITUTE(SUBSTITUTE(MID(input!$A98,28,8),"1","0"),"X","1")),NA())</f>
        <v>#N/A</v>
      </c>
      <c r="K99" s="9" t="e">
        <f>IF($A99="mask",BIN2DEC(SUBSTITUTE(SUBSTITUTE(MID(input!$A98,36,8),"1","0"),"X","1")),NA())</f>
        <v>#N/A</v>
      </c>
      <c r="L99" s="9" t="e">
        <f t="shared" si="2"/>
        <v>#N/A</v>
      </c>
      <c r="M99" s="9" t="e">
        <f t="shared" si="3"/>
        <v>#N/A</v>
      </c>
      <c r="N99" s="9">
        <f>IF($A99="mask",NA(),FIND("]",input!A98))</f>
        <v>10</v>
      </c>
      <c r="O99" s="9">
        <f>IF($A99="mask",NA(),INT(MID(input!A98,5,N99-5)))</f>
        <v>52294</v>
      </c>
      <c r="P99" s="9">
        <f>IF($A99="mask",NA(),INT(MID(input!A98,N99+4,LEN(input!A98))))</f>
        <v>33972</v>
      </c>
    </row>
    <row r="100" spans="1:16" x14ac:dyDescent="0.35">
      <c r="A100" s="9" t="str">
        <f>_xlfn.IFS(MID(input!A99,1,3)="mas","mask",MID(input!A99,1,3)="mem","mem")</f>
        <v>mask</v>
      </c>
      <c r="B100" s="9">
        <f>IF($A100="mask",BIN2DEC(SUBSTITUTE(MID(input!$A99,8,4),"X","0")),NA())</f>
        <v>4</v>
      </c>
      <c r="C100" s="9">
        <f>IF($A100="mask",BIN2DEC(SUBSTITUTE(MID(input!$A99,12,8),"X","0")),NA())</f>
        <v>8</v>
      </c>
      <c r="D100" s="9">
        <f>IF($A100="mask",BIN2DEC(SUBSTITUTE(MID(input!$A99,20,8),"X","0")),NA())</f>
        <v>221</v>
      </c>
      <c r="E100" s="9">
        <f>IF($A100="mask",BIN2DEC(SUBSTITUTE(MID(input!$A99,28,8),"X","0")),NA())</f>
        <v>41</v>
      </c>
      <c r="F100" s="9">
        <f>IF($A100="mask",BIN2DEC(SUBSTITUTE(MID(input!$A99,36,8),"X","0")),NA())</f>
        <v>100</v>
      </c>
      <c r="G100" s="9">
        <f>IF($A100="mask",BIN2DEC(SUBSTITUTE(SUBSTITUTE(MID(input!$A99,8,4),"1","0"),"X","1")),NA())</f>
        <v>0</v>
      </c>
      <c r="H100" s="9">
        <f>IF($A100="mask",BIN2DEC(SUBSTITUTE(SUBSTITUTE(MID(input!$A99,12,8),"1","0"),"X","1")),NA())</f>
        <v>179</v>
      </c>
      <c r="I100" s="9">
        <f>IF($A100="mask",BIN2DEC(SUBSTITUTE(SUBSTITUTE(MID(input!$A99,20,8),"1","0"),"X","1")),NA())</f>
        <v>32</v>
      </c>
      <c r="J100" s="9">
        <f>IF($A100="mask",BIN2DEC(SUBSTITUTE(SUBSTITUTE(MID(input!$A99,28,8),"1","0"),"X","1")),NA())</f>
        <v>2</v>
      </c>
      <c r="K100" s="9">
        <f>IF($A100="mask",BIN2DEC(SUBSTITUTE(SUBSTITUTE(MID(input!$A99,36,8),"1","0"),"X","1")),NA())</f>
        <v>136</v>
      </c>
      <c r="L100" s="9">
        <f t="shared" si="2"/>
        <v>17328580964</v>
      </c>
      <c r="M100" s="9">
        <f t="shared" si="3"/>
        <v>3005219464</v>
      </c>
      <c r="N100" s="9" t="e">
        <f>IF($A100="mask",NA(),FIND("]",input!A99))</f>
        <v>#N/A</v>
      </c>
      <c r="O100" s="9" t="e">
        <f>IF($A100="mask",NA(),INT(MID(input!A99,5,N100-5)))</f>
        <v>#N/A</v>
      </c>
      <c r="P100" s="9" t="e">
        <f>IF($A100="mask",NA(),INT(MID(input!A99,N100+4,LEN(input!A99))))</f>
        <v>#N/A</v>
      </c>
    </row>
    <row r="101" spans="1:16" x14ac:dyDescent="0.35">
      <c r="A101" s="9" t="str">
        <f>_xlfn.IFS(MID(input!A100,1,3)="mas","mask",MID(input!A100,1,3)="mem","mem")</f>
        <v>mem</v>
      </c>
      <c r="B101" s="9" t="e">
        <f>IF($A101="mask",BIN2DEC(SUBSTITUTE(MID(input!$A100,8,4),"X","0")),NA())</f>
        <v>#N/A</v>
      </c>
      <c r="C101" s="9" t="e">
        <f>IF($A101="mask",BIN2DEC(SUBSTITUTE(MID(input!$A100,12,8),"X","0")),NA())</f>
        <v>#N/A</v>
      </c>
      <c r="D101" s="9" t="e">
        <f>IF($A101="mask",BIN2DEC(SUBSTITUTE(MID(input!$A100,20,8),"X","0")),NA())</f>
        <v>#N/A</v>
      </c>
      <c r="E101" s="9" t="e">
        <f>IF($A101="mask",BIN2DEC(SUBSTITUTE(MID(input!$A100,28,8),"X","0")),NA())</f>
        <v>#N/A</v>
      </c>
      <c r="F101" s="9" t="e">
        <f>IF($A101="mask",BIN2DEC(SUBSTITUTE(MID(input!$A100,36,8),"X","0")),NA())</f>
        <v>#N/A</v>
      </c>
      <c r="G101" s="9" t="e">
        <f>IF($A101="mask",BIN2DEC(SUBSTITUTE(SUBSTITUTE(MID(input!$A100,8,4),"1","0"),"X","1")),NA())</f>
        <v>#N/A</v>
      </c>
      <c r="H101" s="9" t="e">
        <f>IF($A101="mask",BIN2DEC(SUBSTITUTE(SUBSTITUTE(MID(input!$A100,12,8),"1","0"),"X","1")),NA())</f>
        <v>#N/A</v>
      </c>
      <c r="I101" s="9" t="e">
        <f>IF($A101="mask",BIN2DEC(SUBSTITUTE(SUBSTITUTE(MID(input!$A100,20,8),"1","0"),"X","1")),NA())</f>
        <v>#N/A</v>
      </c>
      <c r="J101" s="9" t="e">
        <f>IF($A101="mask",BIN2DEC(SUBSTITUTE(SUBSTITUTE(MID(input!$A100,28,8),"1","0"),"X","1")),NA())</f>
        <v>#N/A</v>
      </c>
      <c r="K101" s="9" t="e">
        <f>IF($A101="mask",BIN2DEC(SUBSTITUTE(SUBSTITUTE(MID(input!$A100,36,8),"1","0"),"X","1")),NA())</f>
        <v>#N/A</v>
      </c>
      <c r="L101" s="9" t="e">
        <f t="shared" si="2"/>
        <v>#N/A</v>
      </c>
      <c r="M101" s="9" t="e">
        <f t="shared" si="3"/>
        <v>#N/A</v>
      </c>
      <c r="N101" s="9">
        <f>IF($A101="mask",NA(),FIND("]",input!A100))</f>
        <v>9</v>
      </c>
      <c r="O101" s="9">
        <f>IF($A101="mask",NA(),INT(MID(input!A100,5,N101-5)))</f>
        <v>3991</v>
      </c>
      <c r="P101" s="9">
        <f>IF($A101="mask",NA(),INT(MID(input!A100,N101+4,LEN(input!A100))))</f>
        <v>3201095</v>
      </c>
    </row>
    <row r="102" spans="1:16" x14ac:dyDescent="0.35">
      <c r="A102" s="9" t="str">
        <f>_xlfn.IFS(MID(input!A101,1,3)="mas","mask",MID(input!A101,1,3)="mem","mem")</f>
        <v>mem</v>
      </c>
      <c r="B102" s="9" t="e">
        <f>IF($A102="mask",BIN2DEC(SUBSTITUTE(MID(input!$A101,8,4),"X","0")),NA())</f>
        <v>#N/A</v>
      </c>
      <c r="C102" s="9" t="e">
        <f>IF($A102="mask",BIN2DEC(SUBSTITUTE(MID(input!$A101,12,8),"X","0")),NA())</f>
        <v>#N/A</v>
      </c>
      <c r="D102" s="9" t="e">
        <f>IF($A102="mask",BIN2DEC(SUBSTITUTE(MID(input!$A101,20,8),"X","0")),NA())</f>
        <v>#N/A</v>
      </c>
      <c r="E102" s="9" t="e">
        <f>IF($A102="mask",BIN2DEC(SUBSTITUTE(MID(input!$A101,28,8),"X","0")),NA())</f>
        <v>#N/A</v>
      </c>
      <c r="F102" s="9" t="e">
        <f>IF($A102="mask",BIN2DEC(SUBSTITUTE(MID(input!$A101,36,8),"X","0")),NA())</f>
        <v>#N/A</v>
      </c>
      <c r="G102" s="9" t="e">
        <f>IF($A102="mask",BIN2DEC(SUBSTITUTE(SUBSTITUTE(MID(input!$A101,8,4),"1","0"),"X","1")),NA())</f>
        <v>#N/A</v>
      </c>
      <c r="H102" s="9" t="e">
        <f>IF($A102="mask",BIN2DEC(SUBSTITUTE(SUBSTITUTE(MID(input!$A101,12,8),"1","0"),"X","1")),NA())</f>
        <v>#N/A</v>
      </c>
      <c r="I102" s="9" t="e">
        <f>IF($A102="mask",BIN2DEC(SUBSTITUTE(SUBSTITUTE(MID(input!$A101,20,8),"1","0"),"X","1")),NA())</f>
        <v>#N/A</v>
      </c>
      <c r="J102" s="9" t="e">
        <f>IF($A102="mask",BIN2DEC(SUBSTITUTE(SUBSTITUTE(MID(input!$A101,28,8),"1","0"),"X","1")),NA())</f>
        <v>#N/A</v>
      </c>
      <c r="K102" s="9" t="e">
        <f>IF($A102="mask",BIN2DEC(SUBSTITUTE(SUBSTITUTE(MID(input!$A101,36,8),"1","0"),"X","1")),NA())</f>
        <v>#N/A</v>
      </c>
      <c r="L102" s="9" t="e">
        <f t="shared" si="2"/>
        <v>#N/A</v>
      </c>
      <c r="M102" s="9" t="e">
        <f t="shared" si="3"/>
        <v>#N/A</v>
      </c>
      <c r="N102" s="9">
        <f>IF($A102="mask",NA(),FIND("]",input!A101))</f>
        <v>10</v>
      </c>
      <c r="O102" s="9">
        <f>IF($A102="mask",NA(),INT(MID(input!A101,5,N102-5)))</f>
        <v>19248</v>
      </c>
      <c r="P102" s="9">
        <f>IF($A102="mask",NA(),INT(MID(input!A101,N102+4,LEN(input!A101))))</f>
        <v>1173</v>
      </c>
    </row>
    <row r="103" spans="1:16" x14ac:dyDescent="0.35">
      <c r="A103" s="9" t="str">
        <f>_xlfn.IFS(MID(input!A102,1,3)="mas","mask",MID(input!A102,1,3)="mem","mem")</f>
        <v>mem</v>
      </c>
      <c r="B103" s="9" t="e">
        <f>IF($A103="mask",BIN2DEC(SUBSTITUTE(MID(input!$A102,8,4),"X","0")),NA())</f>
        <v>#N/A</v>
      </c>
      <c r="C103" s="9" t="e">
        <f>IF($A103="mask",BIN2DEC(SUBSTITUTE(MID(input!$A102,12,8),"X","0")),NA())</f>
        <v>#N/A</v>
      </c>
      <c r="D103" s="9" t="e">
        <f>IF($A103="mask",BIN2DEC(SUBSTITUTE(MID(input!$A102,20,8),"X","0")),NA())</f>
        <v>#N/A</v>
      </c>
      <c r="E103" s="9" t="e">
        <f>IF($A103="mask",BIN2DEC(SUBSTITUTE(MID(input!$A102,28,8),"X","0")),NA())</f>
        <v>#N/A</v>
      </c>
      <c r="F103" s="9" t="e">
        <f>IF($A103="mask",BIN2DEC(SUBSTITUTE(MID(input!$A102,36,8),"X","0")),NA())</f>
        <v>#N/A</v>
      </c>
      <c r="G103" s="9" t="e">
        <f>IF($A103="mask",BIN2DEC(SUBSTITUTE(SUBSTITUTE(MID(input!$A102,8,4),"1","0"),"X","1")),NA())</f>
        <v>#N/A</v>
      </c>
      <c r="H103" s="9" t="e">
        <f>IF($A103="mask",BIN2DEC(SUBSTITUTE(SUBSTITUTE(MID(input!$A102,12,8),"1","0"),"X","1")),NA())</f>
        <v>#N/A</v>
      </c>
      <c r="I103" s="9" t="e">
        <f>IF($A103="mask",BIN2DEC(SUBSTITUTE(SUBSTITUTE(MID(input!$A102,20,8),"1","0"),"X","1")),NA())</f>
        <v>#N/A</v>
      </c>
      <c r="J103" s="9" t="e">
        <f>IF($A103="mask",BIN2DEC(SUBSTITUTE(SUBSTITUTE(MID(input!$A102,28,8),"1","0"),"X","1")),NA())</f>
        <v>#N/A</v>
      </c>
      <c r="K103" s="9" t="e">
        <f>IF($A103="mask",BIN2DEC(SUBSTITUTE(SUBSTITUTE(MID(input!$A102,36,8),"1","0"),"X","1")),NA())</f>
        <v>#N/A</v>
      </c>
      <c r="L103" s="9" t="e">
        <f t="shared" si="2"/>
        <v>#N/A</v>
      </c>
      <c r="M103" s="9" t="e">
        <f t="shared" si="3"/>
        <v>#N/A</v>
      </c>
      <c r="N103" s="9">
        <f>IF($A103="mask",NA(),FIND("]",input!A102))</f>
        <v>10</v>
      </c>
      <c r="O103" s="9">
        <f>IF($A103="mask",NA(),INT(MID(input!A102,5,N103-5)))</f>
        <v>17507</v>
      </c>
      <c r="P103" s="9">
        <f>IF($A103="mask",NA(),INT(MID(input!A102,N103+4,LEN(input!A102))))</f>
        <v>684436</v>
      </c>
    </row>
    <row r="104" spans="1:16" x14ac:dyDescent="0.35">
      <c r="A104" s="9" t="str">
        <f>_xlfn.IFS(MID(input!A103,1,3)="mas","mask",MID(input!A103,1,3)="mem","mem")</f>
        <v>mem</v>
      </c>
      <c r="B104" s="9" t="e">
        <f>IF($A104="mask",BIN2DEC(SUBSTITUTE(MID(input!$A103,8,4),"X","0")),NA())</f>
        <v>#N/A</v>
      </c>
      <c r="C104" s="9" t="e">
        <f>IF($A104="mask",BIN2DEC(SUBSTITUTE(MID(input!$A103,12,8),"X","0")),NA())</f>
        <v>#N/A</v>
      </c>
      <c r="D104" s="9" t="e">
        <f>IF($A104="mask",BIN2DEC(SUBSTITUTE(MID(input!$A103,20,8),"X","0")),NA())</f>
        <v>#N/A</v>
      </c>
      <c r="E104" s="9" t="e">
        <f>IF($A104="mask",BIN2DEC(SUBSTITUTE(MID(input!$A103,28,8),"X","0")),NA())</f>
        <v>#N/A</v>
      </c>
      <c r="F104" s="9" t="e">
        <f>IF($A104="mask",BIN2DEC(SUBSTITUTE(MID(input!$A103,36,8),"X","0")),NA())</f>
        <v>#N/A</v>
      </c>
      <c r="G104" s="9" t="e">
        <f>IF($A104="mask",BIN2DEC(SUBSTITUTE(SUBSTITUTE(MID(input!$A103,8,4),"1","0"),"X","1")),NA())</f>
        <v>#N/A</v>
      </c>
      <c r="H104" s="9" t="e">
        <f>IF($A104="mask",BIN2DEC(SUBSTITUTE(SUBSTITUTE(MID(input!$A103,12,8),"1","0"),"X","1")),NA())</f>
        <v>#N/A</v>
      </c>
      <c r="I104" s="9" t="e">
        <f>IF($A104="mask",BIN2DEC(SUBSTITUTE(SUBSTITUTE(MID(input!$A103,20,8),"1","0"),"X","1")),NA())</f>
        <v>#N/A</v>
      </c>
      <c r="J104" s="9" t="e">
        <f>IF($A104="mask",BIN2DEC(SUBSTITUTE(SUBSTITUTE(MID(input!$A103,28,8),"1","0"),"X","1")),NA())</f>
        <v>#N/A</v>
      </c>
      <c r="K104" s="9" t="e">
        <f>IF($A104="mask",BIN2DEC(SUBSTITUTE(SUBSTITUTE(MID(input!$A103,36,8),"1","0"),"X","1")),NA())</f>
        <v>#N/A</v>
      </c>
      <c r="L104" s="9" t="e">
        <f t="shared" si="2"/>
        <v>#N/A</v>
      </c>
      <c r="M104" s="9" t="e">
        <f t="shared" si="3"/>
        <v>#N/A</v>
      </c>
      <c r="N104" s="9">
        <f>IF($A104="mask",NA(),FIND("]",input!A103))</f>
        <v>10</v>
      </c>
      <c r="O104" s="9">
        <f>IF($A104="mask",NA(),INT(MID(input!A103,5,N104-5)))</f>
        <v>37324</v>
      </c>
      <c r="P104" s="9">
        <f>IF($A104="mask",NA(),INT(MID(input!A103,N104+4,LEN(input!A103))))</f>
        <v>694</v>
      </c>
    </row>
    <row r="105" spans="1:16" x14ac:dyDescent="0.35">
      <c r="A105" s="9" t="str">
        <f>_xlfn.IFS(MID(input!A104,1,3)="mas","mask",MID(input!A104,1,3)="mem","mem")</f>
        <v>mem</v>
      </c>
      <c r="B105" s="9" t="e">
        <f>IF($A105="mask",BIN2DEC(SUBSTITUTE(MID(input!$A104,8,4),"X","0")),NA())</f>
        <v>#N/A</v>
      </c>
      <c r="C105" s="9" t="e">
        <f>IF($A105="mask",BIN2DEC(SUBSTITUTE(MID(input!$A104,12,8),"X","0")),NA())</f>
        <v>#N/A</v>
      </c>
      <c r="D105" s="9" t="e">
        <f>IF($A105="mask",BIN2DEC(SUBSTITUTE(MID(input!$A104,20,8),"X","0")),NA())</f>
        <v>#N/A</v>
      </c>
      <c r="E105" s="9" t="e">
        <f>IF($A105="mask",BIN2DEC(SUBSTITUTE(MID(input!$A104,28,8),"X","0")),NA())</f>
        <v>#N/A</v>
      </c>
      <c r="F105" s="9" t="e">
        <f>IF($A105="mask",BIN2DEC(SUBSTITUTE(MID(input!$A104,36,8),"X","0")),NA())</f>
        <v>#N/A</v>
      </c>
      <c r="G105" s="9" t="e">
        <f>IF($A105="mask",BIN2DEC(SUBSTITUTE(SUBSTITUTE(MID(input!$A104,8,4),"1","0"),"X","1")),NA())</f>
        <v>#N/A</v>
      </c>
      <c r="H105" s="9" t="e">
        <f>IF($A105="mask",BIN2DEC(SUBSTITUTE(SUBSTITUTE(MID(input!$A104,12,8),"1","0"),"X","1")),NA())</f>
        <v>#N/A</v>
      </c>
      <c r="I105" s="9" t="e">
        <f>IF($A105="mask",BIN2DEC(SUBSTITUTE(SUBSTITUTE(MID(input!$A104,20,8),"1","0"),"X","1")),NA())</f>
        <v>#N/A</v>
      </c>
      <c r="J105" s="9" t="e">
        <f>IF($A105="mask",BIN2DEC(SUBSTITUTE(SUBSTITUTE(MID(input!$A104,28,8),"1","0"),"X","1")),NA())</f>
        <v>#N/A</v>
      </c>
      <c r="K105" s="9" t="e">
        <f>IF($A105="mask",BIN2DEC(SUBSTITUTE(SUBSTITUTE(MID(input!$A104,36,8),"1","0"),"X","1")),NA())</f>
        <v>#N/A</v>
      </c>
      <c r="L105" s="9" t="e">
        <f t="shared" si="2"/>
        <v>#N/A</v>
      </c>
      <c r="M105" s="9" t="e">
        <f t="shared" si="3"/>
        <v>#N/A</v>
      </c>
      <c r="N105" s="9">
        <f>IF($A105="mask",NA(),FIND("]",input!A104))</f>
        <v>10</v>
      </c>
      <c r="O105" s="9">
        <f>IF($A105="mask",NA(),INT(MID(input!A104,5,N105-5)))</f>
        <v>11150</v>
      </c>
      <c r="P105" s="9">
        <f>IF($A105="mask",NA(),INT(MID(input!A104,N105+4,LEN(input!A104))))</f>
        <v>44468495</v>
      </c>
    </row>
    <row r="106" spans="1:16" x14ac:dyDescent="0.35">
      <c r="A106" s="9" t="str">
        <f>_xlfn.IFS(MID(input!A105,1,3)="mas","mask",MID(input!A105,1,3)="mem","mem")</f>
        <v>mem</v>
      </c>
      <c r="B106" s="9" t="e">
        <f>IF($A106="mask",BIN2DEC(SUBSTITUTE(MID(input!$A105,8,4),"X","0")),NA())</f>
        <v>#N/A</v>
      </c>
      <c r="C106" s="9" t="e">
        <f>IF($A106="mask",BIN2DEC(SUBSTITUTE(MID(input!$A105,12,8),"X","0")),NA())</f>
        <v>#N/A</v>
      </c>
      <c r="D106" s="9" t="e">
        <f>IF($A106="mask",BIN2DEC(SUBSTITUTE(MID(input!$A105,20,8),"X","0")),NA())</f>
        <v>#N/A</v>
      </c>
      <c r="E106" s="9" t="e">
        <f>IF($A106="mask",BIN2DEC(SUBSTITUTE(MID(input!$A105,28,8),"X","0")),NA())</f>
        <v>#N/A</v>
      </c>
      <c r="F106" s="9" t="e">
        <f>IF($A106="mask",BIN2DEC(SUBSTITUTE(MID(input!$A105,36,8),"X","0")),NA())</f>
        <v>#N/A</v>
      </c>
      <c r="G106" s="9" t="e">
        <f>IF($A106="mask",BIN2DEC(SUBSTITUTE(SUBSTITUTE(MID(input!$A105,8,4),"1","0"),"X","1")),NA())</f>
        <v>#N/A</v>
      </c>
      <c r="H106" s="9" t="e">
        <f>IF($A106="mask",BIN2DEC(SUBSTITUTE(SUBSTITUTE(MID(input!$A105,12,8),"1","0"),"X","1")),NA())</f>
        <v>#N/A</v>
      </c>
      <c r="I106" s="9" t="e">
        <f>IF($A106="mask",BIN2DEC(SUBSTITUTE(SUBSTITUTE(MID(input!$A105,20,8),"1","0"),"X","1")),NA())</f>
        <v>#N/A</v>
      </c>
      <c r="J106" s="9" t="e">
        <f>IF($A106="mask",BIN2DEC(SUBSTITUTE(SUBSTITUTE(MID(input!$A105,28,8),"1","0"),"X","1")),NA())</f>
        <v>#N/A</v>
      </c>
      <c r="K106" s="9" t="e">
        <f>IF($A106="mask",BIN2DEC(SUBSTITUTE(SUBSTITUTE(MID(input!$A105,36,8),"1","0"),"X","1")),NA())</f>
        <v>#N/A</v>
      </c>
      <c r="L106" s="9" t="e">
        <f t="shared" si="2"/>
        <v>#N/A</v>
      </c>
      <c r="M106" s="9" t="e">
        <f t="shared" si="3"/>
        <v>#N/A</v>
      </c>
      <c r="N106" s="9">
        <f>IF($A106="mask",NA(),FIND("]",input!A105))</f>
        <v>10</v>
      </c>
      <c r="O106" s="9">
        <f>IF($A106="mask",NA(),INT(MID(input!A105,5,N106-5)))</f>
        <v>16853</v>
      </c>
      <c r="P106" s="9">
        <f>IF($A106="mask",NA(),INT(MID(input!A105,N106+4,LEN(input!A105))))</f>
        <v>3978967</v>
      </c>
    </row>
    <row r="107" spans="1:16" x14ac:dyDescent="0.35">
      <c r="A107" s="9" t="str">
        <f>_xlfn.IFS(MID(input!A106,1,3)="mas","mask",MID(input!A106,1,3)="mem","mem")</f>
        <v>mem</v>
      </c>
      <c r="B107" s="9" t="e">
        <f>IF($A107="mask",BIN2DEC(SUBSTITUTE(MID(input!$A106,8,4),"X","0")),NA())</f>
        <v>#N/A</v>
      </c>
      <c r="C107" s="9" t="e">
        <f>IF($A107="mask",BIN2DEC(SUBSTITUTE(MID(input!$A106,12,8),"X","0")),NA())</f>
        <v>#N/A</v>
      </c>
      <c r="D107" s="9" t="e">
        <f>IF($A107="mask",BIN2DEC(SUBSTITUTE(MID(input!$A106,20,8),"X","0")),NA())</f>
        <v>#N/A</v>
      </c>
      <c r="E107" s="9" t="e">
        <f>IF($A107="mask",BIN2DEC(SUBSTITUTE(MID(input!$A106,28,8),"X","0")),NA())</f>
        <v>#N/A</v>
      </c>
      <c r="F107" s="9" t="e">
        <f>IF($A107="mask",BIN2DEC(SUBSTITUTE(MID(input!$A106,36,8),"X","0")),NA())</f>
        <v>#N/A</v>
      </c>
      <c r="G107" s="9" t="e">
        <f>IF($A107="mask",BIN2DEC(SUBSTITUTE(SUBSTITUTE(MID(input!$A106,8,4),"1","0"),"X","1")),NA())</f>
        <v>#N/A</v>
      </c>
      <c r="H107" s="9" t="e">
        <f>IF($A107="mask",BIN2DEC(SUBSTITUTE(SUBSTITUTE(MID(input!$A106,12,8),"1","0"),"X","1")),NA())</f>
        <v>#N/A</v>
      </c>
      <c r="I107" s="9" t="e">
        <f>IF($A107="mask",BIN2DEC(SUBSTITUTE(SUBSTITUTE(MID(input!$A106,20,8),"1","0"),"X","1")),NA())</f>
        <v>#N/A</v>
      </c>
      <c r="J107" s="9" t="e">
        <f>IF($A107="mask",BIN2DEC(SUBSTITUTE(SUBSTITUTE(MID(input!$A106,28,8),"1","0"),"X","1")),NA())</f>
        <v>#N/A</v>
      </c>
      <c r="K107" s="9" t="e">
        <f>IF($A107="mask",BIN2DEC(SUBSTITUTE(SUBSTITUTE(MID(input!$A106,36,8),"1","0"),"X","1")),NA())</f>
        <v>#N/A</v>
      </c>
      <c r="L107" s="9" t="e">
        <f t="shared" si="2"/>
        <v>#N/A</v>
      </c>
      <c r="M107" s="9" t="e">
        <f t="shared" si="3"/>
        <v>#N/A</v>
      </c>
      <c r="N107" s="9">
        <f>IF($A107="mask",NA(),FIND("]",input!A106))</f>
        <v>10</v>
      </c>
      <c r="O107" s="9">
        <f>IF($A107="mask",NA(),INT(MID(input!A106,5,N107-5)))</f>
        <v>10293</v>
      </c>
      <c r="P107" s="9">
        <f>IF($A107="mask",NA(),INT(MID(input!A106,N107+4,LEN(input!A106))))</f>
        <v>3552</v>
      </c>
    </row>
    <row r="108" spans="1:16" x14ac:dyDescent="0.35">
      <c r="A108" s="9" t="str">
        <f>_xlfn.IFS(MID(input!A107,1,3)="mas","mask",MID(input!A107,1,3)="mem","mem")</f>
        <v>mask</v>
      </c>
      <c r="B108" s="9">
        <f>IF($A108="mask",BIN2DEC(SUBSTITUTE(MID(input!$A107,8,4),"X","0")),NA())</f>
        <v>0</v>
      </c>
      <c r="C108" s="9">
        <f>IF($A108="mask",BIN2DEC(SUBSTITUTE(MID(input!$A107,12,8),"X","0")),NA())</f>
        <v>2</v>
      </c>
      <c r="D108" s="9">
        <f>IF($A108="mask",BIN2DEC(SUBSTITUTE(MID(input!$A107,20,8),"X","0")),NA())</f>
        <v>155</v>
      </c>
      <c r="E108" s="9">
        <f>IF($A108="mask",BIN2DEC(SUBSTITUTE(MID(input!$A107,28,8),"X","0")),NA())</f>
        <v>104</v>
      </c>
      <c r="F108" s="9">
        <f>IF($A108="mask",BIN2DEC(SUBSTITUTE(MID(input!$A107,36,8),"X","0")),NA())</f>
        <v>33</v>
      </c>
      <c r="G108" s="9">
        <f>IF($A108="mask",BIN2DEC(SUBSTITUTE(SUBSTITUTE(MID(input!$A107,8,4),"1","0"),"X","1")),NA())</f>
        <v>10</v>
      </c>
      <c r="H108" s="9">
        <f>IF($A108="mask",BIN2DEC(SUBSTITUTE(SUBSTITUTE(MID(input!$A107,12,8),"1","0"),"X","1")),NA())</f>
        <v>8</v>
      </c>
      <c r="I108" s="9">
        <f>IF($A108="mask",BIN2DEC(SUBSTITUTE(SUBSTITUTE(MID(input!$A107,20,8),"1","0"),"X","1")),NA())</f>
        <v>0</v>
      </c>
      <c r="J108" s="9">
        <f>IF($A108="mask",BIN2DEC(SUBSTITUTE(SUBSTITUTE(MID(input!$A107,28,8),"1","0"),"X","1")),NA())</f>
        <v>16</v>
      </c>
      <c r="K108" s="9">
        <f>IF($A108="mask",BIN2DEC(SUBSTITUTE(SUBSTITUTE(MID(input!$A107,36,8),"1","0"),"X","1")),NA())</f>
        <v>152</v>
      </c>
      <c r="L108" s="9">
        <f t="shared" si="2"/>
        <v>43739169</v>
      </c>
      <c r="M108" s="9">
        <f t="shared" si="3"/>
        <v>43083894936</v>
      </c>
      <c r="N108" s="9" t="e">
        <f>IF($A108="mask",NA(),FIND("]",input!A107))</f>
        <v>#N/A</v>
      </c>
      <c r="O108" s="9" t="e">
        <f>IF($A108="mask",NA(),INT(MID(input!A107,5,N108-5)))</f>
        <v>#N/A</v>
      </c>
      <c r="P108" s="9" t="e">
        <f>IF($A108="mask",NA(),INT(MID(input!A107,N108+4,LEN(input!A107))))</f>
        <v>#N/A</v>
      </c>
    </row>
    <row r="109" spans="1:16" x14ac:dyDescent="0.35">
      <c r="A109" s="9" t="str">
        <f>_xlfn.IFS(MID(input!A108,1,3)="mas","mask",MID(input!A108,1,3)="mem","mem")</f>
        <v>mem</v>
      </c>
      <c r="B109" s="9" t="e">
        <f>IF($A109="mask",BIN2DEC(SUBSTITUTE(MID(input!$A108,8,4),"X","0")),NA())</f>
        <v>#N/A</v>
      </c>
      <c r="C109" s="9" t="e">
        <f>IF($A109="mask",BIN2DEC(SUBSTITUTE(MID(input!$A108,12,8),"X","0")),NA())</f>
        <v>#N/A</v>
      </c>
      <c r="D109" s="9" t="e">
        <f>IF($A109="mask",BIN2DEC(SUBSTITUTE(MID(input!$A108,20,8),"X","0")),NA())</f>
        <v>#N/A</v>
      </c>
      <c r="E109" s="9" t="e">
        <f>IF($A109="mask",BIN2DEC(SUBSTITUTE(MID(input!$A108,28,8),"X","0")),NA())</f>
        <v>#N/A</v>
      </c>
      <c r="F109" s="9" t="e">
        <f>IF($A109="mask",BIN2DEC(SUBSTITUTE(MID(input!$A108,36,8),"X","0")),NA())</f>
        <v>#N/A</v>
      </c>
      <c r="G109" s="9" t="e">
        <f>IF($A109="mask",BIN2DEC(SUBSTITUTE(SUBSTITUTE(MID(input!$A108,8,4),"1","0"),"X","1")),NA())</f>
        <v>#N/A</v>
      </c>
      <c r="H109" s="9" t="e">
        <f>IF($A109="mask",BIN2DEC(SUBSTITUTE(SUBSTITUTE(MID(input!$A108,12,8),"1","0"),"X","1")),NA())</f>
        <v>#N/A</v>
      </c>
      <c r="I109" s="9" t="e">
        <f>IF($A109="mask",BIN2DEC(SUBSTITUTE(SUBSTITUTE(MID(input!$A108,20,8),"1","0"),"X","1")),NA())</f>
        <v>#N/A</v>
      </c>
      <c r="J109" s="9" t="e">
        <f>IF($A109="mask",BIN2DEC(SUBSTITUTE(SUBSTITUTE(MID(input!$A108,28,8),"1","0"),"X","1")),NA())</f>
        <v>#N/A</v>
      </c>
      <c r="K109" s="9" t="e">
        <f>IF($A109="mask",BIN2DEC(SUBSTITUTE(SUBSTITUTE(MID(input!$A108,36,8),"1","0"),"X","1")),NA())</f>
        <v>#N/A</v>
      </c>
      <c r="L109" s="9" t="e">
        <f t="shared" si="2"/>
        <v>#N/A</v>
      </c>
      <c r="M109" s="9" t="e">
        <f t="shared" si="3"/>
        <v>#N/A</v>
      </c>
      <c r="N109" s="9">
        <f>IF($A109="mask",NA(),FIND("]",input!A108))</f>
        <v>10</v>
      </c>
      <c r="O109" s="9">
        <f>IF($A109="mask",NA(),INT(MID(input!A108,5,N109-5)))</f>
        <v>54689</v>
      </c>
      <c r="P109" s="9">
        <f>IF($A109="mask",NA(),INT(MID(input!A108,N109+4,LEN(input!A108))))</f>
        <v>1224</v>
      </c>
    </row>
    <row r="110" spans="1:16" x14ac:dyDescent="0.35">
      <c r="A110" s="9" t="str">
        <f>_xlfn.IFS(MID(input!A109,1,3)="mas","mask",MID(input!A109,1,3)="mem","mem")</f>
        <v>mem</v>
      </c>
      <c r="B110" s="9" t="e">
        <f>IF($A110="mask",BIN2DEC(SUBSTITUTE(MID(input!$A109,8,4),"X","0")),NA())</f>
        <v>#N/A</v>
      </c>
      <c r="C110" s="9" t="e">
        <f>IF($A110="mask",BIN2DEC(SUBSTITUTE(MID(input!$A109,12,8),"X","0")),NA())</f>
        <v>#N/A</v>
      </c>
      <c r="D110" s="9" t="e">
        <f>IF($A110="mask",BIN2DEC(SUBSTITUTE(MID(input!$A109,20,8),"X","0")),NA())</f>
        <v>#N/A</v>
      </c>
      <c r="E110" s="9" t="e">
        <f>IF($A110="mask",BIN2DEC(SUBSTITUTE(MID(input!$A109,28,8),"X","0")),NA())</f>
        <v>#N/A</v>
      </c>
      <c r="F110" s="9" t="e">
        <f>IF($A110="mask",BIN2DEC(SUBSTITUTE(MID(input!$A109,36,8),"X","0")),NA())</f>
        <v>#N/A</v>
      </c>
      <c r="G110" s="9" t="e">
        <f>IF($A110="mask",BIN2DEC(SUBSTITUTE(SUBSTITUTE(MID(input!$A109,8,4),"1","0"),"X","1")),NA())</f>
        <v>#N/A</v>
      </c>
      <c r="H110" s="9" t="e">
        <f>IF($A110="mask",BIN2DEC(SUBSTITUTE(SUBSTITUTE(MID(input!$A109,12,8),"1","0"),"X","1")),NA())</f>
        <v>#N/A</v>
      </c>
      <c r="I110" s="9" t="e">
        <f>IF($A110="mask",BIN2DEC(SUBSTITUTE(SUBSTITUTE(MID(input!$A109,20,8),"1","0"),"X","1")),NA())</f>
        <v>#N/A</v>
      </c>
      <c r="J110" s="9" t="e">
        <f>IF($A110="mask",BIN2DEC(SUBSTITUTE(SUBSTITUTE(MID(input!$A109,28,8),"1","0"),"X","1")),NA())</f>
        <v>#N/A</v>
      </c>
      <c r="K110" s="9" t="e">
        <f>IF($A110="mask",BIN2DEC(SUBSTITUTE(SUBSTITUTE(MID(input!$A109,36,8),"1","0"),"X","1")),NA())</f>
        <v>#N/A</v>
      </c>
      <c r="L110" s="9" t="e">
        <f t="shared" si="2"/>
        <v>#N/A</v>
      </c>
      <c r="M110" s="9" t="e">
        <f t="shared" si="3"/>
        <v>#N/A</v>
      </c>
      <c r="N110" s="9">
        <f>IF($A110="mask",NA(),FIND("]",input!A109))</f>
        <v>10</v>
      </c>
      <c r="O110" s="9">
        <f>IF($A110="mask",NA(),INT(MID(input!A109,5,N110-5)))</f>
        <v>36536</v>
      </c>
      <c r="P110" s="9">
        <f>IF($A110="mask",NA(),INT(MID(input!A109,N110+4,LEN(input!A109))))</f>
        <v>33407636</v>
      </c>
    </row>
    <row r="111" spans="1:16" x14ac:dyDescent="0.35">
      <c r="A111" s="9" t="str">
        <f>_xlfn.IFS(MID(input!A110,1,3)="mas","mask",MID(input!A110,1,3)="mem","mem")</f>
        <v>mem</v>
      </c>
      <c r="B111" s="9" t="e">
        <f>IF($A111="mask",BIN2DEC(SUBSTITUTE(MID(input!$A110,8,4),"X","0")),NA())</f>
        <v>#N/A</v>
      </c>
      <c r="C111" s="9" t="e">
        <f>IF($A111="mask",BIN2DEC(SUBSTITUTE(MID(input!$A110,12,8),"X","0")),NA())</f>
        <v>#N/A</v>
      </c>
      <c r="D111" s="9" t="e">
        <f>IF($A111="mask",BIN2DEC(SUBSTITUTE(MID(input!$A110,20,8),"X","0")),NA())</f>
        <v>#N/A</v>
      </c>
      <c r="E111" s="9" t="e">
        <f>IF($A111="mask",BIN2DEC(SUBSTITUTE(MID(input!$A110,28,8),"X","0")),NA())</f>
        <v>#N/A</v>
      </c>
      <c r="F111" s="9" t="e">
        <f>IF($A111="mask",BIN2DEC(SUBSTITUTE(MID(input!$A110,36,8),"X","0")),NA())</f>
        <v>#N/A</v>
      </c>
      <c r="G111" s="9" t="e">
        <f>IF($A111="mask",BIN2DEC(SUBSTITUTE(SUBSTITUTE(MID(input!$A110,8,4),"1","0"),"X","1")),NA())</f>
        <v>#N/A</v>
      </c>
      <c r="H111" s="9" t="e">
        <f>IF($A111="mask",BIN2DEC(SUBSTITUTE(SUBSTITUTE(MID(input!$A110,12,8),"1","0"),"X","1")),NA())</f>
        <v>#N/A</v>
      </c>
      <c r="I111" s="9" t="e">
        <f>IF($A111="mask",BIN2DEC(SUBSTITUTE(SUBSTITUTE(MID(input!$A110,20,8),"1","0"),"X","1")),NA())</f>
        <v>#N/A</v>
      </c>
      <c r="J111" s="9" t="e">
        <f>IF($A111="mask",BIN2DEC(SUBSTITUTE(SUBSTITUTE(MID(input!$A110,28,8),"1","0"),"X","1")),NA())</f>
        <v>#N/A</v>
      </c>
      <c r="K111" s="9" t="e">
        <f>IF($A111="mask",BIN2DEC(SUBSTITUTE(SUBSTITUTE(MID(input!$A110,36,8),"1","0"),"X","1")),NA())</f>
        <v>#N/A</v>
      </c>
      <c r="L111" s="9" t="e">
        <f t="shared" si="2"/>
        <v>#N/A</v>
      </c>
      <c r="M111" s="9" t="e">
        <f t="shared" si="3"/>
        <v>#N/A</v>
      </c>
      <c r="N111" s="9">
        <f>IF($A111="mask",NA(),FIND("]",input!A110))</f>
        <v>10</v>
      </c>
      <c r="O111" s="9">
        <f>IF($A111="mask",NA(),INT(MID(input!A110,5,N111-5)))</f>
        <v>22811</v>
      </c>
      <c r="P111" s="9">
        <f>IF($A111="mask",NA(),INT(MID(input!A110,N111+4,LEN(input!A110))))</f>
        <v>296513</v>
      </c>
    </row>
    <row r="112" spans="1:16" x14ac:dyDescent="0.35">
      <c r="A112" s="9" t="str">
        <f>_xlfn.IFS(MID(input!A111,1,3)="mas","mask",MID(input!A111,1,3)="mem","mem")</f>
        <v>mem</v>
      </c>
      <c r="B112" s="9" t="e">
        <f>IF($A112="mask",BIN2DEC(SUBSTITUTE(MID(input!$A111,8,4),"X","0")),NA())</f>
        <v>#N/A</v>
      </c>
      <c r="C112" s="9" t="e">
        <f>IF($A112="mask",BIN2DEC(SUBSTITUTE(MID(input!$A111,12,8),"X","0")),NA())</f>
        <v>#N/A</v>
      </c>
      <c r="D112" s="9" t="e">
        <f>IF($A112="mask",BIN2DEC(SUBSTITUTE(MID(input!$A111,20,8),"X","0")),NA())</f>
        <v>#N/A</v>
      </c>
      <c r="E112" s="9" t="e">
        <f>IF($A112="mask",BIN2DEC(SUBSTITUTE(MID(input!$A111,28,8),"X","0")),NA())</f>
        <v>#N/A</v>
      </c>
      <c r="F112" s="9" t="e">
        <f>IF($A112="mask",BIN2DEC(SUBSTITUTE(MID(input!$A111,36,8),"X","0")),NA())</f>
        <v>#N/A</v>
      </c>
      <c r="G112" s="9" t="e">
        <f>IF($A112="mask",BIN2DEC(SUBSTITUTE(SUBSTITUTE(MID(input!$A111,8,4),"1","0"),"X","1")),NA())</f>
        <v>#N/A</v>
      </c>
      <c r="H112" s="9" t="e">
        <f>IF($A112="mask",BIN2DEC(SUBSTITUTE(SUBSTITUTE(MID(input!$A111,12,8),"1","0"),"X","1")),NA())</f>
        <v>#N/A</v>
      </c>
      <c r="I112" s="9" t="e">
        <f>IF($A112="mask",BIN2DEC(SUBSTITUTE(SUBSTITUTE(MID(input!$A111,20,8),"1","0"),"X","1")),NA())</f>
        <v>#N/A</v>
      </c>
      <c r="J112" s="9" t="e">
        <f>IF($A112="mask",BIN2DEC(SUBSTITUTE(SUBSTITUTE(MID(input!$A111,28,8),"1","0"),"X","1")),NA())</f>
        <v>#N/A</v>
      </c>
      <c r="K112" s="9" t="e">
        <f>IF($A112="mask",BIN2DEC(SUBSTITUTE(SUBSTITUTE(MID(input!$A111,36,8),"1","0"),"X","1")),NA())</f>
        <v>#N/A</v>
      </c>
      <c r="L112" s="9" t="e">
        <f t="shared" si="2"/>
        <v>#N/A</v>
      </c>
      <c r="M112" s="9" t="e">
        <f t="shared" si="3"/>
        <v>#N/A</v>
      </c>
      <c r="N112" s="9">
        <f>IF($A112="mask",NA(),FIND("]",input!A111))</f>
        <v>10</v>
      </c>
      <c r="O112" s="9">
        <f>IF($A112="mask",NA(),INT(MID(input!A111,5,N112-5)))</f>
        <v>58491</v>
      </c>
      <c r="P112" s="9">
        <f>IF($A112="mask",NA(),INT(MID(input!A111,N112+4,LEN(input!A111))))</f>
        <v>109654</v>
      </c>
    </row>
    <row r="113" spans="1:16" x14ac:dyDescent="0.35">
      <c r="A113" s="9" t="str">
        <f>_xlfn.IFS(MID(input!A112,1,3)="mas","mask",MID(input!A112,1,3)="mem","mem")</f>
        <v>mask</v>
      </c>
      <c r="B113" s="9">
        <f>IF($A113="mask",BIN2DEC(SUBSTITUTE(MID(input!$A112,8,4),"X","0")),NA())</f>
        <v>4</v>
      </c>
      <c r="C113" s="9">
        <f>IF($A113="mask",BIN2DEC(SUBSTITUTE(MID(input!$A112,12,8),"X","0")),NA())</f>
        <v>123</v>
      </c>
      <c r="D113" s="9">
        <f>IF($A113="mask",BIN2DEC(SUBSTITUTE(MID(input!$A112,20,8),"X","0")),NA())</f>
        <v>8</v>
      </c>
      <c r="E113" s="9">
        <f>IF($A113="mask",BIN2DEC(SUBSTITUTE(MID(input!$A112,28,8),"X","0")),NA())</f>
        <v>68</v>
      </c>
      <c r="F113" s="9">
        <f>IF($A113="mask",BIN2DEC(SUBSTITUTE(MID(input!$A112,36,8),"X","0")),NA())</f>
        <v>12</v>
      </c>
      <c r="G113" s="9">
        <f>IF($A113="mask",BIN2DEC(SUBSTITUTE(SUBSTITUTE(MID(input!$A112,8,4),"1","0"),"X","1")),NA())</f>
        <v>1</v>
      </c>
      <c r="H113" s="9">
        <f>IF($A113="mask",BIN2DEC(SUBSTITUTE(SUBSTITUTE(MID(input!$A112,12,8),"1","0"),"X","1")),NA())</f>
        <v>128</v>
      </c>
      <c r="I113" s="9">
        <f>IF($A113="mask",BIN2DEC(SUBSTITUTE(SUBSTITUTE(MID(input!$A112,20,8),"1","0"),"X","1")),NA())</f>
        <v>16</v>
      </c>
      <c r="J113" s="9">
        <f>IF($A113="mask",BIN2DEC(SUBSTITUTE(SUBSTITUTE(MID(input!$A112,28,8),"1","0"),"X","1")),NA())</f>
        <v>128</v>
      </c>
      <c r="K113" s="9">
        <f>IF($A113="mask",BIN2DEC(SUBSTITUTE(SUBSTITUTE(MID(input!$A112,36,8),"1","0"),"X","1")),NA())</f>
        <v>130</v>
      </c>
      <c r="L113" s="9">
        <f t="shared" si="2"/>
        <v>19244008460</v>
      </c>
      <c r="M113" s="9">
        <f t="shared" si="3"/>
        <v>6443532418</v>
      </c>
      <c r="N113" s="9" t="e">
        <f>IF($A113="mask",NA(),FIND("]",input!A112))</f>
        <v>#N/A</v>
      </c>
      <c r="O113" s="9" t="e">
        <f>IF($A113="mask",NA(),INT(MID(input!A112,5,N113-5)))</f>
        <v>#N/A</v>
      </c>
      <c r="P113" s="9" t="e">
        <f>IF($A113="mask",NA(),INT(MID(input!A112,N113+4,LEN(input!A112))))</f>
        <v>#N/A</v>
      </c>
    </row>
    <row r="114" spans="1:16" x14ac:dyDescent="0.35">
      <c r="A114" s="9" t="str">
        <f>_xlfn.IFS(MID(input!A113,1,3)="mas","mask",MID(input!A113,1,3)="mem","mem")</f>
        <v>mem</v>
      </c>
      <c r="B114" s="9" t="e">
        <f>IF($A114="mask",BIN2DEC(SUBSTITUTE(MID(input!$A113,8,4),"X","0")),NA())</f>
        <v>#N/A</v>
      </c>
      <c r="C114" s="9" t="e">
        <f>IF($A114="mask",BIN2DEC(SUBSTITUTE(MID(input!$A113,12,8),"X","0")),NA())</f>
        <v>#N/A</v>
      </c>
      <c r="D114" s="9" t="e">
        <f>IF($A114="mask",BIN2DEC(SUBSTITUTE(MID(input!$A113,20,8),"X","0")),NA())</f>
        <v>#N/A</v>
      </c>
      <c r="E114" s="9" t="e">
        <f>IF($A114="mask",BIN2DEC(SUBSTITUTE(MID(input!$A113,28,8),"X","0")),NA())</f>
        <v>#N/A</v>
      </c>
      <c r="F114" s="9" t="e">
        <f>IF($A114="mask",BIN2DEC(SUBSTITUTE(MID(input!$A113,36,8),"X","0")),NA())</f>
        <v>#N/A</v>
      </c>
      <c r="G114" s="9" t="e">
        <f>IF($A114="mask",BIN2DEC(SUBSTITUTE(SUBSTITUTE(MID(input!$A113,8,4),"1","0"),"X","1")),NA())</f>
        <v>#N/A</v>
      </c>
      <c r="H114" s="9" t="e">
        <f>IF($A114="mask",BIN2DEC(SUBSTITUTE(SUBSTITUTE(MID(input!$A113,12,8),"1","0"),"X","1")),NA())</f>
        <v>#N/A</v>
      </c>
      <c r="I114" s="9" t="e">
        <f>IF($A114="mask",BIN2DEC(SUBSTITUTE(SUBSTITUTE(MID(input!$A113,20,8),"1","0"),"X","1")),NA())</f>
        <v>#N/A</v>
      </c>
      <c r="J114" s="9" t="e">
        <f>IF($A114="mask",BIN2DEC(SUBSTITUTE(SUBSTITUTE(MID(input!$A113,28,8),"1","0"),"X","1")),NA())</f>
        <v>#N/A</v>
      </c>
      <c r="K114" s="9" t="e">
        <f>IF($A114="mask",BIN2DEC(SUBSTITUTE(SUBSTITUTE(MID(input!$A113,36,8),"1","0"),"X","1")),NA())</f>
        <v>#N/A</v>
      </c>
      <c r="L114" s="9" t="e">
        <f t="shared" si="2"/>
        <v>#N/A</v>
      </c>
      <c r="M114" s="9" t="e">
        <f t="shared" si="3"/>
        <v>#N/A</v>
      </c>
      <c r="N114" s="9">
        <f>IF($A114="mask",NA(),FIND("]",input!A113))</f>
        <v>10</v>
      </c>
      <c r="O114" s="9">
        <f>IF($A114="mask",NA(),INT(MID(input!A113,5,N114-5)))</f>
        <v>20982</v>
      </c>
      <c r="P114" s="9">
        <f>IF($A114="mask",NA(),INT(MID(input!A113,N114+4,LEN(input!A113))))</f>
        <v>1468</v>
      </c>
    </row>
    <row r="115" spans="1:16" x14ac:dyDescent="0.35">
      <c r="A115" s="9" t="str">
        <f>_xlfn.IFS(MID(input!A114,1,3)="mas","mask",MID(input!A114,1,3)="mem","mem")</f>
        <v>mem</v>
      </c>
      <c r="B115" s="9" t="e">
        <f>IF($A115="mask",BIN2DEC(SUBSTITUTE(MID(input!$A114,8,4),"X","0")),NA())</f>
        <v>#N/A</v>
      </c>
      <c r="C115" s="9" t="e">
        <f>IF($A115="mask",BIN2DEC(SUBSTITUTE(MID(input!$A114,12,8),"X","0")),NA())</f>
        <v>#N/A</v>
      </c>
      <c r="D115" s="9" t="e">
        <f>IF($A115="mask",BIN2DEC(SUBSTITUTE(MID(input!$A114,20,8),"X","0")),NA())</f>
        <v>#N/A</v>
      </c>
      <c r="E115" s="9" t="e">
        <f>IF($A115="mask",BIN2DEC(SUBSTITUTE(MID(input!$A114,28,8),"X","0")),NA())</f>
        <v>#N/A</v>
      </c>
      <c r="F115" s="9" t="e">
        <f>IF($A115="mask",BIN2DEC(SUBSTITUTE(MID(input!$A114,36,8),"X","0")),NA())</f>
        <v>#N/A</v>
      </c>
      <c r="G115" s="9" t="e">
        <f>IF($A115="mask",BIN2DEC(SUBSTITUTE(SUBSTITUTE(MID(input!$A114,8,4),"1","0"),"X","1")),NA())</f>
        <v>#N/A</v>
      </c>
      <c r="H115" s="9" t="e">
        <f>IF($A115="mask",BIN2DEC(SUBSTITUTE(SUBSTITUTE(MID(input!$A114,12,8),"1","0"),"X","1")),NA())</f>
        <v>#N/A</v>
      </c>
      <c r="I115" s="9" t="e">
        <f>IF($A115="mask",BIN2DEC(SUBSTITUTE(SUBSTITUTE(MID(input!$A114,20,8),"1","0"),"X","1")),NA())</f>
        <v>#N/A</v>
      </c>
      <c r="J115" s="9" t="e">
        <f>IF($A115="mask",BIN2DEC(SUBSTITUTE(SUBSTITUTE(MID(input!$A114,28,8),"1","0"),"X","1")),NA())</f>
        <v>#N/A</v>
      </c>
      <c r="K115" s="9" t="e">
        <f>IF($A115="mask",BIN2DEC(SUBSTITUTE(SUBSTITUTE(MID(input!$A114,36,8),"1","0"),"X","1")),NA())</f>
        <v>#N/A</v>
      </c>
      <c r="L115" s="9" t="e">
        <f t="shared" si="2"/>
        <v>#N/A</v>
      </c>
      <c r="M115" s="9" t="e">
        <f t="shared" si="3"/>
        <v>#N/A</v>
      </c>
      <c r="N115" s="9">
        <f>IF($A115="mask",NA(),FIND("]",input!A114))</f>
        <v>10</v>
      </c>
      <c r="O115" s="9">
        <f>IF($A115="mask",NA(),INT(MID(input!A114,5,N115-5)))</f>
        <v>15854</v>
      </c>
      <c r="P115" s="9">
        <f>IF($A115="mask",NA(),INT(MID(input!A114,N115+4,LEN(input!A114))))</f>
        <v>13972</v>
      </c>
    </row>
    <row r="116" spans="1:16" x14ac:dyDescent="0.35">
      <c r="A116" s="9" t="str">
        <f>_xlfn.IFS(MID(input!A115,1,3)="mas","mask",MID(input!A115,1,3)="mem","mem")</f>
        <v>mem</v>
      </c>
      <c r="B116" s="9" t="e">
        <f>IF($A116="mask",BIN2DEC(SUBSTITUTE(MID(input!$A115,8,4),"X","0")),NA())</f>
        <v>#N/A</v>
      </c>
      <c r="C116" s="9" t="e">
        <f>IF($A116="mask",BIN2DEC(SUBSTITUTE(MID(input!$A115,12,8),"X","0")),NA())</f>
        <v>#N/A</v>
      </c>
      <c r="D116" s="9" t="e">
        <f>IF($A116="mask",BIN2DEC(SUBSTITUTE(MID(input!$A115,20,8),"X","0")),NA())</f>
        <v>#N/A</v>
      </c>
      <c r="E116" s="9" t="e">
        <f>IF($A116="mask",BIN2DEC(SUBSTITUTE(MID(input!$A115,28,8),"X","0")),NA())</f>
        <v>#N/A</v>
      </c>
      <c r="F116" s="9" t="e">
        <f>IF($A116="mask",BIN2DEC(SUBSTITUTE(MID(input!$A115,36,8),"X","0")),NA())</f>
        <v>#N/A</v>
      </c>
      <c r="G116" s="9" t="e">
        <f>IF($A116="mask",BIN2DEC(SUBSTITUTE(SUBSTITUTE(MID(input!$A115,8,4),"1","0"),"X","1")),NA())</f>
        <v>#N/A</v>
      </c>
      <c r="H116" s="9" t="e">
        <f>IF($A116="mask",BIN2DEC(SUBSTITUTE(SUBSTITUTE(MID(input!$A115,12,8),"1","0"),"X","1")),NA())</f>
        <v>#N/A</v>
      </c>
      <c r="I116" s="9" t="e">
        <f>IF($A116="mask",BIN2DEC(SUBSTITUTE(SUBSTITUTE(MID(input!$A115,20,8),"1","0"),"X","1")),NA())</f>
        <v>#N/A</v>
      </c>
      <c r="J116" s="9" t="e">
        <f>IF($A116="mask",BIN2DEC(SUBSTITUTE(SUBSTITUTE(MID(input!$A115,28,8),"1","0"),"X","1")),NA())</f>
        <v>#N/A</v>
      </c>
      <c r="K116" s="9" t="e">
        <f>IF($A116="mask",BIN2DEC(SUBSTITUTE(SUBSTITUTE(MID(input!$A115,36,8),"1","0"),"X","1")),NA())</f>
        <v>#N/A</v>
      </c>
      <c r="L116" s="9" t="e">
        <f t="shared" si="2"/>
        <v>#N/A</v>
      </c>
      <c r="M116" s="9" t="e">
        <f t="shared" si="3"/>
        <v>#N/A</v>
      </c>
      <c r="N116" s="9">
        <f>IF($A116="mask",NA(),FIND("]",input!A115))</f>
        <v>10</v>
      </c>
      <c r="O116" s="9">
        <f>IF($A116="mask",NA(),INT(MID(input!A115,5,N116-5)))</f>
        <v>55563</v>
      </c>
      <c r="P116" s="9">
        <f>IF($A116="mask",NA(),INT(MID(input!A115,N116+4,LEN(input!A115))))</f>
        <v>121451</v>
      </c>
    </row>
    <row r="117" spans="1:16" x14ac:dyDescent="0.35">
      <c r="A117" s="9" t="str">
        <f>_xlfn.IFS(MID(input!A116,1,3)="mas","mask",MID(input!A116,1,3)="mem","mem")</f>
        <v>mem</v>
      </c>
      <c r="B117" s="9" t="e">
        <f>IF($A117="mask",BIN2DEC(SUBSTITUTE(MID(input!$A116,8,4),"X","0")),NA())</f>
        <v>#N/A</v>
      </c>
      <c r="C117" s="9" t="e">
        <f>IF($A117="mask",BIN2DEC(SUBSTITUTE(MID(input!$A116,12,8),"X","0")),NA())</f>
        <v>#N/A</v>
      </c>
      <c r="D117" s="9" t="e">
        <f>IF($A117="mask",BIN2DEC(SUBSTITUTE(MID(input!$A116,20,8),"X","0")),NA())</f>
        <v>#N/A</v>
      </c>
      <c r="E117" s="9" t="e">
        <f>IF($A117="mask",BIN2DEC(SUBSTITUTE(MID(input!$A116,28,8),"X","0")),NA())</f>
        <v>#N/A</v>
      </c>
      <c r="F117" s="9" t="e">
        <f>IF($A117="mask",BIN2DEC(SUBSTITUTE(MID(input!$A116,36,8),"X","0")),NA())</f>
        <v>#N/A</v>
      </c>
      <c r="G117" s="9" t="e">
        <f>IF($A117="mask",BIN2DEC(SUBSTITUTE(SUBSTITUTE(MID(input!$A116,8,4),"1","0"),"X","1")),NA())</f>
        <v>#N/A</v>
      </c>
      <c r="H117" s="9" t="e">
        <f>IF($A117="mask",BIN2DEC(SUBSTITUTE(SUBSTITUTE(MID(input!$A116,12,8),"1","0"),"X","1")),NA())</f>
        <v>#N/A</v>
      </c>
      <c r="I117" s="9" t="e">
        <f>IF($A117="mask",BIN2DEC(SUBSTITUTE(SUBSTITUTE(MID(input!$A116,20,8),"1","0"),"X","1")),NA())</f>
        <v>#N/A</v>
      </c>
      <c r="J117" s="9" t="e">
        <f>IF($A117="mask",BIN2DEC(SUBSTITUTE(SUBSTITUTE(MID(input!$A116,28,8),"1","0"),"X","1")),NA())</f>
        <v>#N/A</v>
      </c>
      <c r="K117" s="9" t="e">
        <f>IF($A117="mask",BIN2DEC(SUBSTITUTE(SUBSTITUTE(MID(input!$A116,36,8),"1","0"),"X","1")),NA())</f>
        <v>#N/A</v>
      </c>
      <c r="L117" s="9" t="e">
        <f t="shared" si="2"/>
        <v>#N/A</v>
      </c>
      <c r="M117" s="9" t="e">
        <f t="shared" si="3"/>
        <v>#N/A</v>
      </c>
      <c r="N117" s="9">
        <f>IF($A117="mask",NA(),FIND("]",input!A116))</f>
        <v>10</v>
      </c>
      <c r="O117" s="9">
        <f>IF($A117="mask",NA(),INT(MID(input!A116,5,N117-5)))</f>
        <v>28871</v>
      </c>
      <c r="P117" s="9">
        <f>IF($A117="mask",NA(),INT(MID(input!A116,N117+4,LEN(input!A116))))</f>
        <v>732</v>
      </c>
    </row>
    <row r="118" spans="1:16" x14ac:dyDescent="0.35">
      <c r="A118" s="9" t="str">
        <f>_xlfn.IFS(MID(input!A117,1,3)="mas","mask",MID(input!A117,1,3)="mem","mem")</f>
        <v>mask</v>
      </c>
      <c r="B118" s="9">
        <f>IF($A118="mask",BIN2DEC(SUBSTITUTE(MID(input!$A117,8,4),"X","0")),NA())</f>
        <v>2</v>
      </c>
      <c r="C118" s="9">
        <f>IF($A118="mask",BIN2DEC(SUBSTITUTE(MID(input!$A117,12,8),"X","0")),NA())</f>
        <v>33</v>
      </c>
      <c r="D118" s="9">
        <f>IF($A118="mask",BIN2DEC(SUBSTITUTE(MID(input!$A117,20,8),"X","0")),NA())</f>
        <v>4</v>
      </c>
      <c r="E118" s="9">
        <f>IF($A118="mask",BIN2DEC(SUBSTITUTE(MID(input!$A117,28,8),"X","0")),NA())</f>
        <v>210</v>
      </c>
      <c r="F118" s="9">
        <f>IF($A118="mask",BIN2DEC(SUBSTITUTE(MID(input!$A117,36,8),"X","0")),NA())</f>
        <v>34</v>
      </c>
      <c r="G118" s="9">
        <f>IF($A118="mask",BIN2DEC(SUBSTITUTE(SUBSTITUTE(MID(input!$A117,8,4),"1","0"),"X","1")),NA())</f>
        <v>0</v>
      </c>
      <c r="H118" s="9">
        <f>IF($A118="mask",BIN2DEC(SUBSTITUTE(SUBSTITUTE(MID(input!$A117,12,8),"1","0"),"X","1")),NA())</f>
        <v>64</v>
      </c>
      <c r="I118" s="9">
        <f>IF($A118="mask",BIN2DEC(SUBSTITUTE(SUBSTITUTE(MID(input!$A117,20,8),"1","0"),"X","1")),NA())</f>
        <v>0</v>
      </c>
      <c r="J118" s="9">
        <f>IF($A118="mask",BIN2DEC(SUBSTITUTE(SUBSTITUTE(MID(input!$A117,28,8),"1","0"),"X","1")),NA())</f>
        <v>12</v>
      </c>
      <c r="K118" s="9">
        <f>IF($A118="mask",BIN2DEC(SUBSTITUTE(SUBSTITUTE(MID(input!$A117,36,8),"1","0"),"X","1")),NA())</f>
        <v>76</v>
      </c>
      <c r="L118" s="9">
        <f t="shared" si="2"/>
        <v>9143898658</v>
      </c>
      <c r="M118" s="9">
        <f t="shared" si="3"/>
        <v>1073744972</v>
      </c>
      <c r="N118" s="9" t="e">
        <f>IF($A118="mask",NA(),FIND("]",input!A117))</f>
        <v>#N/A</v>
      </c>
      <c r="O118" s="9" t="e">
        <f>IF($A118="mask",NA(),INT(MID(input!A117,5,N118-5)))</f>
        <v>#N/A</v>
      </c>
      <c r="P118" s="9" t="e">
        <f>IF($A118="mask",NA(),INT(MID(input!A117,N118+4,LEN(input!A117))))</f>
        <v>#N/A</v>
      </c>
    </row>
    <row r="119" spans="1:16" x14ac:dyDescent="0.35">
      <c r="A119" s="9" t="str">
        <f>_xlfn.IFS(MID(input!A118,1,3)="mas","mask",MID(input!A118,1,3)="mem","mem")</f>
        <v>mem</v>
      </c>
      <c r="B119" s="9" t="e">
        <f>IF($A119="mask",BIN2DEC(SUBSTITUTE(MID(input!$A118,8,4),"X","0")),NA())</f>
        <v>#N/A</v>
      </c>
      <c r="C119" s="9" t="e">
        <f>IF($A119="mask",BIN2DEC(SUBSTITUTE(MID(input!$A118,12,8),"X","0")),NA())</f>
        <v>#N/A</v>
      </c>
      <c r="D119" s="9" t="e">
        <f>IF($A119="mask",BIN2DEC(SUBSTITUTE(MID(input!$A118,20,8),"X","0")),NA())</f>
        <v>#N/A</v>
      </c>
      <c r="E119" s="9" t="e">
        <f>IF($A119="mask",BIN2DEC(SUBSTITUTE(MID(input!$A118,28,8),"X","0")),NA())</f>
        <v>#N/A</v>
      </c>
      <c r="F119" s="9" t="e">
        <f>IF($A119="mask",BIN2DEC(SUBSTITUTE(MID(input!$A118,36,8),"X","0")),NA())</f>
        <v>#N/A</v>
      </c>
      <c r="G119" s="9" t="e">
        <f>IF($A119="mask",BIN2DEC(SUBSTITUTE(SUBSTITUTE(MID(input!$A118,8,4),"1","0"),"X","1")),NA())</f>
        <v>#N/A</v>
      </c>
      <c r="H119" s="9" t="e">
        <f>IF($A119="mask",BIN2DEC(SUBSTITUTE(SUBSTITUTE(MID(input!$A118,12,8),"1","0"),"X","1")),NA())</f>
        <v>#N/A</v>
      </c>
      <c r="I119" s="9" t="e">
        <f>IF($A119="mask",BIN2DEC(SUBSTITUTE(SUBSTITUTE(MID(input!$A118,20,8),"1","0"),"X","1")),NA())</f>
        <v>#N/A</v>
      </c>
      <c r="J119" s="9" t="e">
        <f>IF($A119="mask",BIN2DEC(SUBSTITUTE(SUBSTITUTE(MID(input!$A118,28,8),"1","0"),"X","1")),NA())</f>
        <v>#N/A</v>
      </c>
      <c r="K119" s="9" t="e">
        <f>IF($A119="mask",BIN2DEC(SUBSTITUTE(SUBSTITUTE(MID(input!$A118,36,8),"1","0"),"X","1")),NA())</f>
        <v>#N/A</v>
      </c>
      <c r="L119" s="9" t="e">
        <f t="shared" si="2"/>
        <v>#N/A</v>
      </c>
      <c r="M119" s="9" t="e">
        <f t="shared" si="3"/>
        <v>#N/A</v>
      </c>
      <c r="N119" s="9">
        <f>IF($A119="mask",NA(),FIND("]",input!A118))</f>
        <v>10</v>
      </c>
      <c r="O119" s="9">
        <f>IF($A119="mask",NA(),INT(MID(input!A118,5,N119-5)))</f>
        <v>37549</v>
      </c>
      <c r="P119" s="9">
        <f>IF($A119="mask",NA(),INT(MID(input!A118,N119+4,LEN(input!A118))))</f>
        <v>11144610</v>
      </c>
    </row>
    <row r="120" spans="1:16" x14ac:dyDescent="0.35">
      <c r="A120" s="9" t="str">
        <f>_xlfn.IFS(MID(input!A119,1,3)="mas","mask",MID(input!A119,1,3)="mem","mem")</f>
        <v>mem</v>
      </c>
      <c r="B120" s="9" t="e">
        <f>IF($A120="mask",BIN2DEC(SUBSTITUTE(MID(input!$A119,8,4),"X","0")),NA())</f>
        <v>#N/A</v>
      </c>
      <c r="C120" s="9" t="e">
        <f>IF($A120="mask",BIN2DEC(SUBSTITUTE(MID(input!$A119,12,8),"X","0")),NA())</f>
        <v>#N/A</v>
      </c>
      <c r="D120" s="9" t="e">
        <f>IF($A120="mask",BIN2DEC(SUBSTITUTE(MID(input!$A119,20,8),"X","0")),NA())</f>
        <v>#N/A</v>
      </c>
      <c r="E120" s="9" t="e">
        <f>IF($A120="mask",BIN2DEC(SUBSTITUTE(MID(input!$A119,28,8),"X","0")),NA())</f>
        <v>#N/A</v>
      </c>
      <c r="F120" s="9" t="e">
        <f>IF($A120="mask",BIN2DEC(SUBSTITUTE(MID(input!$A119,36,8),"X","0")),NA())</f>
        <v>#N/A</v>
      </c>
      <c r="G120" s="9" t="e">
        <f>IF($A120="mask",BIN2DEC(SUBSTITUTE(SUBSTITUTE(MID(input!$A119,8,4),"1","0"),"X","1")),NA())</f>
        <v>#N/A</v>
      </c>
      <c r="H120" s="9" t="e">
        <f>IF($A120="mask",BIN2DEC(SUBSTITUTE(SUBSTITUTE(MID(input!$A119,12,8),"1","0"),"X","1")),NA())</f>
        <v>#N/A</v>
      </c>
      <c r="I120" s="9" t="e">
        <f>IF($A120="mask",BIN2DEC(SUBSTITUTE(SUBSTITUTE(MID(input!$A119,20,8),"1","0"),"X","1")),NA())</f>
        <v>#N/A</v>
      </c>
      <c r="J120" s="9" t="e">
        <f>IF($A120="mask",BIN2DEC(SUBSTITUTE(SUBSTITUTE(MID(input!$A119,28,8),"1","0"),"X","1")),NA())</f>
        <v>#N/A</v>
      </c>
      <c r="K120" s="9" t="e">
        <f>IF($A120="mask",BIN2DEC(SUBSTITUTE(SUBSTITUTE(MID(input!$A119,36,8),"1","0"),"X","1")),NA())</f>
        <v>#N/A</v>
      </c>
      <c r="L120" s="9" t="e">
        <f t="shared" si="2"/>
        <v>#N/A</v>
      </c>
      <c r="M120" s="9" t="e">
        <f t="shared" si="3"/>
        <v>#N/A</v>
      </c>
      <c r="N120" s="9">
        <f>IF($A120="mask",NA(),FIND("]",input!A119))</f>
        <v>10</v>
      </c>
      <c r="O120" s="9">
        <f>IF($A120="mask",NA(),INT(MID(input!A119,5,N120-5)))</f>
        <v>58939</v>
      </c>
      <c r="P120" s="9">
        <f>IF($A120="mask",NA(),INT(MID(input!A119,N120+4,LEN(input!A119))))</f>
        <v>280786876</v>
      </c>
    </row>
    <row r="121" spans="1:16" x14ac:dyDescent="0.35">
      <c r="A121" s="9" t="str">
        <f>_xlfn.IFS(MID(input!A120,1,3)="mas","mask",MID(input!A120,1,3)="mem","mem")</f>
        <v>mem</v>
      </c>
      <c r="B121" s="9" t="e">
        <f>IF($A121="mask",BIN2DEC(SUBSTITUTE(MID(input!$A120,8,4),"X","0")),NA())</f>
        <v>#N/A</v>
      </c>
      <c r="C121" s="9" t="e">
        <f>IF($A121="mask",BIN2DEC(SUBSTITUTE(MID(input!$A120,12,8),"X","0")),NA())</f>
        <v>#N/A</v>
      </c>
      <c r="D121" s="9" t="e">
        <f>IF($A121="mask",BIN2DEC(SUBSTITUTE(MID(input!$A120,20,8),"X","0")),NA())</f>
        <v>#N/A</v>
      </c>
      <c r="E121" s="9" t="e">
        <f>IF($A121="mask",BIN2DEC(SUBSTITUTE(MID(input!$A120,28,8),"X","0")),NA())</f>
        <v>#N/A</v>
      </c>
      <c r="F121" s="9" t="e">
        <f>IF($A121="mask",BIN2DEC(SUBSTITUTE(MID(input!$A120,36,8),"X","0")),NA())</f>
        <v>#N/A</v>
      </c>
      <c r="G121" s="9" t="e">
        <f>IF($A121="mask",BIN2DEC(SUBSTITUTE(SUBSTITUTE(MID(input!$A120,8,4),"1","0"),"X","1")),NA())</f>
        <v>#N/A</v>
      </c>
      <c r="H121" s="9" t="e">
        <f>IF($A121="mask",BIN2DEC(SUBSTITUTE(SUBSTITUTE(MID(input!$A120,12,8),"1","0"),"X","1")),NA())</f>
        <v>#N/A</v>
      </c>
      <c r="I121" s="9" t="e">
        <f>IF($A121="mask",BIN2DEC(SUBSTITUTE(SUBSTITUTE(MID(input!$A120,20,8),"1","0"),"X","1")),NA())</f>
        <v>#N/A</v>
      </c>
      <c r="J121" s="9" t="e">
        <f>IF($A121="mask",BIN2DEC(SUBSTITUTE(SUBSTITUTE(MID(input!$A120,28,8),"1","0"),"X","1")),NA())</f>
        <v>#N/A</v>
      </c>
      <c r="K121" s="9" t="e">
        <f>IF($A121="mask",BIN2DEC(SUBSTITUTE(SUBSTITUTE(MID(input!$A120,36,8),"1","0"),"X","1")),NA())</f>
        <v>#N/A</v>
      </c>
      <c r="L121" s="9" t="e">
        <f t="shared" si="2"/>
        <v>#N/A</v>
      </c>
      <c r="M121" s="9" t="e">
        <f t="shared" si="3"/>
        <v>#N/A</v>
      </c>
      <c r="N121" s="9">
        <f>IF($A121="mask",NA(),FIND("]",input!A120))</f>
        <v>10</v>
      </c>
      <c r="O121" s="9">
        <f>IF($A121="mask",NA(),INT(MID(input!A120,5,N121-5)))</f>
        <v>38833</v>
      </c>
      <c r="P121" s="9">
        <f>IF($A121="mask",NA(),INT(MID(input!A120,N121+4,LEN(input!A120))))</f>
        <v>1473210</v>
      </c>
    </row>
    <row r="122" spans="1:16" x14ac:dyDescent="0.35">
      <c r="A122" s="9" t="str">
        <f>_xlfn.IFS(MID(input!A121,1,3)="mas","mask",MID(input!A121,1,3)="mem","mem")</f>
        <v>mem</v>
      </c>
      <c r="B122" s="9" t="e">
        <f>IF($A122="mask",BIN2DEC(SUBSTITUTE(MID(input!$A121,8,4),"X","0")),NA())</f>
        <v>#N/A</v>
      </c>
      <c r="C122" s="9" t="e">
        <f>IF($A122="mask",BIN2DEC(SUBSTITUTE(MID(input!$A121,12,8),"X","0")),NA())</f>
        <v>#N/A</v>
      </c>
      <c r="D122" s="9" t="e">
        <f>IF($A122="mask",BIN2DEC(SUBSTITUTE(MID(input!$A121,20,8),"X","0")),NA())</f>
        <v>#N/A</v>
      </c>
      <c r="E122" s="9" t="e">
        <f>IF($A122="mask",BIN2DEC(SUBSTITUTE(MID(input!$A121,28,8),"X","0")),NA())</f>
        <v>#N/A</v>
      </c>
      <c r="F122" s="9" t="e">
        <f>IF($A122="mask",BIN2DEC(SUBSTITUTE(MID(input!$A121,36,8),"X","0")),NA())</f>
        <v>#N/A</v>
      </c>
      <c r="G122" s="9" t="e">
        <f>IF($A122="mask",BIN2DEC(SUBSTITUTE(SUBSTITUTE(MID(input!$A121,8,4),"1","0"),"X","1")),NA())</f>
        <v>#N/A</v>
      </c>
      <c r="H122" s="9" t="e">
        <f>IF($A122="mask",BIN2DEC(SUBSTITUTE(SUBSTITUTE(MID(input!$A121,12,8),"1","0"),"X","1")),NA())</f>
        <v>#N/A</v>
      </c>
      <c r="I122" s="9" t="e">
        <f>IF($A122="mask",BIN2DEC(SUBSTITUTE(SUBSTITUTE(MID(input!$A121,20,8),"1","0"),"X","1")),NA())</f>
        <v>#N/A</v>
      </c>
      <c r="J122" s="9" t="e">
        <f>IF($A122="mask",BIN2DEC(SUBSTITUTE(SUBSTITUTE(MID(input!$A121,28,8),"1","0"),"X","1")),NA())</f>
        <v>#N/A</v>
      </c>
      <c r="K122" s="9" t="e">
        <f>IF($A122="mask",BIN2DEC(SUBSTITUTE(SUBSTITUTE(MID(input!$A121,36,8),"1","0"),"X","1")),NA())</f>
        <v>#N/A</v>
      </c>
      <c r="L122" s="9" t="e">
        <f t="shared" si="2"/>
        <v>#N/A</v>
      </c>
      <c r="M122" s="9" t="e">
        <f t="shared" si="3"/>
        <v>#N/A</v>
      </c>
      <c r="N122" s="9">
        <f>IF($A122="mask",NA(),FIND("]",input!A121))</f>
        <v>10</v>
      </c>
      <c r="O122" s="9">
        <f>IF($A122="mask",NA(),INT(MID(input!A121,5,N122-5)))</f>
        <v>44075</v>
      </c>
      <c r="P122" s="9">
        <f>IF($A122="mask",NA(),INT(MID(input!A121,N122+4,LEN(input!A121))))</f>
        <v>571</v>
      </c>
    </row>
    <row r="123" spans="1:16" x14ac:dyDescent="0.35">
      <c r="A123" s="9" t="str">
        <f>_xlfn.IFS(MID(input!A122,1,3)="mas","mask",MID(input!A122,1,3)="mem","mem")</f>
        <v>mem</v>
      </c>
      <c r="B123" s="9" t="e">
        <f>IF($A123="mask",BIN2DEC(SUBSTITUTE(MID(input!$A122,8,4),"X","0")),NA())</f>
        <v>#N/A</v>
      </c>
      <c r="C123" s="9" t="e">
        <f>IF($A123="mask",BIN2DEC(SUBSTITUTE(MID(input!$A122,12,8),"X","0")),NA())</f>
        <v>#N/A</v>
      </c>
      <c r="D123" s="9" t="e">
        <f>IF($A123="mask",BIN2DEC(SUBSTITUTE(MID(input!$A122,20,8),"X","0")),NA())</f>
        <v>#N/A</v>
      </c>
      <c r="E123" s="9" t="e">
        <f>IF($A123="mask",BIN2DEC(SUBSTITUTE(MID(input!$A122,28,8),"X","0")),NA())</f>
        <v>#N/A</v>
      </c>
      <c r="F123" s="9" t="e">
        <f>IF($A123="mask",BIN2DEC(SUBSTITUTE(MID(input!$A122,36,8),"X","0")),NA())</f>
        <v>#N/A</v>
      </c>
      <c r="G123" s="9" t="e">
        <f>IF($A123="mask",BIN2DEC(SUBSTITUTE(SUBSTITUTE(MID(input!$A122,8,4),"1","0"),"X","1")),NA())</f>
        <v>#N/A</v>
      </c>
      <c r="H123" s="9" t="e">
        <f>IF($A123="mask",BIN2DEC(SUBSTITUTE(SUBSTITUTE(MID(input!$A122,12,8),"1","0"),"X","1")),NA())</f>
        <v>#N/A</v>
      </c>
      <c r="I123" s="9" t="e">
        <f>IF($A123="mask",BIN2DEC(SUBSTITUTE(SUBSTITUTE(MID(input!$A122,20,8),"1","0"),"X","1")),NA())</f>
        <v>#N/A</v>
      </c>
      <c r="J123" s="9" t="e">
        <f>IF($A123="mask",BIN2DEC(SUBSTITUTE(SUBSTITUTE(MID(input!$A122,28,8),"1","0"),"X","1")),NA())</f>
        <v>#N/A</v>
      </c>
      <c r="K123" s="9" t="e">
        <f>IF($A123="mask",BIN2DEC(SUBSTITUTE(SUBSTITUTE(MID(input!$A122,36,8),"1","0"),"X","1")),NA())</f>
        <v>#N/A</v>
      </c>
      <c r="L123" s="9" t="e">
        <f t="shared" si="2"/>
        <v>#N/A</v>
      </c>
      <c r="M123" s="9" t="e">
        <f t="shared" si="3"/>
        <v>#N/A</v>
      </c>
      <c r="N123" s="9">
        <f>IF($A123="mask",NA(),FIND("]",input!A122))</f>
        <v>10</v>
      </c>
      <c r="O123" s="9">
        <f>IF($A123="mask",NA(),INT(MID(input!A122,5,N123-5)))</f>
        <v>21698</v>
      </c>
      <c r="P123" s="9">
        <f>IF($A123="mask",NA(),INT(MID(input!A122,N123+4,LEN(input!A122))))</f>
        <v>5427778</v>
      </c>
    </row>
    <row r="124" spans="1:16" x14ac:dyDescent="0.35">
      <c r="A124" s="9" t="str">
        <f>_xlfn.IFS(MID(input!A123,1,3)="mas","mask",MID(input!A123,1,3)="mem","mem")</f>
        <v>mem</v>
      </c>
      <c r="B124" s="9" t="e">
        <f>IF($A124="mask",BIN2DEC(SUBSTITUTE(MID(input!$A123,8,4),"X","0")),NA())</f>
        <v>#N/A</v>
      </c>
      <c r="C124" s="9" t="e">
        <f>IF($A124="mask",BIN2DEC(SUBSTITUTE(MID(input!$A123,12,8),"X","0")),NA())</f>
        <v>#N/A</v>
      </c>
      <c r="D124" s="9" t="e">
        <f>IF($A124="mask",BIN2DEC(SUBSTITUTE(MID(input!$A123,20,8),"X","0")),NA())</f>
        <v>#N/A</v>
      </c>
      <c r="E124" s="9" t="e">
        <f>IF($A124="mask",BIN2DEC(SUBSTITUTE(MID(input!$A123,28,8),"X","0")),NA())</f>
        <v>#N/A</v>
      </c>
      <c r="F124" s="9" t="e">
        <f>IF($A124="mask",BIN2DEC(SUBSTITUTE(MID(input!$A123,36,8),"X","0")),NA())</f>
        <v>#N/A</v>
      </c>
      <c r="G124" s="9" t="e">
        <f>IF($A124="mask",BIN2DEC(SUBSTITUTE(SUBSTITUTE(MID(input!$A123,8,4),"1","0"),"X","1")),NA())</f>
        <v>#N/A</v>
      </c>
      <c r="H124" s="9" t="e">
        <f>IF($A124="mask",BIN2DEC(SUBSTITUTE(SUBSTITUTE(MID(input!$A123,12,8),"1","0"),"X","1")),NA())</f>
        <v>#N/A</v>
      </c>
      <c r="I124" s="9" t="e">
        <f>IF($A124="mask",BIN2DEC(SUBSTITUTE(SUBSTITUTE(MID(input!$A123,20,8),"1","0"),"X","1")),NA())</f>
        <v>#N/A</v>
      </c>
      <c r="J124" s="9" t="e">
        <f>IF($A124="mask",BIN2DEC(SUBSTITUTE(SUBSTITUTE(MID(input!$A123,28,8),"1","0"),"X","1")),NA())</f>
        <v>#N/A</v>
      </c>
      <c r="K124" s="9" t="e">
        <f>IF($A124="mask",BIN2DEC(SUBSTITUTE(SUBSTITUTE(MID(input!$A123,36,8),"1","0"),"X","1")),NA())</f>
        <v>#N/A</v>
      </c>
      <c r="L124" s="9" t="e">
        <f t="shared" si="2"/>
        <v>#N/A</v>
      </c>
      <c r="M124" s="9" t="e">
        <f t="shared" si="3"/>
        <v>#N/A</v>
      </c>
      <c r="N124" s="9">
        <f>IF($A124="mask",NA(),FIND("]",input!A123))</f>
        <v>10</v>
      </c>
      <c r="O124" s="9">
        <f>IF($A124="mask",NA(),INT(MID(input!A123,5,N124-5)))</f>
        <v>35937</v>
      </c>
      <c r="P124" s="9">
        <f>IF($A124="mask",NA(),INT(MID(input!A123,N124+4,LEN(input!A123))))</f>
        <v>544693</v>
      </c>
    </row>
    <row r="125" spans="1:16" x14ac:dyDescent="0.35">
      <c r="A125" s="9" t="str">
        <f>_xlfn.IFS(MID(input!A124,1,3)="mas","mask",MID(input!A124,1,3)="mem","mem")</f>
        <v>mask</v>
      </c>
      <c r="B125" s="9">
        <f>IF($A125="mask",BIN2DEC(SUBSTITUTE(MID(input!$A124,8,4),"X","0")),NA())</f>
        <v>4</v>
      </c>
      <c r="C125" s="9">
        <f>IF($A125="mask",BIN2DEC(SUBSTITUTE(MID(input!$A124,12,8),"X","0")),NA())</f>
        <v>107</v>
      </c>
      <c r="D125" s="9">
        <f>IF($A125="mask",BIN2DEC(SUBSTITUTE(MID(input!$A124,20,8),"X","0")),NA())</f>
        <v>144</v>
      </c>
      <c r="E125" s="9">
        <f>IF($A125="mask",BIN2DEC(SUBSTITUTE(MID(input!$A124,28,8),"X","0")),NA())</f>
        <v>108</v>
      </c>
      <c r="F125" s="9">
        <f>IF($A125="mask",BIN2DEC(SUBSTITUTE(MID(input!$A124,36,8),"X","0")),NA())</f>
        <v>182</v>
      </c>
      <c r="G125" s="9">
        <f>IF($A125="mask",BIN2DEC(SUBSTITUTE(SUBSTITUTE(MID(input!$A124,8,4),"1","0"),"X","1")),NA())</f>
        <v>0</v>
      </c>
      <c r="H125" s="9">
        <f>IF($A125="mask",BIN2DEC(SUBSTITUTE(SUBSTITUTE(MID(input!$A124,12,8),"1","0"),"X","1")),NA())</f>
        <v>0</v>
      </c>
      <c r="I125" s="9">
        <f>IF($A125="mask",BIN2DEC(SUBSTITUTE(SUBSTITUTE(MID(input!$A124,20,8),"1","0"),"X","1")),NA())</f>
        <v>100</v>
      </c>
      <c r="J125" s="9">
        <f>IF($A125="mask",BIN2DEC(SUBSTITUTE(SUBSTITUTE(MID(input!$A124,28,8),"1","0"),"X","1")),NA())</f>
        <v>2</v>
      </c>
      <c r="K125" s="9">
        <f>IF($A125="mask",BIN2DEC(SUBSTITUTE(SUBSTITUTE(MID(input!$A124,36,8),"1","0"),"X","1")),NA())</f>
        <v>0</v>
      </c>
      <c r="L125" s="9">
        <f t="shared" si="2"/>
        <v>18984496310</v>
      </c>
      <c r="M125" s="9">
        <f t="shared" si="3"/>
        <v>6554112</v>
      </c>
      <c r="N125" s="9" t="e">
        <f>IF($A125="mask",NA(),FIND("]",input!A124))</f>
        <v>#N/A</v>
      </c>
      <c r="O125" s="9" t="e">
        <f>IF($A125="mask",NA(),INT(MID(input!A124,5,N125-5)))</f>
        <v>#N/A</v>
      </c>
      <c r="P125" s="9" t="e">
        <f>IF($A125="mask",NA(),INT(MID(input!A124,N125+4,LEN(input!A124))))</f>
        <v>#N/A</v>
      </c>
    </row>
    <row r="126" spans="1:16" x14ac:dyDescent="0.35">
      <c r="A126" s="9" t="str">
        <f>_xlfn.IFS(MID(input!A125,1,3)="mas","mask",MID(input!A125,1,3)="mem","mem")</f>
        <v>mem</v>
      </c>
      <c r="B126" s="9" t="e">
        <f>IF($A126="mask",BIN2DEC(SUBSTITUTE(MID(input!$A125,8,4),"X","0")),NA())</f>
        <v>#N/A</v>
      </c>
      <c r="C126" s="9" t="e">
        <f>IF($A126="mask",BIN2DEC(SUBSTITUTE(MID(input!$A125,12,8),"X","0")),NA())</f>
        <v>#N/A</v>
      </c>
      <c r="D126" s="9" t="e">
        <f>IF($A126="mask",BIN2DEC(SUBSTITUTE(MID(input!$A125,20,8),"X","0")),NA())</f>
        <v>#N/A</v>
      </c>
      <c r="E126" s="9" t="e">
        <f>IF($A126="mask",BIN2DEC(SUBSTITUTE(MID(input!$A125,28,8),"X","0")),NA())</f>
        <v>#N/A</v>
      </c>
      <c r="F126" s="9" t="e">
        <f>IF($A126="mask",BIN2DEC(SUBSTITUTE(MID(input!$A125,36,8),"X","0")),NA())</f>
        <v>#N/A</v>
      </c>
      <c r="G126" s="9" t="e">
        <f>IF($A126="mask",BIN2DEC(SUBSTITUTE(SUBSTITUTE(MID(input!$A125,8,4),"1","0"),"X","1")),NA())</f>
        <v>#N/A</v>
      </c>
      <c r="H126" s="9" t="e">
        <f>IF($A126="mask",BIN2DEC(SUBSTITUTE(SUBSTITUTE(MID(input!$A125,12,8),"1","0"),"X","1")),NA())</f>
        <v>#N/A</v>
      </c>
      <c r="I126" s="9" t="e">
        <f>IF($A126="mask",BIN2DEC(SUBSTITUTE(SUBSTITUTE(MID(input!$A125,20,8),"1","0"),"X","1")),NA())</f>
        <v>#N/A</v>
      </c>
      <c r="J126" s="9" t="e">
        <f>IF($A126="mask",BIN2DEC(SUBSTITUTE(SUBSTITUTE(MID(input!$A125,28,8),"1","0"),"X","1")),NA())</f>
        <v>#N/A</v>
      </c>
      <c r="K126" s="9" t="e">
        <f>IF($A126="mask",BIN2DEC(SUBSTITUTE(SUBSTITUTE(MID(input!$A125,36,8),"1","0"),"X","1")),NA())</f>
        <v>#N/A</v>
      </c>
      <c r="L126" s="9" t="e">
        <f t="shared" si="2"/>
        <v>#N/A</v>
      </c>
      <c r="M126" s="9" t="e">
        <f t="shared" si="3"/>
        <v>#N/A</v>
      </c>
      <c r="N126" s="9">
        <f>IF($A126="mask",NA(),FIND("]",input!A125))</f>
        <v>10</v>
      </c>
      <c r="O126" s="9">
        <f>IF($A126="mask",NA(),INT(MID(input!A125,5,N126-5)))</f>
        <v>63719</v>
      </c>
      <c r="P126" s="9">
        <f>IF($A126="mask",NA(),INT(MID(input!A125,N126+4,LEN(input!A125))))</f>
        <v>36151477</v>
      </c>
    </row>
    <row r="127" spans="1:16" x14ac:dyDescent="0.35">
      <c r="A127" s="9" t="str">
        <f>_xlfn.IFS(MID(input!A126,1,3)="mas","mask",MID(input!A126,1,3)="mem","mem")</f>
        <v>mem</v>
      </c>
      <c r="B127" s="9" t="e">
        <f>IF($A127="mask",BIN2DEC(SUBSTITUTE(MID(input!$A126,8,4),"X","0")),NA())</f>
        <v>#N/A</v>
      </c>
      <c r="C127" s="9" t="e">
        <f>IF($A127="mask",BIN2DEC(SUBSTITUTE(MID(input!$A126,12,8),"X","0")),NA())</f>
        <v>#N/A</v>
      </c>
      <c r="D127" s="9" t="e">
        <f>IF($A127="mask",BIN2DEC(SUBSTITUTE(MID(input!$A126,20,8),"X","0")),NA())</f>
        <v>#N/A</v>
      </c>
      <c r="E127" s="9" t="e">
        <f>IF($A127="mask",BIN2DEC(SUBSTITUTE(MID(input!$A126,28,8),"X","0")),NA())</f>
        <v>#N/A</v>
      </c>
      <c r="F127" s="9" t="e">
        <f>IF($A127="mask",BIN2DEC(SUBSTITUTE(MID(input!$A126,36,8),"X","0")),NA())</f>
        <v>#N/A</v>
      </c>
      <c r="G127" s="9" t="e">
        <f>IF($A127="mask",BIN2DEC(SUBSTITUTE(SUBSTITUTE(MID(input!$A126,8,4),"1","0"),"X","1")),NA())</f>
        <v>#N/A</v>
      </c>
      <c r="H127" s="9" t="e">
        <f>IF($A127="mask",BIN2DEC(SUBSTITUTE(SUBSTITUTE(MID(input!$A126,12,8),"1","0"),"X","1")),NA())</f>
        <v>#N/A</v>
      </c>
      <c r="I127" s="9" t="e">
        <f>IF($A127="mask",BIN2DEC(SUBSTITUTE(SUBSTITUTE(MID(input!$A126,20,8),"1","0"),"X","1")),NA())</f>
        <v>#N/A</v>
      </c>
      <c r="J127" s="9" t="e">
        <f>IF($A127="mask",BIN2DEC(SUBSTITUTE(SUBSTITUTE(MID(input!$A126,28,8),"1","0"),"X","1")),NA())</f>
        <v>#N/A</v>
      </c>
      <c r="K127" s="9" t="e">
        <f>IF($A127="mask",BIN2DEC(SUBSTITUTE(SUBSTITUTE(MID(input!$A126,36,8),"1","0"),"X","1")),NA())</f>
        <v>#N/A</v>
      </c>
      <c r="L127" s="9" t="e">
        <f t="shared" si="2"/>
        <v>#N/A</v>
      </c>
      <c r="M127" s="9" t="e">
        <f t="shared" si="3"/>
        <v>#N/A</v>
      </c>
      <c r="N127" s="9">
        <f>IF($A127="mask",NA(),FIND("]",input!A126))</f>
        <v>10</v>
      </c>
      <c r="O127" s="9">
        <f>IF($A127="mask",NA(),INT(MID(input!A126,5,N127-5)))</f>
        <v>43205</v>
      </c>
      <c r="P127" s="9">
        <f>IF($A127="mask",NA(),INT(MID(input!A126,N127+4,LEN(input!A126))))</f>
        <v>79985</v>
      </c>
    </row>
    <row r="128" spans="1:16" x14ac:dyDescent="0.35">
      <c r="A128" s="9" t="str">
        <f>_xlfn.IFS(MID(input!A127,1,3)="mas","mask",MID(input!A127,1,3)="mem","mem")</f>
        <v>mem</v>
      </c>
      <c r="B128" s="9" t="e">
        <f>IF($A128="mask",BIN2DEC(SUBSTITUTE(MID(input!$A127,8,4),"X","0")),NA())</f>
        <v>#N/A</v>
      </c>
      <c r="C128" s="9" t="e">
        <f>IF($A128="mask",BIN2DEC(SUBSTITUTE(MID(input!$A127,12,8),"X","0")),NA())</f>
        <v>#N/A</v>
      </c>
      <c r="D128" s="9" t="e">
        <f>IF($A128="mask",BIN2DEC(SUBSTITUTE(MID(input!$A127,20,8),"X","0")),NA())</f>
        <v>#N/A</v>
      </c>
      <c r="E128" s="9" t="e">
        <f>IF($A128="mask",BIN2DEC(SUBSTITUTE(MID(input!$A127,28,8),"X","0")),NA())</f>
        <v>#N/A</v>
      </c>
      <c r="F128" s="9" t="e">
        <f>IF($A128="mask",BIN2DEC(SUBSTITUTE(MID(input!$A127,36,8),"X","0")),NA())</f>
        <v>#N/A</v>
      </c>
      <c r="G128" s="9" t="e">
        <f>IF($A128="mask",BIN2DEC(SUBSTITUTE(SUBSTITUTE(MID(input!$A127,8,4),"1","0"),"X","1")),NA())</f>
        <v>#N/A</v>
      </c>
      <c r="H128" s="9" t="e">
        <f>IF($A128="mask",BIN2DEC(SUBSTITUTE(SUBSTITUTE(MID(input!$A127,12,8),"1","0"),"X","1")),NA())</f>
        <v>#N/A</v>
      </c>
      <c r="I128" s="9" t="e">
        <f>IF($A128="mask",BIN2DEC(SUBSTITUTE(SUBSTITUTE(MID(input!$A127,20,8),"1","0"),"X","1")),NA())</f>
        <v>#N/A</v>
      </c>
      <c r="J128" s="9" t="e">
        <f>IF($A128="mask",BIN2DEC(SUBSTITUTE(SUBSTITUTE(MID(input!$A127,28,8),"1","0"),"X","1")),NA())</f>
        <v>#N/A</v>
      </c>
      <c r="K128" s="9" t="e">
        <f>IF($A128="mask",BIN2DEC(SUBSTITUTE(SUBSTITUTE(MID(input!$A127,36,8),"1","0"),"X","1")),NA())</f>
        <v>#N/A</v>
      </c>
      <c r="L128" s="9" t="e">
        <f t="shared" si="2"/>
        <v>#N/A</v>
      </c>
      <c r="M128" s="9" t="e">
        <f t="shared" si="3"/>
        <v>#N/A</v>
      </c>
      <c r="N128" s="9">
        <f>IF($A128="mask",NA(),FIND("]",input!A127))</f>
        <v>9</v>
      </c>
      <c r="O128" s="9">
        <f>IF($A128="mask",NA(),INT(MID(input!A127,5,N128-5)))</f>
        <v>9431</v>
      </c>
      <c r="P128" s="9">
        <f>IF($A128="mask",NA(),INT(MID(input!A127,N128+4,LEN(input!A127))))</f>
        <v>23613381</v>
      </c>
    </row>
    <row r="129" spans="1:16" x14ac:dyDescent="0.35">
      <c r="A129" s="9" t="str">
        <f>_xlfn.IFS(MID(input!A128,1,3)="mas","mask",MID(input!A128,1,3)="mem","mem")</f>
        <v>mem</v>
      </c>
      <c r="B129" s="9" t="e">
        <f>IF($A129="mask",BIN2DEC(SUBSTITUTE(MID(input!$A128,8,4),"X","0")),NA())</f>
        <v>#N/A</v>
      </c>
      <c r="C129" s="9" t="e">
        <f>IF($A129="mask",BIN2DEC(SUBSTITUTE(MID(input!$A128,12,8),"X","0")),NA())</f>
        <v>#N/A</v>
      </c>
      <c r="D129" s="9" t="e">
        <f>IF($A129="mask",BIN2DEC(SUBSTITUTE(MID(input!$A128,20,8),"X","0")),NA())</f>
        <v>#N/A</v>
      </c>
      <c r="E129" s="9" t="e">
        <f>IF($A129="mask",BIN2DEC(SUBSTITUTE(MID(input!$A128,28,8),"X","0")),NA())</f>
        <v>#N/A</v>
      </c>
      <c r="F129" s="9" t="e">
        <f>IF($A129="mask",BIN2DEC(SUBSTITUTE(MID(input!$A128,36,8),"X","0")),NA())</f>
        <v>#N/A</v>
      </c>
      <c r="G129" s="9" t="e">
        <f>IF($A129="mask",BIN2DEC(SUBSTITUTE(SUBSTITUTE(MID(input!$A128,8,4),"1","0"),"X","1")),NA())</f>
        <v>#N/A</v>
      </c>
      <c r="H129" s="9" t="e">
        <f>IF($A129="mask",BIN2DEC(SUBSTITUTE(SUBSTITUTE(MID(input!$A128,12,8),"1","0"),"X","1")),NA())</f>
        <v>#N/A</v>
      </c>
      <c r="I129" s="9" t="e">
        <f>IF($A129="mask",BIN2DEC(SUBSTITUTE(SUBSTITUTE(MID(input!$A128,20,8),"1","0"),"X","1")),NA())</f>
        <v>#N/A</v>
      </c>
      <c r="J129" s="9" t="e">
        <f>IF($A129="mask",BIN2DEC(SUBSTITUTE(SUBSTITUTE(MID(input!$A128,28,8),"1","0"),"X","1")),NA())</f>
        <v>#N/A</v>
      </c>
      <c r="K129" s="9" t="e">
        <f>IF($A129="mask",BIN2DEC(SUBSTITUTE(SUBSTITUTE(MID(input!$A128,36,8),"1","0"),"X","1")),NA())</f>
        <v>#N/A</v>
      </c>
      <c r="L129" s="9" t="e">
        <f t="shared" si="2"/>
        <v>#N/A</v>
      </c>
      <c r="M129" s="9" t="e">
        <f t="shared" si="3"/>
        <v>#N/A</v>
      </c>
      <c r="N129" s="9">
        <f>IF($A129="mask",NA(),FIND("]",input!A128))</f>
        <v>10</v>
      </c>
      <c r="O129" s="9">
        <f>IF($A129="mask",NA(),INT(MID(input!A128,5,N129-5)))</f>
        <v>38228</v>
      </c>
      <c r="P129" s="9">
        <f>IF($A129="mask",NA(),INT(MID(input!A128,N129+4,LEN(input!A128))))</f>
        <v>93679</v>
      </c>
    </row>
    <row r="130" spans="1:16" x14ac:dyDescent="0.35">
      <c r="A130" s="9" t="str">
        <f>_xlfn.IFS(MID(input!A129,1,3)="mas","mask",MID(input!A129,1,3)="mem","mem")</f>
        <v>mem</v>
      </c>
      <c r="B130" s="9" t="e">
        <f>IF($A130="mask",BIN2DEC(SUBSTITUTE(MID(input!$A129,8,4),"X","0")),NA())</f>
        <v>#N/A</v>
      </c>
      <c r="C130" s="9" t="e">
        <f>IF($A130="mask",BIN2DEC(SUBSTITUTE(MID(input!$A129,12,8),"X","0")),NA())</f>
        <v>#N/A</v>
      </c>
      <c r="D130" s="9" t="e">
        <f>IF($A130="mask",BIN2DEC(SUBSTITUTE(MID(input!$A129,20,8),"X","0")),NA())</f>
        <v>#N/A</v>
      </c>
      <c r="E130" s="9" t="e">
        <f>IF($A130="mask",BIN2DEC(SUBSTITUTE(MID(input!$A129,28,8),"X","0")),NA())</f>
        <v>#N/A</v>
      </c>
      <c r="F130" s="9" t="e">
        <f>IF($A130="mask",BIN2DEC(SUBSTITUTE(MID(input!$A129,36,8),"X","0")),NA())</f>
        <v>#N/A</v>
      </c>
      <c r="G130" s="9" t="e">
        <f>IF($A130="mask",BIN2DEC(SUBSTITUTE(SUBSTITUTE(MID(input!$A129,8,4),"1","0"),"X","1")),NA())</f>
        <v>#N/A</v>
      </c>
      <c r="H130" s="9" t="e">
        <f>IF($A130="mask",BIN2DEC(SUBSTITUTE(SUBSTITUTE(MID(input!$A129,12,8),"1","0"),"X","1")),NA())</f>
        <v>#N/A</v>
      </c>
      <c r="I130" s="9" t="e">
        <f>IF($A130="mask",BIN2DEC(SUBSTITUTE(SUBSTITUTE(MID(input!$A129,20,8),"1","0"),"X","1")),NA())</f>
        <v>#N/A</v>
      </c>
      <c r="J130" s="9" t="e">
        <f>IF($A130="mask",BIN2DEC(SUBSTITUTE(SUBSTITUTE(MID(input!$A129,28,8),"1","0"),"X","1")),NA())</f>
        <v>#N/A</v>
      </c>
      <c r="K130" s="9" t="e">
        <f>IF($A130="mask",BIN2DEC(SUBSTITUTE(SUBSTITUTE(MID(input!$A129,36,8),"1","0"),"X","1")),NA())</f>
        <v>#N/A</v>
      </c>
      <c r="L130" s="9" t="e">
        <f t="shared" si="2"/>
        <v>#N/A</v>
      </c>
      <c r="M130" s="9" t="e">
        <f t="shared" si="3"/>
        <v>#N/A</v>
      </c>
      <c r="N130" s="9">
        <f>IF($A130="mask",NA(),FIND("]",input!A129))</f>
        <v>10</v>
      </c>
      <c r="O130" s="9">
        <f>IF($A130="mask",NA(),INT(MID(input!A129,5,N130-5)))</f>
        <v>45544</v>
      </c>
      <c r="P130" s="9">
        <f>IF($A130="mask",NA(),INT(MID(input!A129,N130+4,LEN(input!A129))))</f>
        <v>946568</v>
      </c>
    </row>
    <row r="131" spans="1:16" x14ac:dyDescent="0.35">
      <c r="A131" s="9" t="str">
        <f>_xlfn.IFS(MID(input!A130,1,3)="mas","mask",MID(input!A130,1,3)="mem","mem")</f>
        <v>mask</v>
      </c>
      <c r="B131" s="9">
        <f>IF($A131="mask",BIN2DEC(SUBSTITUTE(MID(input!$A130,8,4),"X","0")),NA())</f>
        <v>0</v>
      </c>
      <c r="C131" s="9">
        <f>IF($A131="mask",BIN2DEC(SUBSTITUTE(MID(input!$A130,12,8),"X","0")),NA())</f>
        <v>10</v>
      </c>
      <c r="D131" s="9">
        <f>IF($A131="mask",BIN2DEC(SUBSTITUTE(MID(input!$A130,20,8),"X","0")),NA())</f>
        <v>157</v>
      </c>
      <c r="E131" s="9">
        <f>IF($A131="mask",BIN2DEC(SUBSTITUTE(MID(input!$A130,28,8),"X","0")),NA())</f>
        <v>204</v>
      </c>
      <c r="F131" s="9">
        <f>IF($A131="mask",BIN2DEC(SUBSTITUTE(MID(input!$A130,36,8),"X","0")),NA())</f>
        <v>128</v>
      </c>
      <c r="G131" s="9">
        <f>IF($A131="mask",BIN2DEC(SUBSTITUTE(SUBSTITUTE(MID(input!$A130,8,4),"1","0"),"X","1")),NA())</f>
        <v>4</v>
      </c>
      <c r="H131" s="9">
        <f>IF($A131="mask",BIN2DEC(SUBSTITUTE(SUBSTITUTE(MID(input!$A130,12,8),"1","0"),"X","1")),NA())</f>
        <v>0</v>
      </c>
      <c r="I131" s="9">
        <f>IF($A131="mask",BIN2DEC(SUBSTITUTE(SUBSTITUTE(MID(input!$A130,20,8),"1","0"),"X","1")),NA())</f>
        <v>0</v>
      </c>
      <c r="J131" s="9">
        <f>IF($A131="mask",BIN2DEC(SUBSTITUTE(SUBSTITUTE(MID(input!$A130,28,8),"1","0"),"X","1")),NA())</f>
        <v>16</v>
      </c>
      <c r="K131" s="9">
        <f>IF($A131="mask",BIN2DEC(SUBSTITUTE(SUBSTITUTE(MID(input!$A130,36,8),"1","0"),"X","1")),NA())</f>
        <v>12</v>
      </c>
      <c r="L131" s="9">
        <f t="shared" ref="L131:L194" si="4">(((B131*256+C131)*256+D131)*256+E131)*256+F131</f>
        <v>178113664</v>
      </c>
      <c r="M131" s="9">
        <f t="shared" ref="M131:M194" si="5">(((G131*256+H131)*256+I131)*256+J131)*256+K131</f>
        <v>17179873292</v>
      </c>
      <c r="N131" s="9" t="e">
        <f>IF($A131="mask",NA(),FIND("]",input!A130))</f>
        <v>#N/A</v>
      </c>
      <c r="O131" s="9" t="e">
        <f>IF($A131="mask",NA(),INT(MID(input!A130,5,N131-5)))</f>
        <v>#N/A</v>
      </c>
      <c r="P131" s="9" t="e">
        <f>IF($A131="mask",NA(),INT(MID(input!A130,N131+4,LEN(input!A130))))</f>
        <v>#N/A</v>
      </c>
    </row>
    <row r="132" spans="1:16" x14ac:dyDescent="0.35">
      <c r="A132" s="9" t="str">
        <f>_xlfn.IFS(MID(input!A131,1,3)="mas","mask",MID(input!A131,1,3)="mem","mem")</f>
        <v>mem</v>
      </c>
      <c r="B132" s="9" t="e">
        <f>IF($A132="mask",BIN2DEC(SUBSTITUTE(MID(input!$A131,8,4),"X","0")),NA())</f>
        <v>#N/A</v>
      </c>
      <c r="C132" s="9" t="e">
        <f>IF($A132="mask",BIN2DEC(SUBSTITUTE(MID(input!$A131,12,8),"X","0")),NA())</f>
        <v>#N/A</v>
      </c>
      <c r="D132" s="9" t="e">
        <f>IF($A132="mask",BIN2DEC(SUBSTITUTE(MID(input!$A131,20,8),"X","0")),NA())</f>
        <v>#N/A</v>
      </c>
      <c r="E132" s="9" t="e">
        <f>IF($A132="mask",BIN2DEC(SUBSTITUTE(MID(input!$A131,28,8),"X","0")),NA())</f>
        <v>#N/A</v>
      </c>
      <c r="F132" s="9" t="e">
        <f>IF($A132="mask",BIN2DEC(SUBSTITUTE(MID(input!$A131,36,8),"X","0")),NA())</f>
        <v>#N/A</v>
      </c>
      <c r="G132" s="9" t="e">
        <f>IF($A132="mask",BIN2DEC(SUBSTITUTE(SUBSTITUTE(MID(input!$A131,8,4),"1","0"),"X","1")),NA())</f>
        <v>#N/A</v>
      </c>
      <c r="H132" s="9" t="e">
        <f>IF($A132="mask",BIN2DEC(SUBSTITUTE(SUBSTITUTE(MID(input!$A131,12,8),"1","0"),"X","1")),NA())</f>
        <v>#N/A</v>
      </c>
      <c r="I132" s="9" t="e">
        <f>IF($A132="mask",BIN2DEC(SUBSTITUTE(SUBSTITUTE(MID(input!$A131,20,8),"1","0"),"X","1")),NA())</f>
        <v>#N/A</v>
      </c>
      <c r="J132" s="9" t="e">
        <f>IF($A132="mask",BIN2DEC(SUBSTITUTE(SUBSTITUTE(MID(input!$A131,28,8),"1","0"),"X","1")),NA())</f>
        <v>#N/A</v>
      </c>
      <c r="K132" s="9" t="e">
        <f>IF($A132="mask",BIN2DEC(SUBSTITUTE(SUBSTITUTE(MID(input!$A131,36,8),"1","0"),"X","1")),NA())</f>
        <v>#N/A</v>
      </c>
      <c r="L132" s="9" t="e">
        <f t="shared" si="4"/>
        <v>#N/A</v>
      </c>
      <c r="M132" s="9" t="e">
        <f t="shared" si="5"/>
        <v>#N/A</v>
      </c>
      <c r="N132" s="9">
        <f>IF($A132="mask",NA(),FIND("]",input!A131))</f>
        <v>9</v>
      </c>
      <c r="O132" s="9">
        <f>IF($A132="mask",NA(),INT(MID(input!A131,5,N132-5)))</f>
        <v>2730</v>
      </c>
      <c r="P132" s="9">
        <f>IF($A132="mask",NA(),INT(MID(input!A131,N132+4,LEN(input!A131))))</f>
        <v>8086855</v>
      </c>
    </row>
    <row r="133" spans="1:16" x14ac:dyDescent="0.35">
      <c r="A133" s="9" t="str">
        <f>_xlfn.IFS(MID(input!A132,1,3)="mas","mask",MID(input!A132,1,3)="mem","mem")</f>
        <v>mem</v>
      </c>
      <c r="B133" s="9" t="e">
        <f>IF($A133="mask",BIN2DEC(SUBSTITUTE(MID(input!$A132,8,4),"X","0")),NA())</f>
        <v>#N/A</v>
      </c>
      <c r="C133" s="9" t="e">
        <f>IF($A133="mask",BIN2DEC(SUBSTITUTE(MID(input!$A132,12,8),"X","0")),NA())</f>
        <v>#N/A</v>
      </c>
      <c r="D133" s="9" t="e">
        <f>IF($A133="mask",BIN2DEC(SUBSTITUTE(MID(input!$A132,20,8),"X","0")),NA())</f>
        <v>#N/A</v>
      </c>
      <c r="E133" s="9" t="e">
        <f>IF($A133="mask",BIN2DEC(SUBSTITUTE(MID(input!$A132,28,8),"X","0")),NA())</f>
        <v>#N/A</v>
      </c>
      <c r="F133" s="9" t="e">
        <f>IF($A133="mask",BIN2DEC(SUBSTITUTE(MID(input!$A132,36,8),"X","0")),NA())</f>
        <v>#N/A</v>
      </c>
      <c r="G133" s="9" t="e">
        <f>IF($A133="mask",BIN2DEC(SUBSTITUTE(SUBSTITUTE(MID(input!$A132,8,4),"1","0"),"X","1")),NA())</f>
        <v>#N/A</v>
      </c>
      <c r="H133" s="9" t="e">
        <f>IF($A133="mask",BIN2DEC(SUBSTITUTE(SUBSTITUTE(MID(input!$A132,12,8),"1","0"),"X","1")),NA())</f>
        <v>#N/A</v>
      </c>
      <c r="I133" s="9" t="e">
        <f>IF($A133="mask",BIN2DEC(SUBSTITUTE(SUBSTITUTE(MID(input!$A132,20,8),"1","0"),"X","1")),NA())</f>
        <v>#N/A</v>
      </c>
      <c r="J133" s="9" t="e">
        <f>IF($A133="mask",BIN2DEC(SUBSTITUTE(SUBSTITUTE(MID(input!$A132,28,8),"1","0"),"X","1")),NA())</f>
        <v>#N/A</v>
      </c>
      <c r="K133" s="9" t="e">
        <f>IF($A133="mask",BIN2DEC(SUBSTITUTE(SUBSTITUTE(MID(input!$A132,36,8),"1","0"),"X","1")),NA())</f>
        <v>#N/A</v>
      </c>
      <c r="L133" s="9" t="e">
        <f t="shared" si="4"/>
        <v>#N/A</v>
      </c>
      <c r="M133" s="9" t="e">
        <f t="shared" si="5"/>
        <v>#N/A</v>
      </c>
      <c r="N133" s="9">
        <f>IF($A133="mask",NA(),FIND("]",input!A132))</f>
        <v>10</v>
      </c>
      <c r="O133" s="9">
        <f>IF($A133="mask",NA(),INT(MID(input!A132,5,N133-5)))</f>
        <v>50422</v>
      </c>
      <c r="P133" s="9">
        <f>IF($A133="mask",NA(),INT(MID(input!A132,N133+4,LEN(input!A132))))</f>
        <v>3607</v>
      </c>
    </row>
    <row r="134" spans="1:16" x14ac:dyDescent="0.35">
      <c r="A134" s="9" t="str">
        <f>_xlfn.IFS(MID(input!A133,1,3)="mas","mask",MID(input!A133,1,3)="mem","mem")</f>
        <v>mem</v>
      </c>
      <c r="B134" s="9" t="e">
        <f>IF($A134="mask",BIN2DEC(SUBSTITUTE(MID(input!$A133,8,4),"X","0")),NA())</f>
        <v>#N/A</v>
      </c>
      <c r="C134" s="9" t="e">
        <f>IF($A134="mask",BIN2DEC(SUBSTITUTE(MID(input!$A133,12,8),"X","0")),NA())</f>
        <v>#N/A</v>
      </c>
      <c r="D134" s="9" t="e">
        <f>IF($A134="mask",BIN2DEC(SUBSTITUTE(MID(input!$A133,20,8),"X","0")),NA())</f>
        <v>#N/A</v>
      </c>
      <c r="E134" s="9" t="e">
        <f>IF($A134="mask",BIN2DEC(SUBSTITUTE(MID(input!$A133,28,8),"X","0")),NA())</f>
        <v>#N/A</v>
      </c>
      <c r="F134" s="9" t="e">
        <f>IF($A134="mask",BIN2DEC(SUBSTITUTE(MID(input!$A133,36,8),"X","0")),NA())</f>
        <v>#N/A</v>
      </c>
      <c r="G134" s="9" t="e">
        <f>IF($A134="mask",BIN2DEC(SUBSTITUTE(SUBSTITUTE(MID(input!$A133,8,4),"1","0"),"X","1")),NA())</f>
        <v>#N/A</v>
      </c>
      <c r="H134" s="9" t="e">
        <f>IF($A134="mask",BIN2DEC(SUBSTITUTE(SUBSTITUTE(MID(input!$A133,12,8),"1","0"),"X","1")),NA())</f>
        <v>#N/A</v>
      </c>
      <c r="I134" s="9" t="e">
        <f>IF($A134="mask",BIN2DEC(SUBSTITUTE(SUBSTITUTE(MID(input!$A133,20,8),"1","0"),"X","1")),NA())</f>
        <v>#N/A</v>
      </c>
      <c r="J134" s="9" t="e">
        <f>IF($A134="mask",BIN2DEC(SUBSTITUTE(SUBSTITUTE(MID(input!$A133,28,8),"1","0"),"X","1")),NA())</f>
        <v>#N/A</v>
      </c>
      <c r="K134" s="9" t="e">
        <f>IF($A134="mask",BIN2DEC(SUBSTITUTE(SUBSTITUTE(MID(input!$A133,36,8),"1","0"),"X","1")),NA())</f>
        <v>#N/A</v>
      </c>
      <c r="L134" s="9" t="e">
        <f t="shared" si="4"/>
        <v>#N/A</v>
      </c>
      <c r="M134" s="9" t="e">
        <f t="shared" si="5"/>
        <v>#N/A</v>
      </c>
      <c r="N134" s="9">
        <f>IF($A134="mask",NA(),FIND("]",input!A133))</f>
        <v>9</v>
      </c>
      <c r="O134" s="9">
        <f>IF($A134="mask",NA(),INT(MID(input!A133,5,N134-5)))</f>
        <v>9544</v>
      </c>
      <c r="P134" s="9">
        <f>IF($A134="mask",NA(),INT(MID(input!A133,N134+4,LEN(input!A133))))</f>
        <v>3738</v>
      </c>
    </row>
    <row r="135" spans="1:16" x14ac:dyDescent="0.35">
      <c r="A135" s="9" t="str">
        <f>_xlfn.IFS(MID(input!A134,1,3)="mas","mask",MID(input!A134,1,3)="mem","mem")</f>
        <v>mask</v>
      </c>
      <c r="B135" s="9">
        <f>IF($A135="mask",BIN2DEC(SUBSTITUTE(MID(input!$A134,8,4),"X","0")),NA())</f>
        <v>0</v>
      </c>
      <c r="C135" s="9">
        <f>IF($A135="mask",BIN2DEC(SUBSTITUTE(MID(input!$A134,12,8),"X","0")),NA())</f>
        <v>9</v>
      </c>
      <c r="D135" s="9">
        <f>IF($A135="mask",BIN2DEC(SUBSTITUTE(MID(input!$A134,20,8),"X","0")),NA())</f>
        <v>158</v>
      </c>
      <c r="E135" s="9">
        <f>IF($A135="mask",BIN2DEC(SUBSTITUTE(MID(input!$A134,28,8),"X","0")),NA())</f>
        <v>32</v>
      </c>
      <c r="F135" s="9">
        <f>IF($A135="mask",BIN2DEC(SUBSTITUTE(MID(input!$A134,36,8),"X","0")),NA())</f>
        <v>82</v>
      </c>
      <c r="G135" s="9">
        <f>IF($A135="mask",BIN2DEC(SUBSTITUTE(SUBSTITUTE(MID(input!$A134,8,4),"1","0"),"X","1")),NA())</f>
        <v>5</v>
      </c>
      <c r="H135" s="9">
        <f>IF($A135="mask",BIN2DEC(SUBSTITUTE(SUBSTITUTE(MID(input!$A134,12,8),"1","0"),"X","1")),NA())</f>
        <v>226</v>
      </c>
      <c r="I135" s="9">
        <f>IF($A135="mask",BIN2DEC(SUBSTITUTE(SUBSTITUTE(MID(input!$A134,20,8),"1","0"),"X","1")),NA())</f>
        <v>0</v>
      </c>
      <c r="J135" s="9">
        <f>IF($A135="mask",BIN2DEC(SUBSTITUTE(SUBSTITUTE(MID(input!$A134,28,8),"1","0"),"X","1")),NA())</f>
        <v>0</v>
      </c>
      <c r="K135" s="9">
        <f>IF($A135="mask",BIN2DEC(SUBSTITUTE(SUBSTITUTE(MID(input!$A134,36,8),"1","0"),"X","1")),NA())</f>
        <v>0</v>
      </c>
      <c r="L135" s="9">
        <f t="shared" si="4"/>
        <v>161357906</v>
      </c>
      <c r="M135" s="9">
        <f t="shared" si="5"/>
        <v>25266487296</v>
      </c>
      <c r="N135" s="9" t="e">
        <f>IF($A135="mask",NA(),FIND("]",input!A134))</f>
        <v>#N/A</v>
      </c>
      <c r="O135" s="9" t="e">
        <f>IF($A135="mask",NA(),INT(MID(input!A134,5,N135-5)))</f>
        <v>#N/A</v>
      </c>
      <c r="P135" s="9" t="e">
        <f>IF($A135="mask",NA(),INT(MID(input!A134,N135+4,LEN(input!A134))))</f>
        <v>#N/A</v>
      </c>
    </row>
    <row r="136" spans="1:16" x14ac:dyDescent="0.35">
      <c r="A136" s="9" t="str">
        <f>_xlfn.IFS(MID(input!A135,1,3)="mas","mask",MID(input!A135,1,3)="mem","mem")</f>
        <v>mem</v>
      </c>
      <c r="B136" s="9" t="e">
        <f>IF($A136="mask",BIN2DEC(SUBSTITUTE(MID(input!$A135,8,4),"X","0")),NA())</f>
        <v>#N/A</v>
      </c>
      <c r="C136" s="9" t="e">
        <f>IF($A136="mask",BIN2DEC(SUBSTITUTE(MID(input!$A135,12,8),"X","0")),NA())</f>
        <v>#N/A</v>
      </c>
      <c r="D136" s="9" t="e">
        <f>IF($A136="mask",BIN2DEC(SUBSTITUTE(MID(input!$A135,20,8),"X","0")),NA())</f>
        <v>#N/A</v>
      </c>
      <c r="E136" s="9" t="e">
        <f>IF($A136="mask",BIN2DEC(SUBSTITUTE(MID(input!$A135,28,8),"X","0")),NA())</f>
        <v>#N/A</v>
      </c>
      <c r="F136" s="9" t="e">
        <f>IF($A136="mask",BIN2DEC(SUBSTITUTE(MID(input!$A135,36,8),"X","0")),NA())</f>
        <v>#N/A</v>
      </c>
      <c r="G136" s="9" t="e">
        <f>IF($A136="mask",BIN2DEC(SUBSTITUTE(SUBSTITUTE(MID(input!$A135,8,4),"1","0"),"X","1")),NA())</f>
        <v>#N/A</v>
      </c>
      <c r="H136" s="9" t="e">
        <f>IF($A136="mask",BIN2DEC(SUBSTITUTE(SUBSTITUTE(MID(input!$A135,12,8),"1","0"),"X","1")),NA())</f>
        <v>#N/A</v>
      </c>
      <c r="I136" s="9" t="e">
        <f>IF($A136="mask",BIN2DEC(SUBSTITUTE(SUBSTITUTE(MID(input!$A135,20,8),"1","0"),"X","1")),NA())</f>
        <v>#N/A</v>
      </c>
      <c r="J136" s="9" t="e">
        <f>IF($A136="mask",BIN2DEC(SUBSTITUTE(SUBSTITUTE(MID(input!$A135,28,8),"1","0"),"X","1")),NA())</f>
        <v>#N/A</v>
      </c>
      <c r="K136" s="9" t="e">
        <f>IF($A136="mask",BIN2DEC(SUBSTITUTE(SUBSTITUTE(MID(input!$A135,36,8),"1","0"),"X","1")),NA())</f>
        <v>#N/A</v>
      </c>
      <c r="L136" s="9" t="e">
        <f t="shared" si="4"/>
        <v>#N/A</v>
      </c>
      <c r="M136" s="9" t="e">
        <f t="shared" si="5"/>
        <v>#N/A</v>
      </c>
      <c r="N136" s="9">
        <f>IF($A136="mask",NA(),FIND("]",input!A135))</f>
        <v>10</v>
      </c>
      <c r="O136" s="9">
        <f>IF($A136="mask",NA(),INT(MID(input!A135,5,N136-5)))</f>
        <v>17216</v>
      </c>
      <c r="P136" s="9">
        <f>IF($A136="mask",NA(),INT(MID(input!A135,N136+4,LEN(input!A135))))</f>
        <v>2231300</v>
      </c>
    </row>
    <row r="137" spans="1:16" x14ac:dyDescent="0.35">
      <c r="A137" s="9" t="str">
        <f>_xlfn.IFS(MID(input!A136,1,3)="mas","mask",MID(input!A136,1,3)="mem","mem")</f>
        <v>mem</v>
      </c>
      <c r="B137" s="9" t="e">
        <f>IF($A137="mask",BIN2DEC(SUBSTITUTE(MID(input!$A136,8,4),"X","0")),NA())</f>
        <v>#N/A</v>
      </c>
      <c r="C137" s="9" t="e">
        <f>IF($A137="mask",BIN2DEC(SUBSTITUTE(MID(input!$A136,12,8),"X","0")),NA())</f>
        <v>#N/A</v>
      </c>
      <c r="D137" s="9" t="e">
        <f>IF($A137="mask",BIN2DEC(SUBSTITUTE(MID(input!$A136,20,8),"X","0")),NA())</f>
        <v>#N/A</v>
      </c>
      <c r="E137" s="9" t="e">
        <f>IF($A137="mask",BIN2DEC(SUBSTITUTE(MID(input!$A136,28,8),"X","0")),NA())</f>
        <v>#N/A</v>
      </c>
      <c r="F137" s="9" t="e">
        <f>IF($A137="mask",BIN2DEC(SUBSTITUTE(MID(input!$A136,36,8),"X","0")),NA())</f>
        <v>#N/A</v>
      </c>
      <c r="G137" s="9" t="e">
        <f>IF($A137="mask",BIN2DEC(SUBSTITUTE(SUBSTITUTE(MID(input!$A136,8,4),"1","0"),"X","1")),NA())</f>
        <v>#N/A</v>
      </c>
      <c r="H137" s="9" t="e">
        <f>IF($A137="mask",BIN2DEC(SUBSTITUTE(SUBSTITUTE(MID(input!$A136,12,8),"1","0"),"X","1")),NA())</f>
        <v>#N/A</v>
      </c>
      <c r="I137" s="9" t="e">
        <f>IF($A137="mask",BIN2DEC(SUBSTITUTE(SUBSTITUTE(MID(input!$A136,20,8),"1","0"),"X","1")),NA())</f>
        <v>#N/A</v>
      </c>
      <c r="J137" s="9" t="e">
        <f>IF($A137="mask",BIN2DEC(SUBSTITUTE(SUBSTITUTE(MID(input!$A136,28,8),"1","0"),"X","1")),NA())</f>
        <v>#N/A</v>
      </c>
      <c r="K137" s="9" t="e">
        <f>IF($A137="mask",BIN2DEC(SUBSTITUTE(SUBSTITUTE(MID(input!$A136,36,8),"1","0"),"X","1")),NA())</f>
        <v>#N/A</v>
      </c>
      <c r="L137" s="9" t="e">
        <f t="shared" si="4"/>
        <v>#N/A</v>
      </c>
      <c r="M137" s="9" t="e">
        <f t="shared" si="5"/>
        <v>#N/A</v>
      </c>
      <c r="N137" s="9">
        <f>IF($A137="mask",NA(),FIND("]",input!A136))</f>
        <v>10</v>
      </c>
      <c r="O137" s="9">
        <f>IF($A137="mask",NA(),INT(MID(input!A136,5,N137-5)))</f>
        <v>40965</v>
      </c>
      <c r="P137" s="9">
        <f>IF($A137="mask",NA(),INT(MID(input!A136,N137+4,LEN(input!A136))))</f>
        <v>30453</v>
      </c>
    </row>
    <row r="138" spans="1:16" x14ac:dyDescent="0.35">
      <c r="A138" s="9" t="str">
        <f>_xlfn.IFS(MID(input!A137,1,3)="mas","mask",MID(input!A137,1,3)="mem","mem")</f>
        <v>mem</v>
      </c>
      <c r="B138" s="9" t="e">
        <f>IF($A138="mask",BIN2DEC(SUBSTITUTE(MID(input!$A137,8,4),"X","0")),NA())</f>
        <v>#N/A</v>
      </c>
      <c r="C138" s="9" t="e">
        <f>IF($A138="mask",BIN2DEC(SUBSTITUTE(MID(input!$A137,12,8),"X","0")),NA())</f>
        <v>#N/A</v>
      </c>
      <c r="D138" s="9" t="e">
        <f>IF($A138="mask",BIN2DEC(SUBSTITUTE(MID(input!$A137,20,8),"X","0")),NA())</f>
        <v>#N/A</v>
      </c>
      <c r="E138" s="9" t="e">
        <f>IF($A138="mask",BIN2DEC(SUBSTITUTE(MID(input!$A137,28,8),"X","0")),NA())</f>
        <v>#N/A</v>
      </c>
      <c r="F138" s="9" t="e">
        <f>IF($A138="mask",BIN2DEC(SUBSTITUTE(MID(input!$A137,36,8),"X","0")),NA())</f>
        <v>#N/A</v>
      </c>
      <c r="G138" s="9" t="e">
        <f>IF($A138="mask",BIN2DEC(SUBSTITUTE(SUBSTITUTE(MID(input!$A137,8,4),"1","0"),"X","1")),NA())</f>
        <v>#N/A</v>
      </c>
      <c r="H138" s="9" t="e">
        <f>IF($A138="mask",BIN2DEC(SUBSTITUTE(SUBSTITUTE(MID(input!$A137,12,8),"1","0"),"X","1")),NA())</f>
        <v>#N/A</v>
      </c>
      <c r="I138" s="9" t="e">
        <f>IF($A138="mask",BIN2DEC(SUBSTITUTE(SUBSTITUTE(MID(input!$A137,20,8),"1","0"),"X","1")),NA())</f>
        <v>#N/A</v>
      </c>
      <c r="J138" s="9" t="e">
        <f>IF($A138="mask",BIN2DEC(SUBSTITUTE(SUBSTITUTE(MID(input!$A137,28,8),"1","0"),"X","1")),NA())</f>
        <v>#N/A</v>
      </c>
      <c r="K138" s="9" t="e">
        <f>IF($A138="mask",BIN2DEC(SUBSTITUTE(SUBSTITUTE(MID(input!$A137,36,8),"1","0"),"X","1")),NA())</f>
        <v>#N/A</v>
      </c>
      <c r="L138" s="9" t="e">
        <f t="shared" si="4"/>
        <v>#N/A</v>
      </c>
      <c r="M138" s="9" t="e">
        <f t="shared" si="5"/>
        <v>#N/A</v>
      </c>
      <c r="N138" s="9">
        <f>IF($A138="mask",NA(),FIND("]",input!A137))</f>
        <v>10</v>
      </c>
      <c r="O138" s="9">
        <f>IF($A138="mask",NA(),INT(MID(input!A137,5,N138-5)))</f>
        <v>43536</v>
      </c>
      <c r="P138" s="9">
        <f>IF($A138="mask",NA(),INT(MID(input!A137,N138+4,LEN(input!A137))))</f>
        <v>1780</v>
      </c>
    </row>
    <row r="139" spans="1:16" x14ac:dyDescent="0.35">
      <c r="A139" s="9" t="str">
        <f>_xlfn.IFS(MID(input!A138,1,3)="mas","mask",MID(input!A138,1,3)="mem","mem")</f>
        <v>mem</v>
      </c>
      <c r="B139" s="9" t="e">
        <f>IF($A139="mask",BIN2DEC(SUBSTITUTE(MID(input!$A138,8,4),"X","0")),NA())</f>
        <v>#N/A</v>
      </c>
      <c r="C139" s="9" t="e">
        <f>IF($A139="mask",BIN2DEC(SUBSTITUTE(MID(input!$A138,12,8),"X","0")),NA())</f>
        <v>#N/A</v>
      </c>
      <c r="D139" s="9" t="e">
        <f>IF($A139="mask",BIN2DEC(SUBSTITUTE(MID(input!$A138,20,8),"X","0")),NA())</f>
        <v>#N/A</v>
      </c>
      <c r="E139" s="9" t="e">
        <f>IF($A139="mask",BIN2DEC(SUBSTITUTE(MID(input!$A138,28,8),"X","0")),NA())</f>
        <v>#N/A</v>
      </c>
      <c r="F139" s="9" t="e">
        <f>IF($A139="mask",BIN2DEC(SUBSTITUTE(MID(input!$A138,36,8),"X","0")),NA())</f>
        <v>#N/A</v>
      </c>
      <c r="G139" s="9" t="e">
        <f>IF($A139="mask",BIN2DEC(SUBSTITUTE(SUBSTITUTE(MID(input!$A138,8,4),"1","0"),"X","1")),NA())</f>
        <v>#N/A</v>
      </c>
      <c r="H139" s="9" t="e">
        <f>IF($A139="mask",BIN2DEC(SUBSTITUTE(SUBSTITUTE(MID(input!$A138,12,8),"1","0"),"X","1")),NA())</f>
        <v>#N/A</v>
      </c>
      <c r="I139" s="9" t="e">
        <f>IF($A139="mask",BIN2DEC(SUBSTITUTE(SUBSTITUTE(MID(input!$A138,20,8),"1","0"),"X","1")),NA())</f>
        <v>#N/A</v>
      </c>
      <c r="J139" s="9" t="e">
        <f>IF($A139="mask",BIN2DEC(SUBSTITUTE(SUBSTITUTE(MID(input!$A138,28,8),"1","0"),"X","1")),NA())</f>
        <v>#N/A</v>
      </c>
      <c r="K139" s="9" t="e">
        <f>IF($A139="mask",BIN2DEC(SUBSTITUTE(SUBSTITUTE(MID(input!$A138,36,8),"1","0"),"X","1")),NA())</f>
        <v>#N/A</v>
      </c>
      <c r="L139" s="9" t="e">
        <f t="shared" si="4"/>
        <v>#N/A</v>
      </c>
      <c r="M139" s="9" t="e">
        <f t="shared" si="5"/>
        <v>#N/A</v>
      </c>
      <c r="N139" s="9">
        <f>IF($A139="mask",NA(),FIND("]",input!A138))</f>
        <v>10</v>
      </c>
      <c r="O139" s="9">
        <f>IF($A139="mask",NA(),INT(MID(input!A138,5,N139-5)))</f>
        <v>26440</v>
      </c>
      <c r="P139" s="9">
        <f>IF($A139="mask",NA(),INT(MID(input!A138,N139+4,LEN(input!A138))))</f>
        <v>712936</v>
      </c>
    </row>
    <row r="140" spans="1:16" x14ac:dyDescent="0.35">
      <c r="A140" s="9" t="str">
        <f>_xlfn.IFS(MID(input!A139,1,3)="mas","mask",MID(input!A139,1,3)="mem","mem")</f>
        <v>mem</v>
      </c>
      <c r="B140" s="9" t="e">
        <f>IF($A140="mask",BIN2DEC(SUBSTITUTE(MID(input!$A139,8,4),"X","0")),NA())</f>
        <v>#N/A</v>
      </c>
      <c r="C140" s="9" t="e">
        <f>IF($A140="mask",BIN2DEC(SUBSTITUTE(MID(input!$A139,12,8),"X","0")),NA())</f>
        <v>#N/A</v>
      </c>
      <c r="D140" s="9" t="e">
        <f>IF($A140="mask",BIN2DEC(SUBSTITUTE(MID(input!$A139,20,8),"X","0")),NA())</f>
        <v>#N/A</v>
      </c>
      <c r="E140" s="9" t="e">
        <f>IF($A140="mask",BIN2DEC(SUBSTITUTE(MID(input!$A139,28,8),"X","0")),NA())</f>
        <v>#N/A</v>
      </c>
      <c r="F140" s="9" t="e">
        <f>IF($A140="mask",BIN2DEC(SUBSTITUTE(MID(input!$A139,36,8),"X","0")),NA())</f>
        <v>#N/A</v>
      </c>
      <c r="G140" s="9" t="e">
        <f>IF($A140="mask",BIN2DEC(SUBSTITUTE(SUBSTITUTE(MID(input!$A139,8,4),"1","0"),"X","1")),NA())</f>
        <v>#N/A</v>
      </c>
      <c r="H140" s="9" t="e">
        <f>IF($A140="mask",BIN2DEC(SUBSTITUTE(SUBSTITUTE(MID(input!$A139,12,8),"1","0"),"X","1")),NA())</f>
        <v>#N/A</v>
      </c>
      <c r="I140" s="9" t="e">
        <f>IF($A140="mask",BIN2DEC(SUBSTITUTE(SUBSTITUTE(MID(input!$A139,20,8),"1","0"),"X","1")),NA())</f>
        <v>#N/A</v>
      </c>
      <c r="J140" s="9" t="e">
        <f>IF($A140="mask",BIN2DEC(SUBSTITUTE(SUBSTITUTE(MID(input!$A139,28,8),"1","0"),"X","1")),NA())</f>
        <v>#N/A</v>
      </c>
      <c r="K140" s="9" t="e">
        <f>IF($A140="mask",BIN2DEC(SUBSTITUTE(SUBSTITUTE(MID(input!$A139,36,8),"1","0"),"X","1")),NA())</f>
        <v>#N/A</v>
      </c>
      <c r="L140" s="9" t="e">
        <f t="shared" si="4"/>
        <v>#N/A</v>
      </c>
      <c r="M140" s="9" t="e">
        <f t="shared" si="5"/>
        <v>#N/A</v>
      </c>
      <c r="N140" s="9">
        <f>IF($A140="mask",NA(),FIND("]",input!A139))</f>
        <v>10</v>
      </c>
      <c r="O140" s="9">
        <f>IF($A140="mask",NA(),INT(MID(input!A139,5,N140-5)))</f>
        <v>26845</v>
      </c>
      <c r="P140" s="9">
        <f>IF($A140="mask",NA(),INT(MID(input!A139,N140+4,LEN(input!A139))))</f>
        <v>445304638</v>
      </c>
    </row>
    <row r="141" spans="1:16" x14ac:dyDescent="0.35">
      <c r="A141" s="9" t="str">
        <f>_xlfn.IFS(MID(input!A140,1,3)="mas","mask",MID(input!A140,1,3)="mem","mem")</f>
        <v>mask</v>
      </c>
      <c r="B141" s="9">
        <f>IF($A141="mask",BIN2DEC(SUBSTITUTE(MID(input!$A140,8,4),"X","0")),NA())</f>
        <v>4</v>
      </c>
      <c r="C141" s="9">
        <f>IF($A141="mask",BIN2DEC(SUBSTITUTE(MID(input!$A140,12,8),"X","0")),NA())</f>
        <v>18</v>
      </c>
      <c r="D141" s="9">
        <f>IF($A141="mask",BIN2DEC(SUBSTITUTE(MID(input!$A140,20,8),"X","0")),NA())</f>
        <v>155</v>
      </c>
      <c r="E141" s="9">
        <f>IF($A141="mask",BIN2DEC(SUBSTITUTE(MID(input!$A140,28,8),"X","0")),NA())</f>
        <v>208</v>
      </c>
      <c r="F141" s="9">
        <f>IF($A141="mask",BIN2DEC(SUBSTITUTE(MID(input!$A140,36,8),"X","0")),NA())</f>
        <v>16</v>
      </c>
      <c r="G141" s="9">
        <f>IF($A141="mask",BIN2DEC(SUBSTITUTE(SUBSTITUTE(MID(input!$A140,8,4),"1","0"),"X","1")),NA())</f>
        <v>2</v>
      </c>
      <c r="H141" s="9">
        <f>IF($A141="mask",BIN2DEC(SUBSTITUTE(SUBSTITUTE(MID(input!$A140,12,8),"1","0"),"X","1")),NA())</f>
        <v>40</v>
      </c>
      <c r="I141" s="9">
        <f>IF($A141="mask",BIN2DEC(SUBSTITUTE(SUBSTITUTE(MID(input!$A140,20,8),"1","0"),"X","1")),NA())</f>
        <v>0</v>
      </c>
      <c r="J141" s="9">
        <f>IF($A141="mask",BIN2DEC(SUBSTITUTE(SUBSTITUTE(MID(input!$A140,28,8),"1","0"),"X","1")),NA())</f>
        <v>33</v>
      </c>
      <c r="K141" s="9">
        <f>IF($A141="mask",BIN2DEC(SUBSTITUTE(SUBSTITUTE(MID(input!$A140,36,8),"1","0"),"X","1")),NA())</f>
        <v>11</v>
      </c>
      <c r="L141" s="9">
        <f t="shared" si="4"/>
        <v>17492070416</v>
      </c>
      <c r="M141" s="9">
        <f t="shared" si="5"/>
        <v>9261031691</v>
      </c>
      <c r="N141" s="9" t="e">
        <f>IF($A141="mask",NA(),FIND("]",input!A140))</f>
        <v>#N/A</v>
      </c>
      <c r="O141" s="9" t="e">
        <f>IF($A141="mask",NA(),INT(MID(input!A140,5,N141-5)))</f>
        <v>#N/A</v>
      </c>
      <c r="P141" s="9" t="e">
        <f>IF($A141="mask",NA(),INT(MID(input!A140,N141+4,LEN(input!A140))))</f>
        <v>#N/A</v>
      </c>
    </row>
    <row r="142" spans="1:16" x14ac:dyDescent="0.35">
      <c r="A142" s="9" t="str">
        <f>_xlfn.IFS(MID(input!A141,1,3)="mas","mask",MID(input!A141,1,3)="mem","mem")</f>
        <v>mem</v>
      </c>
      <c r="B142" s="9" t="e">
        <f>IF($A142="mask",BIN2DEC(SUBSTITUTE(MID(input!$A141,8,4),"X","0")),NA())</f>
        <v>#N/A</v>
      </c>
      <c r="C142" s="9" t="e">
        <f>IF($A142="mask",BIN2DEC(SUBSTITUTE(MID(input!$A141,12,8),"X","0")),NA())</f>
        <v>#N/A</v>
      </c>
      <c r="D142" s="9" t="e">
        <f>IF($A142="mask",BIN2DEC(SUBSTITUTE(MID(input!$A141,20,8),"X","0")),NA())</f>
        <v>#N/A</v>
      </c>
      <c r="E142" s="9" t="e">
        <f>IF($A142="mask",BIN2DEC(SUBSTITUTE(MID(input!$A141,28,8),"X","0")),NA())</f>
        <v>#N/A</v>
      </c>
      <c r="F142" s="9" t="e">
        <f>IF($A142="mask",BIN2DEC(SUBSTITUTE(MID(input!$A141,36,8),"X","0")),NA())</f>
        <v>#N/A</v>
      </c>
      <c r="G142" s="9" t="e">
        <f>IF($A142="mask",BIN2DEC(SUBSTITUTE(SUBSTITUTE(MID(input!$A141,8,4),"1","0"),"X","1")),NA())</f>
        <v>#N/A</v>
      </c>
      <c r="H142" s="9" t="e">
        <f>IF($A142="mask",BIN2DEC(SUBSTITUTE(SUBSTITUTE(MID(input!$A141,12,8),"1","0"),"X","1")),NA())</f>
        <v>#N/A</v>
      </c>
      <c r="I142" s="9" t="e">
        <f>IF($A142="mask",BIN2DEC(SUBSTITUTE(SUBSTITUTE(MID(input!$A141,20,8),"1","0"),"X","1")),NA())</f>
        <v>#N/A</v>
      </c>
      <c r="J142" s="9" t="e">
        <f>IF($A142="mask",BIN2DEC(SUBSTITUTE(SUBSTITUTE(MID(input!$A141,28,8),"1","0"),"X","1")),NA())</f>
        <v>#N/A</v>
      </c>
      <c r="K142" s="9" t="e">
        <f>IF($A142="mask",BIN2DEC(SUBSTITUTE(SUBSTITUTE(MID(input!$A141,36,8),"1","0"),"X","1")),NA())</f>
        <v>#N/A</v>
      </c>
      <c r="L142" s="9" t="e">
        <f t="shared" si="4"/>
        <v>#N/A</v>
      </c>
      <c r="M142" s="9" t="e">
        <f t="shared" si="5"/>
        <v>#N/A</v>
      </c>
      <c r="N142" s="9">
        <f>IF($A142="mask",NA(),FIND("]",input!A141))</f>
        <v>10</v>
      </c>
      <c r="O142" s="9">
        <f>IF($A142="mask",NA(),INT(MID(input!A141,5,N142-5)))</f>
        <v>34736</v>
      </c>
      <c r="P142" s="9">
        <f>IF($A142="mask",NA(),INT(MID(input!A141,N142+4,LEN(input!A141))))</f>
        <v>35</v>
      </c>
    </row>
    <row r="143" spans="1:16" x14ac:dyDescent="0.35">
      <c r="A143" s="9" t="str">
        <f>_xlfn.IFS(MID(input!A142,1,3)="mas","mask",MID(input!A142,1,3)="mem","mem")</f>
        <v>mem</v>
      </c>
      <c r="B143" s="9" t="e">
        <f>IF($A143="mask",BIN2DEC(SUBSTITUTE(MID(input!$A142,8,4),"X","0")),NA())</f>
        <v>#N/A</v>
      </c>
      <c r="C143" s="9" t="e">
        <f>IF($A143="mask",BIN2DEC(SUBSTITUTE(MID(input!$A142,12,8),"X","0")),NA())</f>
        <v>#N/A</v>
      </c>
      <c r="D143" s="9" t="e">
        <f>IF($A143="mask",BIN2DEC(SUBSTITUTE(MID(input!$A142,20,8),"X","0")),NA())</f>
        <v>#N/A</v>
      </c>
      <c r="E143" s="9" t="e">
        <f>IF($A143="mask",BIN2DEC(SUBSTITUTE(MID(input!$A142,28,8),"X","0")),NA())</f>
        <v>#N/A</v>
      </c>
      <c r="F143" s="9" t="e">
        <f>IF($A143="mask",BIN2DEC(SUBSTITUTE(MID(input!$A142,36,8),"X","0")),NA())</f>
        <v>#N/A</v>
      </c>
      <c r="G143" s="9" t="e">
        <f>IF($A143="mask",BIN2DEC(SUBSTITUTE(SUBSTITUTE(MID(input!$A142,8,4),"1","0"),"X","1")),NA())</f>
        <v>#N/A</v>
      </c>
      <c r="H143" s="9" t="e">
        <f>IF($A143="mask",BIN2DEC(SUBSTITUTE(SUBSTITUTE(MID(input!$A142,12,8),"1","0"),"X","1")),NA())</f>
        <v>#N/A</v>
      </c>
      <c r="I143" s="9" t="e">
        <f>IF($A143="mask",BIN2DEC(SUBSTITUTE(SUBSTITUTE(MID(input!$A142,20,8),"1","0"),"X","1")),NA())</f>
        <v>#N/A</v>
      </c>
      <c r="J143" s="9" t="e">
        <f>IF($A143="mask",BIN2DEC(SUBSTITUTE(SUBSTITUTE(MID(input!$A142,28,8),"1","0"),"X","1")),NA())</f>
        <v>#N/A</v>
      </c>
      <c r="K143" s="9" t="e">
        <f>IF($A143="mask",BIN2DEC(SUBSTITUTE(SUBSTITUTE(MID(input!$A142,36,8),"1","0"),"X","1")),NA())</f>
        <v>#N/A</v>
      </c>
      <c r="L143" s="9" t="e">
        <f t="shared" si="4"/>
        <v>#N/A</v>
      </c>
      <c r="M143" s="9" t="e">
        <f t="shared" si="5"/>
        <v>#N/A</v>
      </c>
      <c r="N143" s="9">
        <f>IF($A143="mask",NA(),FIND("]",input!A142))</f>
        <v>10</v>
      </c>
      <c r="O143" s="9">
        <f>IF($A143="mask",NA(),INT(MID(input!A142,5,N143-5)))</f>
        <v>23584</v>
      </c>
      <c r="P143" s="9">
        <f>IF($A143="mask",NA(),INT(MID(input!A142,N143+4,LEN(input!A142))))</f>
        <v>62941351</v>
      </c>
    </row>
    <row r="144" spans="1:16" x14ac:dyDescent="0.35">
      <c r="A144" s="9" t="str">
        <f>_xlfn.IFS(MID(input!A143,1,3)="mas","mask",MID(input!A143,1,3)="mem","mem")</f>
        <v>mask</v>
      </c>
      <c r="B144" s="9">
        <f>IF($A144="mask",BIN2DEC(SUBSTITUTE(MID(input!$A143,8,4),"X","0")),NA())</f>
        <v>4</v>
      </c>
      <c r="C144" s="9">
        <f>IF($A144="mask",BIN2DEC(SUBSTITUTE(MID(input!$A143,12,8),"X","0")),NA())</f>
        <v>14</v>
      </c>
      <c r="D144" s="9">
        <f>IF($A144="mask",BIN2DEC(SUBSTITUTE(MID(input!$A143,20,8),"X","0")),NA())</f>
        <v>50</v>
      </c>
      <c r="E144" s="9">
        <f>IF($A144="mask",BIN2DEC(SUBSTITUTE(MID(input!$A143,28,8),"X","0")),NA())</f>
        <v>65</v>
      </c>
      <c r="F144" s="9">
        <f>IF($A144="mask",BIN2DEC(SUBSTITUTE(MID(input!$A143,36,8),"X","0")),NA())</f>
        <v>6</v>
      </c>
      <c r="G144" s="9">
        <f>IF($A144="mask",BIN2DEC(SUBSTITUTE(SUBSTITUTE(MID(input!$A143,8,4),"1","0"),"X","1")),NA())</f>
        <v>2</v>
      </c>
      <c r="H144" s="9">
        <f>IF($A144="mask",BIN2DEC(SUBSTITUTE(SUBSTITUTE(MID(input!$A143,12,8),"1","0"),"X","1")),NA())</f>
        <v>48</v>
      </c>
      <c r="I144" s="9">
        <f>IF($A144="mask",BIN2DEC(SUBSTITUTE(SUBSTITUTE(MID(input!$A143,20,8),"1","0"),"X","1")),NA())</f>
        <v>204</v>
      </c>
      <c r="J144" s="9">
        <f>IF($A144="mask",BIN2DEC(SUBSTITUTE(SUBSTITUTE(MID(input!$A143,28,8),"1","0"),"X","1")),NA())</f>
        <v>0</v>
      </c>
      <c r="K144" s="9">
        <f>IF($A144="mask",BIN2DEC(SUBSTITUTE(SUBSTITUTE(MID(input!$A143,36,8),"1","0"),"X","1")),NA())</f>
        <v>72</v>
      </c>
      <c r="L144" s="9">
        <f t="shared" si="4"/>
        <v>17418043654</v>
      </c>
      <c r="M144" s="9">
        <f t="shared" si="5"/>
        <v>9408610376</v>
      </c>
      <c r="N144" s="9" t="e">
        <f>IF($A144="mask",NA(),FIND("]",input!A143))</f>
        <v>#N/A</v>
      </c>
      <c r="O144" s="9" t="e">
        <f>IF($A144="mask",NA(),INT(MID(input!A143,5,N144-5)))</f>
        <v>#N/A</v>
      </c>
      <c r="P144" s="9" t="e">
        <f>IF($A144="mask",NA(),INT(MID(input!A143,N144+4,LEN(input!A143))))</f>
        <v>#N/A</v>
      </c>
    </row>
    <row r="145" spans="1:16" x14ac:dyDescent="0.35">
      <c r="A145" s="9" t="str">
        <f>_xlfn.IFS(MID(input!A144,1,3)="mas","mask",MID(input!A144,1,3)="mem","mem")</f>
        <v>mem</v>
      </c>
      <c r="B145" s="9" t="e">
        <f>IF($A145="mask",BIN2DEC(SUBSTITUTE(MID(input!$A144,8,4),"X","0")),NA())</f>
        <v>#N/A</v>
      </c>
      <c r="C145" s="9" t="e">
        <f>IF($A145="mask",BIN2DEC(SUBSTITUTE(MID(input!$A144,12,8),"X","0")),NA())</f>
        <v>#N/A</v>
      </c>
      <c r="D145" s="9" t="e">
        <f>IF($A145="mask",BIN2DEC(SUBSTITUTE(MID(input!$A144,20,8),"X","0")),NA())</f>
        <v>#N/A</v>
      </c>
      <c r="E145" s="9" t="e">
        <f>IF($A145="mask",BIN2DEC(SUBSTITUTE(MID(input!$A144,28,8),"X","0")),NA())</f>
        <v>#N/A</v>
      </c>
      <c r="F145" s="9" t="e">
        <f>IF($A145="mask",BIN2DEC(SUBSTITUTE(MID(input!$A144,36,8),"X","0")),NA())</f>
        <v>#N/A</v>
      </c>
      <c r="G145" s="9" t="e">
        <f>IF($A145="mask",BIN2DEC(SUBSTITUTE(SUBSTITUTE(MID(input!$A144,8,4),"1","0"),"X","1")),NA())</f>
        <v>#N/A</v>
      </c>
      <c r="H145" s="9" t="e">
        <f>IF($A145="mask",BIN2DEC(SUBSTITUTE(SUBSTITUTE(MID(input!$A144,12,8),"1","0"),"X","1")),NA())</f>
        <v>#N/A</v>
      </c>
      <c r="I145" s="9" t="e">
        <f>IF($A145="mask",BIN2DEC(SUBSTITUTE(SUBSTITUTE(MID(input!$A144,20,8),"1","0"),"X","1")),NA())</f>
        <v>#N/A</v>
      </c>
      <c r="J145" s="9" t="e">
        <f>IF($A145="mask",BIN2DEC(SUBSTITUTE(SUBSTITUTE(MID(input!$A144,28,8),"1","0"),"X","1")),NA())</f>
        <v>#N/A</v>
      </c>
      <c r="K145" s="9" t="e">
        <f>IF($A145="mask",BIN2DEC(SUBSTITUTE(SUBSTITUTE(MID(input!$A144,36,8),"1","0"),"X","1")),NA())</f>
        <v>#N/A</v>
      </c>
      <c r="L145" s="9" t="e">
        <f t="shared" si="4"/>
        <v>#N/A</v>
      </c>
      <c r="M145" s="9" t="e">
        <f t="shared" si="5"/>
        <v>#N/A</v>
      </c>
      <c r="N145" s="9">
        <f>IF($A145="mask",NA(),FIND("]",input!A144))</f>
        <v>10</v>
      </c>
      <c r="O145" s="9">
        <f>IF($A145="mask",NA(),INT(MID(input!A144,5,N145-5)))</f>
        <v>35014</v>
      </c>
      <c r="P145" s="9">
        <f>IF($A145="mask",NA(),INT(MID(input!A144,N145+4,LEN(input!A144))))</f>
        <v>2725</v>
      </c>
    </row>
    <row r="146" spans="1:16" x14ac:dyDescent="0.35">
      <c r="A146" s="9" t="str">
        <f>_xlfn.IFS(MID(input!A145,1,3)="mas","mask",MID(input!A145,1,3)="mem","mem")</f>
        <v>mem</v>
      </c>
      <c r="B146" s="9" t="e">
        <f>IF($A146="mask",BIN2DEC(SUBSTITUTE(MID(input!$A145,8,4),"X","0")),NA())</f>
        <v>#N/A</v>
      </c>
      <c r="C146" s="9" t="e">
        <f>IF($A146="mask",BIN2DEC(SUBSTITUTE(MID(input!$A145,12,8),"X","0")),NA())</f>
        <v>#N/A</v>
      </c>
      <c r="D146" s="9" t="e">
        <f>IF($A146="mask",BIN2DEC(SUBSTITUTE(MID(input!$A145,20,8),"X","0")),NA())</f>
        <v>#N/A</v>
      </c>
      <c r="E146" s="9" t="e">
        <f>IF($A146="mask",BIN2DEC(SUBSTITUTE(MID(input!$A145,28,8),"X","0")),NA())</f>
        <v>#N/A</v>
      </c>
      <c r="F146" s="9" t="e">
        <f>IF($A146="mask",BIN2DEC(SUBSTITUTE(MID(input!$A145,36,8),"X","0")),NA())</f>
        <v>#N/A</v>
      </c>
      <c r="G146" s="9" t="e">
        <f>IF($A146="mask",BIN2DEC(SUBSTITUTE(SUBSTITUTE(MID(input!$A145,8,4),"1","0"),"X","1")),NA())</f>
        <v>#N/A</v>
      </c>
      <c r="H146" s="9" t="e">
        <f>IF($A146="mask",BIN2DEC(SUBSTITUTE(SUBSTITUTE(MID(input!$A145,12,8),"1","0"),"X","1")),NA())</f>
        <v>#N/A</v>
      </c>
      <c r="I146" s="9" t="e">
        <f>IF($A146="mask",BIN2DEC(SUBSTITUTE(SUBSTITUTE(MID(input!$A145,20,8),"1","0"),"X","1")),NA())</f>
        <v>#N/A</v>
      </c>
      <c r="J146" s="9" t="e">
        <f>IF($A146="mask",BIN2DEC(SUBSTITUTE(SUBSTITUTE(MID(input!$A145,28,8),"1","0"),"X","1")),NA())</f>
        <v>#N/A</v>
      </c>
      <c r="K146" s="9" t="e">
        <f>IF($A146="mask",BIN2DEC(SUBSTITUTE(SUBSTITUTE(MID(input!$A145,36,8),"1","0"),"X","1")),NA())</f>
        <v>#N/A</v>
      </c>
      <c r="L146" s="9" t="e">
        <f t="shared" si="4"/>
        <v>#N/A</v>
      </c>
      <c r="M146" s="9" t="e">
        <f t="shared" si="5"/>
        <v>#N/A</v>
      </c>
      <c r="N146" s="9">
        <f>IF($A146="mask",NA(),FIND("]",input!A145))</f>
        <v>10</v>
      </c>
      <c r="O146" s="9">
        <f>IF($A146="mask",NA(),INT(MID(input!A145,5,N146-5)))</f>
        <v>31317</v>
      </c>
      <c r="P146" s="9">
        <f>IF($A146="mask",NA(),INT(MID(input!A145,N146+4,LEN(input!A145))))</f>
        <v>3</v>
      </c>
    </row>
    <row r="147" spans="1:16" x14ac:dyDescent="0.35">
      <c r="A147" s="9" t="str">
        <f>_xlfn.IFS(MID(input!A146,1,3)="mas","mask",MID(input!A146,1,3)="mem","mem")</f>
        <v>mask</v>
      </c>
      <c r="B147" s="9">
        <f>IF($A147="mask",BIN2DEC(SUBSTITUTE(MID(input!$A146,8,4),"X","0")),NA())</f>
        <v>0</v>
      </c>
      <c r="C147" s="9">
        <f>IF($A147="mask",BIN2DEC(SUBSTITUTE(MID(input!$A146,12,8),"X","0")),NA())</f>
        <v>10</v>
      </c>
      <c r="D147" s="9">
        <f>IF($A147="mask",BIN2DEC(SUBSTITUTE(MID(input!$A146,20,8),"X","0")),NA())</f>
        <v>145</v>
      </c>
      <c r="E147" s="9">
        <f>IF($A147="mask",BIN2DEC(SUBSTITUTE(MID(input!$A146,28,8),"X","0")),NA())</f>
        <v>200</v>
      </c>
      <c r="F147" s="9">
        <f>IF($A147="mask",BIN2DEC(SUBSTITUTE(MID(input!$A146,36,8),"X","0")),NA())</f>
        <v>97</v>
      </c>
      <c r="G147" s="9">
        <f>IF($A147="mask",BIN2DEC(SUBSTITUTE(SUBSTITUTE(MID(input!$A146,8,4),"1","0"),"X","1")),NA())</f>
        <v>1</v>
      </c>
      <c r="H147" s="9">
        <f>IF($A147="mask",BIN2DEC(SUBSTITUTE(SUBSTITUTE(MID(input!$A146,12,8),"1","0"),"X","1")),NA())</f>
        <v>176</v>
      </c>
      <c r="I147" s="9">
        <f>IF($A147="mask",BIN2DEC(SUBSTITUTE(SUBSTITUTE(MID(input!$A146,20,8),"1","0"),"X","1")),NA())</f>
        <v>42</v>
      </c>
      <c r="J147" s="9">
        <f>IF($A147="mask",BIN2DEC(SUBSTITUTE(SUBSTITUTE(MID(input!$A146,28,8),"1","0"),"X","1")),NA())</f>
        <v>32</v>
      </c>
      <c r="K147" s="9">
        <f>IF($A147="mask",BIN2DEC(SUBSTITUTE(SUBSTITUTE(MID(input!$A146,36,8),"1","0"),"X","1")),NA())</f>
        <v>0</v>
      </c>
      <c r="L147" s="9">
        <f t="shared" si="4"/>
        <v>177326177</v>
      </c>
      <c r="M147" s="9">
        <f t="shared" si="5"/>
        <v>7250518016</v>
      </c>
      <c r="N147" s="9" t="e">
        <f>IF($A147="mask",NA(),FIND("]",input!A146))</f>
        <v>#N/A</v>
      </c>
      <c r="O147" s="9" t="e">
        <f>IF($A147="mask",NA(),INT(MID(input!A146,5,N147-5)))</f>
        <v>#N/A</v>
      </c>
      <c r="P147" s="9" t="e">
        <f>IF($A147="mask",NA(),INT(MID(input!A146,N147+4,LEN(input!A146))))</f>
        <v>#N/A</v>
      </c>
    </row>
    <row r="148" spans="1:16" x14ac:dyDescent="0.35">
      <c r="A148" s="9" t="str">
        <f>_xlfn.IFS(MID(input!A147,1,3)="mas","mask",MID(input!A147,1,3)="mem","mem")</f>
        <v>mem</v>
      </c>
      <c r="B148" s="9" t="e">
        <f>IF($A148="mask",BIN2DEC(SUBSTITUTE(MID(input!$A147,8,4),"X","0")),NA())</f>
        <v>#N/A</v>
      </c>
      <c r="C148" s="9" t="e">
        <f>IF($A148="mask",BIN2DEC(SUBSTITUTE(MID(input!$A147,12,8),"X","0")),NA())</f>
        <v>#N/A</v>
      </c>
      <c r="D148" s="9" t="e">
        <f>IF($A148="mask",BIN2DEC(SUBSTITUTE(MID(input!$A147,20,8),"X","0")),NA())</f>
        <v>#N/A</v>
      </c>
      <c r="E148" s="9" t="e">
        <f>IF($A148="mask",BIN2DEC(SUBSTITUTE(MID(input!$A147,28,8),"X","0")),NA())</f>
        <v>#N/A</v>
      </c>
      <c r="F148" s="9" t="e">
        <f>IF($A148="mask",BIN2DEC(SUBSTITUTE(MID(input!$A147,36,8),"X","0")),NA())</f>
        <v>#N/A</v>
      </c>
      <c r="G148" s="9" t="e">
        <f>IF($A148="mask",BIN2DEC(SUBSTITUTE(SUBSTITUTE(MID(input!$A147,8,4),"1","0"),"X","1")),NA())</f>
        <v>#N/A</v>
      </c>
      <c r="H148" s="9" t="e">
        <f>IF($A148="mask",BIN2DEC(SUBSTITUTE(SUBSTITUTE(MID(input!$A147,12,8),"1","0"),"X","1")),NA())</f>
        <v>#N/A</v>
      </c>
      <c r="I148" s="9" t="e">
        <f>IF($A148="mask",BIN2DEC(SUBSTITUTE(SUBSTITUTE(MID(input!$A147,20,8),"1","0"),"X","1")),NA())</f>
        <v>#N/A</v>
      </c>
      <c r="J148" s="9" t="e">
        <f>IF($A148="mask",BIN2DEC(SUBSTITUTE(SUBSTITUTE(MID(input!$A147,28,8),"1","0"),"X","1")),NA())</f>
        <v>#N/A</v>
      </c>
      <c r="K148" s="9" t="e">
        <f>IF($A148="mask",BIN2DEC(SUBSTITUTE(SUBSTITUTE(MID(input!$A147,36,8),"1","0"),"X","1")),NA())</f>
        <v>#N/A</v>
      </c>
      <c r="L148" s="9" t="e">
        <f t="shared" si="4"/>
        <v>#N/A</v>
      </c>
      <c r="M148" s="9" t="e">
        <f t="shared" si="5"/>
        <v>#N/A</v>
      </c>
      <c r="N148" s="9">
        <f>IF($A148="mask",NA(),FIND("]",input!A147))</f>
        <v>8</v>
      </c>
      <c r="O148" s="9">
        <f>IF($A148="mask",NA(),INT(MID(input!A147,5,N148-5)))</f>
        <v>372</v>
      </c>
      <c r="P148" s="9">
        <f>IF($A148="mask",NA(),INT(MID(input!A147,N148+4,LEN(input!A147))))</f>
        <v>21946096</v>
      </c>
    </row>
    <row r="149" spans="1:16" x14ac:dyDescent="0.35">
      <c r="A149" s="9" t="str">
        <f>_xlfn.IFS(MID(input!A148,1,3)="mas","mask",MID(input!A148,1,3)="mem","mem")</f>
        <v>mem</v>
      </c>
      <c r="B149" s="9" t="e">
        <f>IF($A149="mask",BIN2DEC(SUBSTITUTE(MID(input!$A148,8,4),"X","0")),NA())</f>
        <v>#N/A</v>
      </c>
      <c r="C149" s="9" t="e">
        <f>IF($A149="mask",BIN2DEC(SUBSTITUTE(MID(input!$A148,12,8),"X","0")),NA())</f>
        <v>#N/A</v>
      </c>
      <c r="D149" s="9" t="e">
        <f>IF($A149="mask",BIN2DEC(SUBSTITUTE(MID(input!$A148,20,8),"X","0")),NA())</f>
        <v>#N/A</v>
      </c>
      <c r="E149" s="9" t="e">
        <f>IF($A149="mask",BIN2DEC(SUBSTITUTE(MID(input!$A148,28,8),"X","0")),NA())</f>
        <v>#N/A</v>
      </c>
      <c r="F149" s="9" t="e">
        <f>IF($A149="mask",BIN2DEC(SUBSTITUTE(MID(input!$A148,36,8),"X","0")),NA())</f>
        <v>#N/A</v>
      </c>
      <c r="G149" s="9" t="e">
        <f>IF($A149="mask",BIN2DEC(SUBSTITUTE(SUBSTITUTE(MID(input!$A148,8,4),"1","0"),"X","1")),NA())</f>
        <v>#N/A</v>
      </c>
      <c r="H149" s="9" t="e">
        <f>IF($A149="mask",BIN2DEC(SUBSTITUTE(SUBSTITUTE(MID(input!$A148,12,8),"1","0"),"X","1")),NA())</f>
        <v>#N/A</v>
      </c>
      <c r="I149" s="9" t="e">
        <f>IF($A149="mask",BIN2DEC(SUBSTITUTE(SUBSTITUTE(MID(input!$A148,20,8),"1","0"),"X","1")),NA())</f>
        <v>#N/A</v>
      </c>
      <c r="J149" s="9" t="e">
        <f>IF($A149="mask",BIN2DEC(SUBSTITUTE(SUBSTITUTE(MID(input!$A148,28,8),"1","0"),"X","1")),NA())</f>
        <v>#N/A</v>
      </c>
      <c r="K149" s="9" t="e">
        <f>IF($A149="mask",BIN2DEC(SUBSTITUTE(SUBSTITUTE(MID(input!$A148,36,8),"1","0"),"X","1")),NA())</f>
        <v>#N/A</v>
      </c>
      <c r="L149" s="9" t="e">
        <f t="shared" si="4"/>
        <v>#N/A</v>
      </c>
      <c r="M149" s="9" t="e">
        <f t="shared" si="5"/>
        <v>#N/A</v>
      </c>
      <c r="N149" s="9">
        <f>IF($A149="mask",NA(),FIND("]",input!A148))</f>
        <v>10</v>
      </c>
      <c r="O149" s="9">
        <f>IF($A149="mask",NA(),INT(MID(input!A148,5,N149-5)))</f>
        <v>10488</v>
      </c>
      <c r="P149" s="9">
        <f>IF($A149="mask",NA(),INT(MID(input!A148,N149+4,LEN(input!A148))))</f>
        <v>41777407</v>
      </c>
    </row>
    <row r="150" spans="1:16" x14ac:dyDescent="0.35">
      <c r="A150" s="9" t="str">
        <f>_xlfn.IFS(MID(input!A149,1,3)="mas","mask",MID(input!A149,1,3)="mem","mem")</f>
        <v>mem</v>
      </c>
      <c r="B150" s="9" t="e">
        <f>IF($A150="mask",BIN2DEC(SUBSTITUTE(MID(input!$A149,8,4),"X","0")),NA())</f>
        <v>#N/A</v>
      </c>
      <c r="C150" s="9" t="e">
        <f>IF($A150="mask",BIN2DEC(SUBSTITUTE(MID(input!$A149,12,8),"X","0")),NA())</f>
        <v>#N/A</v>
      </c>
      <c r="D150" s="9" t="e">
        <f>IF($A150="mask",BIN2DEC(SUBSTITUTE(MID(input!$A149,20,8),"X","0")),NA())</f>
        <v>#N/A</v>
      </c>
      <c r="E150" s="9" t="e">
        <f>IF($A150="mask",BIN2DEC(SUBSTITUTE(MID(input!$A149,28,8),"X","0")),NA())</f>
        <v>#N/A</v>
      </c>
      <c r="F150" s="9" t="e">
        <f>IF($A150="mask",BIN2DEC(SUBSTITUTE(MID(input!$A149,36,8),"X","0")),NA())</f>
        <v>#N/A</v>
      </c>
      <c r="G150" s="9" t="e">
        <f>IF($A150="mask",BIN2DEC(SUBSTITUTE(SUBSTITUTE(MID(input!$A149,8,4),"1","0"),"X","1")),NA())</f>
        <v>#N/A</v>
      </c>
      <c r="H150" s="9" t="e">
        <f>IF($A150="mask",BIN2DEC(SUBSTITUTE(SUBSTITUTE(MID(input!$A149,12,8),"1","0"),"X","1")),NA())</f>
        <v>#N/A</v>
      </c>
      <c r="I150" s="9" t="e">
        <f>IF($A150="mask",BIN2DEC(SUBSTITUTE(SUBSTITUTE(MID(input!$A149,20,8),"1","0"),"X","1")),NA())</f>
        <v>#N/A</v>
      </c>
      <c r="J150" s="9" t="e">
        <f>IF($A150="mask",BIN2DEC(SUBSTITUTE(SUBSTITUTE(MID(input!$A149,28,8),"1","0"),"X","1")),NA())</f>
        <v>#N/A</v>
      </c>
      <c r="K150" s="9" t="e">
        <f>IF($A150="mask",BIN2DEC(SUBSTITUTE(SUBSTITUTE(MID(input!$A149,36,8),"1","0"),"X","1")),NA())</f>
        <v>#N/A</v>
      </c>
      <c r="L150" s="9" t="e">
        <f t="shared" si="4"/>
        <v>#N/A</v>
      </c>
      <c r="M150" s="9" t="e">
        <f t="shared" si="5"/>
        <v>#N/A</v>
      </c>
      <c r="N150" s="9">
        <f>IF($A150="mask",NA(),FIND("]",input!A149))</f>
        <v>10</v>
      </c>
      <c r="O150" s="9">
        <f>IF($A150="mask",NA(),INT(MID(input!A149,5,N150-5)))</f>
        <v>23528</v>
      </c>
      <c r="P150" s="9">
        <f>IF($A150="mask",NA(),INT(MID(input!A149,N150+4,LEN(input!A149))))</f>
        <v>1708407</v>
      </c>
    </row>
    <row r="151" spans="1:16" x14ac:dyDescent="0.35">
      <c r="A151" s="9" t="str">
        <f>_xlfn.IFS(MID(input!A150,1,3)="mas","mask",MID(input!A150,1,3)="mem","mem")</f>
        <v>mem</v>
      </c>
      <c r="B151" s="9" t="e">
        <f>IF($A151="mask",BIN2DEC(SUBSTITUTE(MID(input!$A150,8,4),"X","0")),NA())</f>
        <v>#N/A</v>
      </c>
      <c r="C151" s="9" t="e">
        <f>IF($A151="mask",BIN2DEC(SUBSTITUTE(MID(input!$A150,12,8),"X","0")),NA())</f>
        <v>#N/A</v>
      </c>
      <c r="D151" s="9" t="e">
        <f>IF($A151="mask",BIN2DEC(SUBSTITUTE(MID(input!$A150,20,8),"X","0")),NA())</f>
        <v>#N/A</v>
      </c>
      <c r="E151" s="9" t="e">
        <f>IF($A151="mask",BIN2DEC(SUBSTITUTE(MID(input!$A150,28,8),"X","0")),NA())</f>
        <v>#N/A</v>
      </c>
      <c r="F151" s="9" t="e">
        <f>IF($A151="mask",BIN2DEC(SUBSTITUTE(MID(input!$A150,36,8),"X","0")),NA())</f>
        <v>#N/A</v>
      </c>
      <c r="G151" s="9" t="e">
        <f>IF($A151="mask",BIN2DEC(SUBSTITUTE(SUBSTITUTE(MID(input!$A150,8,4),"1","0"),"X","1")),NA())</f>
        <v>#N/A</v>
      </c>
      <c r="H151" s="9" t="e">
        <f>IF($A151="mask",BIN2DEC(SUBSTITUTE(SUBSTITUTE(MID(input!$A150,12,8),"1","0"),"X","1")),NA())</f>
        <v>#N/A</v>
      </c>
      <c r="I151" s="9" t="e">
        <f>IF($A151="mask",BIN2DEC(SUBSTITUTE(SUBSTITUTE(MID(input!$A150,20,8),"1","0"),"X","1")),NA())</f>
        <v>#N/A</v>
      </c>
      <c r="J151" s="9" t="e">
        <f>IF($A151="mask",BIN2DEC(SUBSTITUTE(SUBSTITUTE(MID(input!$A150,28,8),"1","0"),"X","1")),NA())</f>
        <v>#N/A</v>
      </c>
      <c r="K151" s="9" t="e">
        <f>IF($A151="mask",BIN2DEC(SUBSTITUTE(SUBSTITUTE(MID(input!$A150,36,8),"1","0"),"X","1")),NA())</f>
        <v>#N/A</v>
      </c>
      <c r="L151" s="9" t="e">
        <f t="shared" si="4"/>
        <v>#N/A</v>
      </c>
      <c r="M151" s="9" t="e">
        <f t="shared" si="5"/>
        <v>#N/A</v>
      </c>
      <c r="N151" s="9">
        <f>IF($A151="mask",NA(),FIND("]",input!A150))</f>
        <v>10</v>
      </c>
      <c r="O151" s="9">
        <f>IF($A151="mask",NA(),INT(MID(input!A150,5,N151-5)))</f>
        <v>60206</v>
      </c>
      <c r="P151" s="9">
        <f>IF($A151="mask",NA(),INT(MID(input!A150,N151+4,LEN(input!A150))))</f>
        <v>182569990</v>
      </c>
    </row>
    <row r="152" spans="1:16" x14ac:dyDescent="0.35">
      <c r="A152" s="9" t="str">
        <f>_xlfn.IFS(MID(input!A151,1,3)="mas","mask",MID(input!A151,1,3)="mem","mem")</f>
        <v>mem</v>
      </c>
      <c r="B152" s="9" t="e">
        <f>IF($A152="mask",BIN2DEC(SUBSTITUTE(MID(input!$A151,8,4),"X","0")),NA())</f>
        <v>#N/A</v>
      </c>
      <c r="C152" s="9" t="e">
        <f>IF($A152="mask",BIN2DEC(SUBSTITUTE(MID(input!$A151,12,8),"X","0")),NA())</f>
        <v>#N/A</v>
      </c>
      <c r="D152" s="9" t="e">
        <f>IF($A152="mask",BIN2DEC(SUBSTITUTE(MID(input!$A151,20,8),"X","0")),NA())</f>
        <v>#N/A</v>
      </c>
      <c r="E152" s="9" t="e">
        <f>IF($A152="mask",BIN2DEC(SUBSTITUTE(MID(input!$A151,28,8),"X","0")),NA())</f>
        <v>#N/A</v>
      </c>
      <c r="F152" s="9" t="e">
        <f>IF($A152="mask",BIN2DEC(SUBSTITUTE(MID(input!$A151,36,8),"X","0")),NA())</f>
        <v>#N/A</v>
      </c>
      <c r="G152" s="9" t="e">
        <f>IF($A152="mask",BIN2DEC(SUBSTITUTE(SUBSTITUTE(MID(input!$A151,8,4),"1","0"),"X","1")),NA())</f>
        <v>#N/A</v>
      </c>
      <c r="H152" s="9" t="e">
        <f>IF($A152="mask",BIN2DEC(SUBSTITUTE(SUBSTITUTE(MID(input!$A151,12,8),"1","0"),"X","1")),NA())</f>
        <v>#N/A</v>
      </c>
      <c r="I152" s="9" t="e">
        <f>IF($A152="mask",BIN2DEC(SUBSTITUTE(SUBSTITUTE(MID(input!$A151,20,8),"1","0"),"X","1")),NA())</f>
        <v>#N/A</v>
      </c>
      <c r="J152" s="9" t="e">
        <f>IF($A152="mask",BIN2DEC(SUBSTITUTE(SUBSTITUTE(MID(input!$A151,28,8),"1","0"),"X","1")),NA())</f>
        <v>#N/A</v>
      </c>
      <c r="K152" s="9" t="e">
        <f>IF($A152="mask",BIN2DEC(SUBSTITUTE(SUBSTITUTE(MID(input!$A151,36,8),"1","0"),"X","1")),NA())</f>
        <v>#N/A</v>
      </c>
      <c r="L152" s="9" t="e">
        <f t="shared" si="4"/>
        <v>#N/A</v>
      </c>
      <c r="M152" s="9" t="e">
        <f t="shared" si="5"/>
        <v>#N/A</v>
      </c>
      <c r="N152" s="9">
        <f>IF($A152="mask",NA(),FIND("]",input!A151))</f>
        <v>10</v>
      </c>
      <c r="O152" s="9">
        <f>IF($A152="mask",NA(),INT(MID(input!A151,5,N152-5)))</f>
        <v>44075</v>
      </c>
      <c r="P152" s="9">
        <f>IF($A152="mask",NA(),INT(MID(input!A151,N152+4,LEN(input!A151))))</f>
        <v>816675</v>
      </c>
    </row>
    <row r="153" spans="1:16" x14ac:dyDescent="0.35">
      <c r="A153" s="9" t="str">
        <f>_xlfn.IFS(MID(input!A152,1,3)="mas","mask",MID(input!A152,1,3)="mem","mem")</f>
        <v>mem</v>
      </c>
      <c r="B153" s="9" t="e">
        <f>IF($A153="mask",BIN2DEC(SUBSTITUTE(MID(input!$A152,8,4),"X","0")),NA())</f>
        <v>#N/A</v>
      </c>
      <c r="C153" s="9" t="e">
        <f>IF($A153="mask",BIN2DEC(SUBSTITUTE(MID(input!$A152,12,8),"X","0")),NA())</f>
        <v>#N/A</v>
      </c>
      <c r="D153" s="9" t="e">
        <f>IF($A153="mask",BIN2DEC(SUBSTITUTE(MID(input!$A152,20,8),"X","0")),NA())</f>
        <v>#N/A</v>
      </c>
      <c r="E153" s="9" t="e">
        <f>IF($A153="mask",BIN2DEC(SUBSTITUTE(MID(input!$A152,28,8),"X","0")),NA())</f>
        <v>#N/A</v>
      </c>
      <c r="F153" s="9" t="e">
        <f>IF($A153="mask",BIN2DEC(SUBSTITUTE(MID(input!$A152,36,8),"X","0")),NA())</f>
        <v>#N/A</v>
      </c>
      <c r="G153" s="9" t="e">
        <f>IF($A153="mask",BIN2DEC(SUBSTITUTE(SUBSTITUTE(MID(input!$A152,8,4),"1","0"),"X","1")),NA())</f>
        <v>#N/A</v>
      </c>
      <c r="H153" s="9" t="e">
        <f>IF($A153="mask",BIN2DEC(SUBSTITUTE(SUBSTITUTE(MID(input!$A152,12,8),"1","0"),"X","1")),NA())</f>
        <v>#N/A</v>
      </c>
      <c r="I153" s="9" t="e">
        <f>IF($A153="mask",BIN2DEC(SUBSTITUTE(SUBSTITUTE(MID(input!$A152,20,8),"1","0"),"X","1")),NA())</f>
        <v>#N/A</v>
      </c>
      <c r="J153" s="9" t="e">
        <f>IF($A153="mask",BIN2DEC(SUBSTITUTE(SUBSTITUTE(MID(input!$A152,28,8),"1","0"),"X","1")),NA())</f>
        <v>#N/A</v>
      </c>
      <c r="K153" s="9" t="e">
        <f>IF($A153="mask",BIN2DEC(SUBSTITUTE(SUBSTITUTE(MID(input!$A152,36,8),"1","0"),"X","1")),NA())</f>
        <v>#N/A</v>
      </c>
      <c r="L153" s="9" t="e">
        <f t="shared" si="4"/>
        <v>#N/A</v>
      </c>
      <c r="M153" s="9" t="e">
        <f t="shared" si="5"/>
        <v>#N/A</v>
      </c>
      <c r="N153" s="9">
        <f>IF($A153="mask",NA(),FIND("]",input!A152))</f>
        <v>10</v>
      </c>
      <c r="O153" s="9">
        <f>IF($A153="mask",NA(),INT(MID(input!A152,5,N153-5)))</f>
        <v>43028</v>
      </c>
      <c r="P153" s="9">
        <f>IF($A153="mask",NA(),INT(MID(input!A152,N153+4,LEN(input!A152))))</f>
        <v>618865</v>
      </c>
    </row>
    <row r="154" spans="1:16" x14ac:dyDescent="0.35">
      <c r="A154" s="9" t="str">
        <f>_xlfn.IFS(MID(input!A153,1,3)="mas","mask",MID(input!A153,1,3)="mem","mem")</f>
        <v>mask</v>
      </c>
      <c r="B154" s="9">
        <f>IF($A154="mask",BIN2DEC(SUBSTITUTE(MID(input!$A153,8,4),"X","0")),NA())</f>
        <v>0</v>
      </c>
      <c r="C154" s="9">
        <f>IF($A154="mask",BIN2DEC(SUBSTITUTE(MID(input!$A153,12,8),"X","0")),NA())</f>
        <v>10</v>
      </c>
      <c r="D154" s="9">
        <f>IF($A154="mask",BIN2DEC(SUBSTITUTE(MID(input!$A153,20,8),"X","0")),NA())</f>
        <v>156</v>
      </c>
      <c r="E154" s="9">
        <f>IF($A154="mask",BIN2DEC(SUBSTITUTE(MID(input!$A153,28,8),"X","0")),NA())</f>
        <v>32</v>
      </c>
      <c r="F154" s="9">
        <f>IF($A154="mask",BIN2DEC(SUBSTITUTE(MID(input!$A153,36,8),"X","0")),NA())</f>
        <v>49</v>
      </c>
      <c r="G154" s="9">
        <f>IF($A154="mask",BIN2DEC(SUBSTITUTE(SUBSTITUTE(MID(input!$A153,8,4),"1","0"),"X","1")),NA())</f>
        <v>4</v>
      </c>
      <c r="H154" s="9">
        <f>IF($A154="mask",BIN2DEC(SUBSTITUTE(SUBSTITUTE(MID(input!$A153,12,8),"1","0"),"X","1")),NA())</f>
        <v>129</v>
      </c>
      <c r="I154" s="9">
        <f>IF($A154="mask",BIN2DEC(SUBSTITUTE(SUBSTITUTE(MID(input!$A153,20,8),"1","0"),"X","1")),NA())</f>
        <v>65</v>
      </c>
      <c r="J154" s="9">
        <f>IF($A154="mask",BIN2DEC(SUBSTITUTE(SUBSTITUTE(MID(input!$A153,28,8),"1","0"),"X","1")),NA())</f>
        <v>152</v>
      </c>
      <c r="K154" s="9">
        <f>IF($A154="mask",BIN2DEC(SUBSTITUTE(SUBSTITUTE(MID(input!$A153,36,8),"1","0"),"X","1")),NA())</f>
        <v>8</v>
      </c>
      <c r="L154" s="9">
        <f t="shared" si="4"/>
        <v>178004017</v>
      </c>
      <c r="M154" s="9">
        <f t="shared" si="5"/>
        <v>19348428808</v>
      </c>
      <c r="N154" s="9" t="e">
        <f>IF($A154="mask",NA(),FIND("]",input!A153))</f>
        <v>#N/A</v>
      </c>
      <c r="O154" s="9" t="e">
        <f>IF($A154="mask",NA(),INT(MID(input!A153,5,N154-5)))</f>
        <v>#N/A</v>
      </c>
      <c r="P154" s="9" t="e">
        <f>IF($A154="mask",NA(),INT(MID(input!A153,N154+4,LEN(input!A153))))</f>
        <v>#N/A</v>
      </c>
    </row>
    <row r="155" spans="1:16" x14ac:dyDescent="0.35">
      <c r="A155" s="9" t="str">
        <f>_xlfn.IFS(MID(input!A154,1,3)="mas","mask",MID(input!A154,1,3)="mem","mem")</f>
        <v>mem</v>
      </c>
      <c r="B155" s="9" t="e">
        <f>IF($A155="mask",BIN2DEC(SUBSTITUTE(MID(input!$A154,8,4),"X","0")),NA())</f>
        <v>#N/A</v>
      </c>
      <c r="C155" s="9" t="e">
        <f>IF($A155="mask",BIN2DEC(SUBSTITUTE(MID(input!$A154,12,8),"X","0")),NA())</f>
        <v>#N/A</v>
      </c>
      <c r="D155" s="9" t="e">
        <f>IF($A155="mask",BIN2DEC(SUBSTITUTE(MID(input!$A154,20,8),"X","0")),NA())</f>
        <v>#N/A</v>
      </c>
      <c r="E155" s="9" t="e">
        <f>IF($A155="mask",BIN2DEC(SUBSTITUTE(MID(input!$A154,28,8),"X","0")),NA())</f>
        <v>#N/A</v>
      </c>
      <c r="F155" s="9" t="e">
        <f>IF($A155="mask",BIN2DEC(SUBSTITUTE(MID(input!$A154,36,8),"X","0")),NA())</f>
        <v>#N/A</v>
      </c>
      <c r="G155" s="9" t="e">
        <f>IF($A155="mask",BIN2DEC(SUBSTITUTE(SUBSTITUTE(MID(input!$A154,8,4),"1","0"),"X","1")),NA())</f>
        <v>#N/A</v>
      </c>
      <c r="H155" s="9" t="e">
        <f>IF($A155="mask",BIN2DEC(SUBSTITUTE(SUBSTITUTE(MID(input!$A154,12,8),"1","0"),"X","1")),NA())</f>
        <v>#N/A</v>
      </c>
      <c r="I155" s="9" t="e">
        <f>IF($A155="mask",BIN2DEC(SUBSTITUTE(SUBSTITUTE(MID(input!$A154,20,8),"1","0"),"X","1")),NA())</f>
        <v>#N/A</v>
      </c>
      <c r="J155" s="9" t="e">
        <f>IF($A155="mask",BIN2DEC(SUBSTITUTE(SUBSTITUTE(MID(input!$A154,28,8),"1","0"),"X","1")),NA())</f>
        <v>#N/A</v>
      </c>
      <c r="K155" s="9" t="e">
        <f>IF($A155="mask",BIN2DEC(SUBSTITUTE(SUBSTITUTE(MID(input!$A154,36,8),"1","0"),"X","1")),NA())</f>
        <v>#N/A</v>
      </c>
      <c r="L155" s="9" t="e">
        <f t="shared" si="4"/>
        <v>#N/A</v>
      </c>
      <c r="M155" s="9" t="e">
        <f t="shared" si="5"/>
        <v>#N/A</v>
      </c>
      <c r="N155" s="9">
        <f>IF($A155="mask",NA(),FIND("]",input!A154))</f>
        <v>8</v>
      </c>
      <c r="O155" s="9">
        <f>IF($A155="mask",NA(),INT(MID(input!A154,5,N155-5)))</f>
        <v>955</v>
      </c>
      <c r="P155" s="9">
        <f>IF($A155="mask",NA(),INT(MID(input!A154,N155+4,LEN(input!A154))))</f>
        <v>17506</v>
      </c>
    </row>
    <row r="156" spans="1:16" x14ac:dyDescent="0.35">
      <c r="A156" s="9" t="str">
        <f>_xlfn.IFS(MID(input!A155,1,3)="mas","mask",MID(input!A155,1,3)="mem","mem")</f>
        <v>mem</v>
      </c>
      <c r="B156" s="9" t="e">
        <f>IF($A156="mask",BIN2DEC(SUBSTITUTE(MID(input!$A155,8,4),"X","0")),NA())</f>
        <v>#N/A</v>
      </c>
      <c r="C156" s="9" t="e">
        <f>IF($A156="mask",BIN2DEC(SUBSTITUTE(MID(input!$A155,12,8),"X","0")),NA())</f>
        <v>#N/A</v>
      </c>
      <c r="D156" s="9" t="e">
        <f>IF($A156="mask",BIN2DEC(SUBSTITUTE(MID(input!$A155,20,8),"X","0")),NA())</f>
        <v>#N/A</v>
      </c>
      <c r="E156" s="9" t="e">
        <f>IF($A156="mask",BIN2DEC(SUBSTITUTE(MID(input!$A155,28,8),"X","0")),NA())</f>
        <v>#N/A</v>
      </c>
      <c r="F156" s="9" t="e">
        <f>IF($A156="mask",BIN2DEC(SUBSTITUTE(MID(input!$A155,36,8),"X","0")),NA())</f>
        <v>#N/A</v>
      </c>
      <c r="G156" s="9" t="e">
        <f>IF($A156="mask",BIN2DEC(SUBSTITUTE(SUBSTITUTE(MID(input!$A155,8,4),"1","0"),"X","1")),NA())</f>
        <v>#N/A</v>
      </c>
      <c r="H156" s="9" t="e">
        <f>IF($A156="mask",BIN2DEC(SUBSTITUTE(SUBSTITUTE(MID(input!$A155,12,8),"1","0"),"X","1")),NA())</f>
        <v>#N/A</v>
      </c>
      <c r="I156" s="9" t="e">
        <f>IF($A156="mask",BIN2DEC(SUBSTITUTE(SUBSTITUTE(MID(input!$A155,20,8),"1","0"),"X","1")),NA())</f>
        <v>#N/A</v>
      </c>
      <c r="J156" s="9" t="e">
        <f>IF($A156="mask",BIN2DEC(SUBSTITUTE(SUBSTITUTE(MID(input!$A155,28,8),"1","0"),"X","1")),NA())</f>
        <v>#N/A</v>
      </c>
      <c r="K156" s="9" t="e">
        <f>IF($A156="mask",BIN2DEC(SUBSTITUTE(SUBSTITUTE(MID(input!$A155,36,8),"1","0"),"X","1")),NA())</f>
        <v>#N/A</v>
      </c>
      <c r="L156" s="9" t="e">
        <f t="shared" si="4"/>
        <v>#N/A</v>
      </c>
      <c r="M156" s="9" t="e">
        <f t="shared" si="5"/>
        <v>#N/A</v>
      </c>
      <c r="N156" s="9">
        <f>IF($A156="mask",NA(),FIND("]",input!A155))</f>
        <v>10</v>
      </c>
      <c r="O156" s="9">
        <f>IF($A156="mask",NA(),INT(MID(input!A155,5,N156-5)))</f>
        <v>41317</v>
      </c>
      <c r="P156" s="9">
        <f>IF($A156="mask",NA(),INT(MID(input!A155,N156+4,LEN(input!A155))))</f>
        <v>3162029</v>
      </c>
    </row>
    <row r="157" spans="1:16" x14ac:dyDescent="0.35">
      <c r="A157" s="9" t="str">
        <f>_xlfn.IFS(MID(input!A156,1,3)="mas","mask",MID(input!A156,1,3)="mem","mem")</f>
        <v>mem</v>
      </c>
      <c r="B157" s="9" t="e">
        <f>IF($A157="mask",BIN2DEC(SUBSTITUTE(MID(input!$A156,8,4),"X","0")),NA())</f>
        <v>#N/A</v>
      </c>
      <c r="C157" s="9" t="e">
        <f>IF($A157="mask",BIN2DEC(SUBSTITUTE(MID(input!$A156,12,8),"X","0")),NA())</f>
        <v>#N/A</v>
      </c>
      <c r="D157" s="9" t="e">
        <f>IF($A157="mask",BIN2DEC(SUBSTITUTE(MID(input!$A156,20,8),"X","0")),NA())</f>
        <v>#N/A</v>
      </c>
      <c r="E157" s="9" t="e">
        <f>IF($A157="mask",BIN2DEC(SUBSTITUTE(MID(input!$A156,28,8),"X","0")),NA())</f>
        <v>#N/A</v>
      </c>
      <c r="F157" s="9" t="e">
        <f>IF($A157="mask",BIN2DEC(SUBSTITUTE(MID(input!$A156,36,8),"X","0")),NA())</f>
        <v>#N/A</v>
      </c>
      <c r="G157" s="9" t="e">
        <f>IF($A157="mask",BIN2DEC(SUBSTITUTE(SUBSTITUTE(MID(input!$A156,8,4),"1","0"),"X","1")),NA())</f>
        <v>#N/A</v>
      </c>
      <c r="H157" s="9" t="e">
        <f>IF($A157="mask",BIN2DEC(SUBSTITUTE(SUBSTITUTE(MID(input!$A156,12,8),"1","0"),"X","1")),NA())</f>
        <v>#N/A</v>
      </c>
      <c r="I157" s="9" t="e">
        <f>IF($A157="mask",BIN2DEC(SUBSTITUTE(SUBSTITUTE(MID(input!$A156,20,8),"1","0"),"X","1")),NA())</f>
        <v>#N/A</v>
      </c>
      <c r="J157" s="9" t="e">
        <f>IF($A157="mask",BIN2DEC(SUBSTITUTE(SUBSTITUTE(MID(input!$A156,28,8),"1","0"),"X","1")),NA())</f>
        <v>#N/A</v>
      </c>
      <c r="K157" s="9" t="e">
        <f>IF($A157="mask",BIN2DEC(SUBSTITUTE(SUBSTITUTE(MID(input!$A156,36,8),"1","0"),"X","1")),NA())</f>
        <v>#N/A</v>
      </c>
      <c r="L157" s="9" t="e">
        <f t="shared" si="4"/>
        <v>#N/A</v>
      </c>
      <c r="M157" s="9" t="e">
        <f t="shared" si="5"/>
        <v>#N/A</v>
      </c>
      <c r="N157" s="9">
        <f>IF($A157="mask",NA(),FIND("]",input!A156))</f>
        <v>7</v>
      </c>
      <c r="O157" s="9">
        <f>IF($A157="mask",NA(),INT(MID(input!A156,5,N157-5)))</f>
        <v>37</v>
      </c>
      <c r="P157" s="9">
        <f>IF($A157="mask",NA(),INT(MID(input!A156,N157+4,LEN(input!A156))))</f>
        <v>9168685</v>
      </c>
    </row>
    <row r="158" spans="1:16" x14ac:dyDescent="0.35">
      <c r="A158" s="9" t="str">
        <f>_xlfn.IFS(MID(input!A157,1,3)="mas","mask",MID(input!A157,1,3)="mem","mem")</f>
        <v>mem</v>
      </c>
      <c r="B158" s="9" t="e">
        <f>IF($A158="mask",BIN2DEC(SUBSTITUTE(MID(input!$A157,8,4),"X","0")),NA())</f>
        <v>#N/A</v>
      </c>
      <c r="C158" s="9" t="e">
        <f>IF($A158="mask",BIN2DEC(SUBSTITUTE(MID(input!$A157,12,8),"X","0")),NA())</f>
        <v>#N/A</v>
      </c>
      <c r="D158" s="9" t="e">
        <f>IF($A158="mask",BIN2DEC(SUBSTITUTE(MID(input!$A157,20,8),"X","0")),NA())</f>
        <v>#N/A</v>
      </c>
      <c r="E158" s="9" t="e">
        <f>IF($A158="mask",BIN2DEC(SUBSTITUTE(MID(input!$A157,28,8),"X","0")),NA())</f>
        <v>#N/A</v>
      </c>
      <c r="F158" s="9" t="e">
        <f>IF($A158="mask",BIN2DEC(SUBSTITUTE(MID(input!$A157,36,8),"X","0")),NA())</f>
        <v>#N/A</v>
      </c>
      <c r="G158" s="9" t="e">
        <f>IF($A158="mask",BIN2DEC(SUBSTITUTE(SUBSTITUTE(MID(input!$A157,8,4),"1","0"),"X","1")),NA())</f>
        <v>#N/A</v>
      </c>
      <c r="H158" s="9" t="e">
        <f>IF($A158="mask",BIN2DEC(SUBSTITUTE(SUBSTITUTE(MID(input!$A157,12,8),"1","0"),"X","1")),NA())</f>
        <v>#N/A</v>
      </c>
      <c r="I158" s="9" t="e">
        <f>IF($A158="mask",BIN2DEC(SUBSTITUTE(SUBSTITUTE(MID(input!$A157,20,8),"1","0"),"X","1")),NA())</f>
        <v>#N/A</v>
      </c>
      <c r="J158" s="9" t="e">
        <f>IF($A158="mask",BIN2DEC(SUBSTITUTE(SUBSTITUTE(MID(input!$A157,28,8),"1","0"),"X","1")),NA())</f>
        <v>#N/A</v>
      </c>
      <c r="K158" s="9" t="e">
        <f>IF($A158="mask",BIN2DEC(SUBSTITUTE(SUBSTITUTE(MID(input!$A157,36,8),"1","0"),"X","1")),NA())</f>
        <v>#N/A</v>
      </c>
      <c r="L158" s="9" t="e">
        <f t="shared" si="4"/>
        <v>#N/A</v>
      </c>
      <c r="M158" s="9" t="e">
        <f t="shared" si="5"/>
        <v>#N/A</v>
      </c>
      <c r="N158" s="9">
        <f>IF($A158="mask",NA(),FIND("]",input!A157))</f>
        <v>10</v>
      </c>
      <c r="O158" s="9">
        <f>IF($A158="mask",NA(),INT(MID(input!A157,5,N158-5)))</f>
        <v>24435</v>
      </c>
      <c r="P158" s="9">
        <f>IF($A158="mask",NA(),INT(MID(input!A157,N158+4,LEN(input!A157))))</f>
        <v>33494</v>
      </c>
    </row>
    <row r="159" spans="1:16" x14ac:dyDescent="0.35">
      <c r="A159" s="9" t="str">
        <f>_xlfn.IFS(MID(input!A158,1,3)="mas","mask",MID(input!A158,1,3)="mem","mem")</f>
        <v>mem</v>
      </c>
      <c r="B159" s="9" t="e">
        <f>IF($A159="mask",BIN2DEC(SUBSTITUTE(MID(input!$A158,8,4),"X","0")),NA())</f>
        <v>#N/A</v>
      </c>
      <c r="C159" s="9" t="e">
        <f>IF($A159="mask",BIN2DEC(SUBSTITUTE(MID(input!$A158,12,8),"X","0")),NA())</f>
        <v>#N/A</v>
      </c>
      <c r="D159" s="9" t="e">
        <f>IF($A159="mask",BIN2DEC(SUBSTITUTE(MID(input!$A158,20,8),"X","0")),NA())</f>
        <v>#N/A</v>
      </c>
      <c r="E159" s="9" t="e">
        <f>IF($A159="mask",BIN2DEC(SUBSTITUTE(MID(input!$A158,28,8),"X","0")),NA())</f>
        <v>#N/A</v>
      </c>
      <c r="F159" s="9" t="e">
        <f>IF($A159="mask",BIN2DEC(SUBSTITUTE(MID(input!$A158,36,8),"X","0")),NA())</f>
        <v>#N/A</v>
      </c>
      <c r="G159" s="9" t="e">
        <f>IF($A159="mask",BIN2DEC(SUBSTITUTE(SUBSTITUTE(MID(input!$A158,8,4),"1","0"),"X","1")),NA())</f>
        <v>#N/A</v>
      </c>
      <c r="H159" s="9" t="e">
        <f>IF($A159="mask",BIN2DEC(SUBSTITUTE(SUBSTITUTE(MID(input!$A158,12,8),"1","0"),"X","1")),NA())</f>
        <v>#N/A</v>
      </c>
      <c r="I159" s="9" t="e">
        <f>IF($A159="mask",BIN2DEC(SUBSTITUTE(SUBSTITUTE(MID(input!$A158,20,8),"1","0"),"X","1")),NA())</f>
        <v>#N/A</v>
      </c>
      <c r="J159" s="9" t="e">
        <f>IF($A159="mask",BIN2DEC(SUBSTITUTE(SUBSTITUTE(MID(input!$A158,28,8),"1","0"),"X","1")),NA())</f>
        <v>#N/A</v>
      </c>
      <c r="K159" s="9" t="e">
        <f>IF($A159="mask",BIN2DEC(SUBSTITUTE(SUBSTITUTE(MID(input!$A158,36,8),"1","0"),"X","1")),NA())</f>
        <v>#N/A</v>
      </c>
      <c r="L159" s="9" t="e">
        <f t="shared" si="4"/>
        <v>#N/A</v>
      </c>
      <c r="M159" s="9" t="e">
        <f t="shared" si="5"/>
        <v>#N/A</v>
      </c>
      <c r="N159" s="9">
        <f>IF($A159="mask",NA(),FIND("]",input!A158))</f>
        <v>10</v>
      </c>
      <c r="O159" s="9">
        <f>IF($A159="mask",NA(),INT(MID(input!A158,5,N159-5)))</f>
        <v>10291</v>
      </c>
      <c r="P159" s="9">
        <f>IF($A159="mask",NA(),INT(MID(input!A158,N159+4,LEN(input!A158))))</f>
        <v>901681</v>
      </c>
    </row>
    <row r="160" spans="1:16" x14ac:dyDescent="0.35">
      <c r="A160" s="9" t="str">
        <f>_xlfn.IFS(MID(input!A159,1,3)="mas","mask",MID(input!A159,1,3)="mem","mem")</f>
        <v>mem</v>
      </c>
      <c r="B160" s="9" t="e">
        <f>IF($A160="mask",BIN2DEC(SUBSTITUTE(MID(input!$A159,8,4),"X","0")),NA())</f>
        <v>#N/A</v>
      </c>
      <c r="C160" s="9" t="e">
        <f>IF($A160="mask",BIN2DEC(SUBSTITUTE(MID(input!$A159,12,8),"X","0")),NA())</f>
        <v>#N/A</v>
      </c>
      <c r="D160" s="9" t="e">
        <f>IF($A160="mask",BIN2DEC(SUBSTITUTE(MID(input!$A159,20,8),"X","0")),NA())</f>
        <v>#N/A</v>
      </c>
      <c r="E160" s="9" t="e">
        <f>IF($A160="mask",BIN2DEC(SUBSTITUTE(MID(input!$A159,28,8),"X","0")),NA())</f>
        <v>#N/A</v>
      </c>
      <c r="F160" s="9" t="e">
        <f>IF($A160="mask",BIN2DEC(SUBSTITUTE(MID(input!$A159,36,8),"X","0")),NA())</f>
        <v>#N/A</v>
      </c>
      <c r="G160" s="9" t="e">
        <f>IF($A160="mask",BIN2DEC(SUBSTITUTE(SUBSTITUTE(MID(input!$A159,8,4),"1","0"),"X","1")),NA())</f>
        <v>#N/A</v>
      </c>
      <c r="H160" s="9" t="e">
        <f>IF($A160="mask",BIN2DEC(SUBSTITUTE(SUBSTITUTE(MID(input!$A159,12,8),"1","0"),"X","1")),NA())</f>
        <v>#N/A</v>
      </c>
      <c r="I160" s="9" t="e">
        <f>IF($A160="mask",BIN2DEC(SUBSTITUTE(SUBSTITUTE(MID(input!$A159,20,8),"1","0"),"X","1")),NA())</f>
        <v>#N/A</v>
      </c>
      <c r="J160" s="9" t="e">
        <f>IF($A160="mask",BIN2DEC(SUBSTITUTE(SUBSTITUTE(MID(input!$A159,28,8),"1","0"),"X","1")),NA())</f>
        <v>#N/A</v>
      </c>
      <c r="K160" s="9" t="e">
        <f>IF($A160="mask",BIN2DEC(SUBSTITUTE(SUBSTITUTE(MID(input!$A159,36,8),"1","0"),"X","1")),NA())</f>
        <v>#N/A</v>
      </c>
      <c r="L160" s="9" t="e">
        <f t="shared" si="4"/>
        <v>#N/A</v>
      </c>
      <c r="M160" s="9" t="e">
        <f t="shared" si="5"/>
        <v>#N/A</v>
      </c>
      <c r="N160" s="9">
        <f>IF($A160="mask",NA(),FIND("]",input!A159))</f>
        <v>10</v>
      </c>
      <c r="O160" s="9">
        <f>IF($A160="mask",NA(),INT(MID(input!A159,5,N160-5)))</f>
        <v>26688</v>
      </c>
      <c r="P160" s="9">
        <f>IF($A160="mask",NA(),INT(MID(input!A159,N160+4,LEN(input!A159))))</f>
        <v>23163</v>
      </c>
    </row>
    <row r="161" spans="1:16" x14ac:dyDescent="0.35">
      <c r="A161" s="9" t="str">
        <f>_xlfn.IFS(MID(input!A160,1,3)="mas","mask",MID(input!A160,1,3)="mem","mem")</f>
        <v>mask</v>
      </c>
      <c r="B161" s="9">
        <f>IF($A161="mask",BIN2DEC(SUBSTITUTE(MID(input!$A160,8,4),"X","0")),NA())</f>
        <v>4</v>
      </c>
      <c r="C161" s="9">
        <f>IF($A161="mask",BIN2DEC(SUBSTITUTE(MID(input!$A160,12,8),"X","0")),NA())</f>
        <v>153</v>
      </c>
      <c r="D161" s="9">
        <f>IF($A161="mask",BIN2DEC(SUBSTITUTE(MID(input!$A160,20,8),"X","0")),NA())</f>
        <v>217</v>
      </c>
      <c r="E161" s="9">
        <f>IF($A161="mask",BIN2DEC(SUBSTITUTE(MID(input!$A160,28,8),"X","0")),NA())</f>
        <v>43</v>
      </c>
      <c r="F161" s="9">
        <f>IF($A161="mask",BIN2DEC(SUBSTITUTE(MID(input!$A160,36,8),"X","0")),NA())</f>
        <v>104</v>
      </c>
      <c r="G161" s="9">
        <f>IF($A161="mask",BIN2DEC(SUBSTITUTE(SUBSTITUTE(MID(input!$A160,8,4),"1","0"),"X","1")),NA())</f>
        <v>0</v>
      </c>
      <c r="H161" s="9">
        <f>IF($A161="mask",BIN2DEC(SUBSTITUTE(SUBSTITUTE(MID(input!$A160,12,8),"1","0"),"X","1")),NA())</f>
        <v>2</v>
      </c>
      <c r="I161" s="9">
        <f>IF($A161="mask",BIN2DEC(SUBSTITUTE(SUBSTITUTE(MID(input!$A160,20,8),"1","0"),"X","1")),NA())</f>
        <v>6</v>
      </c>
      <c r="J161" s="9">
        <f>IF($A161="mask",BIN2DEC(SUBSTITUTE(SUBSTITUTE(MID(input!$A160,28,8),"1","0"),"X","1")),NA())</f>
        <v>0</v>
      </c>
      <c r="K161" s="9">
        <f>IF($A161="mask",BIN2DEC(SUBSTITUTE(SUBSTITUTE(MID(input!$A160,36,8),"1","0"),"X","1")),NA())</f>
        <v>4</v>
      </c>
      <c r="L161" s="9">
        <f t="shared" si="4"/>
        <v>19761015656</v>
      </c>
      <c r="M161" s="9">
        <f t="shared" si="5"/>
        <v>33947652</v>
      </c>
      <c r="N161" s="9" t="e">
        <f>IF($A161="mask",NA(),FIND("]",input!A160))</f>
        <v>#N/A</v>
      </c>
      <c r="O161" s="9" t="e">
        <f>IF($A161="mask",NA(),INT(MID(input!A160,5,N161-5)))</f>
        <v>#N/A</v>
      </c>
      <c r="P161" s="9" t="e">
        <f>IF($A161="mask",NA(),INT(MID(input!A160,N161+4,LEN(input!A160))))</f>
        <v>#N/A</v>
      </c>
    </row>
    <row r="162" spans="1:16" x14ac:dyDescent="0.35">
      <c r="A162" s="9" t="str">
        <f>_xlfn.IFS(MID(input!A161,1,3)="mas","mask",MID(input!A161,1,3)="mem","mem")</f>
        <v>mem</v>
      </c>
      <c r="B162" s="9" t="e">
        <f>IF($A162="mask",BIN2DEC(SUBSTITUTE(MID(input!$A161,8,4),"X","0")),NA())</f>
        <v>#N/A</v>
      </c>
      <c r="C162" s="9" t="e">
        <f>IF($A162="mask",BIN2DEC(SUBSTITUTE(MID(input!$A161,12,8),"X","0")),NA())</f>
        <v>#N/A</v>
      </c>
      <c r="D162" s="9" t="e">
        <f>IF($A162="mask",BIN2DEC(SUBSTITUTE(MID(input!$A161,20,8),"X","0")),NA())</f>
        <v>#N/A</v>
      </c>
      <c r="E162" s="9" t="e">
        <f>IF($A162="mask",BIN2DEC(SUBSTITUTE(MID(input!$A161,28,8),"X","0")),NA())</f>
        <v>#N/A</v>
      </c>
      <c r="F162" s="9" t="e">
        <f>IF($A162="mask",BIN2DEC(SUBSTITUTE(MID(input!$A161,36,8),"X","0")),NA())</f>
        <v>#N/A</v>
      </c>
      <c r="G162" s="9" t="e">
        <f>IF($A162="mask",BIN2DEC(SUBSTITUTE(SUBSTITUTE(MID(input!$A161,8,4),"1","0"),"X","1")),NA())</f>
        <v>#N/A</v>
      </c>
      <c r="H162" s="9" t="e">
        <f>IF($A162="mask",BIN2DEC(SUBSTITUTE(SUBSTITUTE(MID(input!$A161,12,8),"1","0"),"X","1")),NA())</f>
        <v>#N/A</v>
      </c>
      <c r="I162" s="9" t="e">
        <f>IF($A162="mask",BIN2DEC(SUBSTITUTE(SUBSTITUTE(MID(input!$A161,20,8),"1","0"),"X","1")),NA())</f>
        <v>#N/A</v>
      </c>
      <c r="J162" s="9" t="e">
        <f>IF($A162="mask",BIN2DEC(SUBSTITUTE(SUBSTITUTE(MID(input!$A161,28,8),"1","0"),"X","1")),NA())</f>
        <v>#N/A</v>
      </c>
      <c r="K162" s="9" t="e">
        <f>IF($A162="mask",BIN2DEC(SUBSTITUTE(SUBSTITUTE(MID(input!$A161,36,8),"1","0"),"X","1")),NA())</f>
        <v>#N/A</v>
      </c>
      <c r="L162" s="9" t="e">
        <f t="shared" si="4"/>
        <v>#N/A</v>
      </c>
      <c r="M162" s="9" t="e">
        <f t="shared" si="5"/>
        <v>#N/A</v>
      </c>
      <c r="N162" s="9">
        <f>IF($A162="mask",NA(),FIND("]",input!A161))</f>
        <v>10</v>
      </c>
      <c r="O162" s="9">
        <f>IF($A162="mask",NA(),INT(MID(input!A161,5,N162-5)))</f>
        <v>53694</v>
      </c>
      <c r="P162" s="9">
        <f>IF($A162="mask",NA(),INT(MID(input!A161,N162+4,LEN(input!A161))))</f>
        <v>184478</v>
      </c>
    </row>
    <row r="163" spans="1:16" x14ac:dyDescent="0.35">
      <c r="A163" s="9" t="str">
        <f>_xlfn.IFS(MID(input!A162,1,3)="mas","mask",MID(input!A162,1,3)="mem","mem")</f>
        <v>mem</v>
      </c>
      <c r="B163" s="9" t="e">
        <f>IF($A163="mask",BIN2DEC(SUBSTITUTE(MID(input!$A162,8,4),"X","0")),NA())</f>
        <v>#N/A</v>
      </c>
      <c r="C163" s="9" t="e">
        <f>IF($A163="mask",BIN2DEC(SUBSTITUTE(MID(input!$A162,12,8),"X","0")),NA())</f>
        <v>#N/A</v>
      </c>
      <c r="D163" s="9" t="e">
        <f>IF($A163="mask",BIN2DEC(SUBSTITUTE(MID(input!$A162,20,8),"X","0")),NA())</f>
        <v>#N/A</v>
      </c>
      <c r="E163" s="9" t="e">
        <f>IF($A163="mask",BIN2DEC(SUBSTITUTE(MID(input!$A162,28,8),"X","0")),NA())</f>
        <v>#N/A</v>
      </c>
      <c r="F163" s="9" t="e">
        <f>IF($A163="mask",BIN2DEC(SUBSTITUTE(MID(input!$A162,36,8),"X","0")),NA())</f>
        <v>#N/A</v>
      </c>
      <c r="G163" s="9" t="e">
        <f>IF($A163="mask",BIN2DEC(SUBSTITUTE(SUBSTITUTE(MID(input!$A162,8,4),"1","0"),"X","1")),NA())</f>
        <v>#N/A</v>
      </c>
      <c r="H163" s="9" t="e">
        <f>IF($A163="mask",BIN2DEC(SUBSTITUTE(SUBSTITUTE(MID(input!$A162,12,8),"1","0"),"X","1")),NA())</f>
        <v>#N/A</v>
      </c>
      <c r="I163" s="9" t="e">
        <f>IF($A163="mask",BIN2DEC(SUBSTITUTE(SUBSTITUTE(MID(input!$A162,20,8),"1","0"),"X","1")),NA())</f>
        <v>#N/A</v>
      </c>
      <c r="J163" s="9" t="e">
        <f>IF($A163="mask",BIN2DEC(SUBSTITUTE(SUBSTITUTE(MID(input!$A162,28,8),"1","0"),"X","1")),NA())</f>
        <v>#N/A</v>
      </c>
      <c r="K163" s="9" t="e">
        <f>IF($A163="mask",BIN2DEC(SUBSTITUTE(SUBSTITUTE(MID(input!$A162,36,8),"1","0"),"X","1")),NA())</f>
        <v>#N/A</v>
      </c>
      <c r="L163" s="9" t="e">
        <f t="shared" si="4"/>
        <v>#N/A</v>
      </c>
      <c r="M163" s="9" t="e">
        <f t="shared" si="5"/>
        <v>#N/A</v>
      </c>
      <c r="N163" s="9">
        <f>IF($A163="mask",NA(),FIND("]",input!A162))</f>
        <v>10</v>
      </c>
      <c r="O163" s="9">
        <f>IF($A163="mask",NA(),INT(MID(input!A162,5,N163-5)))</f>
        <v>38156</v>
      </c>
      <c r="P163" s="9">
        <f>IF($A163="mask",NA(),INT(MID(input!A162,N163+4,LEN(input!A162))))</f>
        <v>140154654</v>
      </c>
    </row>
    <row r="164" spans="1:16" x14ac:dyDescent="0.35">
      <c r="A164" s="9" t="str">
        <f>_xlfn.IFS(MID(input!A163,1,3)="mas","mask",MID(input!A163,1,3)="mem","mem")</f>
        <v>mem</v>
      </c>
      <c r="B164" s="9" t="e">
        <f>IF($A164="mask",BIN2DEC(SUBSTITUTE(MID(input!$A163,8,4),"X","0")),NA())</f>
        <v>#N/A</v>
      </c>
      <c r="C164" s="9" t="e">
        <f>IF($A164="mask",BIN2DEC(SUBSTITUTE(MID(input!$A163,12,8),"X","0")),NA())</f>
        <v>#N/A</v>
      </c>
      <c r="D164" s="9" t="e">
        <f>IF($A164="mask",BIN2DEC(SUBSTITUTE(MID(input!$A163,20,8),"X","0")),NA())</f>
        <v>#N/A</v>
      </c>
      <c r="E164" s="9" t="e">
        <f>IF($A164="mask",BIN2DEC(SUBSTITUTE(MID(input!$A163,28,8),"X","0")),NA())</f>
        <v>#N/A</v>
      </c>
      <c r="F164" s="9" t="e">
        <f>IF($A164="mask",BIN2DEC(SUBSTITUTE(MID(input!$A163,36,8),"X","0")),NA())</f>
        <v>#N/A</v>
      </c>
      <c r="G164" s="9" t="e">
        <f>IF($A164="mask",BIN2DEC(SUBSTITUTE(SUBSTITUTE(MID(input!$A163,8,4),"1","0"),"X","1")),NA())</f>
        <v>#N/A</v>
      </c>
      <c r="H164" s="9" t="e">
        <f>IF($A164="mask",BIN2DEC(SUBSTITUTE(SUBSTITUTE(MID(input!$A163,12,8),"1","0"),"X","1")),NA())</f>
        <v>#N/A</v>
      </c>
      <c r="I164" s="9" t="e">
        <f>IF($A164="mask",BIN2DEC(SUBSTITUTE(SUBSTITUTE(MID(input!$A163,20,8),"1","0"),"X","1")),NA())</f>
        <v>#N/A</v>
      </c>
      <c r="J164" s="9" t="e">
        <f>IF($A164="mask",BIN2DEC(SUBSTITUTE(SUBSTITUTE(MID(input!$A163,28,8),"1","0"),"X","1")),NA())</f>
        <v>#N/A</v>
      </c>
      <c r="K164" s="9" t="e">
        <f>IF($A164="mask",BIN2DEC(SUBSTITUTE(SUBSTITUTE(MID(input!$A163,36,8),"1","0"),"X","1")),NA())</f>
        <v>#N/A</v>
      </c>
      <c r="L164" s="9" t="e">
        <f t="shared" si="4"/>
        <v>#N/A</v>
      </c>
      <c r="M164" s="9" t="e">
        <f t="shared" si="5"/>
        <v>#N/A</v>
      </c>
      <c r="N164" s="9">
        <f>IF($A164="mask",NA(),FIND("]",input!A163))</f>
        <v>9</v>
      </c>
      <c r="O164" s="9">
        <f>IF($A164="mask",NA(),INT(MID(input!A163,5,N164-5)))</f>
        <v>3645</v>
      </c>
      <c r="P164" s="9">
        <f>IF($A164="mask",NA(),INT(MID(input!A163,N164+4,LEN(input!A163))))</f>
        <v>99833620</v>
      </c>
    </row>
    <row r="165" spans="1:16" x14ac:dyDescent="0.35">
      <c r="A165" s="9" t="str">
        <f>_xlfn.IFS(MID(input!A164,1,3)="mas","mask",MID(input!A164,1,3)="mem","mem")</f>
        <v>mem</v>
      </c>
      <c r="B165" s="9" t="e">
        <f>IF($A165="mask",BIN2DEC(SUBSTITUTE(MID(input!$A164,8,4),"X","0")),NA())</f>
        <v>#N/A</v>
      </c>
      <c r="C165" s="9" t="e">
        <f>IF($A165="mask",BIN2DEC(SUBSTITUTE(MID(input!$A164,12,8),"X","0")),NA())</f>
        <v>#N/A</v>
      </c>
      <c r="D165" s="9" t="e">
        <f>IF($A165="mask",BIN2DEC(SUBSTITUTE(MID(input!$A164,20,8),"X","0")),NA())</f>
        <v>#N/A</v>
      </c>
      <c r="E165" s="9" t="e">
        <f>IF($A165="mask",BIN2DEC(SUBSTITUTE(MID(input!$A164,28,8),"X","0")),NA())</f>
        <v>#N/A</v>
      </c>
      <c r="F165" s="9" t="e">
        <f>IF($A165="mask",BIN2DEC(SUBSTITUTE(MID(input!$A164,36,8),"X","0")),NA())</f>
        <v>#N/A</v>
      </c>
      <c r="G165" s="9" t="e">
        <f>IF($A165="mask",BIN2DEC(SUBSTITUTE(SUBSTITUTE(MID(input!$A164,8,4),"1","0"),"X","1")),NA())</f>
        <v>#N/A</v>
      </c>
      <c r="H165" s="9" t="e">
        <f>IF($A165="mask",BIN2DEC(SUBSTITUTE(SUBSTITUTE(MID(input!$A164,12,8),"1","0"),"X","1")),NA())</f>
        <v>#N/A</v>
      </c>
      <c r="I165" s="9" t="e">
        <f>IF($A165="mask",BIN2DEC(SUBSTITUTE(SUBSTITUTE(MID(input!$A164,20,8),"1","0"),"X","1")),NA())</f>
        <v>#N/A</v>
      </c>
      <c r="J165" s="9" t="e">
        <f>IF($A165="mask",BIN2DEC(SUBSTITUTE(SUBSTITUTE(MID(input!$A164,28,8),"1","0"),"X","1")),NA())</f>
        <v>#N/A</v>
      </c>
      <c r="K165" s="9" t="e">
        <f>IF($A165="mask",BIN2DEC(SUBSTITUTE(SUBSTITUTE(MID(input!$A164,36,8),"1","0"),"X","1")),NA())</f>
        <v>#N/A</v>
      </c>
      <c r="L165" s="9" t="e">
        <f t="shared" si="4"/>
        <v>#N/A</v>
      </c>
      <c r="M165" s="9" t="e">
        <f t="shared" si="5"/>
        <v>#N/A</v>
      </c>
      <c r="N165" s="9">
        <f>IF($A165="mask",NA(),FIND("]",input!A164))</f>
        <v>9</v>
      </c>
      <c r="O165" s="9">
        <f>IF($A165="mask",NA(),INT(MID(input!A164,5,N165-5)))</f>
        <v>5194</v>
      </c>
      <c r="P165" s="9">
        <f>IF($A165="mask",NA(),INT(MID(input!A164,N165+4,LEN(input!A164))))</f>
        <v>7438</v>
      </c>
    </row>
    <row r="166" spans="1:16" x14ac:dyDescent="0.35">
      <c r="A166" s="9" t="str">
        <f>_xlfn.IFS(MID(input!A165,1,3)="mas","mask",MID(input!A165,1,3)="mem","mem")</f>
        <v>mem</v>
      </c>
      <c r="B166" s="9" t="e">
        <f>IF($A166="mask",BIN2DEC(SUBSTITUTE(MID(input!$A165,8,4),"X","0")),NA())</f>
        <v>#N/A</v>
      </c>
      <c r="C166" s="9" t="e">
        <f>IF($A166="mask",BIN2DEC(SUBSTITUTE(MID(input!$A165,12,8),"X","0")),NA())</f>
        <v>#N/A</v>
      </c>
      <c r="D166" s="9" t="e">
        <f>IF($A166="mask",BIN2DEC(SUBSTITUTE(MID(input!$A165,20,8),"X","0")),NA())</f>
        <v>#N/A</v>
      </c>
      <c r="E166" s="9" t="e">
        <f>IF($A166="mask",BIN2DEC(SUBSTITUTE(MID(input!$A165,28,8),"X","0")),NA())</f>
        <v>#N/A</v>
      </c>
      <c r="F166" s="9" t="e">
        <f>IF($A166="mask",BIN2DEC(SUBSTITUTE(MID(input!$A165,36,8),"X","0")),NA())</f>
        <v>#N/A</v>
      </c>
      <c r="G166" s="9" t="e">
        <f>IF($A166="mask",BIN2DEC(SUBSTITUTE(SUBSTITUTE(MID(input!$A165,8,4),"1","0"),"X","1")),NA())</f>
        <v>#N/A</v>
      </c>
      <c r="H166" s="9" t="e">
        <f>IF($A166="mask",BIN2DEC(SUBSTITUTE(SUBSTITUTE(MID(input!$A165,12,8),"1","0"),"X","1")),NA())</f>
        <v>#N/A</v>
      </c>
      <c r="I166" s="9" t="e">
        <f>IF($A166="mask",BIN2DEC(SUBSTITUTE(SUBSTITUTE(MID(input!$A165,20,8),"1","0"),"X","1")),NA())</f>
        <v>#N/A</v>
      </c>
      <c r="J166" s="9" t="e">
        <f>IF($A166="mask",BIN2DEC(SUBSTITUTE(SUBSTITUTE(MID(input!$A165,28,8),"1","0"),"X","1")),NA())</f>
        <v>#N/A</v>
      </c>
      <c r="K166" s="9" t="e">
        <f>IF($A166="mask",BIN2DEC(SUBSTITUTE(SUBSTITUTE(MID(input!$A165,36,8),"1","0"),"X","1")),NA())</f>
        <v>#N/A</v>
      </c>
      <c r="L166" s="9" t="e">
        <f t="shared" si="4"/>
        <v>#N/A</v>
      </c>
      <c r="M166" s="9" t="e">
        <f t="shared" si="5"/>
        <v>#N/A</v>
      </c>
      <c r="N166" s="9">
        <f>IF($A166="mask",NA(),FIND("]",input!A165))</f>
        <v>10</v>
      </c>
      <c r="O166" s="9">
        <f>IF($A166="mask",NA(),INT(MID(input!A165,5,N166-5)))</f>
        <v>13132</v>
      </c>
      <c r="P166" s="9">
        <f>IF($A166="mask",NA(),INT(MID(input!A165,N166+4,LEN(input!A165))))</f>
        <v>187583</v>
      </c>
    </row>
    <row r="167" spans="1:16" x14ac:dyDescent="0.35">
      <c r="A167" s="9" t="str">
        <f>_xlfn.IFS(MID(input!A166,1,3)="mas","mask",MID(input!A166,1,3)="mem","mem")</f>
        <v>mem</v>
      </c>
      <c r="B167" s="9" t="e">
        <f>IF($A167="mask",BIN2DEC(SUBSTITUTE(MID(input!$A166,8,4),"X","0")),NA())</f>
        <v>#N/A</v>
      </c>
      <c r="C167" s="9" t="e">
        <f>IF($A167="mask",BIN2DEC(SUBSTITUTE(MID(input!$A166,12,8),"X","0")),NA())</f>
        <v>#N/A</v>
      </c>
      <c r="D167" s="9" t="e">
        <f>IF($A167="mask",BIN2DEC(SUBSTITUTE(MID(input!$A166,20,8),"X","0")),NA())</f>
        <v>#N/A</v>
      </c>
      <c r="E167" s="9" t="e">
        <f>IF($A167="mask",BIN2DEC(SUBSTITUTE(MID(input!$A166,28,8),"X","0")),NA())</f>
        <v>#N/A</v>
      </c>
      <c r="F167" s="9" t="e">
        <f>IF($A167="mask",BIN2DEC(SUBSTITUTE(MID(input!$A166,36,8),"X","0")),NA())</f>
        <v>#N/A</v>
      </c>
      <c r="G167" s="9" t="e">
        <f>IF($A167="mask",BIN2DEC(SUBSTITUTE(SUBSTITUTE(MID(input!$A166,8,4),"1","0"),"X","1")),NA())</f>
        <v>#N/A</v>
      </c>
      <c r="H167" s="9" t="e">
        <f>IF($A167="mask",BIN2DEC(SUBSTITUTE(SUBSTITUTE(MID(input!$A166,12,8),"1","0"),"X","1")),NA())</f>
        <v>#N/A</v>
      </c>
      <c r="I167" s="9" t="e">
        <f>IF($A167="mask",BIN2DEC(SUBSTITUTE(SUBSTITUTE(MID(input!$A166,20,8),"1","0"),"X","1")),NA())</f>
        <v>#N/A</v>
      </c>
      <c r="J167" s="9" t="e">
        <f>IF($A167="mask",BIN2DEC(SUBSTITUTE(SUBSTITUTE(MID(input!$A166,28,8),"1","0"),"X","1")),NA())</f>
        <v>#N/A</v>
      </c>
      <c r="K167" s="9" t="e">
        <f>IF($A167="mask",BIN2DEC(SUBSTITUTE(SUBSTITUTE(MID(input!$A166,36,8),"1","0"),"X","1")),NA())</f>
        <v>#N/A</v>
      </c>
      <c r="L167" s="9" t="e">
        <f t="shared" si="4"/>
        <v>#N/A</v>
      </c>
      <c r="M167" s="9" t="e">
        <f t="shared" si="5"/>
        <v>#N/A</v>
      </c>
      <c r="N167" s="9">
        <f>IF($A167="mask",NA(),FIND("]",input!A166))</f>
        <v>10</v>
      </c>
      <c r="O167" s="9">
        <f>IF($A167="mask",NA(),INT(MID(input!A166,5,N167-5)))</f>
        <v>10626</v>
      </c>
      <c r="P167" s="9">
        <f>IF($A167="mask",NA(),INT(MID(input!A166,N167+4,LEN(input!A166))))</f>
        <v>213169401</v>
      </c>
    </row>
    <row r="168" spans="1:16" x14ac:dyDescent="0.35">
      <c r="A168" s="9" t="str">
        <f>_xlfn.IFS(MID(input!A167,1,3)="mas","mask",MID(input!A167,1,3)="mem","mem")</f>
        <v>mask</v>
      </c>
      <c r="B168" s="9">
        <f>IF($A168="mask",BIN2DEC(SUBSTITUTE(MID(input!$A167,8,4),"X","0")),NA())</f>
        <v>0</v>
      </c>
      <c r="C168" s="9">
        <f>IF($A168="mask",BIN2DEC(SUBSTITUTE(MID(input!$A167,12,8),"X","0")),NA())</f>
        <v>107</v>
      </c>
      <c r="D168" s="9">
        <f>IF($A168="mask",BIN2DEC(SUBSTITUTE(MID(input!$A167,20,8),"X","0")),NA())</f>
        <v>8</v>
      </c>
      <c r="E168" s="9">
        <f>IF($A168="mask",BIN2DEC(SUBSTITUTE(MID(input!$A167,28,8),"X","0")),NA())</f>
        <v>0</v>
      </c>
      <c r="F168" s="9">
        <f>IF($A168="mask",BIN2DEC(SUBSTITUTE(MID(input!$A167,36,8),"X","0")),NA())</f>
        <v>163</v>
      </c>
      <c r="G168" s="9">
        <f>IF($A168="mask",BIN2DEC(SUBSTITUTE(SUBSTITUTE(MID(input!$A167,8,4),"1","0"),"X","1")),NA())</f>
        <v>4</v>
      </c>
      <c r="H168" s="9">
        <f>IF($A168="mask",BIN2DEC(SUBSTITUTE(SUBSTITUTE(MID(input!$A167,12,8),"1","0"),"X","1")),NA())</f>
        <v>144</v>
      </c>
      <c r="I168" s="9">
        <f>IF($A168="mask",BIN2DEC(SUBSTITUTE(SUBSTITUTE(MID(input!$A167,20,8),"1","0"),"X","1")),NA())</f>
        <v>16</v>
      </c>
      <c r="J168" s="9">
        <f>IF($A168="mask",BIN2DEC(SUBSTITUTE(SUBSTITUTE(MID(input!$A167,28,8),"1","0"),"X","1")),NA())</f>
        <v>56</v>
      </c>
      <c r="K168" s="9">
        <f>IF($A168="mask",BIN2DEC(SUBSTITUTE(SUBSTITUTE(MID(input!$A167,36,8),"1","0"),"X","1")),NA())</f>
        <v>12</v>
      </c>
      <c r="L168" s="9">
        <f t="shared" si="4"/>
        <v>1795686563</v>
      </c>
      <c r="M168" s="9">
        <f t="shared" si="5"/>
        <v>19596851212</v>
      </c>
      <c r="N168" s="9" t="e">
        <f>IF($A168="mask",NA(),FIND("]",input!A167))</f>
        <v>#N/A</v>
      </c>
      <c r="O168" s="9" t="e">
        <f>IF($A168="mask",NA(),INT(MID(input!A167,5,N168-5)))</f>
        <v>#N/A</v>
      </c>
      <c r="P168" s="9" t="e">
        <f>IF($A168="mask",NA(),INT(MID(input!A167,N168+4,LEN(input!A167))))</f>
        <v>#N/A</v>
      </c>
    </row>
    <row r="169" spans="1:16" x14ac:dyDescent="0.35">
      <c r="A169" s="9" t="str">
        <f>_xlfn.IFS(MID(input!A168,1,3)="mas","mask",MID(input!A168,1,3)="mem","mem")</f>
        <v>mem</v>
      </c>
      <c r="B169" s="9" t="e">
        <f>IF($A169="mask",BIN2DEC(SUBSTITUTE(MID(input!$A168,8,4),"X","0")),NA())</f>
        <v>#N/A</v>
      </c>
      <c r="C169" s="9" t="e">
        <f>IF($A169="mask",BIN2DEC(SUBSTITUTE(MID(input!$A168,12,8),"X","0")),NA())</f>
        <v>#N/A</v>
      </c>
      <c r="D169" s="9" t="e">
        <f>IF($A169="mask",BIN2DEC(SUBSTITUTE(MID(input!$A168,20,8),"X","0")),NA())</f>
        <v>#N/A</v>
      </c>
      <c r="E169" s="9" t="e">
        <f>IF($A169="mask",BIN2DEC(SUBSTITUTE(MID(input!$A168,28,8),"X","0")),NA())</f>
        <v>#N/A</v>
      </c>
      <c r="F169" s="9" t="e">
        <f>IF($A169="mask",BIN2DEC(SUBSTITUTE(MID(input!$A168,36,8),"X","0")),NA())</f>
        <v>#N/A</v>
      </c>
      <c r="G169" s="9" t="e">
        <f>IF($A169="mask",BIN2DEC(SUBSTITUTE(SUBSTITUTE(MID(input!$A168,8,4),"1","0"),"X","1")),NA())</f>
        <v>#N/A</v>
      </c>
      <c r="H169" s="9" t="e">
        <f>IF($A169="mask",BIN2DEC(SUBSTITUTE(SUBSTITUTE(MID(input!$A168,12,8),"1","0"),"X","1")),NA())</f>
        <v>#N/A</v>
      </c>
      <c r="I169" s="9" t="e">
        <f>IF($A169="mask",BIN2DEC(SUBSTITUTE(SUBSTITUTE(MID(input!$A168,20,8),"1","0"),"X","1")),NA())</f>
        <v>#N/A</v>
      </c>
      <c r="J169" s="9" t="e">
        <f>IF($A169="mask",BIN2DEC(SUBSTITUTE(SUBSTITUTE(MID(input!$A168,28,8),"1","0"),"X","1")),NA())</f>
        <v>#N/A</v>
      </c>
      <c r="K169" s="9" t="e">
        <f>IF($A169="mask",BIN2DEC(SUBSTITUTE(SUBSTITUTE(MID(input!$A168,36,8),"1","0"),"X","1")),NA())</f>
        <v>#N/A</v>
      </c>
      <c r="L169" s="9" t="e">
        <f t="shared" si="4"/>
        <v>#N/A</v>
      </c>
      <c r="M169" s="9" t="e">
        <f t="shared" si="5"/>
        <v>#N/A</v>
      </c>
      <c r="N169" s="9">
        <f>IF($A169="mask",NA(),FIND("]",input!A168))</f>
        <v>10</v>
      </c>
      <c r="O169" s="9">
        <f>IF($A169="mask",NA(),INT(MID(input!A168,5,N169-5)))</f>
        <v>58468</v>
      </c>
      <c r="P169" s="9">
        <f>IF($A169="mask",NA(),INT(MID(input!A168,N169+4,LEN(input!A168))))</f>
        <v>3932</v>
      </c>
    </row>
    <row r="170" spans="1:16" x14ac:dyDescent="0.35">
      <c r="A170" s="9" t="str">
        <f>_xlfn.IFS(MID(input!A169,1,3)="mas","mask",MID(input!A169,1,3)="mem","mem")</f>
        <v>mem</v>
      </c>
      <c r="B170" s="9" t="e">
        <f>IF($A170="mask",BIN2DEC(SUBSTITUTE(MID(input!$A169,8,4),"X","0")),NA())</f>
        <v>#N/A</v>
      </c>
      <c r="C170" s="9" t="e">
        <f>IF($A170="mask",BIN2DEC(SUBSTITUTE(MID(input!$A169,12,8),"X","0")),NA())</f>
        <v>#N/A</v>
      </c>
      <c r="D170" s="9" t="e">
        <f>IF($A170="mask",BIN2DEC(SUBSTITUTE(MID(input!$A169,20,8),"X","0")),NA())</f>
        <v>#N/A</v>
      </c>
      <c r="E170" s="9" t="e">
        <f>IF($A170="mask",BIN2DEC(SUBSTITUTE(MID(input!$A169,28,8),"X","0")),NA())</f>
        <v>#N/A</v>
      </c>
      <c r="F170" s="9" t="e">
        <f>IF($A170="mask",BIN2DEC(SUBSTITUTE(MID(input!$A169,36,8),"X","0")),NA())</f>
        <v>#N/A</v>
      </c>
      <c r="G170" s="9" t="e">
        <f>IF($A170="mask",BIN2DEC(SUBSTITUTE(SUBSTITUTE(MID(input!$A169,8,4),"1","0"),"X","1")),NA())</f>
        <v>#N/A</v>
      </c>
      <c r="H170" s="9" t="e">
        <f>IF($A170="mask",BIN2DEC(SUBSTITUTE(SUBSTITUTE(MID(input!$A169,12,8),"1","0"),"X","1")),NA())</f>
        <v>#N/A</v>
      </c>
      <c r="I170" s="9" t="e">
        <f>IF($A170="mask",BIN2DEC(SUBSTITUTE(SUBSTITUTE(MID(input!$A169,20,8),"1","0"),"X","1")),NA())</f>
        <v>#N/A</v>
      </c>
      <c r="J170" s="9" t="e">
        <f>IF($A170="mask",BIN2DEC(SUBSTITUTE(SUBSTITUTE(MID(input!$A169,28,8),"1","0"),"X","1")),NA())</f>
        <v>#N/A</v>
      </c>
      <c r="K170" s="9" t="e">
        <f>IF($A170="mask",BIN2DEC(SUBSTITUTE(SUBSTITUTE(MID(input!$A169,36,8),"1","0"),"X","1")),NA())</f>
        <v>#N/A</v>
      </c>
      <c r="L170" s="9" t="e">
        <f t="shared" si="4"/>
        <v>#N/A</v>
      </c>
      <c r="M170" s="9" t="e">
        <f t="shared" si="5"/>
        <v>#N/A</v>
      </c>
      <c r="N170" s="9">
        <f>IF($A170="mask",NA(),FIND("]",input!A169))</f>
        <v>10</v>
      </c>
      <c r="O170" s="9">
        <f>IF($A170="mask",NA(),INT(MID(input!A169,5,N170-5)))</f>
        <v>47108</v>
      </c>
      <c r="P170" s="9">
        <f>IF($A170="mask",NA(),INT(MID(input!A169,N170+4,LEN(input!A169))))</f>
        <v>13422709</v>
      </c>
    </row>
    <row r="171" spans="1:16" x14ac:dyDescent="0.35">
      <c r="A171" s="9" t="str">
        <f>_xlfn.IFS(MID(input!A170,1,3)="mas","mask",MID(input!A170,1,3)="mem","mem")</f>
        <v>mem</v>
      </c>
      <c r="B171" s="9" t="e">
        <f>IF($A171="mask",BIN2DEC(SUBSTITUTE(MID(input!$A170,8,4),"X","0")),NA())</f>
        <v>#N/A</v>
      </c>
      <c r="C171" s="9" t="e">
        <f>IF($A171="mask",BIN2DEC(SUBSTITUTE(MID(input!$A170,12,8),"X","0")),NA())</f>
        <v>#N/A</v>
      </c>
      <c r="D171" s="9" t="e">
        <f>IF($A171="mask",BIN2DEC(SUBSTITUTE(MID(input!$A170,20,8),"X","0")),NA())</f>
        <v>#N/A</v>
      </c>
      <c r="E171" s="9" t="e">
        <f>IF($A171="mask",BIN2DEC(SUBSTITUTE(MID(input!$A170,28,8),"X","0")),NA())</f>
        <v>#N/A</v>
      </c>
      <c r="F171" s="9" t="e">
        <f>IF($A171="mask",BIN2DEC(SUBSTITUTE(MID(input!$A170,36,8),"X","0")),NA())</f>
        <v>#N/A</v>
      </c>
      <c r="G171" s="9" t="e">
        <f>IF($A171="mask",BIN2DEC(SUBSTITUTE(SUBSTITUTE(MID(input!$A170,8,4),"1","0"),"X","1")),NA())</f>
        <v>#N/A</v>
      </c>
      <c r="H171" s="9" t="e">
        <f>IF($A171="mask",BIN2DEC(SUBSTITUTE(SUBSTITUTE(MID(input!$A170,12,8),"1","0"),"X","1")),NA())</f>
        <v>#N/A</v>
      </c>
      <c r="I171" s="9" t="e">
        <f>IF($A171="mask",BIN2DEC(SUBSTITUTE(SUBSTITUTE(MID(input!$A170,20,8),"1","0"),"X","1")),NA())</f>
        <v>#N/A</v>
      </c>
      <c r="J171" s="9" t="e">
        <f>IF($A171="mask",BIN2DEC(SUBSTITUTE(SUBSTITUTE(MID(input!$A170,28,8),"1","0"),"X","1")),NA())</f>
        <v>#N/A</v>
      </c>
      <c r="K171" s="9" t="e">
        <f>IF($A171="mask",BIN2DEC(SUBSTITUTE(SUBSTITUTE(MID(input!$A170,36,8),"1","0"),"X","1")),NA())</f>
        <v>#N/A</v>
      </c>
      <c r="L171" s="9" t="e">
        <f t="shared" si="4"/>
        <v>#N/A</v>
      </c>
      <c r="M171" s="9" t="e">
        <f t="shared" si="5"/>
        <v>#N/A</v>
      </c>
      <c r="N171" s="9">
        <f>IF($A171="mask",NA(),FIND("]",input!A170))</f>
        <v>10</v>
      </c>
      <c r="O171" s="9">
        <f>IF($A171="mask",NA(),INT(MID(input!A170,5,N171-5)))</f>
        <v>20791</v>
      </c>
      <c r="P171" s="9">
        <f>IF($A171="mask",NA(),INT(MID(input!A170,N171+4,LEN(input!A170))))</f>
        <v>25670347</v>
      </c>
    </row>
    <row r="172" spans="1:16" x14ac:dyDescent="0.35">
      <c r="A172" s="9" t="str">
        <f>_xlfn.IFS(MID(input!A171,1,3)="mas","mask",MID(input!A171,1,3)="mem","mem")</f>
        <v>mask</v>
      </c>
      <c r="B172" s="9">
        <f>IF($A172="mask",BIN2DEC(SUBSTITUTE(MID(input!$A171,8,4),"X","0")),NA())</f>
        <v>4</v>
      </c>
      <c r="C172" s="9">
        <f>IF($A172="mask",BIN2DEC(SUBSTITUTE(MID(input!$A171,12,8),"X","0")),NA())</f>
        <v>75</v>
      </c>
      <c r="D172" s="9">
        <f>IF($A172="mask",BIN2DEC(SUBSTITUTE(MID(input!$A171,20,8),"X","0")),NA())</f>
        <v>140</v>
      </c>
      <c r="E172" s="9">
        <f>IF($A172="mask",BIN2DEC(SUBSTITUTE(MID(input!$A171,28,8),"X","0")),NA())</f>
        <v>23</v>
      </c>
      <c r="F172" s="9">
        <f>IF($A172="mask",BIN2DEC(SUBSTITUTE(MID(input!$A171,36,8),"X","0")),NA())</f>
        <v>196</v>
      </c>
      <c r="G172" s="9">
        <f>IF($A172="mask",BIN2DEC(SUBSTITUTE(SUBSTITUTE(MID(input!$A171,8,4),"1","0"),"X","1")),NA())</f>
        <v>0</v>
      </c>
      <c r="H172" s="9">
        <f>IF($A172="mask",BIN2DEC(SUBSTITUTE(SUBSTITUTE(MID(input!$A171,12,8),"1","0"),"X","1")),NA())</f>
        <v>0</v>
      </c>
      <c r="I172" s="9">
        <f>IF($A172="mask",BIN2DEC(SUBSTITUTE(SUBSTITUTE(MID(input!$A171,20,8),"1","0"),"X","1")),NA())</f>
        <v>0</v>
      </c>
      <c r="J172" s="9">
        <f>IF($A172="mask",BIN2DEC(SUBSTITUTE(SUBSTITUTE(MID(input!$A171,28,8),"1","0"),"X","1")),NA())</f>
        <v>40</v>
      </c>
      <c r="K172" s="9">
        <f>IF($A172="mask",BIN2DEC(SUBSTITUTE(SUBSTITUTE(MID(input!$A171,36,8),"1","0"),"X","1")),NA())</f>
        <v>40</v>
      </c>
      <c r="L172" s="9">
        <f t="shared" si="4"/>
        <v>18447341508</v>
      </c>
      <c r="M172" s="9">
        <f t="shared" si="5"/>
        <v>10280</v>
      </c>
      <c r="N172" s="9" t="e">
        <f>IF($A172="mask",NA(),FIND("]",input!A171))</f>
        <v>#N/A</v>
      </c>
      <c r="O172" s="9" t="e">
        <f>IF($A172="mask",NA(),INT(MID(input!A171,5,N172-5)))</f>
        <v>#N/A</v>
      </c>
      <c r="P172" s="9" t="e">
        <f>IF($A172="mask",NA(),INT(MID(input!A171,N172+4,LEN(input!A171))))</f>
        <v>#N/A</v>
      </c>
    </row>
    <row r="173" spans="1:16" x14ac:dyDescent="0.35">
      <c r="A173" s="9" t="str">
        <f>_xlfn.IFS(MID(input!A172,1,3)="mas","mask",MID(input!A172,1,3)="mem","mem")</f>
        <v>mem</v>
      </c>
      <c r="B173" s="9" t="e">
        <f>IF($A173="mask",BIN2DEC(SUBSTITUTE(MID(input!$A172,8,4),"X","0")),NA())</f>
        <v>#N/A</v>
      </c>
      <c r="C173" s="9" t="e">
        <f>IF($A173="mask",BIN2DEC(SUBSTITUTE(MID(input!$A172,12,8),"X","0")),NA())</f>
        <v>#N/A</v>
      </c>
      <c r="D173" s="9" t="e">
        <f>IF($A173="mask",BIN2DEC(SUBSTITUTE(MID(input!$A172,20,8),"X","0")),NA())</f>
        <v>#N/A</v>
      </c>
      <c r="E173" s="9" t="e">
        <f>IF($A173="mask",BIN2DEC(SUBSTITUTE(MID(input!$A172,28,8),"X","0")),NA())</f>
        <v>#N/A</v>
      </c>
      <c r="F173" s="9" t="e">
        <f>IF($A173="mask",BIN2DEC(SUBSTITUTE(MID(input!$A172,36,8),"X","0")),NA())</f>
        <v>#N/A</v>
      </c>
      <c r="G173" s="9" t="e">
        <f>IF($A173="mask",BIN2DEC(SUBSTITUTE(SUBSTITUTE(MID(input!$A172,8,4),"1","0"),"X","1")),NA())</f>
        <v>#N/A</v>
      </c>
      <c r="H173" s="9" t="e">
        <f>IF($A173="mask",BIN2DEC(SUBSTITUTE(SUBSTITUTE(MID(input!$A172,12,8),"1","0"),"X","1")),NA())</f>
        <v>#N/A</v>
      </c>
      <c r="I173" s="9" t="e">
        <f>IF($A173="mask",BIN2DEC(SUBSTITUTE(SUBSTITUTE(MID(input!$A172,20,8),"1","0"),"X","1")),NA())</f>
        <v>#N/A</v>
      </c>
      <c r="J173" s="9" t="e">
        <f>IF($A173="mask",BIN2DEC(SUBSTITUTE(SUBSTITUTE(MID(input!$A172,28,8),"1","0"),"X","1")),NA())</f>
        <v>#N/A</v>
      </c>
      <c r="K173" s="9" t="e">
        <f>IF($A173="mask",BIN2DEC(SUBSTITUTE(SUBSTITUTE(MID(input!$A172,36,8),"1","0"),"X","1")),NA())</f>
        <v>#N/A</v>
      </c>
      <c r="L173" s="9" t="e">
        <f t="shared" si="4"/>
        <v>#N/A</v>
      </c>
      <c r="M173" s="9" t="e">
        <f t="shared" si="5"/>
        <v>#N/A</v>
      </c>
      <c r="N173" s="9">
        <f>IF($A173="mask",NA(),FIND("]",input!A172))</f>
        <v>10</v>
      </c>
      <c r="O173" s="9">
        <f>IF($A173="mask",NA(),INT(MID(input!A172,5,N173-5)))</f>
        <v>64332</v>
      </c>
      <c r="P173" s="9">
        <f>IF($A173="mask",NA(),INT(MID(input!A172,N173+4,LEN(input!A172))))</f>
        <v>58063181</v>
      </c>
    </row>
    <row r="174" spans="1:16" x14ac:dyDescent="0.35">
      <c r="A174" s="9" t="str">
        <f>_xlfn.IFS(MID(input!A173,1,3)="mas","mask",MID(input!A173,1,3)="mem","mem")</f>
        <v>mem</v>
      </c>
      <c r="B174" s="9" t="e">
        <f>IF($A174="mask",BIN2DEC(SUBSTITUTE(MID(input!$A173,8,4),"X","0")),NA())</f>
        <v>#N/A</v>
      </c>
      <c r="C174" s="9" t="e">
        <f>IF($A174="mask",BIN2DEC(SUBSTITUTE(MID(input!$A173,12,8),"X","0")),NA())</f>
        <v>#N/A</v>
      </c>
      <c r="D174" s="9" t="e">
        <f>IF($A174="mask",BIN2DEC(SUBSTITUTE(MID(input!$A173,20,8),"X","0")),NA())</f>
        <v>#N/A</v>
      </c>
      <c r="E174" s="9" t="e">
        <f>IF($A174="mask",BIN2DEC(SUBSTITUTE(MID(input!$A173,28,8),"X","0")),NA())</f>
        <v>#N/A</v>
      </c>
      <c r="F174" s="9" t="e">
        <f>IF($A174="mask",BIN2DEC(SUBSTITUTE(MID(input!$A173,36,8),"X","0")),NA())</f>
        <v>#N/A</v>
      </c>
      <c r="G174" s="9" t="e">
        <f>IF($A174="mask",BIN2DEC(SUBSTITUTE(SUBSTITUTE(MID(input!$A173,8,4),"1","0"),"X","1")),NA())</f>
        <v>#N/A</v>
      </c>
      <c r="H174" s="9" t="e">
        <f>IF($A174="mask",BIN2DEC(SUBSTITUTE(SUBSTITUTE(MID(input!$A173,12,8),"1","0"),"X","1")),NA())</f>
        <v>#N/A</v>
      </c>
      <c r="I174" s="9" t="e">
        <f>IF($A174="mask",BIN2DEC(SUBSTITUTE(SUBSTITUTE(MID(input!$A173,20,8),"1","0"),"X","1")),NA())</f>
        <v>#N/A</v>
      </c>
      <c r="J174" s="9" t="e">
        <f>IF($A174="mask",BIN2DEC(SUBSTITUTE(SUBSTITUTE(MID(input!$A173,28,8),"1","0"),"X","1")),NA())</f>
        <v>#N/A</v>
      </c>
      <c r="K174" s="9" t="e">
        <f>IF($A174="mask",BIN2DEC(SUBSTITUTE(SUBSTITUTE(MID(input!$A173,36,8),"1","0"),"X","1")),NA())</f>
        <v>#N/A</v>
      </c>
      <c r="L174" s="9" t="e">
        <f t="shared" si="4"/>
        <v>#N/A</v>
      </c>
      <c r="M174" s="9" t="e">
        <f t="shared" si="5"/>
        <v>#N/A</v>
      </c>
      <c r="N174" s="9">
        <f>IF($A174="mask",NA(),FIND("]",input!A173))</f>
        <v>10</v>
      </c>
      <c r="O174" s="9">
        <f>IF($A174="mask",NA(),INT(MID(input!A173,5,N174-5)))</f>
        <v>20791</v>
      </c>
      <c r="P174" s="9">
        <f>IF($A174="mask",NA(),INT(MID(input!A173,N174+4,LEN(input!A173))))</f>
        <v>97103200</v>
      </c>
    </row>
    <row r="175" spans="1:16" x14ac:dyDescent="0.35">
      <c r="A175" s="9" t="str">
        <f>_xlfn.IFS(MID(input!A174,1,3)="mas","mask",MID(input!A174,1,3)="mem","mem")</f>
        <v>mem</v>
      </c>
      <c r="B175" s="9" t="e">
        <f>IF($A175="mask",BIN2DEC(SUBSTITUTE(MID(input!$A174,8,4),"X","0")),NA())</f>
        <v>#N/A</v>
      </c>
      <c r="C175" s="9" t="e">
        <f>IF($A175="mask",BIN2DEC(SUBSTITUTE(MID(input!$A174,12,8),"X","0")),NA())</f>
        <v>#N/A</v>
      </c>
      <c r="D175" s="9" t="e">
        <f>IF($A175="mask",BIN2DEC(SUBSTITUTE(MID(input!$A174,20,8),"X","0")),NA())</f>
        <v>#N/A</v>
      </c>
      <c r="E175" s="9" t="e">
        <f>IF($A175="mask",BIN2DEC(SUBSTITUTE(MID(input!$A174,28,8),"X","0")),NA())</f>
        <v>#N/A</v>
      </c>
      <c r="F175" s="9" t="e">
        <f>IF($A175="mask",BIN2DEC(SUBSTITUTE(MID(input!$A174,36,8),"X","0")),NA())</f>
        <v>#N/A</v>
      </c>
      <c r="G175" s="9" t="e">
        <f>IF($A175="mask",BIN2DEC(SUBSTITUTE(SUBSTITUTE(MID(input!$A174,8,4),"1","0"),"X","1")),NA())</f>
        <v>#N/A</v>
      </c>
      <c r="H175" s="9" t="e">
        <f>IF($A175="mask",BIN2DEC(SUBSTITUTE(SUBSTITUTE(MID(input!$A174,12,8),"1","0"),"X","1")),NA())</f>
        <v>#N/A</v>
      </c>
      <c r="I175" s="9" t="e">
        <f>IF($A175="mask",BIN2DEC(SUBSTITUTE(SUBSTITUTE(MID(input!$A174,20,8),"1","0"),"X","1")),NA())</f>
        <v>#N/A</v>
      </c>
      <c r="J175" s="9" t="e">
        <f>IF($A175="mask",BIN2DEC(SUBSTITUTE(SUBSTITUTE(MID(input!$A174,28,8),"1","0"),"X","1")),NA())</f>
        <v>#N/A</v>
      </c>
      <c r="K175" s="9" t="e">
        <f>IF($A175="mask",BIN2DEC(SUBSTITUTE(SUBSTITUTE(MID(input!$A174,36,8),"1","0"),"X","1")),NA())</f>
        <v>#N/A</v>
      </c>
      <c r="L175" s="9" t="e">
        <f t="shared" si="4"/>
        <v>#N/A</v>
      </c>
      <c r="M175" s="9" t="e">
        <f t="shared" si="5"/>
        <v>#N/A</v>
      </c>
      <c r="N175" s="9">
        <f>IF($A175="mask",NA(),FIND("]",input!A174))</f>
        <v>10</v>
      </c>
      <c r="O175" s="9">
        <f>IF($A175="mask",NA(),INT(MID(input!A174,5,N175-5)))</f>
        <v>21178</v>
      </c>
      <c r="P175" s="9">
        <f>IF($A175="mask",NA(),INT(MID(input!A174,N175+4,LEN(input!A174))))</f>
        <v>704</v>
      </c>
    </row>
    <row r="176" spans="1:16" x14ac:dyDescent="0.35">
      <c r="A176" s="9" t="str">
        <f>_xlfn.IFS(MID(input!A175,1,3)="mas","mask",MID(input!A175,1,3)="mem","mem")</f>
        <v>mask</v>
      </c>
      <c r="B176" s="9">
        <f>IF($A176="mask",BIN2DEC(SUBSTITUTE(MID(input!$A175,8,4),"X","0")),NA())</f>
        <v>4</v>
      </c>
      <c r="C176" s="9">
        <f>IF($A176="mask",BIN2DEC(SUBSTITUTE(MID(input!$A175,12,8),"X","0")),NA())</f>
        <v>10</v>
      </c>
      <c r="D176" s="9">
        <f>IF($A176="mask",BIN2DEC(SUBSTITUTE(MID(input!$A175,20,8),"X","0")),NA())</f>
        <v>141</v>
      </c>
      <c r="E176" s="9">
        <f>IF($A176="mask",BIN2DEC(SUBSTITUTE(MID(input!$A175,28,8),"X","0")),NA())</f>
        <v>204</v>
      </c>
      <c r="F176" s="9">
        <f>IF($A176="mask",BIN2DEC(SUBSTITUTE(MID(input!$A175,36,8),"X","0")),NA())</f>
        <v>76</v>
      </c>
      <c r="G176" s="9">
        <f>IF($A176="mask",BIN2DEC(SUBSTITUTE(SUBSTITUTE(MID(input!$A175,8,4),"1","0"),"X","1")),NA())</f>
        <v>1</v>
      </c>
      <c r="H176" s="9">
        <f>IF($A176="mask",BIN2DEC(SUBSTITUTE(SUBSTITUTE(MID(input!$A175,12,8),"1","0"),"X","1")),NA())</f>
        <v>0</v>
      </c>
      <c r="I176" s="9">
        <f>IF($A176="mask",BIN2DEC(SUBSTITUTE(SUBSTITUTE(MID(input!$A175,20,8),"1","0"),"X","1")),NA())</f>
        <v>82</v>
      </c>
      <c r="J176" s="9">
        <f>IF($A176="mask",BIN2DEC(SUBSTITUTE(SUBSTITUTE(MID(input!$A175,28,8),"1","0"),"X","1")),NA())</f>
        <v>0</v>
      </c>
      <c r="K176" s="9">
        <f>IF($A176="mask",BIN2DEC(SUBSTITUTE(SUBSTITUTE(MID(input!$A175,36,8),"1","0"),"X","1")),NA())</f>
        <v>163</v>
      </c>
      <c r="L176" s="9">
        <f t="shared" si="4"/>
        <v>17356934220</v>
      </c>
      <c r="M176" s="9">
        <f t="shared" si="5"/>
        <v>4300341411</v>
      </c>
      <c r="N176" s="9" t="e">
        <f>IF($A176="mask",NA(),FIND("]",input!A175))</f>
        <v>#N/A</v>
      </c>
      <c r="O176" s="9" t="e">
        <f>IF($A176="mask",NA(),INT(MID(input!A175,5,N176-5)))</f>
        <v>#N/A</v>
      </c>
      <c r="P176" s="9" t="e">
        <f>IF($A176="mask",NA(),INT(MID(input!A175,N176+4,LEN(input!A175))))</f>
        <v>#N/A</v>
      </c>
    </row>
    <row r="177" spans="1:16" x14ac:dyDescent="0.35">
      <c r="A177" s="9" t="str">
        <f>_xlfn.IFS(MID(input!A176,1,3)="mas","mask",MID(input!A176,1,3)="mem","mem")</f>
        <v>mem</v>
      </c>
      <c r="B177" s="9" t="e">
        <f>IF($A177="mask",BIN2DEC(SUBSTITUTE(MID(input!$A176,8,4),"X","0")),NA())</f>
        <v>#N/A</v>
      </c>
      <c r="C177" s="9" t="e">
        <f>IF($A177="mask",BIN2DEC(SUBSTITUTE(MID(input!$A176,12,8),"X","0")),NA())</f>
        <v>#N/A</v>
      </c>
      <c r="D177" s="9" t="e">
        <f>IF($A177="mask",BIN2DEC(SUBSTITUTE(MID(input!$A176,20,8),"X","0")),NA())</f>
        <v>#N/A</v>
      </c>
      <c r="E177" s="9" t="e">
        <f>IF($A177="mask",BIN2DEC(SUBSTITUTE(MID(input!$A176,28,8),"X","0")),NA())</f>
        <v>#N/A</v>
      </c>
      <c r="F177" s="9" t="e">
        <f>IF($A177="mask",BIN2DEC(SUBSTITUTE(MID(input!$A176,36,8),"X","0")),NA())</f>
        <v>#N/A</v>
      </c>
      <c r="G177" s="9" t="e">
        <f>IF($A177="mask",BIN2DEC(SUBSTITUTE(SUBSTITUTE(MID(input!$A176,8,4),"1","0"),"X","1")),NA())</f>
        <v>#N/A</v>
      </c>
      <c r="H177" s="9" t="e">
        <f>IF($A177="mask",BIN2DEC(SUBSTITUTE(SUBSTITUTE(MID(input!$A176,12,8),"1","0"),"X","1")),NA())</f>
        <v>#N/A</v>
      </c>
      <c r="I177" s="9" t="e">
        <f>IF($A177="mask",BIN2DEC(SUBSTITUTE(SUBSTITUTE(MID(input!$A176,20,8),"1","0"),"X","1")),NA())</f>
        <v>#N/A</v>
      </c>
      <c r="J177" s="9" t="e">
        <f>IF($A177="mask",BIN2DEC(SUBSTITUTE(SUBSTITUTE(MID(input!$A176,28,8),"1","0"),"X","1")),NA())</f>
        <v>#N/A</v>
      </c>
      <c r="K177" s="9" t="e">
        <f>IF($A177="mask",BIN2DEC(SUBSTITUTE(SUBSTITUTE(MID(input!$A176,36,8),"1","0"),"X","1")),NA())</f>
        <v>#N/A</v>
      </c>
      <c r="L177" s="9" t="e">
        <f t="shared" si="4"/>
        <v>#N/A</v>
      </c>
      <c r="M177" s="9" t="e">
        <f t="shared" si="5"/>
        <v>#N/A</v>
      </c>
      <c r="N177" s="9">
        <f>IF($A177="mask",NA(),FIND("]",input!A176))</f>
        <v>10</v>
      </c>
      <c r="O177" s="9">
        <f>IF($A177="mask",NA(),INT(MID(input!A176,5,N177-5)))</f>
        <v>29912</v>
      </c>
      <c r="P177" s="9">
        <f>IF($A177="mask",NA(),INT(MID(input!A176,N177+4,LEN(input!A176))))</f>
        <v>96861</v>
      </c>
    </row>
    <row r="178" spans="1:16" x14ac:dyDescent="0.35">
      <c r="A178" s="9" t="str">
        <f>_xlfn.IFS(MID(input!A177,1,3)="mas","mask",MID(input!A177,1,3)="mem","mem")</f>
        <v>mem</v>
      </c>
      <c r="B178" s="9" t="e">
        <f>IF($A178="mask",BIN2DEC(SUBSTITUTE(MID(input!$A177,8,4),"X","0")),NA())</f>
        <v>#N/A</v>
      </c>
      <c r="C178" s="9" t="e">
        <f>IF($A178="mask",BIN2DEC(SUBSTITUTE(MID(input!$A177,12,8),"X","0")),NA())</f>
        <v>#N/A</v>
      </c>
      <c r="D178" s="9" t="e">
        <f>IF($A178="mask",BIN2DEC(SUBSTITUTE(MID(input!$A177,20,8),"X","0")),NA())</f>
        <v>#N/A</v>
      </c>
      <c r="E178" s="9" t="e">
        <f>IF($A178="mask",BIN2DEC(SUBSTITUTE(MID(input!$A177,28,8),"X","0")),NA())</f>
        <v>#N/A</v>
      </c>
      <c r="F178" s="9" t="e">
        <f>IF($A178="mask",BIN2DEC(SUBSTITUTE(MID(input!$A177,36,8),"X","0")),NA())</f>
        <v>#N/A</v>
      </c>
      <c r="G178" s="9" t="e">
        <f>IF($A178="mask",BIN2DEC(SUBSTITUTE(SUBSTITUTE(MID(input!$A177,8,4),"1","0"),"X","1")),NA())</f>
        <v>#N/A</v>
      </c>
      <c r="H178" s="9" t="e">
        <f>IF($A178="mask",BIN2DEC(SUBSTITUTE(SUBSTITUTE(MID(input!$A177,12,8),"1","0"),"X","1")),NA())</f>
        <v>#N/A</v>
      </c>
      <c r="I178" s="9" t="e">
        <f>IF($A178="mask",BIN2DEC(SUBSTITUTE(SUBSTITUTE(MID(input!$A177,20,8),"1","0"),"X","1")),NA())</f>
        <v>#N/A</v>
      </c>
      <c r="J178" s="9" t="e">
        <f>IF($A178="mask",BIN2DEC(SUBSTITUTE(SUBSTITUTE(MID(input!$A177,28,8),"1","0"),"X","1")),NA())</f>
        <v>#N/A</v>
      </c>
      <c r="K178" s="9" t="e">
        <f>IF($A178="mask",BIN2DEC(SUBSTITUTE(SUBSTITUTE(MID(input!$A177,36,8),"1","0"),"X","1")),NA())</f>
        <v>#N/A</v>
      </c>
      <c r="L178" s="9" t="e">
        <f t="shared" si="4"/>
        <v>#N/A</v>
      </c>
      <c r="M178" s="9" t="e">
        <f t="shared" si="5"/>
        <v>#N/A</v>
      </c>
      <c r="N178" s="9">
        <f>IF($A178="mask",NA(),FIND("]",input!A177))</f>
        <v>10</v>
      </c>
      <c r="O178" s="9">
        <f>IF($A178="mask",NA(),INT(MID(input!A177,5,N178-5)))</f>
        <v>11661</v>
      </c>
      <c r="P178" s="9">
        <f>IF($A178="mask",NA(),INT(MID(input!A177,N178+4,LEN(input!A177))))</f>
        <v>15933204</v>
      </c>
    </row>
    <row r="179" spans="1:16" x14ac:dyDescent="0.35">
      <c r="A179" s="9" t="str">
        <f>_xlfn.IFS(MID(input!A178,1,3)="mas","mask",MID(input!A178,1,3)="mem","mem")</f>
        <v>mem</v>
      </c>
      <c r="B179" s="9" t="e">
        <f>IF($A179="mask",BIN2DEC(SUBSTITUTE(MID(input!$A178,8,4),"X","0")),NA())</f>
        <v>#N/A</v>
      </c>
      <c r="C179" s="9" t="e">
        <f>IF($A179="mask",BIN2DEC(SUBSTITUTE(MID(input!$A178,12,8),"X","0")),NA())</f>
        <v>#N/A</v>
      </c>
      <c r="D179" s="9" t="e">
        <f>IF($A179="mask",BIN2DEC(SUBSTITUTE(MID(input!$A178,20,8),"X","0")),NA())</f>
        <v>#N/A</v>
      </c>
      <c r="E179" s="9" t="e">
        <f>IF($A179="mask",BIN2DEC(SUBSTITUTE(MID(input!$A178,28,8),"X","0")),NA())</f>
        <v>#N/A</v>
      </c>
      <c r="F179" s="9" t="e">
        <f>IF($A179="mask",BIN2DEC(SUBSTITUTE(MID(input!$A178,36,8),"X","0")),NA())</f>
        <v>#N/A</v>
      </c>
      <c r="G179" s="9" t="e">
        <f>IF($A179="mask",BIN2DEC(SUBSTITUTE(SUBSTITUTE(MID(input!$A178,8,4),"1","0"),"X","1")),NA())</f>
        <v>#N/A</v>
      </c>
      <c r="H179" s="9" t="e">
        <f>IF($A179="mask",BIN2DEC(SUBSTITUTE(SUBSTITUTE(MID(input!$A178,12,8),"1","0"),"X","1")),NA())</f>
        <v>#N/A</v>
      </c>
      <c r="I179" s="9" t="e">
        <f>IF($A179="mask",BIN2DEC(SUBSTITUTE(SUBSTITUTE(MID(input!$A178,20,8),"1","0"),"X","1")),NA())</f>
        <v>#N/A</v>
      </c>
      <c r="J179" s="9" t="e">
        <f>IF($A179="mask",BIN2DEC(SUBSTITUTE(SUBSTITUTE(MID(input!$A178,28,8),"1","0"),"X","1")),NA())</f>
        <v>#N/A</v>
      </c>
      <c r="K179" s="9" t="e">
        <f>IF($A179="mask",BIN2DEC(SUBSTITUTE(SUBSTITUTE(MID(input!$A178,36,8),"1","0"),"X","1")),NA())</f>
        <v>#N/A</v>
      </c>
      <c r="L179" s="9" t="e">
        <f t="shared" si="4"/>
        <v>#N/A</v>
      </c>
      <c r="M179" s="9" t="e">
        <f t="shared" si="5"/>
        <v>#N/A</v>
      </c>
      <c r="N179" s="9">
        <f>IF($A179="mask",NA(),FIND("]",input!A178))</f>
        <v>10</v>
      </c>
      <c r="O179" s="9">
        <f>IF($A179="mask",NA(),INT(MID(input!A178,5,N179-5)))</f>
        <v>31973</v>
      </c>
      <c r="P179" s="9">
        <f>IF($A179="mask",NA(),INT(MID(input!A178,N179+4,LEN(input!A178))))</f>
        <v>1597059</v>
      </c>
    </row>
    <row r="180" spans="1:16" x14ac:dyDescent="0.35">
      <c r="A180" s="9" t="str">
        <f>_xlfn.IFS(MID(input!A179,1,3)="mas","mask",MID(input!A179,1,3)="mem","mem")</f>
        <v>mask</v>
      </c>
      <c r="B180" s="9">
        <f>IF($A180="mask",BIN2DEC(SUBSTITUTE(MID(input!$A179,8,4),"X","0")),NA())</f>
        <v>4</v>
      </c>
      <c r="C180" s="9">
        <f>IF($A180="mask",BIN2DEC(SUBSTITUTE(MID(input!$A179,12,8),"X","0")),NA())</f>
        <v>34</v>
      </c>
      <c r="D180" s="9">
        <f>IF($A180="mask",BIN2DEC(SUBSTITUTE(MID(input!$A179,20,8),"X","0")),NA())</f>
        <v>28</v>
      </c>
      <c r="E180" s="9">
        <f>IF($A180="mask",BIN2DEC(SUBSTITUTE(MID(input!$A179,28,8),"X","0")),NA())</f>
        <v>192</v>
      </c>
      <c r="F180" s="9">
        <f>IF($A180="mask",BIN2DEC(SUBSTITUTE(MID(input!$A179,36,8),"X","0")),NA())</f>
        <v>46</v>
      </c>
      <c r="G180" s="9">
        <f>IF($A180="mask",BIN2DEC(SUBSTITUTE(SUBSTITUTE(MID(input!$A179,8,4),"1","0"),"X","1")),NA())</f>
        <v>1</v>
      </c>
      <c r="H180" s="9">
        <f>IF($A180="mask",BIN2DEC(SUBSTITUTE(SUBSTITUTE(MID(input!$A179,12,8),"1","0"),"X","1")),NA())</f>
        <v>1</v>
      </c>
      <c r="I180" s="9">
        <f>IF($A180="mask",BIN2DEC(SUBSTITUTE(SUBSTITUTE(MID(input!$A179,20,8),"1","0"),"X","1")),NA())</f>
        <v>128</v>
      </c>
      <c r="J180" s="9">
        <f>IF($A180="mask",BIN2DEC(SUBSTITUTE(SUBSTITUTE(MID(input!$A179,28,8),"1","0"),"X","1")),NA())</f>
        <v>33</v>
      </c>
      <c r="K180" s="9">
        <f>IF($A180="mask",BIN2DEC(SUBSTITUTE(SUBSTITUTE(MID(input!$A179,36,8),"1","0"),"X","1")),NA())</f>
        <v>0</v>
      </c>
      <c r="L180" s="9">
        <f t="shared" si="4"/>
        <v>17752178734</v>
      </c>
      <c r="M180" s="9">
        <f t="shared" si="5"/>
        <v>4320141568</v>
      </c>
      <c r="N180" s="9" t="e">
        <f>IF($A180="mask",NA(),FIND("]",input!A179))</f>
        <v>#N/A</v>
      </c>
      <c r="O180" s="9" t="e">
        <f>IF($A180="mask",NA(),INT(MID(input!A179,5,N180-5)))</f>
        <v>#N/A</v>
      </c>
      <c r="P180" s="9" t="e">
        <f>IF($A180="mask",NA(),INT(MID(input!A179,N180+4,LEN(input!A179))))</f>
        <v>#N/A</v>
      </c>
    </row>
    <row r="181" spans="1:16" x14ac:dyDescent="0.35">
      <c r="A181" s="9" t="str">
        <f>_xlfn.IFS(MID(input!A180,1,3)="mas","mask",MID(input!A180,1,3)="mem","mem")</f>
        <v>mem</v>
      </c>
      <c r="B181" s="9" t="e">
        <f>IF($A181="mask",BIN2DEC(SUBSTITUTE(MID(input!$A180,8,4),"X","0")),NA())</f>
        <v>#N/A</v>
      </c>
      <c r="C181" s="9" t="e">
        <f>IF($A181="mask",BIN2DEC(SUBSTITUTE(MID(input!$A180,12,8),"X","0")),NA())</f>
        <v>#N/A</v>
      </c>
      <c r="D181" s="9" t="e">
        <f>IF($A181="mask",BIN2DEC(SUBSTITUTE(MID(input!$A180,20,8),"X","0")),NA())</f>
        <v>#N/A</v>
      </c>
      <c r="E181" s="9" t="e">
        <f>IF($A181="mask",BIN2DEC(SUBSTITUTE(MID(input!$A180,28,8),"X","0")),NA())</f>
        <v>#N/A</v>
      </c>
      <c r="F181" s="9" t="e">
        <f>IF($A181="mask",BIN2DEC(SUBSTITUTE(MID(input!$A180,36,8),"X","0")),NA())</f>
        <v>#N/A</v>
      </c>
      <c r="G181" s="9" t="e">
        <f>IF($A181="mask",BIN2DEC(SUBSTITUTE(SUBSTITUTE(MID(input!$A180,8,4),"1","0"),"X","1")),NA())</f>
        <v>#N/A</v>
      </c>
      <c r="H181" s="9" t="e">
        <f>IF($A181="mask",BIN2DEC(SUBSTITUTE(SUBSTITUTE(MID(input!$A180,12,8),"1","0"),"X","1")),NA())</f>
        <v>#N/A</v>
      </c>
      <c r="I181" s="9" t="e">
        <f>IF($A181="mask",BIN2DEC(SUBSTITUTE(SUBSTITUTE(MID(input!$A180,20,8),"1","0"),"X","1")),NA())</f>
        <v>#N/A</v>
      </c>
      <c r="J181" s="9" t="e">
        <f>IF($A181="mask",BIN2DEC(SUBSTITUTE(SUBSTITUTE(MID(input!$A180,28,8),"1","0"),"X","1")),NA())</f>
        <v>#N/A</v>
      </c>
      <c r="K181" s="9" t="e">
        <f>IF($A181="mask",BIN2DEC(SUBSTITUTE(SUBSTITUTE(MID(input!$A180,36,8),"1","0"),"X","1")),NA())</f>
        <v>#N/A</v>
      </c>
      <c r="L181" s="9" t="e">
        <f t="shared" si="4"/>
        <v>#N/A</v>
      </c>
      <c r="M181" s="9" t="e">
        <f t="shared" si="5"/>
        <v>#N/A</v>
      </c>
      <c r="N181" s="9">
        <f>IF($A181="mask",NA(),FIND("]",input!A180))</f>
        <v>10</v>
      </c>
      <c r="O181" s="9">
        <f>IF($A181="mask",NA(),INT(MID(input!A180,5,N181-5)))</f>
        <v>54377</v>
      </c>
      <c r="P181" s="9">
        <f>IF($A181="mask",NA(),INT(MID(input!A180,N181+4,LEN(input!A180))))</f>
        <v>929</v>
      </c>
    </row>
    <row r="182" spans="1:16" x14ac:dyDescent="0.35">
      <c r="A182" s="9" t="str">
        <f>_xlfn.IFS(MID(input!A181,1,3)="mas","mask",MID(input!A181,1,3)="mem","mem")</f>
        <v>mem</v>
      </c>
      <c r="B182" s="9" t="e">
        <f>IF($A182="mask",BIN2DEC(SUBSTITUTE(MID(input!$A181,8,4),"X","0")),NA())</f>
        <v>#N/A</v>
      </c>
      <c r="C182" s="9" t="e">
        <f>IF($A182="mask",BIN2DEC(SUBSTITUTE(MID(input!$A181,12,8),"X","0")),NA())</f>
        <v>#N/A</v>
      </c>
      <c r="D182" s="9" t="e">
        <f>IF($A182="mask",BIN2DEC(SUBSTITUTE(MID(input!$A181,20,8),"X","0")),NA())</f>
        <v>#N/A</v>
      </c>
      <c r="E182" s="9" t="e">
        <f>IF($A182="mask",BIN2DEC(SUBSTITUTE(MID(input!$A181,28,8),"X","0")),NA())</f>
        <v>#N/A</v>
      </c>
      <c r="F182" s="9" t="e">
        <f>IF($A182="mask",BIN2DEC(SUBSTITUTE(MID(input!$A181,36,8),"X","0")),NA())</f>
        <v>#N/A</v>
      </c>
      <c r="G182" s="9" t="e">
        <f>IF($A182="mask",BIN2DEC(SUBSTITUTE(SUBSTITUTE(MID(input!$A181,8,4),"1","0"),"X","1")),NA())</f>
        <v>#N/A</v>
      </c>
      <c r="H182" s="9" t="e">
        <f>IF($A182="mask",BIN2DEC(SUBSTITUTE(SUBSTITUTE(MID(input!$A181,12,8),"1","0"),"X","1")),NA())</f>
        <v>#N/A</v>
      </c>
      <c r="I182" s="9" t="e">
        <f>IF($A182="mask",BIN2DEC(SUBSTITUTE(SUBSTITUTE(MID(input!$A181,20,8),"1","0"),"X","1")),NA())</f>
        <v>#N/A</v>
      </c>
      <c r="J182" s="9" t="e">
        <f>IF($A182="mask",BIN2DEC(SUBSTITUTE(SUBSTITUTE(MID(input!$A181,28,8),"1","0"),"X","1")),NA())</f>
        <v>#N/A</v>
      </c>
      <c r="K182" s="9" t="e">
        <f>IF($A182="mask",BIN2DEC(SUBSTITUTE(SUBSTITUTE(MID(input!$A181,36,8),"1","0"),"X","1")),NA())</f>
        <v>#N/A</v>
      </c>
      <c r="L182" s="9" t="e">
        <f t="shared" si="4"/>
        <v>#N/A</v>
      </c>
      <c r="M182" s="9" t="e">
        <f t="shared" si="5"/>
        <v>#N/A</v>
      </c>
      <c r="N182" s="9">
        <f>IF($A182="mask",NA(),FIND("]",input!A181))</f>
        <v>9</v>
      </c>
      <c r="O182" s="9">
        <f>IF($A182="mask",NA(),INT(MID(input!A181,5,N182-5)))</f>
        <v>1578</v>
      </c>
      <c r="P182" s="9">
        <f>IF($A182="mask",NA(),INT(MID(input!A181,N182+4,LEN(input!A181))))</f>
        <v>1628469</v>
      </c>
    </row>
    <row r="183" spans="1:16" x14ac:dyDescent="0.35">
      <c r="A183" s="9" t="str">
        <f>_xlfn.IFS(MID(input!A182,1,3)="mas","mask",MID(input!A182,1,3)="mem","mem")</f>
        <v>mem</v>
      </c>
      <c r="B183" s="9" t="e">
        <f>IF($A183="mask",BIN2DEC(SUBSTITUTE(MID(input!$A182,8,4),"X","0")),NA())</f>
        <v>#N/A</v>
      </c>
      <c r="C183" s="9" t="e">
        <f>IF($A183="mask",BIN2DEC(SUBSTITUTE(MID(input!$A182,12,8),"X","0")),NA())</f>
        <v>#N/A</v>
      </c>
      <c r="D183" s="9" t="e">
        <f>IF($A183="mask",BIN2DEC(SUBSTITUTE(MID(input!$A182,20,8),"X","0")),NA())</f>
        <v>#N/A</v>
      </c>
      <c r="E183" s="9" t="e">
        <f>IF($A183="mask",BIN2DEC(SUBSTITUTE(MID(input!$A182,28,8),"X","0")),NA())</f>
        <v>#N/A</v>
      </c>
      <c r="F183" s="9" t="e">
        <f>IF($A183="mask",BIN2DEC(SUBSTITUTE(MID(input!$A182,36,8),"X","0")),NA())</f>
        <v>#N/A</v>
      </c>
      <c r="G183" s="9" t="e">
        <f>IF($A183="mask",BIN2DEC(SUBSTITUTE(SUBSTITUTE(MID(input!$A182,8,4),"1","0"),"X","1")),NA())</f>
        <v>#N/A</v>
      </c>
      <c r="H183" s="9" t="e">
        <f>IF($A183="mask",BIN2DEC(SUBSTITUTE(SUBSTITUTE(MID(input!$A182,12,8),"1","0"),"X","1")),NA())</f>
        <v>#N/A</v>
      </c>
      <c r="I183" s="9" t="e">
        <f>IF($A183="mask",BIN2DEC(SUBSTITUTE(SUBSTITUTE(MID(input!$A182,20,8),"1","0"),"X","1")),NA())</f>
        <v>#N/A</v>
      </c>
      <c r="J183" s="9" t="e">
        <f>IF($A183="mask",BIN2DEC(SUBSTITUTE(SUBSTITUTE(MID(input!$A182,28,8),"1","0"),"X","1")),NA())</f>
        <v>#N/A</v>
      </c>
      <c r="K183" s="9" t="e">
        <f>IF($A183="mask",BIN2DEC(SUBSTITUTE(SUBSTITUTE(MID(input!$A182,36,8),"1","0"),"X","1")),NA())</f>
        <v>#N/A</v>
      </c>
      <c r="L183" s="9" t="e">
        <f t="shared" si="4"/>
        <v>#N/A</v>
      </c>
      <c r="M183" s="9" t="e">
        <f t="shared" si="5"/>
        <v>#N/A</v>
      </c>
      <c r="N183" s="9">
        <f>IF($A183="mask",NA(),FIND("]",input!A182))</f>
        <v>9</v>
      </c>
      <c r="O183" s="9">
        <f>IF($A183="mask",NA(),INT(MID(input!A182,5,N183-5)))</f>
        <v>9066</v>
      </c>
      <c r="P183" s="9">
        <f>IF($A183="mask",NA(),INT(MID(input!A182,N183+4,LEN(input!A182))))</f>
        <v>1039223</v>
      </c>
    </row>
    <row r="184" spans="1:16" x14ac:dyDescent="0.35">
      <c r="A184" s="9" t="str">
        <f>_xlfn.IFS(MID(input!A183,1,3)="mas","mask",MID(input!A183,1,3)="mem","mem")</f>
        <v>mem</v>
      </c>
      <c r="B184" s="9" t="e">
        <f>IF($A184="mask",BIN2DEC(SUBSTITUTE(MID(input!$A183,8,4),"X","0")),NA())</f>
        <v>#N/A</v>
      </c>
      <c r="C184" s="9" t="e">
        <f>IF($A184="mask",BIN2DEC(SUBSTITUTE(MID(input!$A183,12,8),"X","0")),NA())</f>
        <v>#N/A</v>
      </c>
      <c r="D184" s="9" t="e">
        <f>IF($A184="mask",BIN2DEC(SUBSTITUTE(MID(input!$A183,20,8),"X","0")),NA())</f>
        <v>#N/A</v>
      </c>
      <c r="E184" s="9" t="e">
        <f>IF($A184="mask",BIN2DEC(SUBSTITUTE(MID(input!$A183,28,8),"X","0")),NA())</f>
        <v>#N/A</v>
      </c>
      <c r="F184" s="9" t="e">
        <f>IF($A184="mask",BIN2DEC(SUBSTITUTE(MID(input!$A183,36,8),"X","0")),NA())</f>
        <v>#N/A</v>
      </c>
      <c r="G184" s="9" t="e">
        <f>IF($A184="mask",BIN2DEC(SUBSTITUTE(SUBSTITUTE(MID(input!$A183,8,4),"1","0"),"X","1")),NA())</f>
        <v>#N/A</v>
      </c>
      <c r="H184" s="9" t="e">
        <f>IF($A184="mask",BIN2DEC(SUBSTITUTE(SUBSTITUTE(MID(input!$A183,12,8),"1","0"),"X","1")),NA())</f>
        <v>#N/A</v>
      </c>
      <c r="I184" s="9" t="e">
        <f>IF($A184="mask",BIN2DEC(SUBSTITUTE(SUBSTITUTE(MID(input!$A183,20,8),"1","0"),"X","1")),NA())</f>
        <v>#N/A</v>
      </c>
      <c r="J184" s="9" t="e">
        <f>IF($A184="mask",BIN2DEC(SUBSTITUTE(SUBSTITUTE(MID(input!$A183,28,8),"1","0"),"X","1")),NA())</f>
        <v>#N/A</v>
      </c>
      <c r="K184" s="9" t="e">
        <f>IF($A184="mask",BIN2DEC(SUBSTITUTE(SUBSTITUTE(MID(input!$A183,36,8),"1","0"),"X","1")),NA())</f>
        <v>#N/A</v>
      </c>
      <c r="L184" s="9" t="e">
        <f t="shared" si="4"/>
        <v>#N/A</v>
      </c>
      <c r="M184" s="9" t="e">
        <f t="shared" si="5"/>
        <v>#N/A</v>
      </c>
      <c r="N184" s="9">
        <f>IF($A184="mask",NA(),FIND("]",input!A183))</f>
        <v>10</v>
      </c>
      <c r="O184" s="9">
        <f>IF($A184="mask",NA(),INT(MID(input!A183,5,N184-5)))</f>
        <v>54819</v>
      </c>
      <c r="P184" s="9">
        <f>IF($A184="mask",NA(),INT(MID(input!A183,N184+4,LEN(input!A183))))</f>
        <v>131459054</v>
      </c>
    </row>
    <row r="185" spans="1:16" x14ac:dyDescent="0.35">
      <c r="A185" s="9" t="str">
        <f>_xlfn.IFS(MID(input!A184,1,3)="mas","mask",MID(input!A184,1,3)="mem","mem")</f>
        <v>mem</v>
      </c>
      <c r="B185" s="9" t="e">
        <f>IF($A185="mask",BIN2DEC(SUBSTITUTE(MID(input!$A184,8,4),"X","0")),NA())</f>
        <v>#N/A</v>
      </c>
      <c r="C185" s="9" t="e">
        <f>IF($A185="mask",BIN2DEC(SUBSTITUTE(MID(input!$A184,12,8),"X","0")),NA())</f>
        <v>#N/A</v>
      </c>
      <c r="D185" s="9" t="e">
        <f>IF($A185="mask",BIN2DEC(SUBSTITUTE(MID(input!$A184,20,8),"X","0")),NA())</f>
        <v>#N/A</v>
      </c>
      <c r="E185" s="9" t="e">
        <f>IF($A185="mask",BIN2DEC(SUBSTITUTE(MID(input!$A184,28,8),"X","0")),NA())</f>
        <v>#N/A</v>
      </c>
      <c r="F185" s="9" t="e">
        <f>IF($A185="mask",BIN2DEC(SUBSTITUTE(MID(input!$A184,36,8),"X","0")),NA())</f>
        <v>#N/A</v>
      </c>
      <c r="G185" s="9" t="e">
        <f>IF($A185="mask",BIN2DEC(SUBSTITUTE(SUBSTITUTE(MID(input!$A184,8,4),"1","0"),"X","1")),NA())</f>
        <v>#N/A</v>
      </c>
      <c r="H185" s="9" t="e">
        <f>IF($A185="mask",BIN2DEC(SUBSTITUTE(SUBSTITUTE(MID(input!$A184,12,8),"1","0"),"X","1")),NA())</f>
        <v>#N/A</v>
      </c>
      <c r="I185" s="9" t="e">
        <f>IF($A185="mask",BIN2DEC(SUBSTITUTE(SUBSTITUTE(MID(input!$A184,20,8),"1","0"),"X","1")),NA())</f>
        <v>#N/A</v>
      </c>
      <c r="J185" s="9" t="e">
        <f>IF($A185="mask",BIN2DEC(SUBSTITUTE(SUBSTITUTE(MID(input!$A184,28,8),"1","0"),"X","1")),NA())</f>
        <v>#N/A</v>
      </c>
      <c r="K185" s="9" t="e">
        <f>IF($A185="mask",BIN2DEC(SUBSTITUTE(SUBSTITUTE(MID(input!$A184,36,8),"1","0"),"X","1")),NA())</f>
        <v>#N/A</v>
      </c>
      <c r="L185" s="9" t="e">
        <f t="shared" si="4"/>
        <v>#N/A</v>
      </c>
      <c r="M185" s="9" t="e">
        <f t="shared" si="5"/>
        <v>#N/A</v>
      </c>
      <c r="N185" s="9">
        <f>IF($A185="mask",NA(),FIND("]",input!A184))</f>
        <v>10</v>
      </c>
      <c r="O185" s="9">
        <f>IF($A185="mask",NA(),INT(MID(input!A184,5,N185-5)))</f>
        <v>59746</v>
      </c>
      <c r="P185" s="9">
        <f>IF($A185="mask",NA(),INT(MID(input!A184,N185+4,LEN(input!A184))))</f>
        <v>97979749</v>
      </c>
    </row>
    <row r="186" spans="1:16" x14ac:dyDescent="0.35">
      <c r="A186" s="9" t="str">
        <f>_xlfn.IFS(MID(input!A185,1,3)="mas","mask",MID(input!A185,1,3)="mem","mem")</f>
        <v>mem</v>
      </c>
      <c r="B186" s="9" t="e">
        <f>IF($A186="mask",BIN2DEC(SUBSTITUTE(MID(input!$A185,8,4),"X","0")),NA())</f>
        <v>#N/A</v>
      </c>
      <c r="C186" s="9" t="e">
        <f>IF($A186="mask",BIN2DEC(SUBSTITUTE(MID(input!$A185,12,8),"X","0")),NA())</f>
        <v>#N/A</v>
      </c>
      <c r="D186" s="9" t="e">
        <f>IF($A186="mask",BIN2DEC(SUBSTITUTE(MID(input!$A185,20,8),"X","0")),NA())</f>
        <v>#N/A</v>
      </c>
      <c r="E186" s="9" t="e">
        <f>IF($A186="mask",BIN2DEC(SUBSTITUTE(MID(input!$A185,28,8),"X","0")),NA())</f>
        <v>#N/A</v>
      </c>
      <c r="F186" s="9" t="e">
        <f>IF($A186="mask",BIN2DEC(SUBSTITUTE(MID(input!$A185,36,8),"X","0")),NA())</f>
        <v>#N/A</v>
      </c>
      <c r="G186" s="9" t="e">
        <f>IF($A186="mask",BIN2DEC(SUBSTITUTE(SUBSTITUTE(MID(input!$A185,8,4),"1","0"),"X","1")),NA())</f>
        <v>#N/A</v>
      </c>
      <c r="H186" s="9" t="e">
        <f>IF($A186="mask",BIN2DEC(SUBSTITUTE(SUBSTITUTE(MID(input!$A185,12,8),"1","0"),"X","1")),NA())</f>
        <v>#N/A</v>
      </c>
      <c r="I186" s="9" t="e">
        <f>IF($A186="mask",BIN2DEC(SUBSTITUTE(SUBSTITUTE(MID(input!$A185,20,8),"1","0"),"X","1")),NA())</f>
        <v>#N/A</v>
      </c>
      <c r="J186" s="9" t="e">
        <f>IF($A186="mask",BIN2DEC(SUBSTITUTE(SUBSTITUTE(MID(input!$A185,28,8),"1","0"),"X","1")),NA())</f>
        <v>#N/A</v>
      </c>
      <c r="K186" s="9" t="e">
        <f>IF($A186="mask",BIN2DEC(SUBSTITUTE(SUBSTITUTE(MID(input!$A185,36,8),"1","0"),"X","1")),NA())</f>
        <v>#N/A</v>
      </c>
      <c r="L186" s="9" t="e">
        <f t="shared" si="4"/>
        <v>#N/A</v>
      </c>
      <c r="M186" s="9" t="e">
        <f t="shared" si="5"/>
        <v>#N/A</v>
      </c>
      <c r="N186" s="9">
        <f>IF($A186="mask",NA(),FIND("]",input!A185))</f>
        <v>10</v>
      </c>
      <c r="O186" s="9">
        <f>IF($A186="mask",NA(),INT(MID(input!A185,5,N186-5)))</f>
        <v>21742</v>
      </c>
      <c r="P186" s="9">
        <f>IF($A186="mask",NA(),INT(MID(input!A185,N186+4,LEN(input!A185))))</f>
        <v>919</v>
      </c>
    </row>
    <row r="187" spans="1:16" x14ac:dyDescent="0.35">
      <c r="A187" s="9" t="str">
        <f>_xlfn.IFS(MID(input!A186,1,3)="mas","mask",MID(input!A186,1,3)="mem","mem")</f>
        <v>mask</v>
      </c>
      <c r="B187" s="9">
        <f>IF($A187="mask",BIN2DEC(SUBSTITUTE(MID(input!$A186,8,4),"X","0")),NA())</f>
        <v>4</v>
      </c>
      <c r="C187" s="9">
        <f>IF($A187="mask",BIN2DEC(SUBSTITUTE(MID(input!$A186,12,8),"X","0")),NA())</f>
        <v>11</v>
      </c>
      <c r="D187" s="9">
        <f>IF($A187="mask",BIN2DEC(SUBSTITUTE(MID(input!$A186,20,8),"X","0")),NA())</f>
        <v>158</v>
      </c>
      <c r="E187" s="9">
        <f>IF($A187="mask",BIN2DEC(SUBSTITUTE(MID(input!$A186,28,8),"X","0")),NA())</f>
        <v>64</v>
      </c>
      <c r="F187" s="9">
        <f>IF($A187="mask",BIN2DEC(SUBSTITUTE(MID(input!$A186,36,8),"X","0")),NA())</f>
        <v>0</v>
      </c>
      <c r="G187" s="9">
        <f>IF($A187="mask",BIN2DEC(SUBSTITUTE(SUBSTITUTE(MID(input!$A186,8,4),"1","0"),"X","1")),NA())</f>
        <v>1</v>
      </c>
      <c r="H187" s="9">
        <f>IF($A187="mask",BIN2DEC(SUBSTITUTE(SUBSTITUTE(MID(input!$A186,12,8),"1","0"),"X","1")),NA())</f>
        <v>0</v>
      </c>
      <c r="I187" s="9">
        <f>IF($A187="mask",BIN2DEC(SUBSTITUTE(SUBSTITUTE(MID(input!$A186,20,8),"1","0"),"X","1")),NA())</f>
        <v>64</v>
      </c>
      <c r="J187" s="9">
        <f>IF($A187="mask",BIN2DEC(SUBSTITUTE(SUBSTITUTE(MID(input!$A186,28,8),"1","0"),"X","1")),NA())</f>
        <v>137</v>
      </c>
      <c r="K187" s="9">
        <f>IF($A187="mask",BIN2DEC(SUBSTITUTE(SUBSTITUTE(MID(input!$A186,36,8),"1","0"),"X","1")),NA())</f>
        <v>9</v>
      </c>
      <c r="L187" s="9">
        <f t="shared" si="4"/>
        <v>17374789632</v>
      </c>
      <c r="M187" s="9">
        <f t="shared" si="5"/>
        <v>4299196681</v>
      </c>
      <c r="N187" s="9" t="e">
        <f>IF($A187="mask",NA(),FIND("]",input!A186))</f>
        <v>#N/A</v>
      </c>
      <c r="O187" s="9" t="e">
        <f>IF($A187="mask",NA(),INT(MID(input!A186,5,N187-5)))</f>
        <v>#N/A</v>
      </c>
      <c r="P187" s="9" t="e">
        <f>IF($A187="mask",NA(),INT(MID(input!A186,N187+4,LEN(input!A186))))</f>
        <v>#N/A</v>
      </c>
    </row>
    <row r="188" spans="1:16" x14ac:dyDescent="0.35">
      <c r="A188" s="9" t="str">
        <f>_xlfn.IFS(MID(input!A187,1,3)="mas","mask",MID(input!A187,1,3)="mem","mem")</f>
        <v>mem</v>
      </c>
      <c r="B188" s="9" t="e">
        <f>IF($A188="mask",BIN2DEC(SUBSTITUTE(MID(input!$A187,8,4),"X","0")),NA())</f>
        <v>#N/A</v>
      </c>
      <c r="C188" s="9" t="e">
        <f>IF($A188="mask",BIN2DEC(SUBSTITUTE(MID(input!$A187,12,8),"X","0")),NA())</f>
        <v>#N/A</v>
      </c>
      <c r="D188" s="9" t="e">
        <f>IF($A188="mask",BIN2DEC(SUBSTITUTE(MID(input!$A187,20,8),"X","0")),NA())</f>
        <v>#N/A</v>
      </c>
      <c r="E188" s="9" t="e">
        <f>IF($A188="mask",BIN2DEC(SUBSTITUTE(MID(input!$A187,28,8),"X","0")),NA())</f>
        <v>#N/A</v>
      </c>
      <c r="F188" s="9" t="e">
        <f>IF($A188="mask",BIN2DEC(SUBSTITUTE(MID(input!$A187,36,8),"X","0")),NA())</f>
        <v>#N/A</v>
      </c>
      <c r="G188" s="9" t="e">
        <f>IF($A188="mask",BIN2DEC(SUBSTITUTE(SUBSTITUTE(MID(input!$A187,8,4),"1","0"),"X","1")),NA())</f>
        <v>#N/A</v>
      </c>
      <c r="H188" s="9" t="e">
        <f>IF($A188="mask",BIN2DEC(SUBSTITUTE(SUBSTITUTE(MID(input!$A187,12,8),"1","0"),"X","1")),NA())</f>
        <v>#N/A</v>
      </c>
      <c r="I188" s="9" t="e">
        <f>IF($A188="mask",BIN2DEC(SUBSTITUTE(SUBSTITUTE(MID(input!$A187,20,8),"1","0"),"X","1")),NA())</f>
        <v>#N/A</v>
      </c>
      <c r="J188" s="9" t="e">
        <f>IF($A188="mask",BIN2DEC(SUBSTITUTE(SUBSTITUTE(MID(input!$A187,28,8),"1","0"),"X","1")),NA())</f>
        <v>#N/A</v>
      </c>
      <c r="K188" s="9" t="e">
        <f>IF($A188="mask",BIN2DEC(SUBSTITUTE(SUBSTITUTE(MID(input!$A187,36,8),"1","0"),"X","1")),NA())</f>
        <v>#N/A</v>
      </c>
      <c r="L188" s="9" t="e">
        <f t="shared" si="4"/>
        <v>#N/A</v>
      </c>
      <c r="M188" s="9" t="e">
        <f t="shared" si="5"/>
        <v>#N/A</v>
      </c>
      <c r="N188" s="9">
        <f>IF($A188="mask",NA(),FIND("]",input!A187))</f>
        <v>10</v>
      </c>
      <c r="O188" s="9">
        <f>IF($A188="mask",NA(),INT(MID(input!A187,5,N188-5)))</f>
        <v>25877</v>
      </c>
      <c r="P188" s="9">
        <f>IF($A188="mask",NA(),INT(MID(input!A187,N188+4,LEN(input!A187))))</f>
        <v>1030474</v>
      </c>
    </row>
    <row r="189" spans="1:16" x14ac:dyDescent="0.35">
      <c r="A189" s="9" t="str">
        <f>_xlfn.IFS(MID(input!A188,1,3)="mas","mask",MID(input!A188,1,3)="mem","mem")</f>
        <v>mem</v>
      </c>
      <c r="B189" s="9" t="e">
        <f>IF($A189="mask",BIN2DEC(SUBSTITUTE(MID(input!$A188,8,4),"X","0")),NA())</f>
        <v>#N/A</v>
      </c>
      <c r="C189" s="9" t="e">
        <f>IF($A189="mask",BIN2DEC(SUBSTITUTE(MID(input!$A188,12,8),"X","0")),NA())</f>
        <v>#N/A</v>
      </c>
      <c r="D189" s="9" t="e">
        <f>IF($A189="mask",BIN2DEC(SUBSTITUTE(MID(input!$A188,20,8),"X","0")),NA())</f>
        <v>#N/A</v>
      </c>
      <c r="E189" s="9" t="e">
        <f>IF($A189="mask",BIN2DEC(SUBSTITUTE(MID(input!$A188,28,8),"X","0")),NA())</f>
        <v>#N/A</v>
      </c>
      <c r="F189" s="9" t="e">
        <f>IF($A189="mask",BIN2DEC(SUBSTITUTE(MID(input!$A188,36,8),"X","0")),NA())</f>
        <v>#N/A</v>
      </c>
      <c r="G189" s="9" t="e">
        <f>IF($A189="mask",BIN2DEC(SUBSTITUTE(SUBSTITUTE(MID(input!$A188,8,4),"1","0"),"X","1")),NA())</f>
        <v>#N/A</v>
      </c>
      <c r="H189" s="9" t="e">
        <f>IF($A189="mask",BIN2DEC(SUBSTITUTE(SUBSTITUTE(MID(input!$A188,12,8),"1","0"),"X","1")),NA())</f>
        <v>#N/A</v>
      </c>
      <c r="I189" s="9" t="e">
        <f>IF($A189="mask",BIN2DEC(SUBSTITUTE(SUBSTITUTE(MID(input!$A188,20,8),"1","0"),"X","1")),NA())</f>
        <v>#N/A</v>
      </c>
      <c r="J189" s="9" t="e">
        <f>IF($A189="mask",BIN2DEC(SUBSTITUTE(SUBSTITUTE(MID(input!$A188,28,8),"1","0"),"X","1")),NA())</f>
        <v>#N/A</v>
      </c>
      <c r="K189" s="9" t="e">
        <f>IF($A189="mask",BIN2DEC(SUBSTITUTE(SUBSTITUTE(MID(input!$A188,36,8),"1","0"),"X","1")),NA())</f>
        <v>#N/A</v>
      </c>
      <c r="L189" s="9" t="e">
        <f t="shared" si="4"/>
        <v>#N/A</v>
      </c>
      <c r="M189" s="9" t="e">
        <f t="shared" si="5"/>
        <v>#N/A</v>
      </c>
      <c r="N189" s="9">
        <f>IF($A189="mask",NA(),FIND("]",input!A188))</f>
        <v>10</v>
      </c>
      <c r="O189" s="9">
        <f>IF($A189="mask",NA(),INT(MID(input!A188,5,N189-5)))</f>
        <v>40848</v>
      </c>
      <c r="P189" s="9">
        <f>IF($A189="mask",NA(),INT(MID(input!A188,N189+4,LEN(input!A188))))</f>
        <v>441</v>
      </c>
    </row>
    <row r="190" spans="1:16" x14ac:dyDescent="0.35">
      <c r="A190" s="9" t="str">
        <f>_xlfn.IFS(MID(input!A189,1,3)="mas","mask",MID(input!A189,1,3)="mem","mem")</f>
        <v>mem</v>
      </c>
      <c r="B190" s="9" t="e">
        <f>IF($A190="mask",BIN2DEC(SUBSTITUTE(MID(input!$A189,8,4),"X","0")),NA())</f>
        <v>#N/A</v>
      </c>
      <c r="C190" s="9" t="e">
        <f>IF($A190="mask",BIN2DEC(SUBSTITUTE(MID(input!$A189,12,8),"X","0")),NA())</f>
        <v>#N/A</v>
      </c>
      <c r="D190" s="9" t="e">
        <f>IF($A190="mask",BIN2DEC(SUBSTITUTE(MID(input!$A189,20,8),"X","0")),NA())</f>
        <v>#N/A</v>
      </c>
      <c r="E190" s="9" t="e">
        <f>IF($A190="mask",BIN2DEC(SUBSTITUTE(MID(input!$A189,28,8),"X","0")),NA())</f>
        <v>#N/A</v>
      </c>
      <c r="F190" s="9" t="e">
        <f>IF($A190="mask",BIN2DEC(SUBSTITUTE(MID(input!$A189,36,8),"X","0")),NA())</f>
        <v>#N/A</v>
      </c>
      <c r="G190" s="9" t="e">
        <f>IF($A190="mask",BIN2DEC(SUBSTITUTE(SUBSTITUTE(MID(input!$A189,8,4),"1","0"),"X","1")),NA())</f>
        <v>#N/A</v>
      </c>
      <c r="H190" s="9" t="e">
        <f>IF($A190="mask",BIN2DEC(SUBSTITUTE(SUBSTITUTE(MID(input!$A189,12,8),"1","0"),"X","1")),NA())</f>
        <v>#N/A</v>
      </c>
      <c r="I190" s="9" t="e">
        <f>IF($A190="mask",BIN2DEC(SUBSTITUTE(SUBSTITUTE(MID(input!$A189,20,8),"1","0"),"X","1")),NA())</f>
        <v>#N/A</v>
      </c>
      <c r="J190" s="9" t="e">
        <f>IF($A190="mask",BIN2DEC(SUBSTITUTE(SUBSTITUTE(MID(input!$A189,28,8),"1","0"),"X","1")),NA())</f>
        <v>#N/A</v>
      </c>
      <c r="K190" s="9" t="e">
        <f>IF($A190="mask",BIN2DEC(SUBSTITUTE(SUBSTITUTE(MID(input!$A189,36,8),"1","0"),"X","1")),NA())</f>
        <v>#N/A</v>
      </c>
      <c r="L190" s="9" t="e">
        <f t="shared" si="4"/>
        <v>#N/A</v>
      </c>
      <c r="M190" s="9" t="e">
        <f t="shared" si="5"/>
        <v>#N/A</v>
      </c>
      <c r="N190" s="9">
        <f>IF($A190="mask",NA(),FIND("]",input!A189))</f>
        <v>10</v>
      </c>
      <c r="O190" s="9">
        <f>IF($A190="mask",NA(),INT(MID(input!A189,5,N190-5)))</f>
        <v>19136</v>
      </c>
      <c r="P190" s="9">
        <f>IF($A190="mask",NA(),INT(MID(input!A189,N190+4,LEN(input!A189))))</f>
        <v>40</v>
      </c>
    </row>
    <row r="191" spans="1:16" x14ac:dyDescent="0.35">
      <c r="A191" s="9" t="str">
        <f>_xlfn.IFS(MID(input!A190,1,3)="mas","mask",MID(input!A190,1,3)="mem","mem")</f>
        <v>mem</v>
      </c>
      <c r="B191" s="9" t="e">
        <f>IF($A191="mask",BIN2DEC(SUBSTITUTE(MID(input!$A190,8,4),"X","0")),NA())</f>
        <v>#N/A</v>
      </c>
      <c r="C191" s="9" t="e">
        <f>IF($A191="mask",BIN2DEC(SUBSTITUTE(MID(input!$A190,12,8),"X","0")),NA())</f>
        <v>#N/A</v>
      </c>
      <c r="D191" s="9" t="e">
        <f>IF($A191="mask",BIN2DEC(SUBSTITUTE(MID(input!$A190,20,8),"X","0")),NA())</f>
        <v>#N/A</v>
      </c>
      <c r="E191" s="9" t="e">
        <f>IF($A191="mask",BIN2DEC(SUBSTITUTE(MID(input!$A190,28,8),"X","0")),NA())</f>
        <v>#N/A</v>
      </c>
      <c r="F191" s="9" t="e">
        <f>IF($A191="mask",BIN2DEC(SUBSTITUTE(MID(input!$A190,36,8),"X","0")),NA())</f>
        <v>#N/A</v>
      </c>
      <c r="G191" s="9" t="e">
        <f>IF($A191="mask",BIN2DEC(SUBSTITUTE(SUBSTITUTE(MID(input!$A190,8,4),"1","0"),"X","1")),NA())</f>
        <v>#N/A</v>
      </c>
      <c r="H191" s="9" t="e">
        <f>IF($A191="mask",BIN2DEC(SUBSTITUTE(SUBSTITUTE(MID(input!$A190,12,8),"1","0"),"X","1")),NA())</f>
        <v>#N/A</v>
      </c>
      <c r="I191" s="9" t="e">
        <f>IF($A191="mask",BIN2DEC(SUBSTITUTE(SUBSTITUTE(MID(input!$A190,20,8),"1","0"),"X","1")),NA())</f>
        <v>#N/A</v>
      </c>
      <c r="J191" s="9" t="e">
        <f>IF($A191="mask",BIN2DEC(SUBSTITUTE(SUBSTITUTE(MID(input!$A190,28,8),"1","0"),"X","1")),NA())</f>
        <v>#N/A</v>
      </c>
      <c r="K191" s="9" t="e">
        <f>IF($A191="mask",BIN2DEC(SUBSTITUTE(SUBSTITUTE(MID(input!$A190,36,8),"1","0"),"X","1")),NA())</f>
        <v>#N/A</v>
      </c>
      <c r="L191" s="9" t="e">
        <f t="shared" si="4"/>
        <v>#N/A</v>
      </c>
      <c r="M191" s="9" t="e">
        <f t="shared" si="5"/>
        <v>#N/A</v>
      </c>
      <c r="N191" s="9">
        <f>IF($A191="mask",NA(),FIND("]",input!A190))</f>
        <v>10</v>
      </c>
      <c r="O191" s="9">
        <f>IF($A191="mask",NA(),INT(MID(input!A190,5,N191-5)))</f>
        <v>41305</v>
      </c>
      <c r="P191" s="9">
        <f>IF($A191="mask",NA(),INT(MID(input!A190,N191+4,LEN(input!A190))))</f>
        <v>509818516</v>
      </c>
    </row>
    <row r="192" spans="1:16" x14ac:dyDescent="0.35">
      <c r="A192" s="9" t="str">
        <f>_xlfn.IFS(MID(input!A191,1,3)="mas","mask",MID(input!A191,1,3)="mem","mem")</f>
        <v>mask</v>
      </c>
      <c r="B192" s="9">
        <f>IF($A192="mask",BIN2DEC(SUBSTITUTE(MID(input!$A191,8,4),"X","0")),NA())</f>
        <v>13</v>
      </c>
      <c r="C192" s="9">
        <f>IF($A192="mask",BIN2DEC(SUBSTITUTE(MID(input!$A191,12,8),"X","0")),NA())</f>
        <v>51</v>
      </c>
      <c r="D192" s="9">
        <f>IF($A192="mask",BIN2DEC(SUBSTITUTE(MID(input!$A191,20,8),"X","0")),NA())</f>
        <v>188</v>
      </c>
      <c r="E192" s="9">
        <f>IF($A192="mask",BIN2DEC(SUBSTITUTE(MID(input!$A191,28,8),"X","0")),NA())</f>
        <v>237</v>
      </c>
      <c r="F192" s="9">
        <f>IF($A192="mask",BIN2DEC(SUBSTITUTE(MID(input!$A191,36,8),"X","0")),NA())</f>
        <v>132</v>
      </c>
      <c r="G192" s="9">
        <f>IF($A192="mask",BIN2DEC(SUBSTITUTE(SUBSTITUTE(MID(input!$A191,8,4),"1","0"),"X","1")),NA())</f>
        <v>0</v>
      </c>
      <c r="H192" s="9">
        <f>IF($A192="mask",BIN2DEC(SUBSTITUTE(SUBSTITUTE(MID(input!$A191,12,8),"1","0"),"X","1")),NA())</f>
        <v>12</v>
      </c>
      <c r="I192" s="9">
        <f>IF($A192="mask",BIN2DEC(SUBSTITUTE(SUBSTITUTE(MID(input!$A191,20,8),"1","0"),"X","1")),NA())</f>
        <v>1</v>
      </c>
      <c r="J192" s="9">
        <f>IF($A192="mask",BIN2DEC(SUBSTITUTE(SUBSTITUTE(MID(input!$A191,28,8),"1","0"),"X","1")),NA())</f>
        <v>2</v>
      </c>
      <c r="K192" s="9">
        <f>IF($A192="mask",BIN2DEC(SUBSTITUTE(SUBSTITUTE(MID(input!$A191,36,8),"1","0"),"X","1")),NA())</f>
        <v>72</v>
      </c>
      <c r="L192" s="9">
        <f t="shared" si="4"/>
        <v>56702594436</v>
      </c>
      <c r="M192" s="9">
        <f t="shared" si="5"/>
        <v>201392712</v>
      </c>
      <c r="N192" s="9" t="e">
        <f>IF($A192="mask",NA(),FIND("]",input!A191))</f>
        <v>#N/A</v>
      </c>
      <c r="O192" s="9" t="e">
        <f>IF($A192="mask",NA(),INT(MID(input!A191,5,N192-5)))</f>
        <v>#N/A</v>
      </c>
      <c r="P192" s="9" t="e">
        <f>IF($A192="mask",NA(),INT(MID(input!A191,N192+4,LEN(input!A191))))</f>
        <v>#N/A</v>
      </c>
    </row>
    <row r="193" spans="1:16" x14ac:dyDescent="0.35">
      <c r="A193" s="9" t="str">
        <f>_xlfn.IFS(MID(input!A192,1,3)="mas","mask",MID(input!A192,1,3)="mem","mem")</f>
        <v>mem</v>
      </c>
      <c r="B193" s="9" t="e">
        <f>IF($A193="mask",BIN2DEC(SUBSTITUTE(MID(input!$A192,8,4),"X","0")),NA())</f>
        <v>#N/A</v>
      </c>
      <c r="C193" s="9" t="e">
        <f>IF($A193="mask",BIN2DEC(SUBSTITUTE(MID(input!$A192,12,8),"X","0")),NA())</f>
        <v>#N/A</v>
      </c>
      <c r="D193" s="9" t="e">
        <f>IF($A193="mask",BIN2DEC(SUBSTITUTE(MID(input!$A192,20,8),"X","0")),NA())</f>
        <v>#N/A</v>
      </c>
      <c r="E193" s="9" t="e">
        <f>IF($A193="mask",BIN2DEC(SUBSTITUTE(MID(input!$A192,28,8),"X","0")),NA())</f>
        <v>#N/A</v>
      </c>
      <c r="F193" s="9" t="e">
        <f>IF($A193="mask",BIN2DEC(SUBSTITUTE(MID(input!$A192,36,8),"X","0")),NA())</f>
        <v>#N/A</v>
      </c>
      <c r="G193" s="9" t="e">
        <f>IF($A193="mask",BIN2DEC(SUBSTITUTE(SUBSTITUTE(MID(input!$A192,8,4),"1","0"),"X","1")),NA())</f>
        <v>#N/A</v>
      </c>
      <c r="H193" s="9" t="e">
        <f>IF($A193="mask",BIN2DEC(SUBSTITUTE(SUBSTITUTE(MID(input!$A192,12,8),"1","0"),"X","1")),NA())</f>
        <v>#N/A</v>
      </c>
      <c r="I193" s="9" t="e">
        <f>IF($A193="mask",BIN2DEC(SUBSTITUTE(SUBSTITUTE(MID(input!$A192,20,8),"1","0"),"X","1")),NA())</f>
        <v>#N/A</v>
      </c>
      <c r="J193" s="9" t="e">
        <f>IF($A193="mask",BIN2DEC(SUBSTITUTE(SUBSTITUTE(MID(input!$A192,28,8),"1","0"),"X","1")),NA())</f>
        <v>#N/A</v>
      </c>
      <c r="K193" s="9" t="e">
        <f>IF($A193="mask",BIN2DEC(SUBSTITUTE(SUBSTITUTE(MID(input!$A192,36,8),"1","0"),"X","1")),NA())</f>
        <v>#N/A</v>
      </c>
      <c r="L193" s="9" t="e">
        <f t="shared" si="4"/>
        <v>#N/A</v>
      </c>
      <c r="M193" s="9" t="e">
        <f t="shared" si="5"/>
        <v>#N/A</v>
      </c>
      <c r="N193" s="9">
        <f>IF($A193="mask",NA(),FIND("]",input!A192))</f>
        <v>10</v>
      </c>
      <c r="O193" s="9">
        <f>IF($A193="mask",NA(),INT(MID(input!A192,5,N193-5)))</f>
        <v>56916</v>
      </c>
      <c r="P193" s="9">
        <f>IF($A193="mask",NA(),INT(MID(input!A192,N193+4,LEN(input!A192))))</f>
        <v>23553145</v>
      </c>
    </row>
    <row r="194" spans="1:16" x14ac:dyDescent="0.35">
      <c r="A194" s="9" t="str">
        <f>_xlfn.IFS(MID(input!A193,1,3)="mas","mask",MID(input!A193,1,3)="mem","mem")</f>
        <v>mem</v>
      </c>
      <c r="B194" s="9" t="e">
        <f>IF($A194="mask",BIN2DEC(SUBSTITUTE(MID(input!$A193,8,4),"X","0")),NA())</f>
        <v>#N/A</v>
      </c>
      <c r="C194" s="9" t="e">
        <f>IF($A194="mask",BIN2DEC(SUBSTITUTE(MID(input!$A193,12,8),"X","0")),NA())</f>
        <v>#N/A</v>
      </c>
      <c r="D194" s="9" t="e">
        <f>IF($A194="mask",BIN2DEC(SUBSTITUTE(MID(input!$A193,20,8),"X","0")),NA())</f>
        <v>#N/A</v>
      </c>
      <c r="E194" s="9" t="e">
        <f>IF($A194="mask",BIN2DEC(SUBSTITUTE(MID(input!$A193,28,8),"X","0")),NA())</f>
        <v>#N/A</v>
      </c>
      <c r="F194" s="9" t="e">
        <f>IF($A194="mask",BIN2DEC(SUBSTITUTE(MID(input!$A193,36,8),"X","0")),NA())</f>
        <v>#N/A</v>
      </c>
      <c r="G194" s="9" t="e">
        <f>IF($A194="mask",BIN2DEC(SUBSTITUTE(SUBSTITUTE(MID(input!$A193,8,4),"1","0"),"X","1")),NA())</f>
        <v>#N/A</v>
      </c>
      <c r="H194" s="9" t="e">
        <f>IF($A194="mask",BIN2DEC(SUBSTITUTE(SUBSTITUTE(MID(input!$A193,12,8),"1","0"),"X","1")),NA())</f>
        <v>#N/A</v>
      </c>
      <c r="I194" s="9" t="e">
        <f>IF($A194="mask",BIN2DEC(SUBSTITUTE(SUBSTITUTE(MID(input!$A193,20,8),"1","0"),"X","1")),NA())</f>
        <v>#N/A</v>
      </c>
      <c r="J194" s="9" t="e">
        <f>IF($A194="mask",BIN2DEC(SUBSTITUTE(SUBSTITUTE(MID(input!$A193,28,8),"1","0"),"X","1")),NA())</f>
        <v>#N/A</v>
      </c>
      <c r="K194" s="9" t="e">
        <f>IF($A194="mask",BIN2DEC(SUBSTITUTE(SUBSTITUTE(MID(input!$A193,36,8),"1","0"),"X","1")),NA())</f>
        <v>#N/A</v>
      </c>
      <c r="L194" s="9" t="e">
        <f t="shared" si="4"/>
        <v>#N/A</v>
      </c>
      <c r="M194" s="9" t="e">
        <f t="shared" si="5"/>
        <v>#N/A</v>
      </c>
      <c r="N194" s="9">
        <f>IF($A194="mask",NA(),FIND("]",input!A193))</f>
        <v>10</v>
      </c>
      <c r="O194" s="9">
        <f>IF($A194="mask",NA(),INT(MID(input!A193,5,N194-5)))</f>
        <v>43067</v>
      </c>
      <c r="P194" s="9">
        <f>IF($A194="mask",NA(),INT(MID(input!A193,N194+4,LEN(input!A193))))</f>
        <v>120593523</v>
      </c>
    </row>
    <row r="195" spans="1:16" x14ac:dyDescent="0.35">
      <c r="A195" s="9" t="str">
        <f>_xlfn.IFS(MID(input!A194,1,3)="mas","mask",MID(input!A194,1,3)="mem","mem")</f>
        <v>mem</v>
      </c>
      <c r="B195" s="9" t="e">
        <f>IF($A195="mask",BIN2DEC(SUBSTITUTE(MID(input!$A194,8,4),"X","0")),NA())</f>
        <v>#N/A</v>
      </c>
      <c r="C195" s="9" t="e">
        <f>IF($A195="mask",BIN2DEC(SUBSTITUTE(MID(input!$A194,12,8),"X","0")),NA())</f>
        <v>#N/A</v>
      </c>
      <c r="D195" s="9" t="e">
        <f>IF($A195="mask",BIN2DEC(SUBSTITUTE(MID(input!$A194,20,8),"X","0")),NA())</f>
        <v>#N/A</v>
      </c>
      <c r="E195" s="9" t="e">
        <f>IF($A195="mask",BIN2DEC(SUBSTITUTE(MID(input!$A194,28,8),"X","0")),NA())</f>
        <v>#N/A</v>
      </c>
      <c r="F195" s="9" t="e">
        <f>IF($A195="mask",BIN2DEC(SUBSTITUTE(MID(input!$A194,36,8),"X","0")),NA())</f>
        <v>#N/A</v>
      </c>
      <c r="G195" s="9" t="e">
        <f>IF($A195="mask",BIN2DEC(SUBSTITUTE(SUBSTITUTE(MID(input!$A194,8,4),"1","0"),"X","1")),NA())</f>
        <v>#N/A</v>
      </c>
      <c r="H195" s="9" t="e">
        <f>IF($A195="mask",BIN2DEC(SUBSTITUTE(SUBSTITUTE(MID(input!$A194,12,8),"1","0"),"X","1")),NA())</f>
        <v>#N/A</v>
      </c>
      <c r="I195" s="9" t="e">
        <f>IF($A195="mask",BIN2DEC(SUBSTITUTE(SUBSTITUTE(MID(input!$A194,20,8),"1","0"),"X","1")),NA())</f>
        <v>#N/A</v>
      </c>
      <c r="J195" s="9" t="e">
        <f>IF($A195="mask",BIN2DEC(SUBSTITUTE(SUBSTITUTE(MID(input!$A194,28,8),"1","0"),"X","1")),NA())</f>
        <v>#N/A</v>
      </c>
      <c r="K195" s="9" t="e">
        <f>IF($A195="mask",BIN2DEC(SUBSTITUTE(SUBSTITUTE(MID(input!$A194,36,8),"1","0"),"X","1")),NA())</f>
        <v>#N/A</v>
      </c>
      <c r="L195" s="9" t="e">
        <f t="shared" ref="L195:L258" si="6">(((B195*256+C195)*256+D195)*256+E195)*256+F195</f>
        <v>#N/A</v>
      </c>
      <c r="M195" s="9" t="e">
        <f t="shared" ref="M195:M258" si="7">(((G195*256+H195)*256+I195)*256+J195)*256+K195</f>
        <v>#N/A</v>
      </c>
      <c r="N195" s="9">
        <f>IF($A195="mask",NA(),FIND("]",input!A194))</f>
        <v>10</v>
      </c>
      <c r="O195" s="9">
        <f>IF($A195="mask",NA(),INT(MID(input!A194,5,N195-5)))</f>
        <v>41993</v>
      </c>
      <c r="P195" s="9">
        <f>IF($A195="mask",NA(),INT(MID(input!A194,N195+4,LEN(input!A194))))</f>
        <v>121958</v>
      </c>
    </row>
    <row r="196" spans="1:16" x14ac:dyDescent="0.35">
      <c r="A196" s="9" t="str">
        <f>_xlfn.IFS(MID(input!A195,1,3)="mas","mask",MID(input!A195,1,3)="mem","mem")</f>
        <v>mem</v>
      </c>
      <c r="B196" s="9" t="e">
        <f>IF($A196="mask",BIN2DEC(SUBSTITUTE(MID(input!$A195,8,4),"X","0")),NA())</f>
        <v>#N/A</v>
      </c>
      <c r="C196" s="9" t="e">
        <f>IF($A196="mask",BIN2DEC(SUBSTITUTE(MID(input!$A195,12,8),"X","0")),NA())</f>
        <v>#N/A</v>
      </c>
      <c r="D196" s="9" t="e">
        <f>IF($A196="mask",BIN2DEC(SUBSTITUTE(MID(input!$A195,20,8),"X","0")),NA())</f>
        <v>#N/A</v>
      </c>
      <c r="E196" s="9" t="e">
        <f>IF($A196="mask",BIN2DEC(SUBSTITUTE(MID(input!$A195,28,8),"X","0")),NA())</f>
        <v>#N/A</v>
      </c>
      <c r="F196" s="9" t="e">
        <f>IF($A196="mask",BIN2DEC(SUBSTITUTE(MID(input!$A195,36,8),"X","0")),NA())</f>
        <v>#N/A</v>
      </c>
      <c r="G196" s="9" t="e">
        <f>IF($A196="mask",BIN2DEC(SUBSTITUTE(SUBSTITUTE(MID(input!$A195,8,4),"1","0"),"X","1")),NA())</f>
        <v>#N/A</v>
      </c>
      <c r="H196" s="9" t="e">
        <f>IF($A196="mask",BIN2DEC(SUBSTITUTE(SUBSTITUTE(MID(input!$A195,12,8),"1","0"),"X","1")),NA())</f>
        <v>#N/A</v>
      </c>
      <c r="I196" s="9" t="e">
        <f>IF($A196="mask",BIN2DEC(SUBSTITUTE(SUBSTITUTE(MID(input!$A195,20,8),"1","0"),"X","1")),NA())</f>
        <v>#N/A</v>
      </c>
      <c r="J196" s="9" t="e">
        <f>IF($A196="mask",BIN2DEC(SUBSTITUTE(SUBSTITUTE(MID(input!$A195,28,8),"1","0"),"X","1")),NA())</f>
        <v>#N/A</v>
      </c>
      <c r="K196" s="9" t="e">
        <f>IF($A196="mask",BIN2DEC(SUBSTITUTE(SUBSTITUTE(MID(input!$A195,36,8),"1","0"),"X","1")),NA())</f>
        <v>#N/A</v>
      </c>
      <c r="L196" s="9" t="e">
        <f t="shared" si="6"/>
        <v>#N/A</v>
      </c>
      <c r="M196" s="9" t="e">
        <f t="shared" si="7"/>
        <v>#N/A</v>
      </c>
      <c r="N196" s="9">
        <f>IF($A196="mask",NA(),FIND("]",input!A195))</f>
        <v>10</v>
      </c>
      <c r="O196" s="9">
        <f>IF($A196="mask",NA(),INT(MID(input!A195,5,N196-5)))</f>
        <v>16589</v>
      </c>
      <c r="P196" s="9">
        <f>IF($A196="mask",NA(),INT(MID(input!A195,N196+4,LEN(input!A195))))</f>
        <v>469</v>
      </c>
    </row>
    <row r="197" spans="1:16" x14ac:dyDescent="0.35">
      <c r="A197" s="9" t="str">
        <f>_xlfn.IFS(MID(input!A196,1,3)="mas","mask",MID(input!A196,1,3)="mem","mem")</f>
        <v>mask</v>
      </c>
      <c r="B197" s="9">
        <f>IF($A197="mask",BIN2DEC(SUBSTITUTE(MID(input!$A196,8,4),"X","0")),NA())</f>
        <v>0</v>
      </c>
      <c r="C197" s="9">
        <f>IF($A197="mask",BIN2DEC(SUBSTITUTE(MID(input!$A196,12,8),"X","0")),NA())</f>
        <v>11</v>
      </c>
      <c r="D197" s="9">
        <f>IF($A197="mask",BIN2DEC(SUBSTITUTE(MID(input!$A196,20,8),"X","0")),NA())</f>
        <v>221</v>
      </c>
      <c r="E197" s="9">
        <f>IF($A197="mask",BIN2DEC(SUBSTITUTE(MID(input!$A196,28,8),"X","0")),NA())</f>
        <v>89</v>
      </c>
      <c r="F197" s="9">
        <f>IF($A197="mask",BIN2DEC(SUBSTITUTE(MID(input!$A196,36,8),"X","0")),NA())</f>
        <v>32</v>
      </c>
      <c r="G197" s="9">
        <f>IF($A197="mask",BIN2DEC(SUBSTITUTE(SUBSTITUTE(MID(input!$A196,8,4),"1","0"),"X","1")),NA())</f>
        <v>0</v>
      </c>
      <c r="H197" s="9">
        <f>IF($A197="mask",BIN2DEC(SUBSTITUTE(SUBSTITUTE(MID(input!$A196,12,8),"1","0"),"X","1")),NA())</f>
        <v>96</v>
      </c>
      <c r="I197" s="9">
        <f>IF($A197="mask",BIN2DEC(SUBSTITUTE(SUBSTITUTE(MID(input!$A196,20,8),"1","0"),"X","1")),NA())</f>
        <v>0</v>
      </c>
      <c r="J197" s="9">
        <f>IF($A197="mask",BIN2DEC(SUBSTITUTE(SUBSTITUTE(MID(input!$A196,28,8),"1","0"),"X","1")),NA())</f>
        <v>134</v>
      </c>
      <c r="K197" s="9">
        <f>IF($A197="mask",BIN2DEC(SUBSTITUTE(SUBSTITUTE(MID(input!$A196,36,8),"1","0"),"X","1")),NA())</f>
        <v>30</v>
      </c>
      <c r="L197" s="9">
        <f t="shared" si="6"/>
        <v>199055648</v>
      </c>
      <c r="M197" s="9">
        <f t="shared" si="7"/>
        <v>1610647070</v>
      </c>
      <c r="N197" s="9" t="e">
        <f>IF($A197="mask",NA(),FIND("]",input!A196))</f>
        <v>#N/A</v>
      </c>
      <c r="O197" s="9" t="e">
        <f>IF($A197="mask",NA(),INT(MID(input!A196,5,N197-5)))</f>
        <v>#N/A</v>
      </c>
      <c r="P197" s="9" t="e">
        <f>IF($A197="mask",NA(),INT(MID(input!A196,N197+4,LEN(input!A196))))</f>
        <v>#N/A</v>
      </c>
    </row>
    <row r="198" spans="1:16" x14ac:dyDescent="0.35">
      <c r="A198" s="9" t="str">
        <f>_xlfn.IFS(MID(input!A197,1,3)="mas","mask",MID(input!A197,1,3)="mem","mem")</f>
        <v>mem</v>
      </c>
      <c r="B198" s="9" t="e">
        <f>IF($A198="mask",BIN2DEC(SUBSTITUTE(MID(input!$A197,8,4),"X","0")),NA())</f>
        <v>#N/A</v>
      </c>
      <c r="C198" s="9" t="e">
        <f>IF($A198="mask",BIN2DEC(SUBSTITUTE(MID(input!$A197,12,8),"X","0")),NA())</f>
        <v>#N/A</v>
      </c>
      <c r="D198" s="9" t="e">
        <f>IF($A198="mask",BIN2DEC(SUBSTITUTE(MID(input!$A197,20,8),"X","0")),NA())</f>
        <v>#N/A</v>
      </c>
      <c r="E198" s="9" t="e">
        <f>IF($A198="mask",BIN2DEC(SUBSTITUTE(MID(input!$A197,28,8),"X","0")),NA())</f>
        <v>#N/A</v>
      </c>
      <c r="F198" s="9" t="e">
        <f>IF($A198="mask",BIN2DEC(SUBSTITUTE(MID(input!$A197,36,8),"X","0")),NA())</f>
        <v>#N/A</v>
      </c>
      <c r="G198" s="9" t="e">
        <f>IF($A198="mask",BIN2DEC(SUBSTITUTE(SUBSTITUTE(MID(input!$A197,8,4),"1","0"),"X","1")),NA())</f>
        <v>#N/A</v>
      </c>
      <c r="H198" s="9" t="e">
        <f>IF($A198="mask",BIN2DEC(SUBSTITUTE(SUBSTITUTE(MID(input!$A197,12,8),"1","0"),"X","1")),NA())</f>
        <v>#N/A</v>
      </c>
      <c r="I198" s="9" t="e">
        <f>IF($A198="mask",BIN2DEC(SUBSTITUTE(SUBSTITUTE(MID(input!$A197,20,8),"1","0"),"X","1")),NA())</f>
        <v>#N/A</v>
      </c>
      <c r="J198" s="9" t="e">
        <f>IF($A198="mask",BIN2DEC(SUBSTITUTE(SUBSTITUTE(MID(input!$A197,28,8),"1","0"),"X","1")),NA())</f>
        <v>#N/A</v>
      </c>
      <c r="K198" s="9" t="e">
        <f>IF($A198="mask",BIN2DEC(SUBSTITUTE(SUBSTITUTE(MID(input!$A197,36,8),"1","0"),"X","1")),NA())</f>
        <v>#N/A</v>
      </c>
      <c r="L198" s="9" t="e">
        <f t="shared" si="6"/>
        <v>#N/A</v>
      </c>
      <c r="M198" s="9" t="e">
        <f t="shared" si="7"/>
        <v>#N/A</v>
      </c>
      <c r="N198" s="9">
        <f>IF($A198="mask",NA(),FIND("]",input!A197))</f>
        <v>10</v>
      </c>
      <c r="O198" s="9">
        <f>IF($A198="mask",NA(),INT(MID(input!A197,5,N198-5)))</f>
        <v>44363</v>
      </c>
      <c r="P198" s="9">
        <f>IF($A198="mask",NA(),INT(MID(input!A197,N198+4,LEN(input!A197))))</f>
        <v>1739</v>
      </c>
    </row>
    <row r="199" spans="1:16" x14ac:dyDescent="0.35">
      <c r="A199" s="9" t="str">
        <f>_xlfn.IFS(MID(input!A198,1,3)="mas","mask",MID(input!A198,1,3)="mem","mem")</f>
        <v>mem</v>
      </c>
      <c r="B199" s="9" t="e">
        <f>IF($A199="mask",BIN2DEC(SUBSTITUTE(MID(input!$A198,8,4),"X","0")),NA())</f>
        <v>#N/A</v>
      </c>
      <c r="C199" s="9" t="e">
        <f>IF($A199="mask",BIN2DEC(SUBSTITUTE(MID(input!$A198,12,8),"X","0")),NA())</f>
        <v>#N/A</v>
      </c>
      <c r="D199" s="9" t="e">
        <f>IF($A199="mask",BIN2DEC(SUBSTITUTE(MID(input!$A198,20,8),"X","0")),NA())</f>
        <v>#N/A</v>
      </c>
      <c r="E199" s="9" t="e">
        <f>IF($A199="mask",BIN2DEC(SUBSTITUTE(MID(input!$A198,28,8),"X","0")),NA())</f>
        <v>#N/A</v>
      </c>
      <c r="F199" s="9" t="e">
        <f>IF($A199="mask",BIN2DEC(SUBSTITUTE(MID(input!$A198,36,8),"X","0")),NA())</f>
        <v>#N/A</v>
      </c>
      <c r="G199" s="9" t="e">
        <f>IF($A199="mask",BIN2DEC(SUBSTITUTE(SUBSTITUTE(MID(input!$A198,8,4),"1","0"),"X","1")),NA())</f>
        <v>#N/A</v>
      </c>
      <c r="H199" s="9" t="e">
        <f>IF($A199="mask",BIN2DEC(SUBSTITUTE(SUBSTITUTE(MID(input!$A198,12,8),"1","0"),"X","1")),NA())</f>
        <v>#N/A</v>
      </c>
      <c r="I199" s="9" t="e">
        <f>IF($A199="mask",BIN2DEC(SUBSTITUTE(SUBSTITUTE(MID(input!$A198,20,8),"1","0"),"X","1")),NA())</f>
        <v>#N/A</v>
      </c>
      <c r="J199" s="9" t="e">
        <f>IF($A199="mask",BIN2DEC(SUBSTITUTE(SUBSTITUTE(MID(input!$A198,28,8),"1","0"),"X","1")),NA())</f>
        <v>#N/A</v>
      </c>
      <c r="K199" s="9" t="e">
        <f>IF($A199="mask",BIN2DEC(SUBSTITUTE(SUBSTITUTE(MID(input!$A198,36,8),"1","0"),"X","1")),NA())</f>
        <v>#N/A</v>
      </c>
      <c r="L199" s="9" t="e">
        <f t="shared" si="6"/>
        <v>#N/A</v>
      </c>
      <c r="M199" s="9" t="e">
        <f t="shared" si="7"/>
        <v>#N/A</v>
      </c>
      <c r="N199" s="9">
        <f>IF($A199="mask",NA(),FIND("]",input!A198))</f>
        <v>10</v>
      </c>
      <c r="O199" s="9">
        <f>IF($A199="mask",NA(),INT(MID(input!A198,5,N199-5)))</f>
        <v>15915</v>
      </c>
      <c r="P199" s="9">
        <f>IF($A199="mask",NA(),INT(MID(input!A198,N199+4,LEN(input!A198))))</f>
        <v>49544</v>
      </c>
    </row>
    <row r="200" spans="1:16" x14ac:dyDescent="0.35">
      <c r="A200" s="9" t="str">
        <f>_xlfn.IFS(MID(input!A199,1,3)="mas","mask",MID(input!A199,1,3)="mem","mem")</f>
        <v>mem</v>
      </c>
      <c r="B200" s="9" t="e">
        <f>IF($A200="mask",BIN2DEC(SUBSTITUTE(MID(input!$A199,8,4),"X","0")),NA())</f>
        <v>#N/A</v>
      </c>
      <c r="C200" s="9" t="e">
        <f>IF($A200="mask",BIN2DEC(SUBSTITUTE(MID(input!$A199,12,8),"X","0")),NA())</f>
        <v>#N/A</v>
      </c>
      <c r="D200" s="9" t="e">
        <f>IF($A200="mask",BIN2DEC(SUBSTITUTE(MID(input!$A199,20,8),"X","0")),NA())</f>
        <v>#N/A</v>
      </c>
      <c r="E200" s="9" t="e">
        <f>IF($A200="mask",BIN2DEC(SUBSTITUTE(MID(input!$A199,28,8),"X","0")),NA())</f>
        <v>#N/A</v>
      </c>
      <c r="F200" s="9" t="e">
        <f>IF($A200="mask",BIN2DEC(SUBSTITUTE(MID(input!$A199,36,8),"X","0")),NA())</f>
        <v>#N/A</v>
      </c>
      <c r="G200" s="9" t="e">
        <f>IF($A200="mask",BIN2DEC(SUBSTITUTE(SUBSTITUTE(MID(input!$A199,8,4),"1","0"),"X","1")),NA())</f>
        <v>#N/A</v>
      </c>
      <c r="H200" s="9" t="e">
        <f>IF($A200="mask",BIN2DEC(SUBSTITUTE(SUBSTITUTE(MID(input!$A199,12,8),"1","0"),"X","1")),NA())</f>
        <v>#N/A</v>
      </c>
      <c r="I200" s="9" t="e">
        <f>IF($A200="mask",BIN2DEC(SUBSTITUTE(SUBSTITUTE(MID(input!$A199,20,8),"1","0"),"X","1")),NA())</f>
        <v>#N/A</v>
      </c>
      <c r="J200" s="9" t="e">
        <f>IF($A200="mask",BIN2DEC(SUBSTITUTE(SUBSTITUTE(MID(input!$A199,28,8),"1","0"),"X","1")),NA())</f>
        <v>#N/A</v>
      </c>
      <c r="K200" s="9" t="e">
        <f>IF($A200="mask",BIN2DEC(SUBSTITUTE(SUBSTITUTE(MID(input!$A199,36,8),"1","0"),"X","1")),NA())</f>
        <v>#N/A</v>
      </c>
      <c r="L200" s="9" t="e">
        <f t="shared" si="6"/>
        <v>#N/A</v>
      </c>
      <c r="M200" s="9" t="e">
        <f t="shared" si="7"/>
        <v>#N/A</v>
      </c>
      <c r="N200" s="9">
        <f>IF($A200="mask",NA(),FIND("]",input!A199))</f>
        <v>9</v>
      </c>
      <c r="O200" s="9">
        <f>IF($A200="mask",NA(),INT(MID(input!A199,5,N200-5)))</f>
        <v>5729</v>
      </c>
      <c r="P200" s="9">
        <f>IF($A200="mask",NA(),INT(MID(input!A199,N200+4,LEN(input!A199))))</f>
        <v>173493396</v>
      </c>
    </row>
    <row r="201" spans="1:16" x14ac:dyDescent="0.35">
      <c r="A201" s="9" t="str">
        <f>_xlfn.IFS(MID(input!A200,1,3)="mas","mask",MID(input!A200,1,3)="mem","mem")</f>
        <v>mem</v>
      </c>
      <c r="B201" s="9" t="e">
        <f>IF($A201="mask",BIN2DEC(SUBSTITUTE(MID(input!$A200,8,4),"X","0")),NA())</f>
        <v>#N/A</v>
      </c>
      <c r="C201" s="9" t="e">
        <f>IF($A201="mask",BIN2DEC(SUBSTITUTE(MID(input!$A200,12,8),"X","0")),NA())</f>
        <v>#N/A</v>
      </c>
      <c r="D201" s="9" t="e">
        <f>IF($A201="mask",BIN2DEC(SUBSTITUTE(MID(input!$A200,20,8),"X","0")),NA())</f>
        <v>#N/A</v>
      </c>
      <c r="E201" s="9" t="e">
        <f>IF($A201="mask",BIN2DEC(SUBSTITUTE(MID(input!$A200,28,8),"X","0")),NA())</f>
        <v>#N/A</v>
      </c>
      <c r="F201" s="9" t="e">
        <f>IF($A201="mask",BIN2DEC(SUBSTITUTE(MID(input!$A200,36,8),"X","0")),NA())</f>
        <v>#N/A</v>
      </c>
      <c r="G201" s="9" t="e">
        <f>IF($A201="mask",BIN2DEC(SUBSTITUTE(SUBSTITUTE(MID(input!$A200,8,4),"1","0"),"X","1")),NA())</f>
        <v>#N/A</v>
      </c>
      <c r="H201" s="9" t="e">
        <f>IF($A201="mask",BIN2DEC(SUBSTITUTE(SUBSTITUTE(MID(input!$A200,12,8),"1","0"),"X","1")),NA())</f>
        <v>#N/A</v>
      </c>
      <c r="I201" s="9" t="e">
        <f>IF($A201="mask",BIN2DEC(SUBSTITUTE(SUBSTITUTE(MID(input!$A200,20,8),"1","0"),"X","1")),NA())</f>
        <v>#N/A</v>
      </c>
      <c r="J201" s="9" t="e">
        <f>IF($A201="mask",BIN2DEC(SUBSTITUTE(SUBSTITUTE(MID(input!$A200,28,8),"1","0"),"X","1")),NA())</f>
        <v>#N/A</v>
      </c>
      <c r="K201" s="9" t="e">
        <f>IF($A201="mask",BIN2DEC(SUBSTITUTE(SUBSTITUTE(MID(input!$A200,36,8),"1","0"),"X","1")),NA())</f>
        <v>#N/A</v>
      </c>
      <c r="L201" s="9" t="e">
        <f t="shared" si="6"/>
        <v>#N/A</v>
      </c>
      <c r="M201" s="9" t="e">
        <f t="shared" si="7"/>
        <v>#N/A</v>
      </c>
      <c r="N201" s="9">
        <f>IF($A201="mask",NA(),FIND("]",input!A200))</f>
        <v>10</v>
      </c>
      <c r="O201" s="9">
        <f>IF($A201="mask",NA(),INT(MID(input!A200,5,N201-5)))</f>
        <v>29213</v>
      </c>
      <c r="P201" s="9">
        <f>IF($A201="mask",NA(),INT(MID(input!A200,N201+4,LEN(input!A200))))</f>
        <v>41122</v>
      </c>
    </row>
    <row r="202" spans="1:16" x14ac:dyDescent="0.35">
      <c r="A202" s="9" t="str">
        <f>_xlfn.IFS(MID(input!A201,1,3)="mas","mask",MID(input!A201,1,3)="mem","mem")</f>
        <v>mem</v>
      </c>
      <c r="B202" s="9" t="e">
        <f>IF($A202="mask",BIN2DEC(SUBSTITUTE(MID(input!$A201,8,4),"X","0")),NA())</f>
        <v>#N/A</v>
      </c>
      <c r="C202" s="9" t="e">
        <f>IF($A202="mask",BIN2DEC(SUBSTITUTE(MID(input!$A201,12,8),"X","0")),NA())</f>
        <v>#N/A</v>
      </c>
      <c r="D202" s="9" t="e">
        <f>IF($A202="mask",BIN2DEC(SUBSTITUTE(MID(input!$A201,20,8),"X","0")),NA())</f>
        <v>#N/A</v>
      </c>
      <c r="E202" s="9" t="e">
        <f>IF($A202="mask",BIN2DEC(SUBSTITUTE(MID(input!$A201,28,8),"X","0")),NA())</f>
        <v>#N/A</v>
      </c>
      <c r="F202" s="9" t="e">
        <f>IF($A202="mask",BIN2DEC(SUBSTITUTE(MID(input!$A201,36,8),"X","0")),NA())</f>
        <v>#N/A</v>
      </c>
      <c r="G202" s="9" t="e">
        <f>IF($A202="mask",BIN2DEC(SUBSTITUTE(SUBSTITUTE(MID(input!$A201,8,4),"1","0"),"X","1")),NA())</f>
        <v>#N/A</v>
      </c>
      <c r="H202" s="9" t="e">
        <f>IF($A202="mask",BIN2DEC(SUBSTITUTE(SUBSTITUTE(MID(input!$A201,12,8),"1","0"),"X","1")),NA())</f>
        <v>#N/A</v>
      </c>
      <c r="I202" s="9" t="e">
        <f>IF($A202="mask",BIN2DEC(SUBSTITUTE(SUBSTITUTE(MID(input!$A201,20,8),"1","0"),"X","1")),NA())</f>
        <v>#N/A</v>
      </c>
      <c r="J202" s="9" t="e">
        <f>IF($A202="mask",BIN2DEC(SUBSTITUTE(SUBSTITUTE(MID(input!$A201,28,8),"1","0"),"X","1")),NA())</f>
        <v>#N/A</v>
      </c>
      <c r="K202" s="9" t="e">
        <f>IF($A202="mask",BIN2DEC(SUBSTITUTE(SUBSTITUTE(MID(input!$A201,36,8),"1","0"),"X","1")),NA())</f>
        <v>#N/A</v>
      </c>
      <c r="L202" s="9" t="e">
        <f t="shared" si="6"/>
        <v>#N/A</v>
      </c>
      <c r="M202" s="9" t="e">
        <f t="shared" si="7"/>
        <v>#N/A</v>
      </c>
      <c r="N202" s="9">
        <f>IF($A202="mask",NA(),FIND("]",input!A201))</f>
        <v>10</v>
      </c>
      <c r="O202" s="9">
        <f>IF($A202="mask",NA(),INT(MID(input!A201,5,N202-5)))</f>
        <v>50656</v>
      </c>
      <c r="P202" s="9">
        <f>IF($A202="mask",NA(),INT(MID(input!A201,N202+4,LEN(input!A201))))</f>
        <v>1531</v>
      </c>
    </row>
    <row r="203" spans="1:16" x14ac:dyDescent="0.35">
      <c r="A203" s="9" t="str">
        <f>_xlfn.IFS(MID(input!A202,1,3)="mas","mask",MID(input!A202,1,3)="mem","mem")</f>
        <v>mask</v>
      </c>
      <c r="B203" s="9">
        <f>IF($A203="mask",BIN2DEC(SUBSTITUTE(MID(input!$A202,8,4),"X","0")),NA())</f>
        <v>1</v>
      </c>
      <c r="C203" s="9">
        <f>IF($A203="mask",BIN2DEC(SUBSTITUTE(MID(input!$A202,12,8),"X","0")),NA())</f>
        <v>43</v>
      </c>
      <c r="D203" s="9">
        <f>IF($A203="mask",BIN2DEC(SUBSTITUTE(MID(input!$A202,20,8),"X","0")),NA())</f>
        <v>156</v>
      </c>
      <c r="E203" s="9">
        <f>IF($A203="mask",BIN2DEC(SUBSTITUTE(MID(input!$A202,28,8),"X","0")),NA())</f>
        <v>37</v>
      </c>
      <c r="F203" s="9">
        <f>IF($A203="mask",BIN2DEC(SUBSTITUTE(MID(input!$A202,36,8),"X","0")),NA())</f>
        <v>20</v>
      </c>
      <c r="G203" s="9">
        <f>IF($A203="mask",BIN2DEC(SUBSTITUTE(SUBSTITUTE(MID(input!$A202,8,4),"1","0"),"X","1")),NA())</f>
        <v>4</v>
      </c>
      <c r="H203" s="9">
        <f>IF($A203="mask",BIN2DEC(SUBSTITUTE(SUBSTITUTE(MID(input!$A202,12,8),"1","0"),"X","1")),NA())</f>
        <v>64</v>
      </c>
      <c r="I203" s="9">
        <f>IF($A203="mask",BIN2DEC(SUBSTITUTE(SUBSTITUTE(MID(input!$A202,20,8),"1","0"),"X","1")),NA())</f>
        <v>64</v>
      </c>
      <c r="J203" s="9">
        <f>IF($A203="mask",BIN2DEC(SUBSTITUTE(SUBSTITUTE(MID(input!$A202,28,8),"1","0"),"X","1")),NA())</f>
        <v>88</v>
      </c>
      <c r="K203" s="9">
        <f>IF($A203="mask",BIN2DEC(SUBSTITUTE(SUBSTITUTE(MID(input!$A202,36,8),"1","0"),"X","1")),NA())</f>
        <v>35</v>
      </c>
      <c r="L203" s="9">
        <f t="shared" si="6"/>
        <v>5026620692</v>
      </c>
      <c r="M203" s="9">
        <f t="shared" si="7"/>
        <v>18257827875</v>
      </c>
      <c r="N203" s="9" t="e">
        <f>IF($A203="mask",NA(),FIND("]",input!A202))</f>
        <v>#N/A</v>
      </c>
      <c r="O203" s="9" t="e">
        <f>IF($A203="mask",NA(),INT(MID(input!A202,5,N203-5)))</f>
        <v>#N/A</v>
      </c>
      <c r="P203" s="9" t="e">
        <f>IF($A203="mask",NA(),INT(MID(input!A202,N203+4,LEN(input!A202))))</f>
        <v>#N/A</v>
      </c>
    </row>
    <row r="204" spans="1:16" x14ac:dyDescent="0.35">
      <c r="A204" s="9" t="str">
        <f>_xlfn.IFS(MID(input!A203,1,3)="mas","mask",MID(input!A203,1,3)="mem","mem")</f>
        <v>mem</v>
      </c>
      <c r="B204" s="9" t="e">
        <f>IF($A204="mask",BIN2DEC(SUBSTITUTE(MID(input!$A203,8,4),"X","0")),NA())</f>
        <v>#N/A</v>
      </c>
      <c r="C204" s="9" t="e">
        <f>IF($A204="mask",BIN2DEC(SUBSTITUTE(MID(input!$A203,12,8),"X","0")),NA())</f>
        <v>#N/A</v>
      </c>
      <c r="D204" s="9" t="e">
        <f>IF($A204="mask",BIN2DEC(SUBSTITUTE(MID(input!$A203,20,8),"X","0")),NA())</f>
        <v>#N/A</v>
      </c>
      <c r="E204" s="9" t="e">
        <f>IF($A204="mask",BIN2DEC(SUBSTITUTE(MID(input!$A203,28,8),"X","0")),NA())</f>
        <v>#N/A</v>
      </c>
      <c r="F204" s="9" t="e">
        <f>IF($A204="mask",BIN2DEC(SUBSTITUTE(MID(input!$A203,36,8),"X","0")),NA())</f>
        <v>#N/A</v>
      </c>
      <c r="G204" s="9" t="e">
        <f>IF($A204="mask",BIN2DEC(SUBSTITUTE(SUBSTITUTE(MID(input!$A203,8,4),"1","0"),"X","1")),NA())</f>
        <v>#N/A</v>
      </c>
      <c r="H204" s="9" t="e">
        <f>IF($A204="mask",BIN2DEC(SUBSTITUTE(SUBSTITUTE(MID(input!$A203,12,8),"1","0"),"X","1")),NA())</f>
        <v>#N/A</v>
      </c>
      <c r="I204" s="9" t="e">
        <f>IF($A204="mask",BIN2DEC(SUBSTITUTE(SUBSTITUTE(MID(input!$A203,20,8),"1","0"),"X","1")),NA())</f>
        <v>#N/A</v>
      </c>
      <c r="J204" s="9" t="e">
        <f>IF($A204="mask",BIN2DEC(SUBSTITUTE(SUBSTITUTE(MID(input!$A203,28,8),"1","0"),"X","1")),NA())</f>
        <v>#N/A</v>
      </c>
      <c r="K204" s="9" t="e">
        <f>IF($A204="mask",BIN2DEC(SUBSTITUTE(SUBSTITUTE(MID(input!$A203,36,8),"1","0"),"X","1")),NA())</f>
        <v>#N/A</v>
      </c>
      <c r="L204" s="9" t="e">
        <f t="shared" si="6"/>
        <v>#N/A</v>
      </c>
      <c r="M204" s="9" t="e">
        <f t="shared" si="7"/>
        <v>#N/A</v>
      </c>
      <c r="N204" s="9">
        <f>IF($A204="mask",NA(),FIND("]",input!A203))</f>
        <v>10</v>
      </c>
      <c r="O204" s="9">
        <f>IF($A204="mask",NA(),INT(MID(input!A203,5,N204-5)))</f>
        <v>58111</v>
      </c>
      <c r="P204" s="9">
        <f>IF($A204="mask",NA(),INT(MID(input!A203,N204+4,LEN(input!A203))))</f>
        <v>1227</v>
      </c>
    </row>
    <row r="205" spans="1:16" x14ac:dyDescent="0.35">
      <c r="A205" s="9" t="str">
        <f>_xlfn.IFS(MID(input!A204,1,3)="mas","mask",MID(input!A204,1,3)="mem","mem")</f>
        <v>mem</v>
      </c>
      <c r="B205" s="9" t="e">
        <f>IF($A205="mask",BIN2DEC(SUBSTITUTE(MID(input!$A204,8,4),"X","0")),NA())</f>
        <v>#N/A</v>
      </c>
      <c r="C205" s="9" t="e">
        <f>IF($A205="mask",BIN2DEC(SUBSTITUTE(MID(input!$A204,12,8),"X","0")),NA())</f>
        <v>#N/A</v>
      </c>
      <c r="D205" s="9" t="e">
        <f>IF($A205="mask",BIN2DEC(SUBSTITUTE(MID(input!$A204,20,8),"X","0")),NA())</f>
        <v>#N/A</v>
      </c>
      <c r="E205" s="9" t="e">
        <f>IF($A205="mask",BIN2DEC(SUBSTITUTE(MID(input!$A204,28,8),"X","0")),NA())</f>
        <v>#N/A</v>
      </c>
      <c r="F205" s="9" t="e">
        <f>IF($A205="mask",BIN2DEC(SUBSTITUTE(MID(input!$A204,36,8),"X","0")),NA())</f>
        <v>#N/A</v>
      </c>
      <c r="G205" s="9" t="e">
        <f>IF($A205="mask",BIN2DEC(SUBSTITUTE(SUBSTITUTE(MID(input!$A204,8,4),"1","0"),"X","1")),NA())</f>
        <v>#N/A</v>
      </c>
      <c r="H205" s="9" t="e">
        <f>IF($A205="mask",BIN2DEC(SUBSTITUTE(SUBSTITUTE(MID(input!$A204,12,8),"1","0"),"X","1")),NA())</f>
        <v>#N/A</v>
      </c>
      <c r="I205" s="9" t="e">
        <f>IF($A205="mask",BIN2DEC(SUBSTITUTE(SUBSTITUTE(MID(input!$A204,20,8),"1","0"),"X","1")),NA())</f>
        <v>#N/A</v>
      </c>
      <c r="J205" s="9" t="e">
        <f>IF($A205="mask",BIN2DEC(SUBSTITUTE(SUBSTITUTE(MID(input!$A204,28,8),"1","0"),"X","1")),NA())</f>
        <v>#N/A</v>
      </c>
      <c r="K205" s="9" t="e">
        <f>IF($A205="mask",BIN2DEC(SUBSTITUTE(SUBSTITUTE(MID(input!$A204,36,8),"1","0"),"X","1")),NA())</f>
        <v>#N/A</v>
      </c>
      <c r="L205" s="9" t="e">
        <f t="shared" si="6"/>
        <v>#N/A</v>
      </c>
      <c r="M205" s="9" t="e">
        <f t="shared" si="7"/>
        <v>#N/A</v>
      </c>
      <c r="N205" s="9">
        <f>IF($A205="mask",NA(),FIND("]",input!A204))</f>
        <v>10</v>
      </c>
      <c r="O205" s="9">
        <f>IF($A205="mask",NA(),INT(MID(input!A204,5,N205-5)))</f>
        <v>45142</v>
      </c>
      <c r="P205" s="9">
        <f>IF($A205="mask",NA(),INT(MID(input!A204,N205+4,LEN(input!A204))))</f>
        <v>3293</v>
      </c>
    </row>
    <row r="206" spans="1:16" x14ac:dyDescent="0.35">
      <c r="A206" s="9" t="str">
        <f>_xlfn.IFS(MID(input!A205,1,3)="mas","mask",MID(input!A205,1,3)="mem","mem")</f>
        <v>mem</v>
      </c>
      <c r="B206" s="9" t="e">
        <f>IF($A206="mask",BIN2DEC(SUBSTITUTE(MID(input!$A205,8,4),"X","0")),NA())</f>
        <v>#N/A</v>
      </c>
      <c r="C206" s="9" t="e">
        <f>IF($A206="mask",BIN2DEC(SUBSTITUTE(MID(input!$A205,12,8),"X","0")),NA())</f>
        <v>#N/A</v>
      </c>
      <c r="D206" s="9" t="e">
        <f>IF($A206="mask",BIN2DEC(SUBSTITUTE(MID(input!$A205,20,8),"X","0")),NA())</f>
        <v>#N/A</v>
      </c>
      <c r="E206" s="9" t="e">
        <f>IF($A206="mask",BIN2DEC(SUBSTITUTE(MID(input!$A205,28,8),"X","0")),NA())</f>
        <v>#N/A</v>
      </c>
      <c r="F206" s="9" t="e">
        <f>IF($A206="mask",BIN2DEC(SUBSTITUTE(MID(input!$A205,36,8),"X","0")),NA())</f>
        <v>#N/A</v>
      </c>
      <c r="G206" s="9" t="e">
        <f>IF($A206="mask",BIN2DEC(SUBSTITUTE(SUBSTITUTE(MID(input!$A205,8,4),"1","0"),"X","1")),NA())</f>
        <v>#N/A</v>
      </c>
      <c r="H206" s="9" t="e">
        <f>IF($A206="mask",BIN2DEC(SUBSTITUTE(SUBSTITUTE(MID(input!$A205,12,8),"1","0"),"X","1")),NA())</f>
        <v>#N/A</v>
      </c>
      <c r="I206" s="9" t="e">
        <f>IF($A206="mask",BIN2DEC(SUBSTITUTE(SUBSTITUTE(MID(input!$A205,20,8),"1","0"),"X","1")),NA())</f>
        <v>#N/A</v>
      </c>
      <c r="J206" s="9" t="e">
        <f>IF($A206="mask",BIN2DEC(SUBSTITUTE(SUBSTITUTE(MID(input!$A205,28,8),"1","0"),"X","1")),NA())</f>
        <v>#N/A</v>
      </c>
      <c r="K206" s="9" t="e">
        <f>IF($A206="mask",BIN2DEC(SUBSTITUTE(SUBSTITUTE(MID(input!$A205,36,8),"1","0"),"X","1")),NA())</f>
        <v>#N/A</v>
      </c>
      <c r="L206" s="9" t="e">
        <f t="shared" si="6"/>
        <v>#N/A</v>
      </c>
      <c r="M206" s="9" t="e">
        <f t="shared" si="7"/>
        <v>#N/A</v>
      </c>
      <c r="N206" s="9">
        <f>IF($A206="mask",NA(),FIND("]",input!A205))</f>
        <v>10</v>
      </c>
      <c r="O206" s="9">
        <f>IF($A206="mask",NA(),INT(MID(input!A205,5,N206-5)))</f>
        <v>30952</v>
      </c>
      <c r="P206" s="9">
        <f>IF($A206="mask",NA(),INT(MID(input!A205,N206+4,LEN(input!A205))))</f>
        <v>2965075</v>
      </c>
    </row>
    <row r="207" spans="1:16" x14ac:dyDescent="0.35">
      <c r="A207" s="9" t="str">
        <f>_xlfn.IFS(MID(input!A206,1,3)="mas","mask",MID(input!A206,1,3)="mem","mem")</f>
        <v>mem</v>
      </c>
      <c r="B207" s="9" t="e">
        <f>IF($A207="mask",BIN2DEC(SUBSTITUTE(MID(input!$A206,8,4),"X","0")),NA())</f>
        <v>#N/A</v>
      </c>
      <c r="C207" s="9" t="e">
        <f>IF($A207="mask",BIN2DEC(SUBSTITUTE(MID(input!$A206,12,8),"X","0")),NA())</f>
        <v>#N/A</v>
      </c>
      <c r="D207" s="9" t="e">
        <f>IF($A207="mask",BIN2DEC(SUBSTITUTE(MID(input!$A206,20,8),"X","0")),NA())</f>
        <v>#N/A</v>
      </c>
      <c r="E207" s="9" t="e">
        <f>IF($A207="mask",BIN2DEC(SUBSTITUTE(MID(input!$A206,28,8),"X","0")),NA())</f>
        <v>#N/A</v>
      </c>
      <c r="F207" s="9" t="e">
        <f>IF($A207="mask",BIN2DEC(SUBSTITUTE(MID(input!$A206,36,8),"X","0")),NA())</f>
        <v>#N/A</v>
      </c>
      <c r="G207" s="9" t="e">
        <f>IF($A207="mask",BIN2DEC(SUBSTITUTE(SUBSTITUTE(MID(input!$A206,8,4),"1","0"),"X","1")),NA())</f>
        <v>#N/A</v>
      </c>
      <c r="H207" s="9" t="e">
        <f>IF($A207="mask",BIN2DEC(SUBSTITUTE(SUBSTITUTE(MID(input!$A206,12,8),"1","0"),"X","1")),NA())</f>
        <v>#N/A</v>
      </c>
      <c r="I207" s="9" t="e">
        <f>IF($A207="mask",BIN2DEC(SUBSTITUTE(SUBSTITUTE(MID(input!$A206,20,8),"1","0"),"X","1")),NA())</f>
        <v>#N/A</v>
      </c>
      <c r="J207" s="9" t="e">
        <f>IF($A207="mask",BIN2DEC(SUBSTITUTE(SUBSTITUTE(MID(input!$A206,28,8),"1","0"),"X","1")),NA())</f>
        <v>#N/A</v>
      </c>
      <c r="K207" s="9" t="e">
        <f>IF($A207="mask",BIN2DEC(SUBSTITUTE(SUBSTITUTE(MID(input!$A206,36,8),"1","0"),"X","1")),NA())</f>
        <v>#N/A</v>
      </c>
      <c r="L207" s="9" t="e">
        <f t="shared" si="6"/>
        <v>#N/A</v>
      </c>
      <c r="M207" s="9" t="e">
        <f t="shared" si="7"/>
        <v>#N/A</v>
      </c>
      <c r="N207" s="9">
        <f>IF($A207="mask",NA(),FIND("]",input!A206))</f>
        <v>10</v>
      </c>
      <c r="O207" s="9">
        <f>IF($A207="mask",NA(),INT(MID(input!A206,5,N207-5)))</f>
        <v>25181</v>
      </c>
      <c r="P207" s="9">
        <f>IF($A207="mask",NA(),INT(MID(input!A206,N207+4,LEN(input!A206))))</f>
        <v>578696</v>
      </c>
    </row>
    <row r="208" spans="1:16" x14ac:dyDescent="0.35">
      <c r="A208" s="9" t="str">
        <f>_xlfn.IFS(MID(input!A207,1,3)="mas","mask",MID(input!A207,1,3)="mem","mem")</f>
        <v>mem</v>
      </c>
      <c r="B208" s="9" t="e">
        <f>IF($A208="mask",BIN2DEC(SUBSTITUTE(MID(input!$A207,8,4),"X","0")),NA())</f>
        <v>#N/A</v>
      </c>
      <c r="C208" s="9" t="e">
        <f>IF($A208="mask",BIN2DEC(SUBSTITUTE(MID(input!$A207,12,8),"X","0")),NA())</f>
        <v>#N/A</v>
      </c>
      <c r="D208" s="9" t="e">
        <f>IF($A208="mask",BIN2DEC(SUBSTITUTE(MID(input!$A207,20,8),"X","0")),NA())</f>
        <v>#N/A</v>
      </c>
      <c r="E208" s="9" t="e">
        <f>IF($A208="mask",BIN2DEC(SUBSTITUTE(MID(input!$A207,28,8),"X","0")),NA())</f>
        <v>#N/A</v>
      </c>
      <c r="F208" s="9" t="e">
        <f>IF($A208="mask",BIN2DEC(SUBSTITUTE(MID(input!$A207,36,8),"X","0")),NA())</f>
        <v>#N/A</v>
      </c>
      <c r="G208" s="9" t="e">
        <f>IF($A208="mask",BIN2DEC(SUBSTITUTE(SUBSTITUTE(MID(input!$A207,8,4),"1","0"),"X","1")),NA())</f>
        <v>#N/A</v>
      </c>
      <c r="H208" s="9" t="e">
        <f>IF($A208="mask",BIN2DEC(SUBSTITUTE(SUBSTITUTE(MID(input!$A207,12,8),"1","0"),"X","1")),NA())</f>
        <v>#N/A</v>
      </c>
      <c r="I208" s="9" t="e">
        <f>IF($A208="mask",BIN2DEC(SUBSTITUTE(SUBSTITUTE(MID(input!$A207,20,8),"1","0"),"X","1")),NA())</f>
        <v>#N/A</v>
      </c>
      <c r="J208" s="9" t="e">
        <f>IF($A208="mask",BIN2DEC(SUBSTITUTE(SUBSTITUTE(MID(input!$A207,28,8),"1","0"),"X","1")),NA())</f>
        <v>#N/A</v>
      </c>
      <c r="K208" s="9" t="e">
        <f>IF($A208="mask",BIN2DEC(SUBSTITUTE(SUBSTITUTE(MID(input!$A207,36,8),"1","0"),"X","1")),NA())</f>
        <v>#N/A</v>
      </c>
      <c r="L208" s="9" t="e">
        <f t="shared" si="6"/>
        <v>#N/A</v>
      </c>
      <c r="M208" s="9" t="e">
        <f t="shared" si="7"/>
        <v>#N/A</v>
      </c>
      <c r="N208" s="9">
        <f>IF($A208="mask",NA(),FIND("]",input!A207))</f>
        <v>10</v>
      </c>
      <c r="O208" s="9">
        <f>IF($A208="mask",NA(),INT(MID(input!A207,5,N208-5)))</f>
        <v>50656</v>
      </c>
      <c r="P208" s="9">
        <f>IF($A208="mask",NA(),INT(MID(input!A207,N208+4,LEN(input!A207))))</f>
        <v>60702685</v>
      </c>
    </row>
    <row r="209" spans="1:16" x14ac:dyDescent="0.35">
      <c r="A209" s="9" t="str">
        <f>_xlfn.IFS(MID(input!A208,1,3)="mas","mask",MID(input!A208,1,3)="mem","mem")</f>
        <v>mask</v>
      </c>
      <c r="B209" s="9">
        <f>IF($A209="mask",BIN2DEC(SUBSTITUTE(MID(input!$A208,8,4),"X","0")),NA())</f>
        <v>7</v>
      </c>
      <c r="C209" s="9">
        <f>IF($A209="mask",BIN2DEC(SUBSTITUTE(MID(input!$A208,12,8),"X","0")),NA())</f>
        <v>107</v>
      </c>
      <c r="D209" s="9">
        <f>IF($A209="mask",BIN2DEC(SUBSTITUTE(MID(input!$A208,20,8),"X","0")),NA())</f>
        <v>148</v>
      </c>
      <c r="E209" s="9">
        <f>IF($A209="mask",BIN2DEC(SUBSTITUTE(MID(input!$A208,28,8),"X","0")),NA())</f>
        <v>77</v>
      </c>
      <c r="F209" s="9">
        <f>IF($A209="mask",BIN2DEC(SUBSTITUTE(MID(input!$A208,36,8),"X","0")),NA())</f>
        <v>66</v>
      </c>
      <c r="G209" s="9">
        <f>IF($A209="mask",BIN2DEC(SUBSTITUTE(SUBSTITUTE(MID(input!$A208,8,4),"1","0"),"X","1")),NA())</f>
        <v>0</v>
      </c>
      <c r="H209" s="9">
        <f>IF($A209="mask",BIN2DEC(SUBSTITUTE(SUBSTITUTE(MID(input!$A208,12,8),"1","0"),"X","1")),NA())</f>
        <v>0</v>
      </c>
      <c r="I209" s="9">
        <f>IF($A209="mask",BIN2DEC(SUBSTITUTE(SUBSTITUTE(MID(input!$A208,20,8),"1","0"),"X","1")),NA())</f>
        <v>96</v>
      </c>
      <c r="J209" s="9">
        <f>IF($A209="mask",BIN2DEC(SUBSTITUTE(SUBSTITUTE(MID(input!$A208,28,8),"1","0"),"X","1")),NA())</f>
        <v>128</v>
      </c>
      <c r="K209" s="9">
        <f>IF($A209="mask",BIN2DEC(SUBSTITUTE(SUBSTITUTE(MID(input!$A208,36,8),"1","0"),"X","1")),NA())</f>
        <v>5</v>
      </c>
      <c r="L209" s="9">
        <f t="shared" si="6"/>
        <v>31869652290</v>
      </c>
      <c r="M209" s="9">
        <f t="shared" si="7"/>
        <v>6324229</v>
      </c>
      <c r="N209" s="9" t="e">
        <f>IF($A209="mask",NA(),FIND("]",input!A208))</f>
        <v>#N/A</v>
      </c>
      <c r="O209" s="9" t="e">
        <f>IF($A209="mask",NA(),INT(MID(input!A208,5,N209-5)))</f>
        <v>#N/A</v>
      </c>
      <c r="P209" s="9" t="e">
        <f>IF($A209="mask",NA(),INT(MID(input!A208,N209+4,LEN(input!A208))))</f>
        <v>#N/A</v>
      </c>
    </row>
    <row r="210" spans="1:16" x14ac:dyDescent="0.35">
      <c r="A210" s="9" t="str">
        <f>_xlfn.IFS(MID(input!A209,1,3)="mas","mask",MID(input!A209,1,3)="mem","mem")</f>
        <v>mem</v>
      </c>
      <c r="B210" s="9" t="e">
        <f>IF($A210="mask",BIN2DEC(SUBSTITUTE(MID(input!$A209,8,4),"X","0")),NA())</f>
        <v>#N/A</v>
      </c>
      <c r="C210" s="9" t="e">
        <f>IF($A210="mask",BIN2DEC(SUBSTITUTE(MID(input!$A209,12,8),"X","0")),NA())</f>
        <v>#N/A</v>
      </c>
      <c r="D210" s="9" t="e">
        <f>IF($A210="mask",BIN2DEC(SUBSTITUTE(MID(input!$A209,20,8),"X","0")),NA())</f>
        <v>#N/A</v>
      </c>
      <c r="E210" s="9" t="e">
        <f>IF($A210="mask",BIN2DEC(SUBSTITUTE(MID(input!$A209,28,8),"X","0")),NA())</f>
        <v>#N/A</v>
      </c>
      <c r="F210" s="9" t="e">
        <f>IF($A210="mask",BIN2DEC(SUBSTITUTE(MID(input!$A209,36,8),"X","0")),NA())</f>
        <v>#N/A</v>
      </c>
      <c r="G210" s="9" t="e">
        <f>IF($A210="mask",BIN2DEC(SUBSTITUTE(SUBSTITUTE(MID(input!$A209,8,4),"1","0"),"X","1")),NA())</f>
        <v>#N/A</v>
      </c>
      <c r="H210" s="9" t="e">
        <f>IF($A210="mask",BIN2DEC(SUBSTITUTE(SUBSTITUTE(MID(input!$A209,12,8),"1","0"),"X","1")),NA())</f>
        <v>#N/A</v>
      </c>
      <c r="I210" s="9" t="e">
        <f>IF($A210="mask",BIN2DEC(SUBSTITUTE(SUBSTITUTE(MID(input!$A209,20,8),"1","0"),"X","1")),NA())</f>
        <v>#N/A</v>
      </c>
      <c r="J210" s="9" t="e">
        <f>IF($A210="mask",BIN2DEC(SUBSTITUTE(SUBSTITUTE(MID(input!$A209,28,8),"1","0"),"X","1")),NA())</f>
        <v>#N/A</v>
      </c>
      <c r="K210" s="9" t="e">
        <f>IF($A210="mask",BIN2DEC(SUBSTITUTE(SUBSTITUTE(MID(input!$A209,36,8),"1","0"),"X","1")),NA())</f>
        <v>#N/A</v>
      </c>
      <c r="L210" s="9" t="e">
        <f t="shared" si="6"/>
        <v>#N/A</v>
      </c>
      <c r="M210" s="9" t="e">
        <f t="shared" si="7"/>
        <v>#N/A</v>
      </c>
      <c r="N210" s="9">
        <f>IF($A210="mask",NA(),FIND("]",input!A209))</f>
        <v>10</v>
      </c>
      <c r="O210" s="9">
        <f>IF($A210="mask",NA(),INT(MID(input!A209,5,N210-5)))</f>
        <v>59881</v>
      </c>
      <c r="P210" s="9">
        <f>IF($A210="mask",NA(),INT(MID(input!A209,N210+4,LEN(input!A209))))</f>
        <v>82070</v>
      </c>
    </row>
    <row r="211" spans="1:16" x14ac:dyDescent="0.35">
      <c r="A211" s="9" t="str">
        <f>_xlfn.IFS(MID(input!A210,1,3)="mas","mask",MID(input!A210,1,3)="mem","mem")</f>
        <v>mem</v>
      </c>
      <c r="B211" s="9" t="e">
        <f>IF($A211="mask",BIN2DEC(SUBSTITUTE(MID(input!$A210,8,4),"X","0")),NA())</f>
        <v>#N/A</v>
      </c>
      <c r="C211" s="9" t="e">
        <f>IF($A211="mask",BIN2DEC(SUBSTITUTE(MID(input!$A210,12,8),"X","0")),NA())</f>
        <v>#N/A</v>
      </c>
      <c r="D211" s="9" t="e">
        <f>IF($A211="mask",BIN2DEC(SUBSTITUTE(MID(input!$A210,20,8),"X","0")),NA())</f>
        <v>#N/A</v>
      </c>
      <c r="E211" s="9" t="e">
        <f>IF($A211="mask",BIN2DEC(SUBSTITUTE(MID(input!$A210,28,8),"X","0")),NA())</f>
        <v>#N/A</v>
      </c>
      <c r="F211" s="9" t="e">
        <f>IF($A211="mask",BIN2DEC(SUBSTITUTE(MID(input!$A210,36,8),"X","0")),NA())</f>
        <v>#N/A</v>
      </c>
      <c r="G211" s="9" t="e">
        <f>IF($A211="mask",BIN2DEC(SUBSTITUTE(SUBSTITUTE(MID(input!$A210,8,4),"1","0"),"X","1")),NA())</f>
        <v>#N/A</v>
      </c>
      <c r="H211" s="9" t="e">
        <f>IF($A211="mask",BIN2DEC(SUBSTITUTE(SUBSTITUTE(MID(input!$A210,12,8),"1","0"),"X","1")),NA())</f>
        <v>#N/A</v>
      </c>
      <c r="I211" s="9" t="e">
        <f>IF($A211="mask",BIN2DEC(SUBSTITUTE(SUBSTITUTE(MID(input!$A210,20,8),"1","0"),"X","1")),NA())</f>
        <v>#N/A</v>
      </c>
      <c r="J211" s="9" t="e">
        <f>IF($A211="mask",BIN2DEC(SUBSTITUTE(SUBSTITUTE(MID(input!$A210,28,8),"1","0"),"X","1")),NA())</f>
        <v>#N/A</v>
      </c>
      <c r="K211" s="9" t="e">
        <f>IF($A211="mask",BIN2DEC(SUBSTITUTE(SUBSTITUTE(MID(input!$A210,36,8),"1","0"),"X","1")),NA())</f>
        <v>#N/A</v>
      </c>
      <c r="L211" s="9" t="e">
        <f t="shared" si="6"/>
        <v>#N/A</v>
      </c>
      <c r="M211" s="9" t="e">
        <f t="shared" si="7"/>
        <v>#N/A</v>
      </c>
      <c r="N211" s="9">
        <f>IF($A211="mask",NA(),FIND("]",input!A210))</f>
        <v>10</v>
      </c>
      <c r="O211" s="9">
        <f>IF($A211="mask",NA(),INT(MID(input!A210,5,N211-5)))</f>
        <v>60524</v>
      </c>
      <c r="P211" s="9">
        <f>IF($A211="mask",NA(),INT(MID(input!A210,N211+4,LEN(input!A210))))</f>
        <v>62394</v>
      </c>
    </row>
    <row r="212" spans="1:16" x14ac:dyDescent="0.35">
      <c r="A212" s="9" t="str">
        <f>_xlfn.IFS(MID(input!A211,1,3)="mas","mask",MID(input!A211,1,3)="mem","mem")</f>
        <v>mem</v>
      </c>
      <c r="B212" s="9" t="e">
        <f>IF($A212="mask",BIN2DEC(SUBSTITUTE(MID(input!$A211,8,4),"X","0")),NA())</f>
        <v>#N/A</v>
      </c>
      <c r="C212" s="9" t="e">
        <f>IF($A212="mask",BIN2DEC(SUBSTITUTE(MID(input!$A211,12,8),"X","0")),NA())</f>
        <v>#N/A</v>
      </c>
      <c r="D212" s="9" t="e">
        <f>IF($A212="mask",BIN2DEC(SUBSTITUTE(MID(input!$A211,20,8),"X","0")),NA())</f>
        <v>#N/A</v>
      </c>
      <c r="E212" s="9" t="e">
        <f>IF($A212="mask",BIN2DEC(SUBSTITUTE(MID(input!$A211,28,8),"X","0")),NA())</f>
        <v>#N/A</v>
      </c>
      <c r="F212" s="9" t="e">
        <f>IF($A212="mask",BIN2DEC(SUBSTITUTE(MID(input!$A211,36,8),"X","0")),NA())</f>
        <v>#N/A</v>
      </c>
      <c r="G212" s="9" t="e">
        <f>IF($A212="mask",BIN2DEC(SUBSTITUTE(SUBSTITUTE(MID(input!$A211,8,4),"1","0"),"X","1")),NA())</f>
        <v>#N/A</v>
      </c>
      <c r="H212" s="9" t="e">
        <f>IF($A212="mask",BIN2DEC(SUBSTITUTE(SUBSTITUTE(MID(input!$A211,12,8),"1","0"),"X","1")),NA())</f>
        <v>#N/A</v>
      </c>
      <c r="I212" s="9" t="e">
        <f>IF($A212="mask",BIN2DEC(SUBSTITUTE(SUBSTITUTE(MID(input!$A211,20,8),"1","0"),"X","1")),NA())</f>
        <v>#N/A</v>
      </c>
      <c r="J212" s="9" t="e">
        <f>IF($A212="mask",BIN2DEC(SUBSTITUTE(SUBSTITUTE(MID(input!$A211,28,8),"1","0"),"X","1")),NA())</f>
        <v>#N/A</v>
      </c>
      <c r="K212" s="9" t="e">
        <f>IF($A212="mask",BIN2DEC(SUBSTITUTE(SUBSTITUTE(MID(input!$A211,36,8),"1","0"),"X","1")),NA())</f>
        <v>#N/A</v>
      </c>
      <c r="L212" s="9" t="e">
        <f t="shared" si="6"/>
        <v>#N/A</v>
      </c>
      <c r="M212" s="9" t="e">
        <f t="shared" si="7"/>
        <v>#N/A</v>
      </c>
      <c r="N212" s="9">
        <f>IF($A212="mask",NA(),FIND("]",input!A211))</f>
        <v>10</v>
      </c>
      <c r="O212" s="9">
        <f>IF($A212="mask",NA(),INT(MID(input!A211,5,N212-5)))</f>
        <v>35663</v>
      </c>
      <c r="P212" s="9">
        <f>IF($A212="mask",NA(),INT(MID(input!A211,N212+4,LEN(input!A211))))</f>
        <v>1981</v>
      </c>
    </row>
    <row r="213" spans="1:16" x14ac:dyDescent="0.35">
      <c r="A213" s="9" t="str">
        <f>_xlfn.IFS(MID(input!A212,1,3)="mas","mask",MID(input!A212,1,3)="mem","mem")</f>
        <v>mem</v>
      </c>
      <c r="B213" s="9" t="e">
        <f>IF($A213="mask",BIN2DEC(SUBSTITUTE(MID(input!$A212,8,4),"X","0")),NA())</f>
        <v>#N/A</v>
      </c>
      <c r="C213" s="9" t="e">
        <f>IF($A213="mask",BIN2DEC(SUBSTITUTE(MID(input!$A212,12,8),"X","0")),NA())</f>
        <v>#N/A</v>
      </c>
      <c r="D213" s="9" t="e">
        <f>IF($A213="mask",BIN2DEC(SUBSTITUTE(MID(input!$A212,20,8),"X","0")),NA())</f>
        <v>#N/A</v>
      </c>
      <c r="E213" s="9" t="e">
        <f>IF($A213="mask",BIN2DEC(SUBSTITUTE(MID(input!$A212,28,8),"X","0")),NA())</f>
        <v>#N/A</v>
      </c>
      <c r="F213" s="9" t="e">
        <f>IF($A213="mask",BIN2DEC(SUBSTITUTE(MID(input!$A212,36,8),"X","0")),NA())</f>
        <v>#N/A</v>
      </c>
      <c r="G213" s="9" t="e">
        <f>IF($A213="mask",BIN2DEC(SUBSTITUTE(SUBSTITUTE(MID(input!$A212,8,4),"1","0"),"X","1")),NA())</f>
        <v>#N/A</v>
      </c>
      <c r="H213" s="9" t="e">
        <f>IF($A213="mask",BIN2DEC(SUBSTITUTE(SUBSTITUTE(MID(input!$A212,12,8),"1","0"),"X","1")),NA())</f>
        <v>#N/A</v>
      </c>
      <c r="I213" s="9" t="e">
        <f>IF($A213="mask",BIN2DEC(SUBSTITUTE(SUBSTITUTE(MID(input!$A212,20,8),"1","0"),"X","1")),NA())</f>
        <v>#N/A</v>
      </c>
      <c r="J213" s="9" t="e">
        <f>IF($A213="mask",BIN2DEC(SUBSTITUTE(SUBSTITUTE(MID(input!$A212,28,8),"1","0"),"X","1")),NA())</f>
        <v>#N/A</v>
      </c>
      <c r="K213" s="9" t="e">
        <f>IF($A213="mask",BIN2DEC(SUBSTITUTE(SUBSTITUTE(MID(input!$A212,36,8),"1","0"),"X","1")),NA())</f>
        <v>#N/A</v>
      </c>
      <c r="L213" s="9" t="e">
        <f t="shared" si="6"/>
        <v>#N/A</v>
      </c>
      <c r="M213" s="9" t="e">
        <f t="shared" si="7"/>
        <v>#N/A</v>
      </c>
      <c r="N213" s="9">
        <f>IF($A213="mask",NA(),FIND("]",input!A212))</f>
        <v>10</v>
      </c>
      <c r="O213" s="9">
        <f>IF($A213="mask",NA(),INT(MID(input!A212,5,N213-5)))</f>
        <v>27322</v>
      </c>
      <c r="P213" s="9">
        <f>IF($A213="mask",NA(),INT(MID(input!A212,N213+4,LEN(input!A212))))</f>
        <v>216531615</v>
      </c>
    </row>
    <row r="214" spans="1:16" x14ac:dyDescent="0.35">
      <c r="A214" s="9" t="str">
        <f>_xlfn.IFS(MID(input!A213,1,3)="mas","mask",MID(input!A213,1,3)="mem","mem")</f>
        <v>mem</v>
      </c>
      <c r="B214" s="9" t="e">
        <f>IF($A214="mask",BIN2DEC(SUBSTITUTE(MID(input!$A213,8,4),"X","0")),NA())</f>
        <v>#N/A</v>
      </c>
      <c r="C214" s="9" t="e">
        <f>IF($A214="mask",BIN2DEC(SUBSTITUTE(MID(input!$A213,12,8),"X","0")),NA())</f>
        <v>#N/A</v>
      </c>
      <c r="D214" s="9" t="e">
        <f>IF($A214="mask",BIN2DEC(SUBSTITUTE(MID(input!$A213,20,8),"X","0")),NA())</f>
        <v>#N/A</v>
      </c>
      <c r="E214" s="9" t="e">
        <f>IF($A214="mask",BIN2DEC(SUBSTITUTE(MID(input!$A213,28,8),"X","0")),NA())</f>
        <v>#N/A</v>
      </c>
      <c r="F214" s="9" t="e">
        <f>IF($A214="mask",BIN2DEC(SUBSTITUTE(MID(input!$A213,36,8),"X","0")),NA())</f>
        <v>#N/A</v>
      </c>
      <c r="G214" s="9" t="e">
        <f>IF($A214="mask",BIN2DEC(SUBSTITUTE(SUBSTITUTE(MID(input!$A213,8,4),"1","0"),"X","1")),NA())</f>
        <v>#N/A</v>
      </c>
      <c r="H214" s="9" t="e">
        <f>IF($A214="mask",BIN2DEC(SUBSTITUTE(SUBSTITUTE(MID(input!$A213,12,8),"1","0"),"X","1")),NA())</f>
        <v>#N/A</v>
      </c>
      <c r="I214" s="9" t="e">
        <f>IF($A214="mask",BIN2DEC(SUBSTITUTE(SUBSTITUTE(MID(input!$A213,20,8),"1","0"),"X","1")),NA())</f>
        <v>#N/A</v>
      </c>
      <c r="J214" s="9" t="e">
        <f>IF($A214="mask",BIN2DEC(SUBSTITUTE(SUBSTITUTE(MID(input!$A213,28,8),"1","0"),"X","1")),NA())</f>
        <v>#N/A</v>
      </c>
      <c r="K214" s="9" t="e">
        <f>IF($A214="mask",BIN2DEC(SUBSTITUTE(SUBSTITUTE(MID(input!$A213,36,8),"1","0"),"X","1")),NA())</f>
        <v>#N/A</v>
      </c>
      <c r="L214" s="9" t="e">
        <f t="shared" si="6"/>
        <v>#N/A</v>
      </c>
      <c r="M214" s="9" t="e">
        <f t="shared" si="7"/>
        <v>#N/A</v>
      </c>
      <c r="N214" s="9">
        <f>IF($A214="mask",NA(),FIND("]",input!A213))</f>
        <v>9</v>
      </c>
      <c r="O214" s="9">
        <f>IF($A214="mask",NA(),INT(MID(input!A213,5,N214-5)))</f>
        <v>8965</v>
      </c>
      <c r="P214" s="9">
        <f>IF($A214="mask",NA(),INT(MID(input!A213,N214+4,LEN(input!A213))))</f>
        <v>14469</v>
      </c>
    </row>
    <row r="215" spans="1:16" x14ac:dyDescent="0.35">
      <c r="A215" s="9" t="str">
        <f>_xlfn.IFS(MID(input!A214,1,3)="mas","mask",MID(input!A214,1,3)="mem","mem")</f>
        <v>mem</v>
      </c>
      <c r="B215" s="9" t="e">
        <f>IF($A215="mask",BIN2DEC(SUBSTITUTE(MID(input!$A214,8,4),"X","0")),NA())</f>
        <v>#N/A</v>
      </c>
      <c r="C215" s="9" t="e">
        <f>IF($A215="mask",BIN2DEC(SUBSTITUTE(MID(input!$A214,12,8),"X","0")),NA())</f>
        <v>#N/A</v>
      </c>
      <c r="D215" s="9" t="e">
        <f>IF($A215="mask",BIN2DEC(SUBSTITUTE(MID(input!$A214,20,8),"X","0")),NA())</f>
        <v>#N/A</v>
      </c>
      <c r="E215" s="9" t="e">
        <f>IF($A215="mask",BIN2DEC(SUBSTITUTE(MID(input!$A214,28,8),"X","0")),NA())</f>
        <v>#N/A</v>
      </c>
      <c r="F215" s="9" t="e">
        <f>IF($A215="mask",BIN2DEC(SUBSTITUTE(MID(input!$A214,36,8),"X","0")),NA())</f>
        <v>#N/A</v>
      </c>
      <c r="G215" s="9" t="e">
        <f>IF($A215="mask",BIN2DEC(SUBSTITUTE(SUBSTITUTE(MID(input!$A214,8,4),"1","0"),"X","1")),NA())</f>
        <v>#N/A</v>
      </c>
      <c r="H215" s="9" t="e">
        <f>IF($A215="mask",BIN2DEC(SUBSTITUTE(SUBSTITUTE(MID(input!$A214,12,8),"1","0"),"X","1")),NA())</f>
        <v>#N/A</v>
      </c>
      <c r="I215" s="9" t="e">
        <f>IF($A215="mask",BIN2DEC(SUBSTITUTE(SUBSTITUTE(MID(input!$A214,20,8),"1","0"),"X","1")),NA())</f>
        <v>#N/A</v>
      </c>
      <c r="J215" s="9" t="e">
        <f>IF($A215="mask",BIN2DEC(SUBSTITUTE(SUBSTITUTE(MID(input!$A214,28,8),"1","0"),"X","1")),NA())</f>
        <v>#N/A</v>
      </c>
      <c r="K215" s="9" t="e">
        <f>IF($A215="mask",BIN2DEC(SUBSTITUTE(SUBSTITUTE(MID(input!$A214,36,8),"1","0"),"X","1")),NA())</f>
        <v>#N/A</v>
      </c>
      <c r="L215" s="9" t="e">
        <f t="shared" si="6"/>
        <v>#N/A</v>
      </c>
      <c r="M215" s="9" t="e">
        <f t="shared" si="7"/>
        <v>#N/A</v>
      </c>
      <c r="N215" s="9">
        <f>IF($A215="mask",NA(),FIND("]",input!A214))</f>
        <v>10</v>
      </c>
      <c r="O215" s="9">
        <f>IF($A215="mask",NA(),INT(MID(input!A214,5,N215-5)))</f>
        <v>13388</v>
      </c>
      <c r="P215" s="9">
        <f>IF($A215="mask",NA(),INT(MID(input!A214,N215+4,LEN(input!A214))))</f>
        <v>1148662</v>
      </c>
    </row>
    <row r="216" spans="1:16" x14ac:dyDescent="0.35">
      <c r="A216" s="9" t="str">
        <f>_xlfn.IFS(MID(input!A215,1,3)="mas","mask",MID(input!A215,1,3)="mem","mem")</f>
        <v>mem</v>
      </c>
      <c r="B216" s="9" t="e">
        <f>IF($A216="mask",BIN2DEC(SUBSTITUTE(MID(input!$A215,8,4),"X","0")),NA())</f>
        <v>#N/A</v>
      </c>
      <c r="C216" s="9" t="e">
        <f>IF($A216="mask",BIN2DEC(SUBSTITUTE(MID(input!$A215,12,8),"X","0")),NA())</f>
        <v>#N/A</v>
      </c>
      <c r="D216" s="9" t="e">
        <f>IF($A216="mask",BIN2DEC(SUBSTITUTE(MID(input!$A215,20,8),"X","0")),NA())</f>
        <v>#N/A</v>
      </c>
      <c r="E216" s="9" t="e">
        <f>IF($A216="mask",BIN2DEC(SUBSTITUTE(MID(input!$A215,28,8),"X","0")),NA())</f>
        <v>#N/A</v>
      </c>
      <c r="F216" s="9" t="e">
        <f>IF($A216="mask",BIN2DEC(SUBSTITUTE(MID(input!$A215,36,8),"X","0")),NA())</f>
        <v>#N/A</v>
      </c>
      <c r="G216" s="9" t="e">
        <f>IF($A216="mask",BIN2DEC(SUBSTITUTE(SUBSTITUTE(MID(input!$A215,8,4),"1","0"),"X","1")),NA())</f>
        <v>#N/A</v>
      </c>
      <c r="H216" s="9" t="e">
        <f>IF($A216="mask",BIN2DEC(SUBSTITUTE(SUBSTITUTE(MID(input!$A215,12,8),"1","0"),"X","1")),NA())</f>
        <v>#N/A</v>
      </c>
      <c r="I216" s="9" t="e">
        <f>IF($A216="mask",BIN2DEC(SUBSTITUTE(SUBSTITUTE(MID(input!$A215,20,8),"1","0"),"X","1")),NA())</f>
        <v>#N/A</v>
      </c>
      <c r="J216" s="9" t="e">
        <f>IF($A216="mask",BIN2DEC(SUBSTITUTE(SUBSTITUTE(MID(input!$A215,28,8),"1","0"),"X","1")),NA())</f>
        <v>#N/A</v>
      </c>
      <c r="K216" s="9" t="e">
        <f>IF($A216="mask",BIN2DEC(SUBSTITUTE(SUBSTITUTE(MID(input!$A215,36,8),"1","0"),"X","1")),NA())</f>
        <v>#N/A</v>
      </c>
      <c r="L216" s="9" t="e">
        <f t="shared" si="6"/>
        <v>#N/A</v>
      </c>
      <c r="M216" s="9" t="e">
        <f t="shared" si="7"/>
        <v>#N/A</v>
      </c>
      <c r="N216" s="9">
        <f>IF($A216="mask",NA(),FIND("]",input!A215))</f>
        <v>10</v>
      </c>
      <c r="O216" s="9">
        <f>IF($A216="mask",NA(),INT(MID(input!A215,5,N216-5)))</f>
        <v>13342</v>
      </c>
      <c r="P216" s="9">
        <f>IF($A216="mask",NA(),INT(MID(input!A215,N216+4,LEN(input!A215))))</f>
        <v>92607190</v>
      </c>
    </row>
    <row r="217" spans="1:16" x14ac:dyDescent="0.35">
      <c r="A217" s="9" t="str">
        <f>_xlfn.IFS(MID(input!A216,1,3)="mas","mask",MID(input!A216,1,3)="mem","mem")</f>
        <v>mask</v>
      </c>
      <c r="B217" s="9">
        <f>IF($A217="mask",BIN2DEC(SUBSTITUTE(MID(input!$A216,8,4),"X","0")),NA())</f>
        <v>4</v>
      </c>
      <c r="C217" s="9">
        <f>IF($A217="mask",BIN2DEC(SUBSTITUTE(MID(input!$A216,12,8),"X","0")),NA())</f>
        <v>24</v>
      </c>
      <c r="D217" s="9">
        <f>IF($A217="mask",BIN2DEC(SUBSTITUTE(MID(input!$A216,20,8),"X","0")),NA())</f>
        <v>225</v>
      </c>
      <c r="E217" s="9">
        <f>IF($A217="mask",BIN2DEC(SUBSTITUTE(MID(input!$A216,28,8),"X","0")),NA())</f>
        <v>33</v>
      </c>
      <c r="F217" s="9">
        <f>IF($A217="mask",BIN2DEC(SUBSTITUTE(MID(input!$A216,36,8),"X","0")),NA())</f>
        <v>117</v>
      </c>
      <c r="G217" s="9">
        <f>IF($A217="mask",BIN2DEC(SUBSTITUTE(SUBSTITUTE(MID(input!$A216,8,4),"1","0"),"X","1")),NA())</f>
        <v>8</v>
      </c>
      <c r="H217" s="9">
        <f>IF($A217="mask",BIN2DEC(SUBSTITUTE(SUBSTITUTE(MID(input!$A216,12,8),"1","0"),"X","1")),NA())</f>
        <v>98</v>
      </c>
      <c r="I217" s="9">
        <f>IF($A217="mask",BIN2DEC(SUBSTITUTE(SUBSTITUTE(MID(input!$A216,20,8),"1","0"),"X","1")),NA())</f>
        <v>28</v>
      </c>
      <c r="J217" s="9">
        <f>IF($A217="mask",BIN2DEC(SUBSTITUTE(SUBSTITUTE(MID(input!$A216,28,8),"1","0"),"X","1")),NA())</f>
        <v>8</v>
      </c>
      <c r="K217" s="9">
        <f>IF($A217="mask",BIN2DEC(SUBSTITUTE(SUBSTITUTE(MID(input!$A216,36,8),"1","0"),"X","1")),NA())</f>
        <v>0</v>
      </c>
      <c r="L217" s="9">
        <f t="shared" si="6"/>
        <v>17597276533</v>
      </c>
      <c r="M217" s="9">
        <f t="shared" si="7"/>
        <v>36005742592</v>
      </c>
      <c r="N217" s="9" t="e">
        <f>IF($A217="mask",NA(),FIND("]",input!A216))</f>
        <v>#N/A</v>
      </c>
      <c r="O217" s="9" t="e">
        <f>IF($A217="mask",NA(),INT(MID(input!A216,5,N217-5)))</f>
        <v>#N/A</v>
      </c>
      <c r="P217" s="9" t="e">
        <f>IF($A217="mask",NA(),INT(MID(input!A216,N217+4,LEN(input!A216))))</f>
        <v>#N/A</v>
      </c>
    </row>
    <row r="218" spans="1:16" x14ac:dyDescent="0.35">
      <c r="A218" s="9" t="str">
        <f>_xlfn.IFS(MID(input!A217,1,3)="mas","mask",MID(input!A217,1,3)="mem","mem")</f>
        <v>mem</v>
      </c>
      <c r="B218" s="9" t="e">
        <f>IF($A218="mask",BIN2DEC(SUBSTITUTE(MID(input!$A217,8,4),"X","0")),NA())</f>
        <v>#N/A</v>
      </c>
      <c r="C218" s="9" t="e">
        <f>IF($A218="mask",BIN2DEC(SUBSTITUTE(MID(input!$A217,12,8),"X","0")),NA())</f>
        <v>#N/A</v>
      </c>
      <c r="D218" s="9" t="e">
        <f>IF($A218="mask",BIN2DEC(SUBSTITUTE(MID(input!$A217,20,8),"X","0")),NA())</f>
        <v>#N/A</v>
      </c>
      <c r="E218" s="9" t="e">
        <f>IF($A218="mask",BIN2DEC(SUBSTITUTE(MID(input!$A217,28,8),"X","0")),NA())</f>
        <v>#N/A</v>
      </c>
      <c r="F218" s="9" t="e">
        <f>IF($A218="mask",BIN2DEC(SUBSTITUTE(MID(input!$A217,36,8),"X","0")),NA())</f>
        <v>#N/A</v>
      </c>
      <c r="G218" s="9" t="e">
        <f>IF($A218="mask",BIN2DEC(SUBSTITUTE(SUBSTITUTE(MID(input!$A217,8,4),"1","0"),"X","1")),NA())</f>
        <v>#N/A</v>
      </c>
      <c r="H218" s="9" t="e">
        <f>IF($A218="mask",BIN2DEC(SUBSTITUTE(SUBSTITUTE(MID(input!$A217,12,8),"1","0"),"X","1")),NA())</f>
        <v>#N/A</v>
      </c>
      <c r="I218" s="9" t="e">
        <f>IF($A218="mask",BIN2DEC(SUBSTITUTE(SUBSTITUTE(MID(input!$A217,20,8),"1","0"),"X","1")),NA())</f>
        <v>#N/A</v>
      </c>
      <c r="J218" s="9" t="e">
        <f>IF($A218="mask",BIN2DEC(SUBSTITUTE(SUBSTITUTE(MID(input!$A217,28,8),"1","0"),"X","1")),NA())</f>
        <v>#N/A</v>
      </c>
      <c r="K218" s="9" t="e">
        <f>IF($A218="mask",BIN2DEC(SUBSTITUTE(SUBSTITUTE(MID(input!$A217,36,8),"1","0"),"X","1")),NA())</f>
        <v>#N/A</v>
      </c>
      <c r="L218" s="9" t="e">
        <f t="shared" si="6"/>
        <v>#N/A</v>
      </c>
      <c r="M218" s="9" t="e">
        <f t="shared" si="7"/>
        <v>#N/A</v>
      </c>
      <c r="N218" s="9">
        <f>IF($A218="mask",NA(),FIND("]",input!A217))</f>
        <v>9</v>
      </c>
      <c r="O218" s="9">
        <f>IF($A218="mask",NA(),INT(MID(input!A217,5,N218-5)))</f>
        <v>2228</v>
      </c>
      <c r="P218" s="9">
        <f>IF($A218="mask",NA(),INT(MID(input!A217,N218+4,LEN(input!A217))))</f>
        <v>40376</v>
      </c>
    </row>
    <row r="219" spans="1:16" x14ac:dyDescent="0.35">
      <c r="A219" s="9" t="str">
        <f>_xlfn.IFS(MID(input!A218,1,3)="mas","mask",MID(input!A218,1,3)="mem","mem")</f>
        <v>mem</v>
      </c>
      <c r="B219" s="9" t="e">
        <f>IF($A219="mask",BIN2DEC(SUBSTITUTE(MID(input!$A218,8,4),"X","0")),NA())</f>
        <v>#N/A</v>
      </c>
      <c r="C219" s="9" t="e">
        <f>IF($A219="mask",BIN2DEC(SUBSTITUTE(MID(input!$A218,12,8),"X","0")),NA())</f>
        <v>#N/A</v>
      </c>
      <c r="D219" s="9" t="e">
        <f>IF($A219="mask",BIN2DEC(SUBSTITUTE(MID(input!$A218,20,8),"X","0")),NA())</f>
        <v>#N/A</v>
      </c>
      <c r="E219" s="9" t="e">
        <f>IF($A219="mask",BIN2DEC(SUBSTITUTE(MID(input!$A218,28,8),"X","0")),NA())</f>
        <v>#N/A</v>
      </c>
      <c r="F219" s="9" t="e">
        <f>IF($A219="mask",BIN2DEC(SUBSTITUTE(MID(input!$A218,36,8),"X","0")),NA())</f>
        <v>#N/A</v>
      </c>
      <c r="G219" s="9" t="e">
        <f>IF($A219="mask",BIN2DEC(SUBSTITUTE(SUBSTITUTE(MID(input!$A218,8,4),"1","0"),"X","1")),NA())</f>
        <v>#N/A</v>
      </c>
      <c r="H219" s="9" t="e">
        <f>IF($A219="mask",BIN2DEC(SUBSTITUTE(SUBSTITUTE(MID(input!$A218,12,8),"1","0"),"X","1")),NA())</f>
        <v>#N/A</v>
      </c>
      <c r="I219" s="9" t="e">
        <f>IF($A219="mask",BIN2DEC(SUBSTITUTE(SUBSTITUTE(MID(input!$A218,20,8),"1","0"),"X","1")),NA())</f>
        <v>#N/A</v>
      </c>
      <c r="J219" s="9" t="e">
        <f>IF($A219="mask",BIN2DEC(SUBSTITUTE(SUBSTITUTE(MID(input!$A218,28,8),"1","0"),"X","1")),NA())</f>
        <v>#N/A</v>
      </c>
      <c r="K219" s="9" t="e">
        <f>IF($A219="mask",BIN2DEC(SUBSTITUTE(SUBSTITUTE(MID(input!$A218,36,8),"1","0"),"X","1")),NA())</f>
        <v>#N/A</v>
      </c>
      <c r="L219" s="9" t="e">
        <f t="shared" si="6"/>
        <v>#N/A</v>
      </c>
      <c r="M219" s="9" t="e">
        <f t="shared" si="7"/>
        <v>#N/A</v>
      </c>
      <c r="N219" s="9">
        <f>IF($A219="mask",NA(),FIND("]",input!A218))</f>
        <v>10</v>
      </c>
      <c r="O219" s="9">
        <f>IF($A219="mask",NA(),INT(MID(input!A218,5,N219-5)))</f>
        <v>64755</v>
      </c>
      <c r="P219" s="9">
        <f>IF($A219="mask",NA(),INT(MID(input!A218,N219+4,LEN(input!A218))))</f>
        <v>1327525</v>
      </c>
    </row>
    <row r="220" spans="1:16" x14ac:dyDescent="0.35">
      <c r="A220" s="9" t="str">
        <f>_xlfn.IFS(MID(input!A219,1,3)="mas","mask",MID(input!A219,1,3)="mem","mem")</f>
        <v>mask</v>
      </c>
      <c r="B220" s="9">
        <f>IF($A220="mask",BIN2DEC(SUBSTITUTE(MID(input!$A219,8,4),"X","0")),NA())</f>
        <v>13</v>
      </c>
      <c r="C220" s="9">
        <f>IF($A220="mask",BIN2DEC(SUBSTITUTE(MID(input!$A219,12,8),"X","0")),NA())</f>
        <v>32</v>
      </c>
      <c r="D220" s="9">
        <f>IF($A220="mask",BIN2DEC(SUBSTITUTE(MID(input!$A219,20,8),"X","0")),NA())</f>
        <v>152</v>
      </c>
      <c r="E220" s="9">
        <f>IF($A220="mask",BIN2DEC(SUBSTITUTE(MID(input!$A219,28,8),"X","0")),NA())</f>
        <v>153</v>
      </c>
      <c r="F220" s="9">
        <f>IF($A220="mask",BIN2DEC(SUBSTITUTE(MID(input!$A219,36,8),"X","0")),NA())</f>
        <v>172</v>
      </c>
      <c r="G220" s="9">
        <f>IF($A220="mask",BIN2DEC(SUBSTITUTE(SUBSTITUTE(MID(input!$A219,8,4),"1","0"),"X","1")),NA())</f>
        <v>0</v>
      </c>
      <c r="H220" s="9">
        <f>IF($A220="mask",BIN2DEC(SUBSTITUTE(SUBSTITUTE(MID(input!$A219,12,8),"1","0"),"X","1")),NA())</f>
        <v>11</v>
      </c>
      <c r="I220" s="9">
        <f>IF($A220="mask",BIN2DEC(SUBSTITUTE(SUBSTITUTE(MID(input!$A219,20,8),"1","0"),"X","1")),NA())</f>
        <v>37</v>
      </c>
      <c r="J220" s="9">
        <f>IF($A220="mask",BIN2DEC(SUBSTITUTE(SUBSTITUTE(MID(input!$A219,28,8),"1","0"),"X","1")),NA())</f>
        <v>64</v>
      </c>
      <c r="K220" s="9">
        <f>IF($A220="mask",BIN2DEC(SUBSTITUTE(SUBSTITUTE(MID(input!$A219,36,8),"1","0"),"X","1")),NA())</f>
        <v>17</v>
      </c>
      <c r="L220" s="9">
        <f t="shared" si="6"/>
        <v>56381446572</v>
      </c>
      <c r="M220" s="9">
        <f t="shared" si="7"/>
        <v>186990609</v>
      </c>
      <c r="N220" s="9" t="e">
        <f>IF($A220="mask",NA(),FIND("]",input!A219))</f>
        <v>#N/A</v>
      </c>
      <c r="O220" s="9" t="e">
        <f>IF($A220="mask",NA(),INT(MID(input!A219,5,N220-5)))</f>
        <v>#N/A</v>
      </c>
      <c r="P220" s="9" t="e">
        <f>IF($A220="mask",NA(),INT(MID(input!A219,N220+4,LEN(input!A219))))</f>
        <v>#N/A</v>
      </c>
    </row>
    <row r="221" spans="1:16" x14ac:dyDescent="0.35">
      <c r="A221" s="9" t="str">
        <f>_xlfn.IFS(MID(input!A220,1,3)="mas","mask",MID(input!A220,1,3)="mem","mem")</f>
        <v>mem</v>
      </c>
      <c r="B221" s="9" t="e">
        <f>IF($A221="mask",BIN2DEC(SUBSTITUTE(MID(input!$A220,8,4),"X","0")),NA())</f>
        <v>#N/A</v>
      </c>
      <c r="C221" s="9" t="e">
        <f>IF($A221="mask",BIN2DEC(SUBSTITUTE(MID(input!$A220,12,8),"X","0")),NA())</f>
        <v>#N/A</v>
      </c>
      <c r="D221" s="9" t="e">
        <f>IF($A221="mask",BIN2DEC(SUBSTITUTE(MID(input!$A220,20,8),"X","0")),NA())</f>
        <v>#N/A</v>
      </c>
      <c r="E221" s="9" t="e">
        <f>IF($A221="mask",BIN2DEC(SUBSTITUTE(MID(input!$A220,28,8),"X","0")),NA())</f>
        <v>#N/A</v>
      </c>
      <c r="F221" s="9" t="e">
        <f>IF($A221="mask",BIN2DEC(SUBSTITUTE(MID(input!$A220,36,8),"X","0")),NA())</f>
        <v>#N/A</v>
      </c>
      <c r="G221" s="9" t="e">
        <f>IF($A221="mask",BIN2DEC(SUBSTITUTE(SUBSTITUTE(MID(input!$A220,8,4),"1","0"),"X","1")),NA())</f>
        <v>#N/A</v>
      </c>
      <c r="H221" s="9" t="e">
        <f>IF($A221="mask",BIN2DEC(SUBSTITUTE(SUBSTITUTE(MID(input!$A220,12,8),"1","0"),"X","1")),NA())</f>
        <v>#N/A</v>
      </c>
      <c r="I221" s="9" t="e">
        <f>IF($A221="mask",BIN2DEC(SUBSTITUTE(SUBSTITUTE(MID(input!$A220,20,8),"1","0"),"X","1")),NA())</f>
        <v>#N/A</v>
      </c>
      <c r="J221" s="9" t="e">
        <f>IF($A221="mask",BIN2DEC(SUBSTITUTE(SUBSTITUTE(MID(input!$A220,28,8),"1","0"),"X","1")),NA())</f>
        <v>#N/A</v>
      </c>
      <c r="K221" s="9" t="e">
        <f>IF($A221="mask",BIN2DEC(SUBSTITUTE(SUBSTITUTE(MID(input!$A220,36,8),"1","0"),"X","1")),NA())</f>
        <v>#N/A</v>
      </c>
      <c r="L221" s="9" t="e">
        <f t="shared" si="6"/>
        <v>#N/A</v>
      </c>
      <c r="M221" s="9" t="e">
        <f t="shared" si="7"/>
        <v>#N/A</v>
      </c>
      <c r="N221" s="9">
        <f>IF($A221="mask",NA(),FIND("]",input!A220))</f>
        <v>10</v>
      </c>
      <c r="O221" s="9">
        <f>IF($A221="mask",NA(),INT(MID(input!A220,5,N221-5)))</f>
        <v>15280</v>
      </c>
      <c r="P221" s="9">
        <f>IF($A221="mask",NA(),INT(MID(input!A220,N221+4,LEN(input!A220))))</f>
        <v>2364003</v>
      </c>
    </row>
    <row r="222" spans="1:16" x14ac:dyDescent="0.35">
      <c r="A222" s="9" t="str">
        <f>_xlfn.IFS(MID(input!A221,1,3)="mas","mask",MID(input!A221,1,3)="mem","mem")</f>
        <v>mem</v>
      </c>
      <c r="B222" s="9" t="e">
        <f>IF($A222="mask",BIN2DEC(SUBSTITUTE(MID(input!$A221,8,4),"X","0")),NA())</f>
        <v>#N/A</v>
      </c>
      <c r="C222" s="9" t="e">
        <f>IF($A222="mask",BIN2DEC(SUBSTITUTE(MID(input!$A221,12,8),"X","0")),NA())</f>
        <v>#N/A</v>
      </c>
      <c r="D222" s="9" t="e">
        <f>IF($A222="mask",BIN2DEC(SUBSTITUTE(MID(input!$A221,20,8),"X","0")),NA())</f>
        <v>#N/A</v>
      </c>
      <c r="E222" s="9" t="e">
        <f>IF($A222="mask",BIN2DEC(SUBSTITUTE(MID(input!$A221,28,8),"X","0")),NA())</f>
        <v>#N/A</v>
      </c>
      <c r="F222" s="9" t="e">
        <f>IF($A222="mask",BIN2DEC(SUBSTITUTE(MID(input!$A221,36,8),"X","0")),NA())</f>
        <v>#N/A</v>
      </c>
      <c r="G222" s="9" t="e">
        <f>IF($A222="mask",BIN2DEC(SUBSTITUTE(SUBSTITUTE(MID(input!$A221,8,4),"1","0"),"X","1")),NA())</f>
        <v>#N/A</v>
      </c>
      <c r="H222" s="9" t="e">
        <f>IF($A222="mask",BIN2DEC(SUBSTITUTE(SUBSTITUTE(MID(input!$A221,12,8),"1","0"),"X","1")),NA())</f>
        <v>#N/A</v>
      </c>
      <c r="I222" s="9" t="e">
        <f>IF($A222="mask",BIN2DEC(SUBSTITUTE(SUBSTITUTE(MID(input!$A221,20,8),"1","0"),"X","1")),NA())</f>
        <v>#N/A</v>
      </c>
      <c r="J222" s="9" t="e">
        <f>IF($A222="mask",BIN2DEC(SUBSTITUTE(SUBSTITUTE(MID(input!$A221,28,8),"1","0"),"X","1")),NA())</f>
        <v>#N/A</v>
      </c>
      <c r="K222" s="9" t="e">
        <f>IF($A222="mask",BIN2DEC(SUBSTITUTE(SUBSTITUTE(MID(input!$A221,36,8),"1","0"),"X","1")),NA())</f>
        <v>#N/A</v>
      </c>
      <c r="L222" s="9" t="e">
        <f t="shared" si="6"/>
        <v>#N/A</v>
      </c>
      <c r="M222" s="9" t="e">
        <f t="shared" si="7"/>
        <v>#N/A</v>
      </c>
      <c r="N222" s="9">
        <f>IF($A222="mask",NA(),FIND("]",input!A221))</f>
        <v>10</v>
      </c>
      <c r="O222" s="9">
        <f>IF($A222="mask",NA(),INT(MID(input!A221,5,N222-5)))</f>
        <v>19478</v>
      </c>
      <c r="P222" s="9">
        <f>IF($A222="mask",NA(),INT(MID(input!A221,N222+4,LEN(input!A221))))</f>
        <v>72063090</v>
      </c>
    </row>
    <row r="223" spans="1:16" x14ac:dyDescent="0.35">
      <c r="A223" s="9" t="str">
        <f>_xlfn.IFS(MID(input!A222,1,3)="mas","mask",MID(input!A222,1,3)="mem","mem")</f>
        <v>mem</v>
      </c>
      <c r="B223" s="9" t="e">
        <f>IF($A223="mask",BIN2DEC(SUBSTITUTE(MID(input!$A222,8,4),"X","0")),NA())</f>
        <v>#N/A</v>
      </c>
      <c r="C223" s="9" t="e">
        <f>IF($A223="mask",BIN2DEC(SUBSTITUTE(MID(input!$A222,12,8),"X","0")),NA())</f>
        <v>#N/A</v>
      </c>
      <c r="D223" s="9" t="e">
        <f>IF($A223="mask",BIN2DEC(SUBSTITUTE(MID(input!$A222,20,8),"X","0")),NA())</f>
        <v>#N/A</v>
      </c>
      <c r="E223" s="9" t="e">
        <f>IF($A223="mask",BIN2DEC(SUBSTITUTE(MID(input!$A222,28,8),"X","0")),NA())</f>
        <v>#N/A</v>
      </c>
      <c r="F223" s="9" t="e">
        <f>IF($A223="mask",BIN2DEC(SUBSTITUTE(MID(input!$A222,36,8),"X","0")),NA())</f>
        <v>#N/A</v>
      </c>
      <c r="G223" s="9" t="e">
        <f>IF($A223="mask",BIN2DEC(SUBSTITUTE(SUBSTITUTE(MID(input!$A222,8,4),"1","0"),"X","1")),NA())</f>
        <v>#N/A</v>
      </c>
      <c r="H223" s="9" t="e">
        <f>IF($A223="mask",BIN2DEC(SUBSTITUTE(SUBSTITUTE(MID(input!$A222,12,8),"1","0"),"X","1")),NA())</f>
        <v>#N/A</v>
      </c>
      <c r="I223" s="9" t="e">
        <f>IF($A223="mask",BIN2DEC(SUBSTITUTE(SUBSTITUTE(MID(input!$A222,20,8),"1","0"),"X","1")),NA())</f>
        <v>#N/A</v>
      </c>
      <c r="J223" s="9" t="e">
        <f>IF($A223="mask",BIN2DEC(SUBSTITUTE(SUBSTITUTE(MID(input!$A222,28,8),"1","0"),"X","1")),NA())</f>
        <v>#N/A</v>
      </c>
      <c r="K223" s="9" t="e">
        <f>IF($A223="mask",BIN2DEC(SUBSTITUTE(SUBSTITUTE(MID(input!$A222,36,8),"1","0"),"X","1")),NA())</f>
        <v>#N/A</v>
      </c>
      <c r="L223" s="9" t="e">
        <f t="shared" si="6"/>
        <v>#N/A</v>
      </c>
      <c r="M223" s="9" t="e">
        <f t="shared" si="7"/>
        <v>#N/A</v>
      </c>
      <c r="N223" s="9">
        <f>IF($A223="mask",NA(),FIND("]",input!A222))</f>
        <v>9</v>
      </c>
      <c r="O223" s="9">
        <f>IF($A223="mask",NA(),INT(MID(input!A222,5,N223-5)))</f>
        <v>8497</v>
      </c>
      <c r="P223" s="9">
        <f>IF($A223="mask",NA(),INT(MID(input!A222,N223+4,LEN(input!A222))))</f>
        <v>28240</v>
      </c>
    </row>
    <row r="224" spans="1:16" x14ac:dyDescent="0.35">
      <c r="A224" s="9" t="str">
        <f>_xlfn.IFS(MID(input!A223,1,3)="mas","mask",MID(input!A223,1,3)="mem","mem")</f>
        <v>mem</v>
      </c>
      <c r="B224" s="9" t="e">
        <f>IF($A224="mask",BIN2DEC(SUBSTITUTE(MID(input!$A223,8,4),"X","0")),NA())</f>
        <v>#N/A</v>
      </c>
      <c r="C224" s="9" t="e">
        <f>IF($A224="mask",BIN2DEC(SUBSTITUTE(MID(input!$A223,12,8),"X","0")),NA())</f>
        <v>#N/A</v>
      </c>
      <c r="D224" s="9" t="e">
        <f>IF($A224="mask",BIN2DEC(SUBSTITUTE(MID(input!$A223,20,8),"X","0")),NA())</f>
        <v>#N/A</v>
      </c>
      <c r="E224" s="9" t="e">
        <f>IF($A224="mask",BIN2DEC(SUBSTITUTE(MID(input!$A223,28,8),"X","0")),NA())</f>
        <v>#N/A</v>
      </c>
      <c r="F224" s="9" t="e">
        <f>IF($A224="mask",BIN2DEC(SUBSTITUTE(MID(input!$A223,36,8),"X","0")),NA())</f>
        <v>#N/A</v>
      </c>
      <c r="G224" s="9" t="e">
        <f>IF($A224="mask",BIN2DEC(SUBSTITUTE(SUBSTITUTE(MID(input!$A223,8,4),"1","0"),"X","1")),NA())</f>
        <v>#N/A</v>
      </c>
      <c r="H224" s="9" t="e">
        <f>IF($A224="mask",BIN2DEC(SUBSTITUTE(SUBSTITUTE(MID(input!$A223,12,8),"1","0"),"X","1")),NA())</f>
        <v>#N/A</v>
      </c>
      <c r="I224" s="9" t="e">
        <f>IF($A224="mask",BIN2DEC(SUBSTITUTE(SUBSTITUTE(MID(input!$A223,20,8),"1","0"),"X","1")),NA())</f>
        <v>#N/A</v>
      </c>
      <c r="J224" s="9" t="e">
        <f>IF($A224="mask",BIN2DEC(SUBSTITUTE(SUBSTITUTE(MID(input!$A223,28,8),"1","0"),"X","1")),NA())</f>
        <v>#N/A</v>
      </c>
      <c r="K224" s="9" t="e">
        <f>IF($A224="mask",BIN2DEC(SUBSTITUTE(SUBSTITUTE(MID(input!$A223,36,8),"1","0"),"X","1")),NA())</f>
        <v>#N/A</v>
      </c>
      <c r="L224" s="9" t="e">
        <f t="shared" si="6"/>
        <v>#N/A</v>
      </c>
      <c r="M224" s="9" t="e">
        <f t="shared" si="7"/>
        <v>#N/A</v>
      </c>
      <c r="N224" s="9">
        <f>IF($A224="mask",NA(),FIND("]",input!A223))</f>
        <v>10</v>
      </c>
      <c r="O224" s="9">
        <f>IF($A224="mask",NA(),INT(MID(input!A223,5,N224-5)))</f>
        <v>45678</v>
      </c>
      <c r="P224" s="9">
        <f>IF($A224="mask",NA(),INT(MID(input!A223,N224+4,LEN(input!A223))))</f>
        <v>2811</v>
      </c>
    </row>
    <row r="225" spans="1:16" x14ac:dyDescent="0.35">
      <c r="A225" s="9" t="str">
        <f>_xlfn.IFS(MID(input!A224,1,3)="mas","mask",MID(input!A224,1,3)="mem","mem")</f>
        <v>mem</v>
      </c>
      <c r="B225" s="9" t="e">
        <f>IF($A225="mask",BIN2DEC(SUBSTITUTE(MID(input!$A224,8,4),"X","0")),NA())</f>
        <v>#N/A</v>
      </c>
      <c r="C225" s="9" t="e">
        <f>IF($A225="mask",BIN2DEC(SUBSTITUTE(MID(input!$A224,12,8),"X","0")),NA())</f>
        <v>#N/A</v>
      </c>
      <c r="D225" s="9" t="e">
        <f>IF($A225="mask",BIN2DEC(SUBSTITUTE(MID(input!$A224,20,8),"X","0")),NA())</f>
        <v>#N/A</v>
      </c>
      <c r="E225" s="9" t="e">
        <f>IF($A225="mask",BIN2DEC(SUBSTITUTE(MID(input!$A224,28,8),"X","0")),NA())</f>
        <v>#N/A</v>
      </c>
      <c r="F225" s="9" t="e">
        <f>IF($A225="mask",BIN2DEC(SUBSTITUTE(MID(input!$A224,36,8),"X","0")),NA())</f>
        <v>#N/A</v>
      </c>
      <c r="G225" s="9" t="e">
        <f>IF($A225="mask",BIN2DEC(SUBSTITUTE(SUBSTITUTE(MID(input!$A224,8,4),"1","0"),"X","1")),NA())</f>
        <v>#N/A</v>
      </c>
      <c r="H225" s="9" t="e">
        <f>IF($A225="mask",BIN2DEC(SUBSTITUTE(SUBSTITUTE(MID(input!$A224,12,8),"1","0"),"X","1")),NA())</f>
        <v>#N/A</v>
      </c>
      <c r="I225" s="9" t="e">
        <f>IF($A225="mask",BIN2DEC(SUBSTITUTE(SUBSTITUTE(MID(input!$A224,20,8),"1","0"),"X","1")),NA())</f>
        <v>#N/A</v>
      </c>
      <c r="J225" s="9" t="e">
        <f>IF($A225="mask",BIN2DEC(SUBSTITUTE(SUBSTITUTE(MID(input!$A224,28,8),"1","0"),"X","1")),NA())</f>
        <v>#N/A</v>
      </c>
      <c r="K225" s="9" t="e">
        <f>IF($A225="mask",BIN2DEC(SUBSTITUTE(SUBSTITUTE(MID(input!$A224,36,8),"1","0"),"X","1")),NA())</f>
        <v>#N/A</v>
      </c>
      <c r="L225" s="9" t="e">
        <f t="shared" si="6"/>
        <v>#N/A</v>
      </c>
      <c r="M225" s="9" t="e">
        <f t="shared" si="7"/>
        <v>#N/A</v>
      </c>
      <c r="N225" s="9">
        <f>IF($A225="mask",NA(),FIND("]",input!A224))</f>
        <v>10</v>
      </c>
      <c r="O225" s="9">
        <f>IF($A225="mask",NA(),INT(MID(input!A224,5,N225-5)))</f>
        <v>52231</v>
      </c>
      <c r="P225" s="9">
        <f>IF($A225="mask",NA(),INT(MID(input!A224,N225+4,LEN(input!A224))))</f>
        <v>39955</v>
      </c>
    </row>
    <row r="226" spans="1:16" x14ac:dyDescent="0.35">
      <c r="A226" s="9" t="str">
        <f>_xlfn.IFS(MID(input!A225,1,3)="mas","mask",MID(input!A225,1,3)="mem","mem")</f>
        <v>mask</v>
      </c>
      <c r="B226" s="9">
        <f>IF($A226="mask",BIN2DEC(SUBSTITUTE(MID(input!$A225,8,4),"X","0")),NA())</f>
        <v>0</v>
      </c>
      <c r="C226" s="9">
        <f>IF($A226="mask",BIN2DEC(SUBSTITUTE(MID(input!$A225,12,8),"X","0")),NA())</f>
        <v>243</v>
      </c>
      <c r="D226" s="9">
        <f>IF($A226="mask",BIN2DEC(SUBSTITUTE(MID(input!$A225,20,8),"X","0")),NA())</f>
        <v>8</v>
      </c>
      <c r="E226" s="9">
        <f>IF($A226="mask",BIN2DEC(SUBSTITUTE(MID(input!$A225,28,8),"X","0")),NA())</f>
        <v>180</v>
      </c>
      <c r="F226" s="9">
        <f>IF($A226="mask",BIN2DEC(SUBSTITUTE(MID(input!$A225,36,8),"X","0")),NA())</f>
        <v>3</v>
      </c>
      <c r="G226" s="9">
        <f>IF($A226="mask",BIN2DEC(SUBSTITUTE(SUBSTITUTE(MID(input!$A225,8,4),"1","0"),"X","1")),NA())</f>
        <v>4</v>
      </c>
      <c r="H226" s="9">
        <f>IF($A226="mask",BIN2DEC(SUBSTITUTE(SUBSTITUTE(MID(input!$A225,12,8),"1","0"),"X","1")),NA())</f>
        <v>8</v>
      </c>
      <c r="I226" s="9">
        <f>IF($A226="mask",BIN2DEC(SUBSTITUTE(SUBSTITUTE(MID(input!$A225,20,8),"1","0"),"X","1")),NA())</f>
        <v>2</v>
      </c>
      <c r="J226" s="9">
        <f>IF($A226="mask",BIN2DEC(SUBSTITUTE(SUBSTITUTE(MID(input!$A225,28,8),"1","0"),"X","1")),NA())</f>
        <v>8</v>
      </c>
      <c r="K226" s="9">
        <f>IF($A226="mask",BIN2DEC(SUBSTITUTE(SUBSTITUTE(MID(input!$A225,36,8),"1","0"),"X","1")),NA())</f>
        <v>100</v>
      </c>
      <c r="L226" s="9">
        <f t="shared" si="6"/>
        <v>4077433859</v>
      </c>
      <c r="M226" s="9">
        <f t="shared" si="7"/>
        <v>17314220132</v>
      </c>
      <c r="N226" s="9" t="e">
        <f>IF($A226="mask",NA(),FIND("]",input!A225))</f>
        <v>#N/A</v>
      </c>
      <c r="O226" s="9" t="e">
        <f>IF($A226="mask",NA(),INT(MID(input!A225,5,N226-5)))</f>
        <v>#N/A</v>
      </c>
      <c r="P226" s="9" t="e">
        <f>IF($A226="mask",NA(),INT(MID(input!A225,N226+4,LEN(input!A225))))</f>
        <v>#N/A</v>
      </c>
    </row>
    <row r="227" spans="1:16" x14ac:dyDescent="0.35">
      <c r="A227" s="9" t="str">
        <f>_xlfn.IFS(MID(input!A226,1,3)="mas","mask",MID(input!A226,1,3)="mem","mem")</f>
        <v>mem</v>
      </c>
      <c r="B227" s="9" t="e">
        <f>IF($A227="mask",BIN2DEC(SUBSTITUTE(MID(input!$A226,8,4),"X","0")),NA())</f>
        <v>#N/A</v>
      </c>
      <c r="C227" s="9" t="e">
        <f>IF($A227="mask",BIN2DEC(SUBSTITUTE(MID(input!$A226,12,8),"X","0")),NA())</f>
        <v>#N/A</v>
      </c>
      <c r="D227" s="9" t="e">
        <f>IF($A227="mask",BIN2DEC(SUBSTITUTE(MID(input!$A226,20,8),"X","0")),NA())</f>
        <v>#N/A</v>
      </c>
      <c r="E227" s="9" t="e">
        <f>IF($A227="mask",BIN2DEC(SUBSTITUTE(MID(input!$A226,28,8),"X","0")),NA())</f>
        <v>#N/A</v>
      </c>
      <c r="F227" s="9" t="e">
        <f>IF($A227="mask",BIN2DEC(SUBSTITUTE(MID(input!$A226,36,8),"X","0")),NA())</f>
        <v>#N/A</v>
      </c>
      <c r="G227" s="9" t="e">
        <f>IF($A227="mask",BIN2DEC(SUBSTITUTE(SUBSTITUTE(MID(input!$A226,8,4),"1","0"),"X","1")),NA())</f>
        <v>#N/A</v>
      </c>
      <c r="H227" s="9" t="e">
        <f>IF($A227="mask",BIN2DEC(SUBSTITUTE(SUBSTITUTE(MID(input!$A226,12,8),"1","0"),"X","1")),NA())</f>
        <v>#N/A</v>
      </c>
      <c r="I227" s="9" t="e">
        <f>IF($A227="mask",BIN2DEC(SUBSTITUTE(SUBSTITUTE(MID(input!$A226,20,8),"1","0"),"X","1")),NA())</f>
        <v>#N/A</v>
      </c>
      <c r="J227" s="9" t="e">
        <f>IF($A227="mask",BIN2DEC(SUBSTITUTE(SUBSTITUTE(MID(input!$A226,28,8),"1","0"),"X","1")),NA())</f>
        <v>#N/A</v>
      </c>
      <c r="K227" s="9" t="e">
        <f>IF($A227="mask",BIN2DEC(SUBSTITUTE(SUBSTITUTE(MID(input!$A226,36,8),"1","0"),"X","1")),NA())</f>
        <v>#N/A</v>
      </c>
      <c r="L227" s="9" t="e">
        <f t="shared" si="6"/>
        <v>#N/A</v>
      </c>
      <c r="M227" s="9" t="e">
        <f t="shared" si="7"/>
        <v>#N/A</v>
      </c>
      <c r="N227" s="9">
        <f>IF($A227="mask",NA(),FIND("]",input!A226))</f>
        <v>10</v>
      </c>
      <c r="O227" s="9">
        <f>IF($A227="mask",NA(),INT(MID(input!A226,5,N227-5)))</f>
        <v>24827</v>
      </c>
      <c r="P227" s="9">
        <f>IF($A227="mask",NA(),INT(MID(input!A226,N227+4,LEN(input!A226))))</f>
        <v>1639</v>
      </c>
    </row>
    <row r="228" spans="1:16" x14ac:dyDescent="0.35">
      <c r="A228" s="9" t="str">
        <f>_xlfn.IFS(MID(input!A227,1,3)="mas","mask",MID(input!A227,1,3)="mem","mem")</f>
        <v>mem</v>
      </c>
      <c r="B228" s="9" t="e">
        <f>IF($A228="mask",BIN2DEC(SUBSTITUTE(MID(input!$A227,8,4),"X","0")),NA())</f>
        <v>#N/A</v>
      </c>
      <c r="C228" s="9" t="e">
        <f>IF($A228="mask",BIN2DEC(SUBSTITUTE(MID(input!$A227,12,8),"X","0")),NA())</f>
        <v>#N/A</v>
      </c>
      <c r="D228" s="9" t="e">
        <f>IF($A228="mask",BIN2DEC(SUBSTITUTE(MID(input!$A227,20,8),"X","0")),NA())</f>
        <v>#N/A</v>
      </c>
      <c r="E228" s="9" t="e">
        <f>IF($A228="mask",BIN2DEC(SUBSTITUTE(MID(input!$A227,28,8),"X","0")),NA())</f>
        <v>#N/A</v>
      </c>
      <c r="F228" s="9" t="e">
        <f>IF($A228="mask",BIN2DEC(SUBSTITUTE(MID(input!$A227,36,8),"X","0")),NA())</f>
        <v>#N/A</v>
      </c>
      <c r="G228" s="9" t="e">
        <f>IF($A228="mask",BIN2DEC(SUBSTITUTE(SUBSTITUTE(MID(input!$A227,8,4),"1","0"),"X","1")),NA())</f>
        <v>#N/A</v>
      </c>
      <c r="H228" s="9" t="e">
        <f>IF($A228="mask",BIN2DEC(SUBSTITUTE(SUBSTITUTE(MID(input!$A227,12,8),"1","0"),"X","1")),NA())</f>
        <v>#N/A</v>
      </c>
      <c r="I228" s="9" t="e">
        <f>IF($A228="mask",BIN2DEC(SUBSTITUTE(SUBSTITUTE(MID(input!$A227,20,8),"1","0"),"X","1")),NA())</f>
        <v>#N/A</v>
      </c>
      <c r="J228" s="9" t="e">
        <f>IF($A228="mask",BIN2DEC(SUBSTITUTE(SUBSTITUTE(MID(input!$A227,28,8),"1","0"),"X","1")),NA())</f>
        <v>#N/A</v>
      </c>
      <c r="K228" s="9" t="e">
        <f>IF($A228="mask",BIN2DEC(SUBSTITUTE(SUBSTITUTE(MID(input!$A227,36,8),"1","0"),"X","1")),NA())</f>
        <v>#N/A</v>
      </c>
      <c r="L228" s="9" t="e">
        <f t="shared" si="6"/>
        <v>#N/A</v>
      </c>
      <c r="M228" s="9" t="e">
        <f t="shared" si="7"/>
        <v>#N/A</v>
      </c>
      <c r="N228" s="9">
        <f>IF($A228="mask",NA(),FIND("]",input!A227))</f>
        <v>10</v>
      </c>
      <c r="O228" s="9">
        <f>IF($A228="mask",NA(),INT(MID(input!A227,5,N228-5)))</f>
        <v>13879</v>
      </c>
      <c r="P228" s="9">
        <f>IF($A228="mask",NA(),INT(MID(input!A227,N228+4,LEN(input!A227))))</f>
        <v>119218</v>
      </c>
    </row>
    <row r="229" spans="1:16" x14ac:dyDescent="0.35">
      <c r="A229" s="9" t="str">
        <f>_xlfn.IFS(MID(input!A228,1,3)="mas","mask",MID(input!A228,1,3)="mem","mem")</f>
        <v>mem</v>
      </c>
      <c r="B229" s="9" t="e">
        <f>IF($A229="mask",BIN2DEC(SUBSTITUTE(MID(input!$A228,8,4),"X","0")),NA())</f>
        <v>#N/A</v>
      </c>
      <c r="C229" s="9" t="e">
        <f>IF($A229="mask",BIN2DEC(SUBSTITUTE(MID(input!$A228,12,8),"X","0")),NA())</f>
        <v>#N/A</v>
      </c>
      <c r="D229" s="9" t="e">
        <f>IF($A229="mask",BIN2DEC(SUBSTITUTE(MID(input!$A228,20,8),"X","0")),NA())</f>
        <v>#N/A</v>
      </c>
      <c r="E229" s="9" t="e">
        <f>IF($A229="mask",BIN2DEC(SUBSTITUTE(MID(input!$A228,28,8),"X","0")),NA())</f>
        <v>#N/A</v>
      </c>
      <c r="F229" s="9" t="e">
        <f>IF($A229="mask",BIN2DEC(SUBSTITUTE(MID(input!$A228,36,8),"X","0")),NA())</f>
        <v>#N/A</v>
      </c>
      <c r="G229" s="9" t="e">
        <f>IF($A229="mask",BIN2DEC(SUBSTITUTE(SUBSTITUTE(MID(input!$A228,8,4),"1","0"),"X","1")),NA())</f>
        <v>#N/A</v>
      </c>
      <c r="H229" s="9" t="e">
        <f>IF($A229="mask",BIN2DEC(SUBSTITUTE(SUBSTITUTE(MID(input!$A228,12,8),"1","0"),"X","1")),NA())</f>
        <v>#N/A</v>
      </c>
      <c r="I229" s="9" t="e">
        <f>IF($A229="mask",BIN2DEC(SUBSTITUTE(SUBSTITUTE(MID(input!$A228,20,8),"1","0"),"X","1")),NA())</f>
        <v>#N/A</v>
      </c>
      <c r="J229" s="9" t="e">
        <f>IF($A229="mask",BIN2DEC(SUBSTITUTE(SUBSTITUTE(MID(input!$A228,28,8),"1","0"),"X","1")),NA())</f>
        <v>#N/A</v>
      </c>
      <c r="K229" s="9" t="e">
        <f>IF($A229="mask",BIN2DEC(SUBSTITUTE(SUBSTITUTE(MID(input!$A228,36,8),"1","0"),"X","1")),NA())</f>
        <v>#N/A</v>
      </c>
      <c r="L229" s="9" t="e">
        <f t="shared" si="6"/>
        <v>#N/A</v>
      </c>
      <c r="M229" s="9" t="e">
        <f t="shared" si="7"/>
        <v>#N/A</v>
      </c>
      <c r="N229" s="9">
        <f>IF($A229="mask",NA(),FIND("]",input!A228))</f>
        <v>10</v>
      </c>
      <c r="O229" s="9">
        <f>IF($A229="mask",NA(),INT(MID(input!A228,5,N229-5)))</f>
        <v>17610</v>
      </c>
      <c r="P229" s="9">
        <f>IF($A229="mask",NA(),INT(MID(input!A228,N229+4,LEN(input!A228))))</f>
        <v>6101768</v>
      </c>
    </row>
    <row r="230" spans="1:16" x14ac:dyDescent="0.35">
      <c r="A230" s="9" t="str">
        <f>_xlfn.IFS(MID(input!A229,1,3)="mas","mask",MID(input!A229,1,3)="mem","mem")</f>
        <v>mem</v>
      </c>
      <c r="B230" s="9" t="e">
        <f>IF($A230="mask",BIN2DEC(SUBSTITUTE(MID(input!$A229,8,4),"X","0")),NA())</f>
        <v>#N/A</v>
      </c>
      <c r="C230" s="9" t="e">
        <f>IF($A230="mask",BIN2DEC(SUBSTITUTE(MID(input!$A229,12,8),"X","0")),NA())</f>
        <v>#N/A</v>
      </c>
      <c r="D230" s="9" t="e">
        <f>IF($A230="mask",BIN2DEC(SUBSTITUTE(MID(input!$A229,20,8),"X","0")),NA())</f>
        <v>#N/A</v>
      </c>
      <c r="E230" s="9" t="e">
        <f>IF($A230="mask",BIN2DEC(SUBSTITUTE(MID(input!$A229,28,8),"X","0")),NA())</f>
        <v>#N/A</v>
      </c>
      <c r="F230" s="9" t="e">
        <f>IF($A230="mask",BIN2DEC(SUBSTITUTE(MID(input!$A229,36,8),"X","0")),NA())</f>
        <v>#N/A</v>
      </c>
      <c r="G230" s="9" t="e">
        <f>IF($A230="mask",BIN2DEC(SUBSTITUTE(SUBSTITUTE(MID(input!$A229,8,4),"1","0"),"X","1")),NA())</f>
        <v>#N/A</v>
      </c>
      <c r="H230" s="9" t="e">
        <f>IF($A230="mask",BIN2DEC(SUBSTITUTE(SUBSTITUTE(MID(input!$A229,12,8),"1","0"),"X","1")),NA())</f>
        <v>#N/A</v>
      </c>
      <c r="I230" s="9" t="e">
        <f>IF($A230="mask",BIN2DEC(SUBSTITUTE(SUBSTITUTE(MID(input!$A229,20,8),"1","0"),"X","1")),NA())</f>
        <v>#N/A</v>
      </c>
      <c r="J230" s="9" t="e">
        <f>IF($A230="mask",BIN2DEC(SUBSTITUTE(SUBSTITUTE(MID(input!$A229,28,8),"1","0"),"X","1")),NA())</f>
        <v>#N/A</v>
      </c>
      <c r="K230" s="9" t="e">
        <f>IF($A230="mask",BIN2DEC(SUBSTITUTE(SUBSTITUTE(MID(input!$A229,36,8),"1","0"),"X","1")),NA())</f>
        <v>#N/A</v>
      </c>
      <c r="L230" s="9" t="e">
        <f t="shared" si="6"/>
        <v>#N/A</v>
      </c>
      <c r="M230" s="9" t="e">
        <f t="shared" si="7"/>
        <v>#N/A</v>
      </c>
      <c r="N230" s="9">
        <f>IF($A230="mask",NA(),FIND("]",input!A229))</f>
        <v>10</v>
      </c>
      <c r="O230" s="9">
        <f>IF($A230="mask",NA(),INT(MID(input!A229,5,N230-5)))</f>
        <v>48448</v>
      </c>
      <c r="P230" s="9">
        <f>IF($A230="mask",NA(),INT(MID(input!A229,N230+4,LEN(input!A229))))</f>
        <v>3972</v>
      </c>
    </row>
    <row r="231" spans="1:16" x14ac:dyDescent="0.35">
      <c r="A231" s="9" t="str">
        <f>_xlfn.IFS(MID(input!A230,1,3)="mas","mask",MID(input!A230,1,3)="mem","mem")</f>
        <v>mask</v>
      </c>
      <c r="B231" s="9">
        <f>IF($A231="mask",BIN2DEC(SUBSTITUTE(MID(input!$A230,8,4),"X","0")),NA())</f>
        <v>0</v>
      </c>
      <c r="C231" s="9">
        <f>IF($A231="mask",BIN2DEC(SUBSTITUTE(MID(input!$A230,12,8),"X","0")),NA())</f>
        <v>7</v>
      </c>
      <c r="D231" s="9">
        <f>IF($A231="mask",BIN2DEC(SUBSTITUTE(MID(input!$A230,20,8),"X","0")),NA())</f>
        <v>152</v>
      </c>
      <c r="E231" s="9">
        <f>IF($A231="mask",BIN2DEC(SUBSTITUTE(MID(input!$A230,28,8),"X","0")),NA())</f>
        <v>246</v>
      </c>
      <c r="F231" s="9">
        <f>IF($A231="mask",BIN2DEC(SUBSTITUTE(MID(input!$A230,36,8),"X","0")),NA())</f>
        <v>21</v>
      </c>
      <c r="G231" s="9">
        <f>IF($A231="mask",BIN2DEC(SUBSTITUTE(SUBSTITUTE(MID(input!$A230,8,4),"1","0"),"X","1")),NA())</f>
        <v>12</v>
      </c>
      <c r="H231" s="9">
        <f>IF($A231="mask",BIN2DEC(SUBSTITUTE(SUBSTITUTE(MID(input!$A230,12,8),"1","0"),"X","1")),NA())</f>
        <v>40</v>
      </c>
      <c r="I231" s="9">
        <f>IF($A231="mask",BIN2DEC(SUBSTITUTE(SUBSTITUTE(MID(input!$A230,20,8),"1","0"),"X","1")),NA())</f>
        <v>32</v>
      </c>
      <c r="J231" s="9">
        <f>IF($A231="mask",BIN2DEC(SUBSTITUTE(SUBSTITUTE(MID(input!$A230,28,8),"1","0"),"X","1")),NA())</f>
        <v>1</v>
      </c>
      <c r="K231" s="9">
        <f>IF($A231="mask",BIN2DEC(SUBSTITUTE(SUBSTITUTE(MID(input!$A230,36,8),"1","0"),"X","1")),NA())</f>
        <v>0</v>
      </c>
      <c r="L231" s="9">
        <f t="shared" si="6"/>
        <v>127464981</v>
      </c>
      <c r="M231" s="9">
        <f t="shared" si="7"/>
        <v>52212793600</v>
      </c>
      <c r="N231" s="9" t="e">
        <f>IF($A231="mask",NA(),FIND("]",input!A230))</f>
        <v>#N/A</v>
      </c>
      <c r="O231" s="9" t="e">
        <f>IF($A231="mask",NA(),INT(MID(input!A230,5,N231-5)))</f>
        <v>#N/A</v>
      </c>
      <c r="P231" s="9" t="e">
        <f>IF($A231="mask",NA(),INT(MID(input!A230,N231+4,LEN(input!A230))))</f>
        <v>#N/A</v>
      </c>
    </row>
    <row r="232" spans="1:16" x14ac:dyDescent="0.35">
      <c r="A232" s="9" t="str">
        <f>_xlfn.IFS(MID(input!A231,1,3)="mas","mask",MID(input!A231,1,3)="mem","mem")</f>
        <v>mem</v>
      </c>
      <c r="B232" s="9" t="e">
        <f>IF($A232="mask",BIN2DEC(SUBSTITUTE(MID(input!$A231,8,4),"X","0")),NA())</f>
        <v>#N/A</v>
      </c>
      <c r="C232" s="9" t="e">
        <f>IF($A232="mask",BIN2DEC(SUBSTITUTE(MID(input!$A231,12,8),"X","0")),NA())</f>
        <v>#N/A</v>
      </c>
      <c r="D232" s="9" t="e">
        <f>IF($A232="mask",BIN2DEC(SUBSTITUTE(MID(input!$A231,20,8),"X","0")),NA())</f>
        <v>#N/A</v>
      </c>
      <c r="E232" s="9" t="e">
        <f>IF($A232="mask",BIN2DEC(SUBSTITUTE(MID(input!$A231,28,8),"X","0")),NA())</f>
        <v>#N/A</v>
      </c>
      <c r="F232" s="9" t="e">
        <f>IF($A232="mask",BIN2DEC(SUBSTITUTE(MID(input!$A231,36,8),"X","0")),NA())</f>
        <v>#N/A</v>
      </c>
      <c r="G232" s="9" t="e">
        <f>IF($A232="mask",BIN2DEC(SUBSTITUTE(SUBSTITUTE(MID(input!$A231,8,4),"1","0"),"X","1")),NA())</f>
        <v>#N/A</v>
      </c>
      <c r="H232" s="9" t="e">
        <f>IF($A232="mask",BIN2DEC(SUBSTITUTE(SUBSTITUTE(MID(input!$A231,12,8),"1","0"),"X","1")),NA())</f>
        <v>#N/A</v>
      </c>
      <c r="I232" s="9" t="e">
        <f>IF($A232="mask",BIN2DEC(SUBSTITUTE(SUBSTITUTE(MID(input!$A231,20,8),"1","0"),"X","1")),NA())</f>
        <v>#N/A</v>
      </c>
      <c r="J232" s="9" t="e">
        <f>IF($A232="mask",BIN2DEC(SUBSTITUTE(SUBSTITUTE(MID(input!$A231,28,8),"1","0"),"X","1")),NA())</f>
        <v>#N/A</v>
      </c>
      <c r="K232" s="9" t="e">
        <f>IF($A232="mask",BIN2DEC(SUBSTITUTE(SUBSTITUTE(MID(input!$A231,36,8),"1","0"),"X","1")),NA())</f>
        <v>#N/A</v>
      </c>
      <c r="L232" s="9" t="e">
        <f t="shared" si="6"/>
        <v>#N/A</v>
      </c>
      <c r="M232" s="9" t="e">
        <f t="shared" si="7"/>
        <v>#N/A</v>
      </c>
      <c r="N232" s="9">
        <f>IF($A232="mask",NA(),FIND("]",input!A231))</f>
        <v>10</v>
      </c>
      <c r="O232" s="9">
        <f>IF($A232="mask",NA(),INT(MID(input!A231,5,N232-5)))</f>
        <v>65388</v>
      </c>
      <c r="P232" s="9">
        <f>IF($A232="mask",NA(),INT(MID(input!A231,N232+4,LEN(input!A231))))</f>
        <v>9968</v>
      </c>
    </row>
    <row r="233" spans="1:16" x14ac:dyDescent="0.35">
      <c r="A233" s="9" t="str">
        <f>_xlfn.IFS(MID(input!A232,1,3)="mas","mask",MID(input!A232,1,3)="mem","mem")</f>
        <v>mem</v>
      </c>
      <c r="B233" s="9" t="e">
        <f>IF($A233="mask",BIN2DEC(SUBSTITUTE(MID(input!$A232,8,4),"X","0")),NA())</f>
        <v>#N/A</v>
      </c>
      <c r="C233" s="9" t="e">
        <f>IF($A233="mask",BIN2DEC(SUBSTITUTE(MID(input!$A232,12,8),"X","0")),NA())</f>
        <v>#N/A</v>
      </c>
      <c r="D233" s="9" t="e">
        <f>IF($A233="mask",BIN2DEC(SUBSTITUTE(MID(input!$A232,20,8),"X","0")),NA())</f>
        <v>#N/A</v>
      </c>
      <c r="E233" s="9" t="e">
        <f>IF($A233="mask",BIN2DEC(SUBSTITUTE(MID(input!$A232,28,8),"X","0")),NA())</f>
        <v>#N/A</v>
      </c>
      <c r="F233" s="9" t="e">
        <f>IF($A233="mask",BIN2DEC(SUBSTITUTE(MID(input!$A232,36,8),"X","0")),NA())</f>
        <v>#N/A</v>
      </c>
      <c r="G233" s="9" t="e">
        <f>IF($A233="mask",BIN2DEC(SUBSTITUTE(SUBSTITUTE(MID(input!$A232,8,4),"1","0"),"X","1")),NA())</f>
        <v>#N/A</v>
      </c>
      <c r="H233" s="9" t="e">
        <f>IF($A233="mask",BIN2DEC(SUBSTITUTE(SUBSTITUTE(MID(input!$A232,12,8),"1","0"),"X","1")),NA())</f>
        <v>#N/A</v>
      </c>
      <c r="I233" s="9" t="e">
        <f>IF($A233="mask",BIN2DEC(SUBSTITUTE(SUBSTITUTE(MID(input!$A232,20,8),"1","0"),"X","1")),NA())</f>
        <v>#N/A</v>
      </c>
      <c r="J233" s="9" t="e">
        <f>IF($A233="mask",BIN2DEC(SUBSTITUTE(SUBSTITUTE(MID(input!$A232,28,8),"1","0"),"X","1")),NA())</f>
        <v>#N/A</v>
      </c>
      <c r="K233" s="9" t="e">
        <f>IF($A233="mask",BIN2DEC(SUBSTITUTE(SUBSTITUTE(MID(input!$A232,36,8),"1","0"),"X","1")),NA())</f>
        <v>#N/A</v>
      </c>
      <c r="L233" s="9" t="e">
        <f t="shared" si="6"/>
        <v>#N/A</v>
      </c>
      <c r="M233" s="9" t="e">
        <f t="shared" si="7"/>
        <v>#N/A</v>
      </c>
      <c r="N233" s="9">
        <f>IF($A233="mask",NA(),FIND("]",input!A232))</f>
        <v>10</v>
      </c>
      <c r="O233" s="9">
        <f>IF($A233="mask",NA(),INT(MID(input!A232,5,N233-5)))</f>
        <v>26462</v>
      </c>
      <c r="P233" s="9">
        <f>IF($A233="mask",NA(),INT(MID(input!A232,N233+4,LEN(input!A232))))</f>
        <v>45065510</v>
      </c>
    </row>
    <row r="234" spans="1:16" x14ac:dyDescent="0.35">
      <c r="A234" s="9" t="str">
        <f>_xlfn.IFS(MID(input!A233,1,3)="mas","mask",MID(input!A233,1,3)="mem","mem")</f>
        <v>mem</v>
      </c>
      <c r="B234" s="9" t="e">
        <f>IF($A234="mask",BIN2DEC(SUBSTITUTE(MID(input!$A233,8,4),"X","0")),NA())</f>
        <v>#N/A</v>
      </c>
      <c r="C234" s="9" t="e">
        <f>IF($A234="mask",BIN2DEC(SUBSTITUTE(MID(input!$A233,12,8),"X","0")),NA())</f>
        <v>#N/A</v>
      </c>
      <c r="D234" s="9" t="e">
        <f>IF($A234="mask",BIN2DEC(SUBSTITUTE(MID(input!$A233,20,8),"X","0")),NA())</f>
        <v>#N/A</v>
      </c>
      <c r="E234" s="9" t="e">
        <f>IF($A234="mask",BIN2DEC(SUBSTITUTE(MID(input!$A233,28,8),"X","0")),NA())</f>
        <v>#N/A</v>
      </c>
      <c r="F234" s="9" t="e">
        <f>IF($A234="mask",BIN2DEC(SUBSTITUTE(MID(input!$A233,36,8),"X","0")),NA())</f>
        <v>#N/A</v>
      </c>
      <c r="G234" s="9" t="e">
        <f>IF($A234="mask",BIN2DEC(SUBSTITUTE(SUBSTITUTE(MID(input!$A233,8,4),"1","0"),"X","1")),NA())</f>
        <v>#N/A</v>
      </c>
      <c r="H234" s="9" t="e">
        <f>IF($A234="mask",BIN2DEC(SUBSTITUTE(SUBSTITUTE(MID(input!$A233,12,8),"1","0"),"X","1")),NA())</f>
        <v>#N/A</v>
      </c>
      <c r="I234" s="9" t="e">
        <f>IF($A234="mask",BIN2DEC(SUBSTITUTE(SUBSTITUTE(MID(input!$A233,20,8),"1","0"),"X","1")),NA())</f>
        <v>#N/A</v>
      </c>
      <c r="J234" s="9" t="e">
        <f>IF($A234="mask",BIN2DEC(SUBSTITUTE(SUBSTITUTE(MID(input!$A233,28,8),"1","0"),"X","1")),NA())</f>
        <v>#N/A</v>
      </c>
      <c r="K234" s="9" t="e">
        <f>IF($A234="mask",BIN2DEC(SUBSTITUTE(SUBSTITUTE(MID(input!$A233,36,8),"1","0"),"X","1")),NA())</f>
        <v>#N/A</v>
      </c>
      <c r="L234" s="9" t="e">
        <f t="shared" si="6"/>
        <v>#N/A</v>
      </c>
      <c r="M234" s="9" t="e">
        <f t="shared" si="7"/>
        <v>#N/A</v>
      </c>
      <c r="N234" s="9">
        <f>IF($A234="mask",NA(),FIND("]",input!A233))</f>
        <v>10</v>
      </c>
      <c r="O234" s="9">
        <f>IF($A234="mask",NA(),INT(MID(input!A233,5,N234-5)))</f>
        <v>27496</v>
      </c>
      <c r="P234" s="9">
        <f>IF($A234="mask",NA(),INT(MID(input!A233,N234+4,LEN(input!A233))))</f>
        <v>70270</v>
      </c>
    </row>
    <row r="235" spans="1:16" x14ac:dyDescent="0.35">
      <c r="A235" s="9" t="str">
        <f>_xlfn.IFS(MID(input!A234,1,3)="mas","mask",MID(input!A234,1,3)="mem","mem")</f>
        <v>mask</v>
      </c>
      <c r="B235" s="9">
        <f>IF($A235="mask",BIN2DEC(SUBSTITUTE(MID(input!$A234,8,4),"X","0")),NA())</f>
        <v>5</v>
      </c>
      <c r="C235" s="9">
        <f>IF($A235="mask",BIN2DEC(SUBSTITUTE(MID(input!$A234,12,8),"X","0")),NA())</f>
        <v>46</v>
      </c>
      <c r="D235" s="9">
        <f>IF($A235="mask",BIN2DEC(SUBSTITUTE(MID(input!$A234,20,8),"X","0")),NA())</f>
        <v>154</v>
      </c>
      <c r="E235" s="9">
        <f>IF($A235="mask",BIN2DEC(SUBSTITUTE(MID(input!$A234,28,8),"X","0")),NA())</f>
        <v>160</v>
      </c>
      <c r="F235" s="9">
        <f>IF($A235="mask",BIN2DEC(SUBSTITUTE(MID(input!$A234,36,8),"X","0")),NA())</f>
        <v>1</v>
      </c>
      <c r="G235" s="9">
        <f>IF($A235="mask",BIN2DEC(SUBSTITUTE(SUBSTITUTE(MID(input!$A234,8,4),"1","0"),"X","1")),NA())</f>
        <v>0</v>
      </c>
      <c r="H235" s="9">
        <f>IF($A235="mask",BIN2DEC(SUBSTITUTE(SUBSTITUTE(MID(input!$A234,12,8),"1","0"),"X","1")),NA())</f>
        <v>81</v>
      </c>
      <c r="I235" s="9">
        <f>IF($A235="mask",BIN2DEC(SUBSTITUTE(SUBSTITUTE(MID(input!$A234,20,8),"1","0"),"X","1")),NA())</f>
        <v>1</v>
      </c>
      <c r="J235" s="9">
        <f>IF($A235="mask",BIN2DEC(SUBSTITUTE(SUBSTITUTE(MID(input!$A234,28,8),"1","0"),"X","1")),NA())</f>
        <v>22</v>
      </c>
      <c r="K235" s="9">
        <f>IF($A235="mask",BIN2DEC(SUBSTITUTE(SUBSTITUTE(MID(input!$A234,36,8),"1","0"),"X","1")),NA())</f>
        <v>0</v>
      </c>
      <c r="L235" s="9">
        <f t="shared" si="6"/>
        <v>22256721921</v>
      </c>
      <c r="M235" s="9">
        <f t="shared" si="7"/>
        <v>1359025664</v>
      </c>
      <c r="N235" s="9" t="e">
        <f>IF($A235="mask",NA(),FIND("]",input!A234))</f>
        <v>#N/A</v>
      </c>
      <c r="O235" s="9" t="e">
        <f>IF($A235="mask",NA(),INT(MID(input!A234,5,N235-5)))</f>
        <v>#N/A</v>
      </c>
      <c r="P235" s="9" t="e">
        <f>IF($A235="mask",NA(),INT(MID(input!A234,N235+4,LEN(input!A234))))</f>
        <v>#N/A</v>
      </c>
    </row>
    <row r="236" spans="1:16" x14ac:dyDescent="0.35">
      <c r="A236" s="9" t="str">
        <f>_xlfn.IFS(MID(input!A235,1,3)="mas","mask",MID(input!A235,1,3)="mem","mem")</f>
        <v>mem</v>
      </c>
      <c r="B236" s="9" t="e">
        <f>IF($A236="mask",BIN2DEC(SUBSTITUTE(MID(input!$A235,8,4),"X","0")),NA())</f>
        <v>#N/A</v>
      </c>
      <c r="C236" s="9" t="e">
        <f>IF($A236="mask",BIN2DEC(SUBSTITUTE(MID(input!$A235,12,8),"X","0")),NA())</f>
        <v>#N/A</v>
      </c>
      <c r="D236" s="9" t="e">
        <f>IF($A236="mask",BIN2DEC(SUBSTITUTE(MID(input!$A235,20,8),"X","0")),NA())</f>
        <v>#N/A</v>
      </c>
      <c r="E236" s="9" t="e">
        <f>IF($A236="mask",BIN2DEC(SUBSTITUTE(MID(input!$A235,28,8),"X","0")),NA())</f>
        <v>#N/A</v>
      </c>
      <c r="F236" s="9" t="e">
        <f>IF($A236="mask",BIN2DEC(SUBSTITUTE(MID(input!$A235,36,8),"X","0")),NA())</f>
        <v>#N/A</v>
      </c>
      <c r="G236" s="9" t="e">
        <f>IF($A236="mask",BIN2DEC(SUBSTITUTE(SUBSTITUTE(MID(input!$A235,8,4),"1","0"),"X","1")),NA())</f>
        <v>#N/A</v>
      </c>
      <c r="H236" s="9" t="e">
        <f>IF($A236="mask",BIN2DEC(SUBSTITUTE(SUBSTITUTE(MID(input!$A235,12,8),"1","0"),"X","1")),NA())</f>
        <v>#N/A</v>
      </c>
      <c r="I236" s="9" t="e">
        <f>IF($A236="mask",BIN2DEC(SUBSTITUTE(SUBSTITUTE(MID(input!$A235,20,8),"1","0"),"X","1")),NA())</f>
        <v>#N/A</v>
      </c>
      <c r="J236" s="9" t="e">
        <f>IF($A236="mask",BIN2DEC(SUBSTITUTE(SUBSTITUTE(MID(input!$A235,28,8),"1","0"),"X","1")),NA())</f>
        <v>#N/A</v>
      </c>
      <c r="K236" s="9" t="e">
        <f>IF($A236="mask",BIN2DEC(SUBSTITUTE(SUBSTITUTE(MID(input!$A235,36,8),"1","0"),"X","1")),NA())</f>
        <v>#N/A</v>
      </c>
      <c r="L236" s="9" t="e">
        <f t="shared" si="6"/>
        <v>#N/A</v>
      </c>
      <c r="M236" s="9" t="e">
        <f t="shared" si="7"/>
        <v>#N/A</v>
      </c>
      <c r="N236" s="9">
        <f>IF($A236="mask",NA(),FIND("]",input!A235))</f>
        <v>10</v>
      </c>
      <c r="O236" s="9">
        <f>IF($A236="mask",NA(),INT(MID(input!A235,5,N236-5)))</f>
        <v>10134</v>
      </c>
      <c r="P236" s="9">
        <f>IF($A236="mask",NA(),INT(MID(input!A235,N236+4,LEN(input!A235))))</f>
        <v>755</v>
      </c>
    </row>
    <row r="237" spans="1:16" x14ac:dyDescent="0.35">
      <c r="A237" s="9" t="str">
        <f>_xlfn.IFS(MID(input!A236,1,3)="mas","mask",MID(input!A236,1,3)="mem","mem")</f>
        <v>mem</v>
      </c>
      <c r="B237" s="9" t="e">
        <f>IF($A237="mask",BIN2DEC(SUBSTITUTE(MID(input!$A236,8,4),"X","0")),NA())</f>
        <v>#N/A</v>
      </c>
      <c r="C237" s="9" t="e">
        <f>IF($A237="mask",BIN2DEC(SUBSTITUTE(MID(input!$A236,12,8),"X","0")),NA())</f>
        <v>#N/A</v>
      </c>
      <c r="D237" s="9" t="e">
        <f>IF($A237="mask",BIN2DEC(SUBSTITUTE(MID(input!$A236,20,8),"X","0")),NA())</f>
        <v>#N/A</v>
      </c>
      <c r="E237" s="9" t="e">
        <f>IF($A237="mask",BIN2DEC(SUBSTITUTE(MID(input!$A236,28,8),"X","0")),NA())</f>
        <v>#N/A</v>
      </c>
      <c r="F237" s="9" t="e">
        <f>IF($A237="mask",BIN2DEC(SUBSTITUTE(MID(input!$A236,36,8),"X","0")),NA())</f>
        <v>#N/A</v>
      </c>
      <c r="G237" s="9" t="e">
        <f>IF($A237="mask",BIN2DEC(SUBSTITUTE(SUBSTITUTE(MID(input!$A236,8,4),"1","0"),"X","1")),NA())</f>
        <v>#N/A</v>
      </c>
      <c r="H237" s="9" t="e">
        <f>IF($A237="mask",BIN2DEC(SUBSTITUTE(SUBSTITUTE(MID(input!$A236,12,8),"1","0"),"X","1")),NA())</f>
        <v>#N/A</v>
      </c>
      <c r="I237" s="9" t="e">
        <f>IF($A237="mask",BIN2DEC(SUBSTITUTE(SUBSTITUTE(MID(input!$A236,20,8),"1","0"),"X","1")),NA())</f>
        <v>#N/A</v>
      </c>
      <c r="J237" s="9" t="e">
        <f>IF($A237="mask",BIN2DEC(SUBSTITUTE(SUBSTITUTE(MID(input!$A236,28,8),"1","0"),"X","1")),NA())</f>
        <v>#N/A</v>
      </c>
      <c r="K237" s="9" t="e">
        <f>IF($A237="mask",BIN2DEC(SUBSTITUTE(SUBSTITUTE(MID(input!$A236,36,8),"1","0"),"X","1")),NA())</f>
        <v>#N/A</v>
      </c>
      <c r="L237" s="9" t="e">
        <f t="shared" si="6"/>
        <v>#N/A</v>
      </c>
      <c r="M237" s="9" t="e">
        <f t="shared" si="7"/>
        <v>#N/A</v>
      </c>
      <c r="N237" s="9">
        <f>IF($A237="mask",NA(),FIND("]",input!A236))</f>
        <v>10</v>
      </c>
      <c r="O237" s="9">
        <f>IF($A237="mask",NA(),INT(MID(input!A236,5,N237-5)))</f>
        <v>34940</v>
      </c>
      <c r="P237" s="9">
        <f>IF($A237="mask",NA(),INT(MID(input!A236,N237+4,LEN(input!A236))))</f>
        <v>3959699</v>
      </c>
    </row>
    <row r="238" spans="1:16" x14ac:dyDescent="0.35">
      <c r="A238" s="9" t="str">
        <f>_xlfn.IFS(MID(input!A237,1,3)="mas","mask",MID(input!A237,1,3)="mem","mem")</f>
        <v>mem</v>
      </c>
      <c r="B238" s="9" t="e">
        <f>IF($A238="mask",BIN2DEC(SUBSTITUTE(MID(input!$A237,8,4),"X","0")),NA())</f>
        <v>#N/A</v>
      </c>
      <c r="C238" s="9" t="e">
        <f>IF($A238="mask",BIN2DEC(SUBSTITUTE(MID(input!$A237,12,8),"X","0")),NA())</f>
        <v>#N/A</v>
      </c>
      <c r="D238" s="9" t="e">
        <f>IF($A238="mask",BIN2DEC(SUBSTITUTE(MID(input!$A237,20,8),"X","0")),NA())</f>
        <v>#N/A</v>
      </c>
      <c r="E238" s="9" t="e">
        <f>IF($A238="mask",BIN2DEC(SUBSTITUTE(MID(input!$A237,28,8),"X","0")),NA())</f>
        <v>#N/A</v>
      </c>
      <c r="F238" s="9" t="e">
        <f>IF($A238="mask",BIN2DEC(SUBSTITUTE(MID(input!$A237,36,8),"X","0")),NA())</f>
        <v>#N/A</v>
      </c>
      <c r="G238" s="9" t="e">
        <f>IF($A238="mask",BIN2DEC(SUBSTITUTE(SUBSTITUTE(MID(input!$A237,8,4),"1","0"),"X","1")),NA())</f>
        <v>#N/A</v>
      </c>
      <c r="H238" s="9" t="e">
        <f>IF($A238="mask",BIN2DEC(SUBSTITUTE(SUBSTITUTE(MID(input!$A237,12,8),"1","0"),"X","1")),NA())</f>
        <v>#N/A</v>
      </c>
      <c r="I238" s="9" t="e">
        <f>IF($A238="mask",BIN2DEC(SUBSTITUTE(SUBSTITUTE(MID(input!$A237,20,8),"1","0"),"X","1")),NA())</f>
        <v>#N/A</v>
      </c>
      <c r="J238" s="9" t="e">
        <f>IF($A238="mask",BIN2DEC(SUBSTITUTE(SUBSTITUTE(MID(input!$A237,28,8),"1","0"),"X","1")),NA())</f>
        <v>#N/A</v>
      </c>
      <c r="K238" s="9" t="e">
        <f>IF($A238="mask",BIN2DEC(SUBSTITUTE(SUBSTITUTE(MID(input!$A237,36,8),"1","0"),"X","1")),NA())</f>
        <v>#N/A</v>
      </c>
      <c r="L238" s="9" t="e">
        <f t="shared" si="6"/>
        <v>#N/A</v>
      </c>
      <c r="M238" s="9" t="e">
        <f t="shared" si="7"/>
        <v>#N/A</v>
      </c>
      <c r="N238" s="9">
        <f>IF($A238="mask",NA(),FIND("]",input!A237))</f>
        <v>10</v>
      </c>
      <c r="O238" s="9">
        <f>IF($A238="mask",NA(),INT(MID(input!A237,5,N238-5)))</f>
        <v>26321</v>
      </c>
      <c r="P238" s="9">
        <f>IF($A238="mask",NA(),INT(MID(input!A237,N238+4,LEN(input!A237))))</f>
        <v>156</v>
      </c>
    </row>
    <row r="239" spans="1:16" x14ac:dyDescent="0.35">
      <c r="A239" s="9" t="str">
        <f>_xlfn.IFS(MID(input!A238,1,3)="mas","mask",MID(input!A238,1,3)="mem","mem")</f>
        <v>mem</v>
      </c>
      <c r="B239" s="9" t="e">
        <f>IF($A239="mask",BIN2DEC(SUBSTITUTE(MID(input!$A238,8,4),"X","0")),NA())</f>
        <v>#N/A</v>
      </c>
      <c r="C239" s="9" t="e">
        <f>IF($A239="mask",BIN2DEC(SUBSTITUTE(MID(input!$A238,12,8),"X","0")),NA())</f>
        <v>#N/A</v>
      </c>
      <c r="D239" s="9" t="e">
        <f>IF($A239="mask",BIN2DEC(SUBSTITUTE(MID(input!$A238,20,8),"X","0")),NA())</f>
        <v>#N/A</v>
      </c>
      <c r="E239" s="9" t="e">
        <f>IF($A239="mask",BIN2DEC(SUBSTITUTE(MID(input!$A238,28,8),"X","0")),NA())</f>
        <v>#N/A</v>
      </c>
      <c r="F239" s="9" t="e">
        <f>IF($A239="mask",BIN2DEC(SUBSTITUTE(MID(input!$A238,36,8),"X","0")),NA())</f>
        <v>#N/A</v>
      </c>
      <c r="G239" s="9" t="e">
        <f>IF($A239="mask",BIN2DEC(SUBSTITUTE(SUBSTITUTE(MID(input!$A238,8,4),"1","0"),"X","1")),NA())</f>
        <v>#N/A</v>
      </c>
      <c r="H239" s="9" t="e">
        <f>IF($A239="mask",BIN2DEC(SUBSTITUTE(SUBSTITUTE(MID(input!$A238,12,8),"1","0"),"X","1")),NA())</f>
        <v>#N/A</v>
      </c>
      <c r="I239" s="9" t="e">
        <f>IF($A239="mask",BIN2DEC(SUBSTITUTE(SUBSTITUTE(MID(input!$A238,20,8),"1","0"),"X","1")),NA())</f>
        <v>#N/A</v>
      </c>
      <c r="J239" s="9" t="e">
        <f>IF($A239="mask",BIN2DEC(SUBSTITUTE(SUBSTITUTE(MID(input!$A238,28,8),"1","0"),"X","1")),NA())</f>
        <v>#N/A</v>
      </c>
      <c r="K239" s="9" t="e">
        <f>IF($A239="mask",BIN2DEC(SUBSTITUTE(SUBSTITUTE(MID(input!$A238,36,8),"1","0"),"X","1")),NA())</f>
        <v>#N/A</v>
      </c>
      <c r="L239" s="9" t="e">
        <f t="shared" si="6"/>
        <v>#N/A</v>
      </c>
      <c r="M239" s="9" t="e">
        <f t="shared" si="7"/>
        <v>#N/A</v>
      </c>
      <c r="N239" s="9">
        <f>IF($A239="mask",NA(),FIND("]",input!A238))</f>
        <v>10</v>
      </c>
      <c r="O239" s="9">
        <f>IF($A239="mask",NA(),INT(MID(input!A238,5,N239-5)))</f>
        <v>63789</v>
      </c>
      <c r="P239" s="9">
        <f>IF($A239="mask",NA(),INT(MID(input!A238,N239+4,LEN(input!A238))))</f>
        <v>36543477</v>
      </c>
    </row>
    <row r="240" spans="1:16" x14ac:dyDescent="0.35">
      <c r="A240" s="9" t="str">
        <f>_xlfn.IFS(MID(input!A239,1,3)="mas","mask",MID(input!A239,1,3)="mem","mem")</f>
        <v>mask</v>
      </c>
      <c r="B240" s="9">
        <f>IF($A240="mask",BIN2DEC(SUBSTITUTE(MID(input!$A239,8,4),"X","0")),NA())</f>
        <v>4</v>
      </c>
      <c r="C240" s="9">
        <f>IF($A240="mask",BIN2DEC(SUBSTITUTE(MID(input!$A239,12,8),"X","0")),NA())</f>
        <v>43</v>
      </c>
      <c r="D240" s="9">
        <f>IF($A240="mask",BIN2DEC(SUBSTITUTE(MID(input!$A239,20,8),"X","0")),NA())</f>
        <v>148</v>
      </c>
      <c r="E240" s="9">
        <f>IF($A240="mask",BIN2DEC(SUBSTITUTE(MID(input!$A239,28,8),"X","0")),NA())</f>
        <v>66</v>
      </c>
      <c r="F240" s="9">
        <f>IF($A240="mask",BIN2DEC(SUBSTITUTE(MID(input!$A239,36,8),"X","0")),NA())</f>
        <v>10</v>
      </c>
      <c r="G240" s="9">
        <f>IF($A240="mask",BIN2DEC(SUBSTITUTE(SUBSTITUTE(MID(input!$A239,8,4),"1","0"),"X","1")),NA())</f>
        <v>9</v>
      </c>
      <c r="H240" s="9">
        <f>IF($A240="mask",BIN2DEC(SUBSTITUTE(SUBSTITUTE(MID(input!$A239,12,8),"1","0"),"X","1")),NA())</f>
        <v>0</v>
      </c>
      <c r="I240" s="9">
        <f>IF($A240="mask",BIN2DEC(SUBSTITUTE(SUBSTITUTE(MID(input!$A239,20,8),"1","0"),"X","1")),NA())</f>
        <v>8</v>
      </c>
      <c r="J240" s="9">
        <f>IF($A240="mask",BIN2DEC(SUBSTITUTE(SUBSTITUTE(MID(input!$A239,28,8),"1","0"),"X","1")),NA())</f>
        <v>1</v>
      </c>
      <c r="K240" s="9">
        <f>IF($A240="mask",BIN2DEC(SUBSTITUTE(SUBSTITUTE(MID(input!$A239,36,8),"1","0"),"X","1")),NA())</f>
        <v>145</v>
      </c>
      <c r="L240" s="9">
        <f t="shared" si="6"/>
        <v>17911005706</v>
      </c>
      <c r="M240" s="9">
        <f t="shared" si="7"/>
        <v>38655230353</v>
      </c>
      <c r="N240" s="9" t="e">
        <f>IF($A240="mask",NA(),FIND("]",input!A239))</f>
        <v>#N/A</v>
      </c>
      <c r="O240" s="9" t="e">
        <f>IF($A240="mask",NA(),INT(MID(input!A239,5,N240-5)))</f>
        <v>#N/A</v>
      </c>
      <c r="P240" s="9" t="e">
        <f>IF($A240="mask",NA(),INT(MID(input!A239,N240+4,LEN(input!A239))))</f>
        <v>#N/A</v>
      </c>
    </row>
    <row r="241" spans="1:16" x14ac:dyDescent="0.35">
      <c r="A241" s="9" t="str">
        <f>_xlfn.IFS(MID(input!A240,1,3)="mas","mask",MID(input!A240,1,3)="mem","mem")</f>
        <v>mem</v>
      </c>
      <c r="B241" s="9" t="e">
        <f>IF($A241="mask",BIN2DEC(SUBSTITUTE(MID(input!$A240,8,4),"X","0")),NA())</f>
        <v>#N/A</v>
      </c>
      <c r="C241" s="9" t="e">
        <f>IF($A241="mask",BIN2DEC(SUBSTITUTE(MID(input!$A240,12,8),"X","0")),NA())</f>
        <v>#N/A</v>
      </c>
      <c r="D241" s="9" t="e">
        <f>IF($A241="mask",BIN2DEC(SUBSTITUTE(MID(input!$A240,20,8),"X","0")),NA())</f>
        <v>#N/A</v>
      </c>
      <c r="E241" s="9" t="e">
        <f>IF($A241="mask",BIN2DEC(SUBSTITUTE(MID(input!$A240,28,8),"X","0")),NA())</f>
        <v>#N/A</v>
      </c>
      <c r="F241" s="9" t="e">
        <f>IF($A241="mask",BIN2DEC(SUBSTITUTE(MID(input!$A240,36,8),"X","0")),NA())</f>
        <v>#N/A</v>
      </c>
      <c r="G241" s="9" t="e">
        <f>IF($A241="mask",BIN2DEC(SUBSTITUTE(SUBSTITUTE(MID(input!$A240,8,4),"1","0"),"X","1")),NA())</f>
        <v>#N/A</v>
      </c>
      <c r="H241" s="9" t="e">
        <f>IF($A241="mask",BIN2DEC(SUBSTITUTE(SUBSTITUTE(MID(input!$A240,12,8),"1","0"),"X","1")),NA())</f>
        <v>#N/A</v>
      </c>
      <c r="I241" s="9" t="e">
        <f>IF($A241="mask",BIN2DEC(SUBSTITUTE(SUBSTITUTE(MID(input!$A240,20,8),"1","0"),"X","1")),NA())</f>
        <v>#N/A</v>
      </c>
      <c r="J241" s="9" t="e">
        <f>IF($A241="mask",BIN2DEC(SUBSTITUTE(SUBSTITUTE(MID(input!$A240,28,8),"1","0"),"X","1")),NA())</f>
        <v>#N/A</v>
      </c>
      <c r="K241" s="9" t="e">
        <f>IF($A241="mask",BIN2DEC(SUBSTITUTE(SUBSTITUTE(MID(input!$A240,36,8),"1","0"),"X","1")),NA())</f>
        <v>#N/A</v>
      </c>
      <c r="L241" s="9" t="e">
        <f t="shared" si="6"/>
        <v>#N/A</v>
      </c>
      <c r="M241" s="9" t="e">
        <f t="shared" si="7"/>
        <v>#N/A</v>
      </c>
      <c r="N241" s="9">
        <f>IF($A241="mask",NA(),FIND("]",input!A240))</f>
        <v>10</v>
      </c>
      <c r="O241" s="9">
        <f>IF($A241="mask",NA(),INT(MID(input!A240,5,N241-5)))</f>
        <v>59095</v>
      </c>
      <c r="P241" s="9">
        <f>IF($A241="mask",NA(),INT(MID(input!A240,N241+4,LEN(input!A240))))</f>
        <v>888920</v>
      </c>
    </row>
    <row r="242" spans="1:16" x14ac:dyDescent="0.35">
      <c r="A242" s="9" t="str">
        <f>_xlfn.IFS(MID(input!A241,1,3)="mas","mask",MID(input!A241,1,3)="mem","mem")</f>
        <v>mem</v>
      </c>
      <c r="B242" s="9" t="e">
        <f>IF($A242="mask",BIN2DEC(SUBSTITUTE(MID(input!$A241,8,4),"X","0")),NA())</f>
        <v>#N/A</v>
      </c>
      <c r="C242" s="9" t="e">
        <f>IF($A242="mask",BIN2DEC(SUBSTITUTE(MID(input!$A241,12,8),"X","0")),NA())</f>
        <v>#N/A</v>
      </c>
      <c r="D242" s="9" t="e">
        <f>IF($A242="mask",BIN2DEC(SUBSTITUTE(MID(input!$A241,20,8),"X","0")),NA())</f>
        <v>#N/A</v>
      </c>
      <c r="E242" s="9" t="e">
        <f>IF($A242="mask",BIN2DEC(SUBSTITUTE(MID(input!$A241,28,8),"X","0")),NA())</f>
        <v>#N/A</v>
      </c>
      <c r="F242" s="9" t="e">
        <f>IF($A242="mask",BIN2DEC(SUBSTITUTE(MID(input!$A241,36,8),"X","0")),NA())</f>
        <v>#N/A</v>
      </c>
      <c r="G242" s="9" t="e">
        <f>IF($A242="mask",BIN2DEC(SUBSTITUTE(SUBSTITUTE(MID(input!$A241,8,4),"1","0"),"X","1")),NA())</f>
        <v>#N/A</v>
      </c>
      <c r="H242" s="9" t="e">
        <f>IF($A242="mask",BIN2DEC(SUBSTITUTE(SUBSTITUTE(MID(input!$A241,12,8),"1","0"),"X","1")),NA())</f>
        <v>#N/A</v>
      </c>
      <c r="I242" s="9" t="e">
        <f>IF($A242="mask",BIN2DEC(SUBSTITUTE(SUBSTITUTE(MID(input!$A241,20,8),"1","0"),"X","1")),NA())</f>
        <v>#N/A</v>
      </c>
      <c r="J242" s="9" t="e">
        <f>IF($A242="mask",BIN2DEC(SUBSTITUTE(SUBSTITUTE(MID(input!$A241,28,8),"1","0"),"X","1")),NA())</f>
        <v>#N/A</v>
      </c>
      <c r="K242" s="9" t="e">
        <f>IF($A242="mask",BIN2DEC(SUBSTITUTE(SUBSTITUTE(MID(input!$A241,36,8),"1","0"),"X","1")),NA())</f>
        <v>#N/A</v>
      </c>
      <c r="L242" s="9" t="e">
        <f t="shared" si="6"/>
        <v>#N/A</v>
      </c>
      <c r="M242" s="9" t="e">
        <f t="shared" si="7"/>
        <v>#N/A</v>
      </c>
      <c r="N242" s="9">
        <f>IF($A242="mask",NA(),FIND("]",input!A241))</f>
        <v>10</v>
      </c>
      <c r="O242" s="9">
        <f>IF($A242="mask",NA(),INT(MID(input!A241,5,N242-5)))</f>
        <v>26072</v>
      </c>
      <c r="P242" s="9">
        <f>IF($A242="mask",NA(),INT(MID(input!A241,N242+4,LEN(input!A241))))</f>
        <v>189525541</v>
      </c>
    </row>
    <row r="243" spans="1:16" x14ac:dyDescent="0.35">
      <c r="A243" s="9" t="str">
        <f>_xlfn.IFS(MID(input!A242,1,3)="mas","mask",MID(input!A242,1,3)="mem","mem")</f>
        <v>mem</v>
      </c>
      <c r="B243" s="9" t="e">
        <f>IF($A243="mask",BIN2DEC(SUBSTITUTE(MID(input!$A242,8,4),"X","0")),NA())</f>
        <v>#N/A</v>
      </c>
      <c r="C243" s="9" t="e">
        <f>IF($A243="mask",BIN2DEC(SUBSTITUTE(MID(input!$A242,12,8),"X","0")),NA())</f>
        <v>#N/A</v>
      </c>
      <c r="D243" s="9" t="e">
        <f>IF($A243="mask",BIN2DEC(SUBSTITUTE(MID(input!$A242,20,8),"X","0")),NA())</f>
        <v>#N/A</v>
      </c>
      <c r="E243" s="9" t="e">
        <f>IF($A243="mask",BIN2DEC(SUBSTITUTE(MID(input!$A242,28,8),"X","0")),NA())</f>
        <v>#N/A</v>
      </c>
      <c r="F243" s="9" t="e">
        <f>IF($A243="mask",BIN2DEC(SUBSTITUTE(MID(input!$A242,36,8),"X","0")),NA())</f>
        <v>#N/A</v>
      </c>
      <c r="G243" s="9" t="e">
        <f>IF($A243="mask",BIN2DEC(SUBSTITUTE(SUBSTITUTE(MID(input!$A242,8,4),"1","0"),"X","1")),NA())</f>
        <v>#N/A</v>
      </c>
      <c r="H243" s="9" t="e">
        <f>IF($A243="mask",BIN2DEC(SUBSTITUTE(SUBSTITUTE(MID(input!$A242,12,8),"1","0"),"X","1")),NA())</f>
        <v>#N/A</v>
      </c>
      <c r="I243" s="9" t="e">
        <f>IF($A243="mask",BIN2DEC(SUBSTITUTE(SUBSTITUTE(MID(input!$A242,20,8),"1","0"),"X","1")),NA())</f>
        <v>#N/A</v>
      </c>
      <c r="J243" s="9" t="e">
        <f>IF($A243="mask",BIN2DEC(SUBSTITUTE(SUBSTITUTE(MID(input!$A242,28,8),"1","0"),"X","1")),NA())</f>
        <v>#N/A</v>
      </c>
      <c r="K243" s="9" t="e">
        <f>IF($A243="mask",BIN2DEC(SUBSTITUTE(SUBSTITUTE(MID(input!$A242,36,8),"1","0"),"X","1")),NA())</f>
        <v>#N/A</v>
      </c>
      <c r="L243" s="9" t="e">
        <f t="shared" si="6"/>
        <v>#N/A</v>
      </c>
      <c r="M243" s="9" t="e">
        <f t="shared" si="7"/>
        <v>#N/A</v>
      </c>
      <c r="N243" s="9">
        <f>IF($A243="mask",NA(),FIND("]",input!A242))</f>
        <v>10</v>
      </c>
      <c r="O243" s="9">
        <f>IF($A243="mask",NA(),INT(MID(input!A242,5,N243-5)))</f>
        <v>41506</v>
      </c>
      <c r="P243" s="9">
        <f>IF($A243="mask",NA(),INT(MID(input!A242,N243+4,LEN(input!A242))))</f>
        <v>78022</v>
      </c>
    </row>
    <row r="244" spans="1:16" x14ac:dyDescent="0.35">
      <c r="A244" s="9" t="str">
        <f>_xlfn.IFS(MID(input!A243,1,3)="mas","mask",MID(input!A243,1,3)="mem","mem")</f>
        <v>mask</v>
      </c>
      <c r="B244" s="9">
        <f>IF($A244="mask",BIN2DEC(SUBSTITUTE(MID(input!$A243,8,4),"X","0")),NA())</f>
        <v>4</v>
      </c>
      <c r="C244" s="9">
        <f>IF($A244="mask",BIN2DEC(SUBSTITUTE(MID(input!$A243,12,8),"X","0")),NA())</f>
        <v>42</v>
      </c>
      <c r="D244" s="9">
        <f>IF($A244="mask",BIN2DEC(SUBSTITUTE(MID(input!$A243,20,8),"X","0")),NA())</f>
        <v>154</v>
      </c>
      <c r="E244" s="9">
        <f>IF($A244="mask",BIN2DEC(SUBSTITUTE(MID(input!$A243,28,8),"X","0")),NA())</f>
        <v>73</v>
      </c>
      <c r="F244" s="9">
        <f>IF($A244="mask",BIN2DEC(SUBSTITUTE(MID(input!$A243,36,8),"X","0")),NA())</f>
        <v>70</v>
      </c>
      <c r="G244" s="9">
        <f>IF($A244="mask",BIN2DEC(SUBSTITUTE(SUBSTITUTE(MID(input!$A243,8,4),"1","0"),"X","1")),NA())</f>
        <v>2</v>
      </c>
      <c r="H244" s="9">
        <f>IF($A244="mask",BIN2DEC(SUBSTITUTE(SUBSTITUTE(MID(input!$A243,12,8),"1","0"),"X","1")),NA())</f>
        <v>5</v>
      </c>
      <c r="I244" s="9">
        <f>IF($A244="mask",BIN2DEC(SUBSTITUTE(SUBSTITUTE(MID(input!$A243,20,8),"1","0"),"X","1")),NA())</f>
        <v>32</v>
      </c>
      <c r="J244" s="9">
        <f>IF($A244="mask",BIN2DEC(SUBSTITUTE(SUBSTITUTE(MID(input!$A243,28,8),"1","0"),"X","1")),NA())</f>
        <v>162</v>
      </c>
      <c r="K244" s="9">
        <f>IF($A244="mask",BIN2DEC(SUBSTITUTE(SUBSTITUTE(MID(input!$A243,36,8),"1","0"),"X","1")),NA())</f>
        <v>17</v>
      </c>
      <c r="L244" s="9">
        <f t="shared" si="6"/>
        <v>17894623558</v>
      </c>
      <c r="M244" s="9">
        <f t="shared" si="7"/>
        <v>8675959313</v>
      </c>
      <c r="N244" s="9" t="e">
        <f>IF($A244="mask",NA(),FIND("]",input!A243))</f>
        <v>#N/A</v>
      </c>
      <c r="O244" s="9" t="e">
        <f>IF($A244="mask",NA(),INT(MID(input!A243,5,N244-5)))</f>
        <v>#N/A</v>
      </c>
      <c r="P244" s="9" t="e">
        <f>IF($A244="mask",NA(),INT(MID(input!A243,N244+4,LEN(input!A243))))</f>
        <v>#N/A</v>
      </c>
    </row>
    <row r="245" spans="1:16" x14ac:dyDescent="0.35">
      <c r="A245" s="9" t="str">
        <f>_xlfn.IFS(MID(input!A244,1,3)="mas","mask",MID(input!A244,1,3)="mem","mem")</f>
        <v>mem</v>
      </c>
      <c r="B245" s="9" t="e">
        <f>IF($A245="mask",BIN2DEC(SUBSTITUTE(MID(input!$A244,8,4),"X","0")),NA())</f>
        <v>#N/A</v>
      </c>
      <c r="C245" s="9" t="e">
        <f>IF($A245="mask",BIN2DEC(SUBSTITUTE(MID(input!$A244,12,8),"X","0")),NA())</f>
        <v>#N/A</v>
      </c>
      <c r="D245" s="9" t="e">
        <f>IF($A245="mask",BIN2DEC(SUBSTITUTE(MID(input!$A244,20,8),"X","0")),NA())</f>
        <v>#N/A</v>
      </c>
      <c r="E245" s="9" t="e">
        <f>IF($A245="mask",BIN2DEC(SUBSTITUTE(MID(input!$A244,28,8),"X","0")),NA())</f>
        <v>#N/A</v>
      </c>
      <c r="F245" s="9" t="e">
        <f>IF($A245="mask",BIN2DEC(SUBSTITUTE(MID(input!$A244,36,8),"X","0")),NA())</f>
        <v>#N/A</v>
      </c>
      <c r="G245" s="9" t="e">
        <f>IF($A245="mask",BIN2DEC(SUBSTITUTE(SUBSTITUTE(MID(input!$A244,8,4),"1","0"),"X","1")),NA())</f>
        <v>#N/A</v>
      </c>
      <c r="H245" s="9" t="e">
        <f>IF($A245="mask",BIN2DEC(SUBSTITUTE(SUBSTITUTE(MID(input!$A244,12,8),"1","0"),"X","1")),NA())</f>
        <v>#N/A</v>
      </c>
      <c r="I245" s="9" t="e">
        <f>IF($A245="mask",BIN2DEC(SUBSTITUTE(SUBSTITUTE(MID(input!$A244,20,8),"1","0"),"X","1")),NA())</f>
        <v>#N/A</v>
      </c>
      <c r="J245" s="9" t="e">
        <f>IF($A245="mask",BIN2DEC(SUBSTITUTE(SUBSTITUTE(MID(input!$A244,28,8),"1","0"),"X","1")),NA())</f>
        <v>#N/A</v>
      </c>
      <c r="K245" s="9" t="e">
        <f>IF($A245="mask",BIN2DEC(SUBSTITUTE(SUBSTITUTE(MID(input!$A244,36,8),"1","0"),"X","1")),NA())</f>
        <v>#N/A</v>
      </c>
      <c r="L245" s="9" t="e">
        <f t="shared" si="6"/>
        <v>#N/A</v>
      </c>
      <c r="M245" s="9" t="e">
        <f t="shared" si="7"/>
        <v>#N/A</v>
      </c>
      <c r="N245" s="9">
        <f>IF($A245="mask",NA(),FIND("]",input!A244))</f>
        <v>10</v>
      </c>
      <c r="O245" s="9">
        <f>IF($A245="mask",NA(),INT(MID(input!A244,5,N245-5)))</f>
        <v>19618</v>
      </c>
      <c r="P245" s="9">
        <f>IF($A245="mask",NA(),INT(MID(input!A244,N245+4,LEN(input!A244))))</f>
        <v>43629</v>
      </c>
    </row>
    <row r="246" spans="1:16" x14ac:dyDescent="0.35">
      <c r="A246" s="9" t="str">
        <f>_xlfn.IFS(MID(input!A245,1,3)="mas","mask",MID(input!A245,1,3)="mem","mem")</f>
        <v>mem</v>
      </c>
      <c r="B246" s="9" t="e">
        <f>IF($A246="mask",BIN2DEC(SUBSTITUTE(MID(input!$A245,8,4),"X","0")),NA())</f>
        <v>#N/A</v>
      </c>
      <c r="C246" s="9" t="e">
        <f>IF($A246="mask",BIN2DEC(SUBSTITUTE(MID(input!$A245,12,8),"X","0")),NA())</f>
        <v>#N/A</v>
      </c>
      <c r="D246" s="9" t="e">
        <f>IF($A246="mask",BIN2DEC(SUBSTITUTE(MID(input!$A245,20,8),"X","0")),NA())</f>
        <v>#N/A</v>
      </c>
      <c r="E246" s="9" t="e">
        <f>IF($A246="mask",BIN2DEC(SUBSTITUTE(MID(input!$A245,28,8),"X","0")),NA())</f>
        <v>#N/A</v>
      </c>
      <c r="F246" s="9" t="e">
        <f>IF($A246="mask",BIN2DEC(SUBSTITUTE(MID(input!$A245,36,8),"X","0")),NA())</f>
        <v>#N/A</v>
      </c>
      <c r="G246" s="9" t="e">
        <f>IF($A246="mask",BIN2DEC(SUBSTITUTE(SUBSTITUTE(MID(input!$A245,8,4),"1","0"),"X","1")),NA())</f>
        <v>#N/A</v>
      </c>
      <c r="H246" s="9" t="e">
        <f>IF($A246="mask",BIN2DEC(SUBSTITUTE(SUBSTITUTE(MID(input!$A245,12,8),"1","0"),"X","1")),NA())</f>
        <v>#N/A</v>
      </c>
      <c r="I246" s="9" t="e">
        <f>IF($A246="mask",BIN2DEC(SUBSTITUTE(SUBSTITUTE(MID(input!$A245,20,8),"1","0"),"X","1")),NA())</f>
        <v>#N/A</v>
      </c>
      <c r="J246" s="9" t="e">
        <f>IF($A246="mask",BIN2DEC(SUBSTITUTE(SUBSTITUTE(MID(input!$A245,28,8),"1","0"),"X","1")),NA())</f>
        <v>#N/A</v>
      </c>
      <c r="K246" s="9" t="e">
        <f>IF($A246="mask",BIN2DEC(SUBSTITUTE(SUBSTITUTE(MID(input!$A245,36,8),"1","0"),"X","1")),NA())</f>
        <v>#N/A</v>
      </c>
      <c r="L246" s="9" t="e">
        <f t="shared" si="6"/>
        <v>#N/A</v>
      </c>
      <c r="M246" s="9" t="e">
        <f t="shared" si="7"/>
        <v>#N/A</v>
      </c>
      <c r="N246" s="9">
        <f>IF($A246="mask",NA(),FIND("]",input!A245))</f>
        <v>10</v>
      </c>
      <c r="O246" s="9">
        <f>IF($A246="mask",NA(),INT(MID(input!A245,5,N246-5)))</f>
        <v>16853</v>
      </c>
      <c r="P246" s="9">
        <f>IF($A246="mask",NA(),INT(MID(input!A245,N246+4,LEN(input!A245))))</f>
        <v>176218496</v>
      </c>
    </row>
    <row r="247" spans="1:16" x14ac:dyDescent="0.35">
      <c r="A247" s="9" t="str">
        <f>_xlfn.IFS(MID(input!A246,1,3)="mas","mask",MID(input!A246,1,3)="mem","mem")</f>
        <v>mem</v>
      </c>
      <c r="B247" s="9" t="e">
        <f>IF($A247="mask",BIN2DEC(SUBSTITUTE(MID(input!$A246,8,4),"X","0")),NA())</f>
        <v>#N/A</v>
      </c>
      <c r="C247" s="9" t="e">
        <f>IF($A247="mask",BIN2DEC(SUBSTITUTE(MID(input!$A246,12,8),"X","0")),NA())</f>
        <v>#N/A</v>
      </c>
      <c r="D247" s="9" t="e">
        <f>IF($A247="mask",BIN2DEC(SUBSTITUTE(MID(input!$A246,20,8),"X","0")),NA())</f>
        <v>#N/A</v>
      </c>
      <c r="E247" s="9" t="e">
        <f>IF($A247="mask",BIN2DEC(SUBSTITUTE(MID(input!$A246,28,8),"X","0")),NA())</f>
        <v>#N/A</v>
      </c>
      <c r="F247" s="9" t="e">
        <f>IF($A247="mask",BIN2DEC(SUBSTITUTE(MID(input!$A246,36,8),"X","0")),NA())</f>
        <v>#N/A</v>
      </c>
      <c r="G247" s="9" t="e">
        <f>IF($A247="mask",BIN2DEC(SUBSTITUTE(SUBSTITUTE(MID(input!$A246,8,4),"1","0"),"X","1")),NA())</f>
        <v>#N/A</v>
      </c>
      <c r="H247" s="9" t="e">
        <f>IF($A247="mask",BIN2DEC(SUBSTITUTE(SUBSTITUTE(MID(input!$A246,12,8),"1","0"),"X","1")),NA())</f>
        <v>#N/A</v>
      </c>
      <c r="I247" s="9" t="e">
        <f>IF($A247="mask",BIN2DEC(SUBSTITUTE(SUBSTITUTE(MID(input!$A246,20,8),"1","0"),"X","1")),NA())</f>
        <v>#N/A</v>
      </c>
      <c r="J247" s="9" t="e">
        <f>IF($A247="mask",BIN2DEC(SUBSTITUTE(SUBSTITUTE(MID(input!$A246,28,8),"1","0"),"X","1")),NA())</f>
        <v>#N/A</v>
      </c>
      <c r="K247" s="9" t="e">
        <f>IF($A247="mask",BIN2DEC(SUBSTITUTE(SUBSTITUTE(MID(input!$A246,36,8),"1","0"),"X","1")),NA())</f>
        <v>#N/A</v>
      </c>
      <c r="L247" s="9" t="e">
        <f t="shared" si="6"/>
        <v>#N/A</v>
      </c>
      <c r="M247" s="9" t="e">
        <f t="shared" si="7"/>
        <v>#N/A</v>
      </c>
      <c r="N247" s="9">
        <f>IF($A247="mask",NA(),FIND("]",input!A246))</f>
        <v>10</v>
      </c>
      <c r="O247" s="9">
        <f>IF($A247="mask",NA(),INT(MID(input!A246,5,N247-5)))</f>
        <v>27558</v>
      </c>
      <c r="P247" s="9">
        <f>IF($A247="mask",NA(),INT(MID(input!A246,N247+4,LEN(input!A246))))</f>
        <v>9383</v>
      </c>
    </row>
    <row r="248" spans="1:16" x14ac:dyDescent="0.35">
      <c r="A248" s="9" t="str">
        <f>_xlfn.IFS(MID(input!A247,1,3)="mas","mask",MID(input!A247,1,3)="mem","mem")</f>
        <v>mask</v>
      </c>
      <c r="B248" s="9">
        <f>IF($A248="mask",BIN2DEC(SUBSTITUTE(MID(input!$A247,8,4),"X","0")),NA())</f>
        <v>0</v>
      </c>
      <c r="C248" s="9">
        <f>IF($A248="mask",BIN2DEC(SUBSTITUTE(MID(input!$A247,12,8),"X","0")),NA())</f>
        <v>11</v>
      </c>
      <c r="D248" s="9">
        <f>IF($A248="mask",BIN2DEC(SUBSTITUTE(MID(input!$A247,20,8),"X","0")),NA())</f>
        <v>188</v>
      </c>
      <c r="E248" s="9">
        <f>IF($A248="mask",BIN2DEC(SUBSTITUTE(MID(input!$A247,28,8),"X","0")),NA())</f>
        <v>128</v>
      </c>
      <c r="F248" s="9">
        <f>IF($A248="mask",BIN2DEC(SUBSTITUTE(MID(input!$A247,36,8),"X","0")),NA())</f>
        <v>6</v>
      </c>
      <c r="G248" s="9">
        <f>IF($A248="mask",BIN2DEC(SUBSTITUTE(SUBSTITUTE(MID(input!$A247,8,4),"1","0"),"X","1")),NA())</f>
        <v>0</v>
      </c>
      <c r="H248" s="9">
        <f>IF($A248="mask",BIN2DEC(SUBSTITUTE(SUBSTITUTE(MID(input!$A247,12,8),"1","0"),"X","1")),NA())</f>
        <v>32</v>
      </c>
      <c r="I248" s="9">
        <f>IF($A248="mask",BIN2DEC(SUBSTITUTE(SUBSTITUTE(MID(input!$A247,20,8),"1","0"),"X","1")),NA())</f>
        <v>0</v>
      </c>
      <c r="J248" s="9">
        <f>IF($A248="mask",BIN2DEC(SUBSTITUTE(SUBSTITUTE(MID(input!$A247,28,8),"1","0"),"X","1")),NA())</f>
        <v>96</v>
      </c>
      <c r="K248" s="9">
        <f>IF($A248="mask",BIN2DEC(SUBSTITUTE(SUBSTITUTE(MID(input!$A247,36,8),"1","0"),"X","1")),NA())</f>
        <v>128</v>
      </c>
      <c r="L248" s="9">
        <f t="shared" si="6"/>
        <v>196902918</v>
      </c>
      <c r="M248" s="9">
        <f t="shared" si="7"/>
        <v>536895616</v>
      </c>
      <c r="N248" s="9" t="e">
        <f>IF($A248="mask",NA(),FIND("]",input!A247))</f>
        <v>#N/A</v>
      </c>
      <c r="O248" s="9" t="e">
        <f>IF($A248="mask",NA(),INT(MID(input!A247,5,N248-5)))</f>
        <v>#N/A</v>
      </c>
      <c r="P248" s="9" t="e">
        <f>IF($A248="mask",NA(),INT(MID(input!A247,N248+4,LEN(input!A247))))</f>
        <v>#N/A</v>
      </c>
    </row>
    <row r="249" spans="1:16" x14ac:dyDescent="0.35">
      <c r="A249" s="9" t="str">
        <f>_xlfn.IFS(MID(input!A248,1,3)="mas","mask",MID(input!A248,1,3)="mem","mem")</f>
        <v>mem</v>
      </c>
      <c r="B249" s="9" t="e">
        <f>IF($A249="mask",BIN2DEC(SUBSTITUTE(MID(input!$A248,8,4),"X","0")),NA())</f>
        <v>#N/A</v>
      </c>
      <c r="C249" s="9" t="e">
        <f>IF($A249="mask",BIN2DEC(SUBSTITUTE(MID(input!$A248,12,8),"X","0")),NA())</f>
        <v>#N/A</v>
      </c>
      <c r="D249" s="9" t="e">
        <f>IF($A249="mask",BIN2DEC(SUBSTITUTE(MID(input!$A248,20,8),"X","0")),NA())</f>
        <v>#N/A</v>
      </c>
      <c r="E249" s="9" t="e">
        <f>IF($A249="mask",BIN2DEC(SUBSTITUTE(MID(input!$A248,28,8),"X","0")),NA())</f>
        <v>#N/A</v>
      </c>
      <c r="F249" s="9" t="e">
        <f>IF($A249="mask",BIN2DEC(SUBSTITUTE(MID(input!$A248,36,8),"X","0")),NA())</f>
        <v>#N/A</v>
      </c>
      <c r="G249" s="9" t="e">
        <f>IF($A249="mask",BIN2DEC(SUBSTITUTE(SUBSTITUTE(MID(input!$A248,8,4),"1","0"),"X","1")),NA())</f>
        <v>#N/A</v>
      </c>
      <c r="H249" s="9" t="e">
        <f>IF($A249="mask",BIN2DEC(SUBSTITUTE(SUBSTITUTE(MID(input!$A248,12,8),"1","0"),"X","1")),NA())</f>
        <v>#N/A</v>
      </c>
      <c r="I249" s="9" t="e">
        <f>IF($A249="mask",BIN2DEC(SUBSTITUTE(SUBSTITUTE(MID(input!$A248,20,8),"1","0"),"X","1")),NA())</f>
        <v>#N/A</v>
      </c>
      <c r="J249" s="9" t="e">
        <f>IF($A249="mask",BIN2DEC(SUBSTITUTE(SUBSTITUTE(MID(input!$A248,28,8),"1","0"),"X","1")),NA())</f>
        <v>#N/A</v>
      </c>
      <c r="K249" s="9" t="e">
        <f>IF($A249="mask",BIN2DEC(SUBSTITUTE(SUBSTITUTE(MID(input!$A248,36,8),"1","0"),"X","1")),NA())</f>
        <v>#N/A</v>
      </c>
      <c r="L249" s="9" t="e">
        <f t="shared" si="6"/>
        <v>#N/A</v>
      </c>
      <c r="M249" s="9" t="e">
        <f t="shared" si="7"/>
        <v>#N/A</v>
      </c>
      <c r="N249" s="9">
        <f>IF($A249="mask",NA(),FIND("]",input!A248))</f>
        <v>10</v>
      </c>
      <c r="O249" s="9">
        <f>IF($A249="mask",NA(),INT(MID(input!A248,5,N249-5)))</f>
        <v>47738</v>
      </c>
      <c r="P249" s="9">
        <f>IF($A249="mask",NA(),INT(MID(input!A248,N249+4,LEN(input!A248))))</f>
        <v>782</v>
      </c>
    </row>
    <row r="250" spans="1:16" x14ac:dyDescent="0.35">
      <c r="A250" s="9" t="str">
        <f>_xlfn.IFS(MID(input!A249,1,3)="mas","mask",MID(input!A249,1,3)="mem","mem")</f>
        <v>mem</v>
      </c>
      <c r="B250" s="9" t="e">
        <f>IF($A250="mask",BIN2DEC(SUBSTITUTE(MID(input!$A249,8,4),"X","0")),NA())</f>
        <v>#N/A</v>
      </c>
      <c r="C250" s="9" t="e">
        <f>IF($A250="mask",BIN2DEC(SUBSTITUTE(MID(input!$A249,12,8),"X","0")),NA())</f>
        <v>#N/A</v>
      </c>
      <c r="D250" s="9" t="e">
        <f>IF($A250="mask",BIN2DEC(SUBSTITUTE(MID(input!$A249,20,8),"X","0")),NA())</f>
        <v>#N/A</v>
      </c>
      <c r="E250" s="9" t="e">
        <f>IF($A250="mask",BIN2DEC(SUBSTITUTE(MID(input!$A249,28,8),"X","0")),NA())</f>
        <v>#N/A</v>
      </c>
      <c r="F250" s="9" t="e">
        <f>IF($A250="mask",BIN2DEC(SUBSTITUTE(MID(input!$A249,36,8),"X","0")),NA())</f>
        <v>#N/A</v>
      </c>
      <c r="G250" s="9" t="e">
        <f>IF($A250="mask",BIN2DEC(SUBSTITUTE(SUBSTITUTE(MID(input!$A249,8,4),"1","0"),"X","1")),NA())</f>
        <v>#N/A</v>
      </c>
      <c r="H250" s="9" t="e">
        <f>IF($A250="mask",BIN2DEC(SUBSTITUTE(SUBSTITUTE(MID(input!$A249,12,8),"1","0"),"X","1")),NA())</f>
        <v>#N/A</v>
      </c>
      <c r="I250" s="9" t="e">
        <f>IF($A250="mask",BIN2DEC(SUBSTITUTE(SUBSTITUTE(MID(input!$A249,20,8),"1","0"),"X","1")),NA())</f>
        <v>#N/A</v>
      </c>
      <c r="J250" s="9" t="e">
        <f>IF($A250="mask",BIN2DEC(SUBSTITUTE(SUBSTITUTE(MID(input!$A249,28,8),"1","0"),"X","1")),NA())</f>
        <v>#N/A</v>
      </c>
      <c r="K250" s="9" t="e">
        <f>IF($A250="mask",BIN2DEC(SUBSTITUTE(SUBSTITUTE(MID(input!$A249,36,8),"1","0"),"X","1")),NA())</f>
        <v>#N/A</v>
      </c>
      <c r="L250" s="9" t="e">
        <f t="shared" si="6"/>
        <v>#N/A</v>
      </c>
      <c r="M250" s="9" t="e">
        <f t="shared" si="7"/>
        <v>#N/A</v>
      </c>
      <c r="N250" s="9">
        <f>IF($A250="mask",NA(),FIND("]",input!A249))</f>
        <v>9</v>
      </c>
      <c r="O250" s="9">
        <f>IF($A250="mask",NA(),INT(MID(input!A249,5,N250-5)))</f>
        <v>9654</v>
      </c>
      <c r="P250" s="9">
        <f>IF($A250="mask",NA(),INT(MID(input!A249,N250+4,LEN(input!A249))))</f>
        <v>14755</v>
      </c>
    </row>
    <row r="251" spans="1:16" x14ac:dyDescent="0.35">
      <c r="A251" s="9" t="str">
        <f>_xlfn.IFS(MID(input!A250,1,3)="mas","mask",MID(input!A250,1,3)="mem","mem")</f>
        <v>mask</v>
      </c>
      <c r="B251" s="9">
        <f>IF($A251="mask",BIN2DEC(SUBSTITUTE(MID(input!$A250,8,4),"X","0")),NA())</f>
        <v>4</v>
      </c>
      <c r="C251" s="9">
        <f>IF($A251="mask",BIN2DEC(SUBSTITUTE(MID(input!$A250,12,8),"X","0")),NA())</f>
        <v>9</v>
      </c>
      <c r="D251" s="9">
        <f>IF($A251="mask",BIN2DEC(SUBSTITUTE(MID(input!$A250,20,8),"X","0")),NA())</f>
        <v>92</v>
      </c>
      <c r="E251" s="9">
        <f>IF($A251="mask",BIN2DEC(SUBSTITUTE(MID(input!$A250,28,8),"X","0")),NA())</f>
        <v>0</v>
      </c>
      <c r="F251" s="9">
        <f>IF($A251="mask",BIN2DEC(SUBSTITUTE(MID(input!$A250,36,8),"X","0")),NA())</f>
        <v>5</v>
      </c>
      <c r="G251" s="9">
        <f>IF($A251="mask",BIN2DEC(SUBSTITUTE(SUBSTITUTE(MID(input!$A250,8,4),"1","0"),"X","1")),NA())</f>
        <v>2</v>
      </c>
      <c r="H251" s="9">
        <f>IF($A251="mask",BIN2DEC(SUBSTITUTE(SUBSTITUTE(MID(input!$A250,12,8),"1","0"),"X","1")),NA())</f>
        <v>132</v>
      </c>
      <c r="I251" s="9">
        <f>IF($A251="mask",BIN2DEC(SUBSTITUTE(SUBSTITUTE(MID(input!$A250,20,8),"1","0"),"X","1")),NA())</f>
        <v>129</v>
      </c>
      <c r="J251" s="9">
        <f>IF($A251="mask",BIN2DEC(SUBSTITUTE(SUBSTITUTE(MID(input!$A250,28,8),"1","0"),"X","1")),NA())</f>
        <v>0</v>
      </c>
      <c r="K251" s="9">
        <f>IF($A251="mask",BIN2DEC(SUBSTITUTE(SUBSTITUTE(MID(input!$A250,36,8),"1","0"),"X","1")),NA())</f>
        <v>16</v>
      </c>
      <c r="L251" s="9">
        <f t="shared" si="6"/>
        <v>17336893445</v>
      </c>
      <c r="M251" s="9">
        <f t="shared" si="7"/>
        <v>10812981264</v>
      </c>
      <c r="N251" s="9" t="e">
        <f>IF($A251="mask",NA(),FIND("]",input!A250))</f>
        <v>#N/A</v>
      </c>
      <c r="O251" s="9" t="e">
        <f>IF($A251="mask",NA(),INT(MID(input!A250,5,N251-5)))</f>
        <v>#N/A</v>
      </c>
      <c r="P251" s="9" t="e">
        <f>IF($A251="mask",NA(),INT(MID(input!A250,N251+4,LEN(input!A250))))</f>
        <v>#N/A</v>
      </c>
    </row>
    <row r="252" spans="1:16" x14ac:dyDescent="0.35">
      <c r="A252" s="9" t="str">
        <f>_xlfn.IFS(MID(input!A251,1,3)="mas","mask",MID(input!A251,1,3)="mem","mem")</f>
        <v>mem</v>
      </c>
      <c r="B252" s="9" t="e">
        <f>IF($A252="mask",BIN2DEC(SUBSTITUTE(MID(input!$A251,8,4),"X","0")),NA())</f>
        <v>#N/A</v>
      </c>
      <c r="C252" s="9" t="e">
        <f>IF($A252="mask",BIN2DEC(SUBSTITUTE(MID(input!$A251,12,8),"X","0")),NA())</f>
        <v>#N/A</v>
      </c>
      <c r="D252" s="9" t="e">
        <f>IF($A252="mask",BIN2DEC(SUBSTITUTE(MID(input!$A251,20,8),"X","0")),NA())</f>
        <v>#N/A</v>
      </c>
      <c r="E252" s="9" t="e">
        <f>IF($A252="mask",BIN2DEC(SUBSTITUTE(MID(input!$A251,28,8),"X","0")),NA())</f>
        <v>#N/A</v>
      </c>
      <c r="F252" s="9" t="e">
        <f>IF($A252="mask",BIN2DEC(SUBSTITUTE(MID(input!$A251,36,8),"X","0")),NA())</f>
        <v>#N/A</v>
      </c>
      <c r="G252" s="9" t="e">
        <f>IF($A252="mask",BIN2DEC(SUBSTITUTE(SUBSTITUTE(MID(input!$A251,8,4),"1","0"),"X","1")),NA())</f>
        <v>#N/A</v>
      </c>
      <c r="H252" s="9" t="e">
        <f>IF($A252="mask",BIN2DEC(SUBSTITUTE(SUBSTITUTE(MID(input!$A251,12,8),"1","0"),"X","1")),NA())</f>
        <v>#N/A</v>
      </c>
      <c r="I252" s="9" t="e">
        <f>IF($A252="mask",BIN2DEC(SUBSTITUTE(SUBSTITUTE(MID(input!$A251,20,8),"1","0"),"X","1")),NA())</f>
        <v>#N/A</v>
      </c>
      <c r="J252" s="9" t="e">
        <f>IF($A252="mask",BIN2DEC(SUBSTITUTE(SUBSTITUTE(MID(input!$A251,28,8),"1","0"),"X","1")),NA())</f>
        <v>#N/A</v>
      </c>
      <c r="K252" s="9" t="e">
        <f>IF($A252="mask",BIN2DEC(SUBSTITUTE(SUBSTITUTE(MID(input!$A251,36,8),"1","0"),"X","1")),NA())</f>
        <v>#N/A</v>
      </c>
      <c r="L252" s="9" t="e">
        <f t="shared" si="6"/>
        <v>#N/A</v>
      </c>
      <c r="M252" s="9" t="e">
        <f t="shared" si="7"/>
        <v>#N/A</v>
      </c>
      <c r="N252" s="9">
        <f>IF($A252="mask",NA(),FIND("]",input!A251))</f>
        <v>10</v>
      </c>
      <c r="O252" s="9">
        <f>IF($A252="mask",NA(),INT(MID(input!A251,5,N252-5)))</f>
        <v>21742</v>
      </c>
      <c r="P252" s="9">
        <f>IF($A252="mask",NA(),INT(MID(input!A251,N252+4,LEN(input!A251))))</f>
        <v>34626297</v>
      </c>
    </row>
    <row r="253" spans="1:16" x14ac:dyDescent="0.35">
      <c r="A253" s="9" t="str">
        <f>_xlfn.IFS(MID(input!A252,1,3)="mas","mask",MID(input!A252,1,3)="mem","mem")</f>
        <v>mem</v>
      </c>
      <c r="B253" s="9" t="e">
        <f>IF($A253="mask",BIN2DEC(SUBSTITUTE(MID(input!$A252,8,4),"X","0")),NA())</f>
        <v>#N/A</v>
      </c>
      <c r="C253" s="9" t="e">
        <f>IF($A253="mask",BIN2DEC(SUBSTITUTE(MID(input!$A252,12,8),"X","0")),NA())</f>
        <v>#N/A</v>
      </c>
      <c r="D253" s="9" t="e">
        <f>IF($A253="mask",BIN2DEC(SUBSTITUTE(MID(input!$A252,20,8),"X","0")),NA())</f>
        <v>#N/A</v>
      </c>
      <c r="E253" s="9" t="e">
        <f>IF($A253="mask",BIN2DEC(SUBSTITUTE(MID(input!$A252,28,8),"X","0")),NA())</f>
        <v>#N/A</v>
      </c>
      <c r="F253" s="9" t="e">
        <f>IF($A253="mask",BIN2DEC(SUBSTITUTE(MID(input!$A252,36,8),"X","0")),NA())</f>
        <v>#N/A</v>
      </c>
      <c r="G253" s="9" t="e">
        <f>IF($A253="mask",BIN2DEC(SUBSTITUTE(SUBSTITUTE(MID(input!$A252,8,4),"1","0"),"X","1")),NA())</f>
        <v>#N/A</v>
      </c>
      <c r="H253" s="9" t="e">
        <f>IF($A253="mask",BIN2DEC(SUBSTITUTE(SUBSTITUTE(MID(input!$A252,12,8),"1","0"),"X","1")),NA())</f>
        <v>#N/A</v>
      </c>
      <c r="I253" s="9" t="e">
        <f>IF($A253="mask",BIN2DEC(SUBSTITUTE(SUBSTITUTE(MID(input!$A252,20,8),"1","0"),"X","1")),NA())</f>
        <v>#N/A</v>
      </c>
      <c r="J253" s="9" t="e">
        <f>IF($A253="mask",BIN2DEC(SUBSTITUTE(SUBSTITUTE(MID(input!$A252,28,8),"1","0"),"X","1")),NA())</f>
        <v>#N/A</v>
      </c>
      <c r="K253" s="9" t="e">
        <f>IF($A253="mask",BIN2DEC(SUBSTITUTE(SUBSTITUTE(MID(input!$A252,36,8),"1","0"),"X","1")),NA())</f>
        <v>#N/A</v>
      </c>
      <c r="L253" s="9" t="e">
        <f t="shared" si="6"/>
        <v>#N/A</v>
      </c>
      <c r="M253" s="9" t="e">
        <f t="shared" si="7"/>
        <v>#N/A</v>
      </c>
      <c r="N253" s="9">
        <f>IF($A253="mask",NA(),FIND("]",input!A252))</f>
        <v>10</v>
      </c>
      <c r="O253" s="9">
        <f>IF($A253="mask",NA(),INT(MID(input!A252,5,N253-5)))</f>
        <v>10621</v>
      </c>
      <c r="P253" s="9">
        <f>IF($A253="mask",NA(),INT(MID(input!A252,N253+4,LEN(input!A252))))</f>
        <v>1418350</v>
      </c>
    </row>
    <row r="254" spans="1:16" x14ac:dyDescent="0.35">
      <c r="A254" s="9" t="str">
        <f>_xlfn.IFS(MID(input!A253,1,3)="mas","mask",MID(input!A253,1,3)="mem","mem")</f>
        <v>mem</v>
      </c>
      <c r="B254" s="9" t="e">
        <f>IF($A254="mask",BIN2DEC(SUBSTITUTE(MID(input!$A253,8,4),"X","0")),NA())</f>
        <v>#N/A</v>
      </c>
      <c r="C254" s="9" t="e">
        <f>IF($A254="mask",BIN2DEC(SUBSTITUTE(MID(input!$A253,12,8),"X","0")),NA())</f>
        <v>#N/A</v>
      </c>
      <c r="D254" s="9" t="e">
        <f>IF($A254="mask",BIN2DEC(SUBSTITUTE(MID(input!$A253,20,8),"X","0")),NA())</f>
        <v>#N/A</v>
      </c>
      <c r="E254" s="9" t="e">
        <f>IF($A254="mask",BIN2DEC(SUBSTITUTE(MID(input!$A253,28,8),"X","0")),NA())</f>
        <v>#N/A</v>
      </c>
      <c r="F254" s="9" t="e">
        <f>IF($A254="mask",BIN2DEC(SUBSTITUTE(MID(input!$A253,36,8),"X","0")),NA())</f>
        <v>#N/A</v>
      </c>
      <c r="G254" s="9" t="e">
        <f>IF($A254="mask",BIN2DEC(SUBSTITUTE(SUBSTITUTE(MID(input!$A253,8,4),"1","0"),"X","1")),NA())</f>
        <v>#N/A</v>
      </c>
      <c r="H254" s="9" t="e">
        <f>IF($A254="mask",BIN2DEC(SUBSTITUTE(SUBSTITUTE(MID(input!$A253,12,8),"1","0"),"X","1")),NA())</f>
        <v>#N/A</v>
      </c>
      <c r="I254" s="9" t="e">
        <f>IF($A254="mask",BIN2DEC(SUBSTITUTE(SUBSTITUTE(MID(input!$A253,20,8),"1","0"),"X","1")),NA())</f>
        <v>#N/A</v>
      </c>
      <c r="J254" s="9" t="e">
        <f>IF($A254="mask",BIN2DEC(SUBSTITUTE(SUBSTITUTE(MID(input!$A253,28,8),"1","0"),"X","1")),NA())</f>
        <v>#N/A</v>
      </c>
      <c r="K254" s="9" t="e">
        <f>IF($A254="mask",BIN2DEC(SUBSTITUTE(SUBSTITUTE(MID(input!$A253,36,8),"1","0"),"X","1")),NA())</f>
        <v>#N/A</v>
      </c>
      <c r="L254" s="9" t="e">
        <f t="shared" si="6"/>
        <v>#N/A</v>
      </c>
      <c r="M254" s="9" t="e">
        <f t="shared" si="7"/>
        <v>#N/A</v>
      </c>
      <c r="N254" s="9">
        <f>IF($A254="mask",NA(),FIND("]",input!A253))</f>
        <v>10</v>
      </c>
      <c r="O254" s="9">
        <f>IF($A254="mask",NA(),INT(MID(input!A253,5,N254-5)))</f>
        <v>45805</v>
      </c>
      <c r="P254" s="9">
        <f>IF($A254="mask",NA(),INT(MID(input!A253,N254+4,LEN(input!A253))))</f>
        <v>3784031</v>
      </c>
    </row>
    <row r="255" spans="1:16" x14ac:dyDescent="0.35">
      <c r="A255" s="9" t="str">
        <f>_xlfn.IFS(MID(input!A254,1,3)="mas","mask",MID(input!A254,1,3)="mem","mem")</f>
        <v>mask</v>
      </c>
      <c r="B255" s="9">
        <f>IF($A255="mask",BIN2DEC(SUBSTITUTE(MID(input!$A254,8,4),"X","0")),NA())</f>
        <v>4</v>
      </c>
      <c r="C255" s="9">
        <f>IF($A255="mask",BIN2DEC(SUBSTITUTE(MID(input!$A254,12,8),"X","0")),NA())</f>
        <v>75</v>
      </c>
      <c r="D255" s="9">
        <f>IF($A255="mask",BIN2DEC(SUBSTITUTE(MID(input!$A254,20,8),"X","0")),NA())</f>
        <v>164</v>
      </c>
      <c r="E255" s="9">
        <f>IF($A255="mask",BIN2DEC(SUBSTITUTE(MID(input!$A254,28,8),"X","0")),NA())</f>
        <v>37</v>
      </c>
      <c r="F255" s="9">
        <f>IF($A255="mask",BIN2DEC(SUBSTITUTE(MID(input!$A254,36,8),"X","0")),NA())</f>
        <v>68</v>
      </c>
      <c r="G255" s="9">
        <f>IF($A255="mask",BIN2DEC(SUBSTITUTE(SUBSTITUTE(MID(input!$A254,8,4),"1","0"),"X","1")),NA())</f>
        <v>3</v>
      </c>
      <c r="H255" s="9">
        <f>IF($A255="mask",BIN2DEC(SUBSTITUTE(SUBSTITUTE(MID(input!$A254,12,8),"1","0"),"X","1")),NA())</f>
        <v>0</v>
      </c>
      <c r="I255" s="9">
        <f>IF($A255="mask",BIN2DEC(SUBSTITUTE(SUBSTITUTE(MID(input!$A254,20,8),"1","0"),"X","1")),NA())</f>
        <v>17</v>
      </c>
      <c r="J255" s="9">
        <f>IF($A255="mask",BIN2DEC(SUBSTITUTE(SUBSTITUTE(MID(input!$A254,28,8),"1","0"),"X","1")),NA())</f>
        <v>2</v>
      </c>
      <c r="K255" s="9">
        <f>IF($A255="mask",BIN2DEC(SUBSTITUTE(SUBSTITUTE(MID(input!$A254,36,8),"1","0"),"X","1")),NA())</f>
        <v>16</v>
      </c>
      <c r="L255" s="9">
        <f t="shared" si="6"/>
        <v>18448917828</v>
      </c>
      <c r="M255" s="9">
        <f t="shared" si="7"/>
        <v>12886016528</v>
      </c>
      <c r="N255" s="9" t="e">
        <f>IF($A255="mask",NA(),FIND("]",input!A254))</f>
        <v>#N/A</v>
      </c>
      <c r="O255" s="9" t="e">
        <f>IF($A255="mask",NA(),INT(MID(input!A254,5,N255-5)))</f>
        <v>#N/A</v>
      </c>
      <c r="P255" s="9" t="e">
        <f>IF($A255="mask",NA(),INT(MID(input!A254,N255+4,LEN(input!A254))))</f>
        <v>#N/A</v>
      </c>
    </row>
    <row r="256" spans="1:16" x14ac:dyDescent="0.35">
      <c r="A256" s="9" t="str">
        <f>_xlfn.IFS(MID(input!A255,1,3)="mas","mask",MID(input!A255,1,3)="mem","mem")</f>
        <v>mem</v>
      </c>
      <c r="B256" s="9" t="e">
        <f>IF($A256="mask",BIN2DEC(SUBSTITUTE(MID(input!$A255,8,4),"X","0")),NA())</f>
        <v>#N/A</v>
      </c>
      <c r="C256" s="9" t="e">
        <f>IF($A256="mask",BIN2DEC(SUBSTITUTE(MID(input!$A255,12,8),"X","0")),NA())</f>
        <v>#N/A</v>
      </c>
      <c r="D256" s="9" t="e">
        <f>IF($A256="mask",BIN2DEC(SUBSTITUTE(MID(input!$A255,20,8),"X","0")),NA())</f>
        <v>#N/A</v>
      </c>
      <c r="E256" s="9" t="e">
        <f>IF($A256="mask",BIN2DEC(SUBSTITUTE(MID(input!$A255,28,8),"X","0")),NA())</f>
        <v>#N/A</v>
      </c>
      <c r="F256" s="9" t="e">
        <f>IF($A256="mask",BIN2DEC(SUBSTITUTE(MID(input!$A255,36,8),"X","0")),NA())</f>
        <v>#N/A</v>
      </c>
      <c r="G256" s="9" t="e">
        <f>IF($A256="mask",BIN2DEC(SUBSTITUTE(SUBSTITUTE(MID(input!$A255,8,4),"1","0"),"X","1")),NA())</f>
        <v>#N/A</v>
      </c>
      <c r="H256" s="9" t="e">
        <f>IF($A256="mask",BIN2DEC(SUBSTITUTE(SUBSTITUTE(MID(input!$A255,12,8),"1","0"),"X","1")),NA())</f>
        <v>#N/A</v>
      </c>
      <c r="I256" s="9" t="e">
        <f>IF($A256="mask",BIN2DEC(SUBSTITUTE(SUBSTITUTE(MID(input!$A255,20,8),"1","0"),"X","1")),NA())</f>
        <v>#N/A</v>
      </c>
      <c r="J256" s="9" t="e">
        <f>IF($A256="mask",BIN2DEC(SUBSTITUTE(SUBSTITUTE(MID(input!$A255,28,8),"1","0"),"X","1")),NA())</f>
        <v>#N/A</v>
      </c>
      <c r="K256" s="9" t="e">
        <f>IF($A256="mask",BIN2DEC(SUBSTITUTE(SUBSTITUTE(MID(input!$A255,36,8),"1","0"),"X","1")),NA())</f>
        <v>#N/A</v>
      </c>
      <c r="L256" s="9" t="e">
        <f t="shared" si="6"/>
        <v>#N/A</v>
      </c>
      <c r="M256" s="9" t="e">
        <f t="shared" si="7"/>
        <v>#N/A</v>
      </c>
      <c r="N256" s="9">
        <f>IF($A256="mask",NA(),FIND("]",input!A255))</f>
        <v>10</v>
      </c>
      <c r="O256" s="9">
        <f>IF($A256="mask",NA(),INT(MID(input!A255,5,N256-5)))</f>
        <v>18511</v>
      </c>
      <c r="P256" s="9">
        <f>IF($A256="mask",NA(),INT(MID(input!A255,N256+4,LEN(input!A255))))</f>
        <v>458</v>
      </c>
    </row>
    <row r="257" spans="1:16" x14ac:dyDescent="0.35">
      <c r="A257" s="9" t="str">
        <f>_xlfn.IFS(MID(input!A256,1,3)="mas","mask",MID(input!A256,1,3)="mem","mem")</f>
        <v>mem</v>
      </c>
      <c r="B257" s="9" t="e">
        <f>IF($A257="mask",BIN2DEC(SUBSTITUTE(MID(input!$A256,8,4),"X","0")),NA())</f>
        <v>#N/A</v>
      </c>
      <c r="C257" s="9" t="e">
        <f>IF($A257="mask",BIN2DEC(SUBSTITUTE(MID(input!$A256,12,8),"X","0")),NA())</f>
        <v>#N/A</v>
      </c>
      <c r="D257" s="9" t="e">
        <f>IF($A257="mask",BIN2DEC(SUBSTITUTE(MID(input!$A256,20,8),"X","0")),NA())</f>
        <v>#N/A</v>
      </c>
      <c r="E257" s="9" t="e">
        <f>IF($A257="mask",BIN2DEC(SUBSTITUTE(MID(input!$A256,28,8),"X","0")),NA())</f>
        <v>#N/A</v>
      </c>
      <c r="F257" s="9" t="e">
        <f>IF($A257="mask",BIN2DEC(SUBSTITUTE(MID(input!$A256,36,8),"X","0")),NA())</f>
        <v>#N/A</v>
      </c>
      <c r="G257" s="9" t="e">
        <f>IF($A257="mask",BIN2DEC(SUBSTITUTE(SUBSTITUTE(MID(input!$A256,8,4),"1","0"),"X","1")),NA())</f>
        <v>#N/A</v>
      </c>
      <c r="H257" s="9" t="e">
        <f>IF($A257="mask",BIN2DEC(SUBSTITUTE(SUBSTITUTE(MID(input!$A256,12,8),"1","0"),"X","1")),NA())</f>
        <v>#N/A</v>
      </c>
      <c r="I257" s="9" t="e">
        <f>IF($A257="mask",BIN2DEC(SUBSTITUTE(SUBSTITUTE(MID(input!$A256,20,8),"1","0"),"X","1")),NA())</f>
        <v>#N/A</v>
      </c>
      <c r="J257" s="9" t="e">
        <f>IF($A257="mask",BIN2DEC(SUBSTITUTE(SUBSTITUTE(MID(input!$A256,28,8),"1","0"),"X","1")),NA())</f>
        <v>#N/A</v>
      </c>
      <c r="K257" s="9" t="e">
        <f>IF($A257="mask",BIN2DEC(SUBSTITUTE(SUBSTITUTE(MID(input!$A256,36,8),"1","0"),"X","1")),NA())</f>
        <v>#N/A</v>
      </c>
      <c r="L257" s="9" t="e">
        <f t="shared" si="6"/>
        <v>#N/A</v>
      </c>
      <c r="M257" s="9" t="e">
        <f t="shared" si="7"/>
        <v>#N/A</v>
      </c>
      <c r="N257" s="9">
        <f>IF($A257="mask",NA(),FIND("]",input!A256))</f>
        <v>9</v>
      </c>
      <c r="O257" s="9">
        <f>IF($A257="mask",NA(),INT(MID(input!A256,5,N257-5)))</f>
        <v>4597</v>
      </c>
      <c r="P257" s="9">
        <f>IF($A257="mask",NA(),INT(MID(input!A256,N257+4,LEN(input!A256))))</f>
        <v>8053</v>
      </c>
    </row>
    <row r="258" spans="1:16" x14ac:dyDescent="0.35">
      <c r="A258" s="9" t="str">
        <f>_xlfn.IFS(MID(input!A257,1,3)="mas","mask",MID(input!A257,1,3)="mem","mem")</f>
        <v>mem</v>
      </c>
      <c r="B258" s="9" t="e">
        <f>IF($A258="mask",BIN2DEC(SUBSTITUTE(MID(input!$A257,8,4),"X","0")),NA())</f>
        <v>#N/A</v>
      </c>
      <c r="C258" s="9" t="e">
        <f>IF($A258="mask",BIN2DEC(SUBSTITUTE(MID(input!$A257,12,8),"X","0")),NA())</f>
        <v>#N/A</v>
      </c>
      <c r="D258" s="9" t="e">
        <f>IF($A258="mask",BIN2DEC(SUBSTITUTE(MID(input!$A257,20,8),"X","0")),NA())</f>
        <v>#N/A</v>
      </c>
      <c r="E258" s="9" t="e">
        <f>IF($A258="mask",BIN2DEC(SUBSTITUTE(MID(input!$A257,28,8),"X","0")),NA())</f>
        <v>#N/A</v>
      </c>
      <c r="F258" s="9" t="e">
        <f>IF($A258="mask",BIN2DEC(SUBSTITUTE(MID(input!$A257,36,8),"X","0")),NA())</f>
        <v>#N/A</v>
      </c>
      <c r="G258" s="9" t="e">
        <f>IF($A258="mask",BIN2DEC(SUBSTITUTE(SUBSTITUTE(MID(input!$A257,8,4),"1","0"),"X","1")),NA())</f>
        <v>#N/A</v>
      </c>
      <c r="H258" s="9" t="e">
        <f>IF($A258="mask",BIN2DEC(SUBSTITUTE(SUBSTITUTE(MID(input!$A257,12,8),"1","0"),"X","1")),NA())</f>
        <v>#N/A</v>
      </c>
      <c r="I258" s="9" t="e">
        <f>IF($A258="mask",BIN2DEC(SUBSTITUTE(SUBSTITUTE(MID(input!$A257,20,8),"1","0"),"X","1")),NA())</f>
        <v>#N/A</v>
      </c>
      <c r="J258" s="9" t="e">
        <f>IF($A258="mask",BIN2DEC(SUBSTITUTE(SUBSTITUTE(MID(input!$A257,28,8),"1","0"),"X","1")),NA())</f>
        <v>#N/A</v>
      </c>
      <c r="K258" s="9" t="e">
        <f>IF($A258="mask",BIN2DEC(SUBSTITUTE(SUBSTITUTE(MID(input!$A257,36,8),"1","0"),"X","1")),NA())</f>
        <v>#N/A</v>
      </c>
      <c r="L258" s="9" t="e">
        <f t="shared" si="6"/>
        <v>#N/A</v>
      </c>
      <c r="M258" s="9" t="e">
        <f t="shared" si="7"/>
        <v>#N/A</v>
      </c>
      <c r="N258" s="9">
        <f>IF($A258="mask",NA(),FIND("]",input!A257))</f>
        <v>10</v>
      </c>
      <c r="O258" s="9">
        <f>IF($A258="mask",NA(),INT(MID(input!A257,5,N258-5)))</f>
        <v>34914</v>
      </c>
      <c r="P258" s="9">
        <f>IF($A258="mask",NA(),INT(MID(input!A257,N258+4,LEN(input!A257))))</f>
        <v>902</v>
      </c>
    </row>
    <row r="259" spans="1:16" x14ac:dyDescent="0.35">
      <c r="A259" s="9" t="str">
        <f>_xlfn.IFS(MID(input!A258,1,3)="mas","mask",MID(input!A258,1,3)="mem","mem")</f>
        <v>mem</v>
      </c>
      <c r="B259" s="9" t="e">
        <f>IF($A259="mask",BIN2DEC(SUBSTITUTE(MID(input!$A258,8,4),"X","0")),NA())</f>
        <v>#N/A</v>
      </c>
      <c r="C259" s="9" t="e">
        <f>IF($A259="mask",BIN2DEC(SUBSTITUTE(MID(input!$A258,12,8),"X","0")),NA())</f>
        <v>#N/A</v>
      </c>
      <c r="D259" s="9" t="e">
        <f>IF($A259="mask",BIN2DEC(SUBSTITUTE(MID(input!$A258,20,8),"X","0")),NA())</f>
        <v>#N/A</v>
      </c>
      <c r="E259" s="9" t="e">
        <f>IF($A259="mask",BIN2DEC(SUBSTITUTE(MID(input!$A258,28,8),"X","0")),NA())</f>
        <v>#N/A</v>
      </c>
      <c r="F259" s="9" t="e">
        <f>IF($A259="mask",BIN2DEC(SUBSTITUTE(MID(input!$A258,36,8),"X","0")),NA())</f>
        <v>#N/A</v>
      </c>
      <c r="G259" s="9" t="e">
        <f>IF($A259="mask",BIN2DEC(SUBSTITUTE(SUBSTITUTE(MID(input!$A258,8,4),"1","0"),"X","1")),NA())</f>
        <v>#N/A</v>
      </c>
      <c r="H259" s="9" t="e">
        <f>IF($A259="mask",BIN2DEC(SUBSTITUTE(SUBSTITUTE(MID(input!$A258,12,8),"1","0"),"X","1")),NA())</f>
        <v>#N/A</v>
      </c>
      <c r="I259" s="9" t="e">
        <f>IF($A259="mask",BIN2DEC(SUBSTITUTE(SUBSTITUTE(MID(input!$A258,20,8),"1","0"),"X","1")),NA())</f>
        <v>#N/A</v>
      </c>
      <c r="J259" s="9" t="e">
        <f>IF($A259="mask",BIN2DEC(SUBSTITUTE(SUBSTITUTE(MID(input!$A258,28,8),"1","0"),"X","1")),NA())</f>
        <v>#N/A</v>
      </c>
      <c r="K259" s="9" t="e">
        <f>IF($A259="mask",BIN2DEC(SUBSTITUTE(SUBSTITUTE(MID(input!$A258,36,8),"1","0"),"X","1")),NA())</f>
        <v>#N/A</v>
      </c>
      <c r="L259" s="9" t="e">
        <f t="shared" ref="L259:L322" si="8">(((B259*256+C259)*256+D259)*256+E259)*256+F259</f>
        <v>#N/A</v>
      </c>
      <c r="M259" s="9" t="e">
        <f t="shared" ref="M259:M322" si="9">(((G259*256+H259)*256+I259)*256+J259)*256+K259</f>
        <v>#N/A</v>
      </c>
      <c r="N259" s="9">
        <f>IF($A259="mask",NA(),FIND("]",input!A258))</f>
        <v>10</v>
      </c>
      <c r="O259" s="9">
        <f>IF($A259="mask",NA(),INT(MID(input!A258,5,N259-5)))</f>
        <v>11895</v>
      </c>
      <c r="P259" s="9">
        <f>IF($A259="mask",NA(),INT(MID(input!A258,N259+4,LEN(input!A258))))</f>
        <v>2319205</v>
      </c>
    </row>
    <row r="260" spans="1:16" x14ac:dyDescent="0.35">
      <c r="A260" s="9" t="str">
        <f>_xlfn.IFS(MID(input!A259,1,3)="mas","mask",MID(input!A259,1,3)="mem","mem")</f>
        <v>mem</v>
      </c>
      <c r="B260" s="9" t="e">
        <f>IF($A260="mask",BIN2DEC(SUBSTITUTE(MID(input!$A259,8,4),"X","0")),NA())</f>
        <v>#N/A</v>
      </c>
      <c r="C260" s="9" t="e">
        <f>IF($A260="mask",BIN2DEC(SUBSTITUTE(MID(input!$A259,12,8),"X","0")),NA())</f>
        <v>#N/A</v>
      </c>
      <c r="D260" s="9" t="e">
        <f>IF($A260="mask",BIN2DEC(SUBSTITUTE(MID(input!$A259,20,8),"X","0")),NA())</f>
        <v>#N/A</v>
      </c>
      <c r="E260" s="9" t="e">
        <f>IF($A260="mask",BIN2DEC(SUBSTITUTE(MID(input!$A259,28,8),"X","0")),NA())</f>
        <v>#N/A</v>
      </c>
      <c r="F260" s="9" t="e">
        <f>IF($A260="mask",BIN2DEC(SUBSTITUTE(MID(input!$A259,36,8),"X","0")),NA())</f>
        <v>#N/A</v>
      </c>
      <c r="G260" s="9" t="e">
        <f>IF($A260="mask",BIN2DEC(SUBSTITUTE(SUBSTITUTE(MID(input!$A259,8,4),"1","0"),"X","1")),NA())</f>
        <v>#N/A</v>
      </c>
      <c r="H260" s="9" t="e">
        <f>IF($A260="mask",BIN2DEC(SUBSTITUTE(SUBSTITUTE(MID(input!$A259,12,8),"1","0"),"X","1")),NA())</f>
        <v>#N/A</v>
      </c>
      <c r="I260" s="9" t="e">
        <f>IF($A260="mask",BIN2DEC(SUBSTITUTE(SUBSTITUTE(MID(input!$A259,20,8),"1","0"),"X","1")),NA())</f>
        <v>#N/A</v>
      </c>
      <c r="J260" s="9" t="e">
        <f>IF($A260="mask",BIN2DEC(SUBSTITUTE(SUBSTITUTE(MID(input!$A259,28,8),"1","0"),"X","1")),NA())</f>
        <v>#N/A</v>
      </c>
      <c r="K260" s="9" t="e">
        <f>IF($A260="mask",BIN2DEC(SUBSTITUTE(SUBSTITUTE(MID(input!$A259,36,8),"1","0"),"X","1")),NA())</f>
        <v>#N/A</v>
      </c>
      <c r="L260" s="9" t="e">
        <f t="shared" si="8"/>
        <v>#N/A</v>
      </c>
      <c r="M260" s="9" t="e">
        <f t="shared" si="9"/>
        <v>#N/A</v>
      </c>
      <c r="N260" s="9">
        <f>IF($A260="mask",NA(),FIND("]",input!A259))</f>
        <v>10</v>
      </c>
      <c r="O260" s="9">
        <f>IF($A260="mask",NA(),INT(MID(input!A259,5,N260-5)))</f>
        <v>54291</v>
      </c>
      <c r="P260" s="9">
        <f>IF($A260="mask",NA(),INT(MID(input!A259,N260+4,LEN(input!A259))))</f>
        <v>7059674</v>
      </c>
    </row>
    <row r="261" spans="1:16" x14ac:dyDescent="0.35">
      <c r="A261" s="9" t="str">
        <f>_xlfn.IFS(MID(input!A260,1,3)="mas","mask",MID(input!A260,1,3)="mem","mem")</f>
        <v>mem</v>
      </c>
      <c r="B261" s="9" t="e">
        <f>IF($A261="mask",BIN2DEC(SUBSTITUTE(MID(input!$A260,8,4),"X","0")),NA())</f>
        <v>#N/A</v>
      </c>
      <c r="C261" s="9" t="e">
        <f>IF($A261="mask",BIN2DEC(SUBSTITUTE(MID(input!$A260,12,8),"X","0")),NA())</f>
        <v>#N/A</v>
      </c>
      <c r="D261" s="9" t="e">
        <f>IF($A261="mask",BIN2DEC(SUBSTITUTE(MID(input!$A260,20,8),"X","0")),NA())</f>
        <v>#N/A</v>
      </c>
      <c r="E261" s="9" t="e">
        <f>IF($A261="mask",BIN2DEC(SUBSTITUTE(MID(input!$A260,28,8),"X","0")),NA())</f>
        <v>#N/A</v>
      </c>
      <c r="F261" s="9" t="e">
        <f>IF($A261="mask",BIN2DEC(SUBSTITUTE(MID(input!$A260,36,8),"X","0")),NA())</f>
        <v>#N/A</v>
      </c>
      <c r="G261" s="9" t="e">
        <f>IF($A261="mask",BIN2DEC(SUBSTITUTE(SUBSTITUTE(MID(input!$A260,8,4),"1","0"),"X","1")),NA())</f>
        <v>#N/A</v>
      </c>
      <c r="H261" s="9" t="e">
        <f>IF($A261="mask",BIN2DEC(SUBSTITUTE(SUBSTITUTE(MID(input!$A260,12,8),"1","0"),"X","1")),NA())</f>
        <v>#N/A</v>
      </c>
      <c r="I261" s="9" t="e">
        <f>IF($A261="mask",BIN2DEC(SUBSTITUTE(SUBSTITUTE(MID(input!$A260,20,8),"1","0"),"X","1")),NA())</f>
        <v>#N/A</v>
      </c>
      <c r="J261" s="9" t="e">
        <f>IF($A261="mask",BIN2DEC(SUBSTITUTE(SUBSTITUTE(MID(input!$A260,28,8),"1","0"),"X","1")),NA())</f>
        <v>#N/A</v>
      </c>
      <c r="K261" s="9" t="e">
        <f>IF($A261="mask",BIN2DEC(SUBSTITUTE(SUBSTITUTE(MID(input!$A260,36,8),"1","0"),"X","1")),NA())</f>
        <v>#N/A</v>
      </c>
      <c r="L261" s="9" t="e">
        <f t="shared" si="8"/>
        <v>#N/A</v>
      </c>
      <c r="M261" s="9" t="e">
        <f t="shared" si="9"/>
        <v>#N/A</v>
      </c>
      <c r="N261" s="9">
        <f>IF($A261="mask",NA(),FIND("]",input!A260))</f>
        <v>10</v>
      </c>
      <c r="O261" s="9">
        <f>IF($A261="mask",NA(),INT(MID(input!A260,5,N261-5)))</f>
        <v>60178</v>
      </c>
      <c r="P261" s="9">
        <f>IF($A261="mask",NA(),INT(MID(input!A260,N261+4,LEN(input!A260))))</f>
        <v>1495</v>
      </c>
    </row>
    <row r="262" spans="1:16" x14ac:dyDescent="0.35">
      <c r="A262" s="9" t="str">
        <f>_xlfn.IFS(MID(input!A261,1,3)="mas","mask",MID(input!A261,1,3)="mem","mem")</f>
        <v>mem</v>
      </c>
      <c r="B262" s="9" t="e">
        <f>IF($A262="mask",BIN2DEC(SUBSTITUTE(MID(input!$A261,8,4),"X","0")),NA())</f>
        <v>#N/A</v>
      </c>
      <c r="C262" s="9" t="e">
        <f>IF($A262="mask",BIN2DEC(SUBSTITUTE(MID(input!$A261,12,8),"X","0")),NA())</f>
        <v>#N/A</v>
      </c>
      <c r="D262" s="9" t="e">
        <f>IF($A262="mask",BIN2DEC(SUBSTITUTE(MID(input!$A261,20,8),"X","0")),NA())</f>
        <v>#N/A</v>
      </c>
      <c r="E262" s="9" t="e">
        <f>IF($A262="mask",BIN2DEC(SUBSTITUTE(MID(input!$A261,28,8),"X","0")),NA())</f>
        <v>#N/A</v>
      </c>
      <c r="F262" s="9" t="e">
        <f>IF($A262="mask",BIN2DEC(SUBSTITUTE(MID(input!$A261,36,8),"X","0")),NA())</f>
        <v>#N/A</v>
      </c>
      <c r="G262" s="9" t="e">
        <f>IF($A262="mask",BIN2DEC(SUBSTITUTE(SUBSTITUTE(MID(input!$A261,8,4),"1","0"),"X","1")),NA())</f>
        <v>#N/A</v>
      </c>
      <c r="H262" s="9" t="e">
        <f>IF($A262="mask",BIN2DEC(SUBSTITUTE(SUBSTITUTE(MID(input!$A261,12,8),"1","0"),"X","1")),NA())</f>
        <v>#N/A</v>
      </c>
      <c r="I262" s="9" t="e">
        <f>IF($A262="mask",BIN2DEC(SUBSTITUTE(SUBSTITUTE(MID(input!$A261,20,8),"1","0"),"X","1")),NA())</f>
        <v>#N/A</v>
      </c>
      <c r="J262" s="9" t="e">
        <f>IF($A262="mask",BIN2DEC(SUBSTITUTE(SUBSTITUTE(MID(input!$A261,28,8),"1","0"),"X","1")),NA())</f>
        <v>#N/A</v>
      </c>
      <c r="K262" s="9" t="e">
        <f>IF($A262="mask",BIN2DEC(SUBSTITUTE(SUBSTITUTE(MID(input!$A261,36,8),"1","0"),"X","1")),NA())</f>
        <v>#N/A</v>
      </c>
      <c r="L262" s="9" t="e">
        <f t="shared" si="8"/>
        <v>#N/A</v>
      </c>
      <c r="M262" s="9" t="e">
        <f t="shared" si="9"/>
        <v>#N/A</v>
      </c>
      <c r="N262" s="9">
        <f>IF($A262="mask",NA(),FIND("]",input!A261))</f>
        <v>10</v>
      </c>
      <c r="O262" s="9">
        <f>IF($A262="mask",NA(),INT(MID(input!A261,5,N262-5)))</f>
        <v>64432</v>
      </c>
      <c r="P262" s="9">
        <f>IF($A262="mask",NA(),INT(MID(input!A261,N262+4,LEN(input!A261))))</f>
        <v>22061</v>
      </c>
    </row>
    <row r="263" spans="1:16" x14ac:dyDescent="0.35">
      <c r="A263" s="9" t="str">
        <f>_xlfn.IFS(MID(input!A262,1,3)="mas","mask",MID(input!A262,1,3)="mem","mem")</f>
        <v>mask</v>
      </c>
      <c r="B263" s="9">
        <f>IF($A263="mask",BIN2DEC(SUBSTITUTE(MID(input!$A262,8,4),"X","0")),NA())</f>
        <v>11</v>
      </c>
      <c r="C263" s="9">
        <f>IF($A263="mask",BIN2DEC(SUBSTITUTE(MID(input!$A262,12,8),"X","0")),NA())</f>
        <v>35</v>
      </c>
      <c r="D263" s="9">
        <f>IF($A263="mask",BIN2DEC(SUBSTITUTE(MID(input!$A262,20,8),"X","0")),NA())</f>
        <v>152</v>
      </c>
      <c r="E263" s="9">
        <f>IF($A263="mask",BIN2DEC(SUBSTITUTE(MID(input!$A262,28,8),"X","0")),NA())</f>
        <v>98</v>
      </c>
      <c r="F263" s="9">
        <f>IF($A263="mask",BIN2DEC(SUBSTITUTE(MID(input!$A262,36,8),"X","0")),NA())</f>
        <v>8</v>
      </c>
      <c r="G263" s="9">
        <f>IF($A263="mask",BIN2DEC(SUBSTITUTE(SUBSTITUTE(MID(input!$A262,8,4),"1","0"),"X","1")),NA())</f>
        <v>4</v>
      </c>
      <c r="H263" s="9">
        <f>IF($A263="mask",BIN2DEC(SUBSTITUTE(SUBSTITUTE(MID(input!$A262,12,8),"1","0"),"X","1")),NA())</f>
        <v>0</v>
      </c>
      <c r="I263" s="9">
        <f>IF($A263="mask",BIN2DEC(SUBSTITUTE(SUBSTITUTE(MID(input!$A262,20,8),"1","0"),"X","1")),NA())</f>
        <v>5</v>
      </c>
      <c r="J263" s="9">
        <f>IF($A263="mask",BIN2DEC(SUBSTITUTE(SUBSTITUTE(MID(input!$A262,28,8),"1","0"),"X","1")),NA())</f>
        <v>5</v>
      </c>
      <c r="K263" s="9">
        <f>IF($A263="mask",BIN2DEC(SUBSTITUTE(SUBSTITUTE(MID(input!$A262,36,8),"1","0"),"X","1")),NA())</f>
        <v>166</v>
      </c>
      <c r="L263" s="9">
        <f t="shared" si="8"/>
        <v>47841829384</v>
      </c>
      <c r="M263" s="9">
        <f t="shared" si="9"/>
        <v>17180198310</v>
      </c>
      <c r="N263" s="9" t="e">
        <f>IF($A263="mask",NA(),FIND("]",input!A262))</f>
        <v>#N/A</v>
      </c>
      <c r="O263" s="9" t="e">
        <f>IF($A263="mask",NA(),INT(MID(input!A262,5,N263-5)))</f>
        <v>#N/A</v>
      </c>
      <c r="P263" s="9" t="e">
        <f>IF($A263="mask",NA(),INT(MID(input!A262,N263+4,LEN(input!A262))))</f>
        <v>#N/A</v>
      </c>
    </row>
    <row r="264" spans="1:16" x14ac:dyDescent="0.35">
      <c r="A264" s="9" t="str">
        <f>_xlfn.IFS(MID(input!A263,1,3)="mas","mask",MID(input!A263,1,3)="mem","mem")</f>
        <v>mem</v>
      </c>
      <c r="B264" s="9" t="e">
        <f>IF($A264="mask",BIN2DEC(SUBSTITUTE(MID(input!$A263,8,4),"X","0")),NA())</f>
        <v>#N/A</v>
      </c>
      <c r="C264" s="9" t="e">
        <f>IF($A264="mask",BIN2DEC(SUBSTITUTE(MID(input!$A263,12,8),"X","0")),NA())</f>
        <v>#N/A</v>
      </c>
      <c r="D264" s="9" t="e">
        <f>IF($A264="mask",BIN2DEC(SUBSTITUTE(MID(input!$A263,20,8),"X","0")),NA())</f>
        <v>#N/A</v>
      </c>
      <c r="E264" s="9" t="e">
        <f>IF($A264="mask",BIN2DEC(SUBSTITUTE(MID(input!$A263,28,8),"X","0")),NA())</f>
        <v>#N/A</v>
      </c>
      <c r="F264" s="9" t="e">
        <f>IF($A264="mask",BIN2DEC(SUBSTITUTE(MID(input!$A263,36,8),"X","0")),NA())</f>
        <v>#N/A</v>
      </c>
      <c r="G264" s="9" t="e">
        <f>IF($A264="mask",BIN2DEC(SUBSTITUTE(SUBSTITUTE(MID(input!$A263,8,4),"1","0"),"X","1")),NA())</f>
        <v>#N/A</v>
      </c>
      <c r="H264" s="9" t="e">
        <f>IF($A264="mask",BIN2DEC(SUBSTITUTE(SUBSTITUTE(MID(input!$A263,12,8),"1","0"),"X","1")),NA())</f>
        <v>#N/A</v>
      </c>
      <c r="I264" s="9" t="e">
        <f>IF($A264="mask",BIN2DEC(SUBSTITUTE(SUBSTITUTE(MID(input!$A263,20,8),"1","0"),"X","1")),NA())</f>
        <v>#N/A</v>
      </c>
      <c r="J264" s="9" t="e">
        <f>IF($A264="mask",BIN2DEC(SUBSTITUTE(SUBSTITUTE(MID(input!$A263,28,8),"1","0"),"X","1")),NA())</f>
        <v>#N/A</v>
      </c>
      <c r="K264" s="9" t="e">
        <f>IF($A264="mask",BIN2DEC(SUBSTITUTE(SUBSTITUTE(MID(input!$A263,36,8),"1","0"),"X","1")),NA())</f>
        <v>#N/A</v>
      </c>
      <c r="L264" s="9" t="e">
        <f t="shared" si="8"/>
        <v>#N/A</v>
      </c>
      <c r="M264" s="9" t="e">
        <f t="shared" si="9"/>
        <v>#N/A</v>
      </c>
      <c r="N264" s="9">
        <f>IF($A264="mask",NA(),FIND("]",input!A263))</f>
        <v>9</v>
      </c>
      <c r="O264" s="9">
        <f>IF($A264="mask",NA(),INT(MID(input!A263,5,N264-5)))</f>
        <v>9055</v>
      </c>
      <c r="P264" s="9">
        <f>IF($A264="mask",NA(),INT(MID(input!A263,N264+4,LEN(input!A263))))</f>
        <v>462699</v>
      </c>
    </row>
    <row r="265" spans="1:16" x14ac:dyDescent="0.35">
      <c r="A265" s="9" t="str">
        <f>_xlfn.IFS(MID(input!A264,1,3)="mas","mask",MID(input!A264,1,3)="mem","mem")</f>
        <v>mem</v>
      </c>
      <c r="B265" s="9" t="e">
        <f>IF($A265="mask",BIN2DEC(SUBSTITUTE(MID(input!$A264,8,4),"X","0")),NA())</f>
        <v>#N/A</v>
      </c>
      <c r="C265" s="9" t="e">
        <f>IF($A265="mask",BIN2DEC(SUBSTITUTE(MID(input!$A264,12,8),"X","0")),NA())</f>
        <v>#N/A</v>
      </c>
      <c r="D265" s="9" t="e">
        <f>IF($A265="mask",BIN2DEC(SUBSTITUTE(MID(input!$A264,20,8),"X","0")),NA())</f>
        <v>#N/A</v>
      </c>
      <c r="E265" s="9" t="e">
        <f>IF($A265="mask",BIN2DEC(SUBSTITUTE(MID(input!$A264,28,8),"X","0")),NA())</f>
        <v>#N/A</v>
      </c>
      <c r="F265" s="9" t="e">
        <f>IF($A265="mask",BIN2DEC(SUBSTITUTE(MID(input!$A264,36,8),"X","0")),NA())</f>
        <v>#N/A</v>
      </c>
      <c r="G265" s="9" t="e">
        <f>IF($A265="mask",BIN2DEC(SUBSTITUTE(SUBSTITUTE(MID(input!$A264,8,4),"1","0"),"X","1")),NA())</f>
        <v>#N/A</v>
      </c>
      <c r="H265" s="9" t="e">
        <f>IF($A265="mask",BIN2DEC(SUBSTITUTE(SUBSTITUTE(MID(input!$A264,12,8),"1","0"),"X","1")),NA())</f>
        <v>#N/A</v>
      </c>
      <c r="I265" s="9" t="e">
        <f>IF($A265="mask",BIN2DEC(SUBSTITUTE(SUBSTITUTE(MID(input!$A264,20,8),"1","0"),"X","1")),NA())</f>
        <v>#N/A</v>
      </c>
      <c r="J265" s="9" t="e">
        <f>IF($A265="mask",BIN2DEC(SUBSTITUTE(SUBSTITUTE(MID(input!$A264,28,8),"1","0"),"X","1")),NA())</f>
        <v>#N/A</v>
      </c>
      <c r="K265" s="9" t="e">
        <f>IF($A265="mask",BIN2DEC(SUBSTITUTE(SUBSTITUTE(MID(input!$A264,36,8),"1","0"),"X","1")),NA())</f>
        <v>#N/A</v>
      </c>
      <c r="L265" s="9" t="e">
        <f t="shared" si="8"/>
        <v>#N/A</v>
      </c>
      <c r="M265" s="9" t="e">
        <f t="shared" si="9"/>
        <v>#N/A</v>
      </c>
      <c r="N265" s="9">
        <f>IF($A265="mask",NA(),FIND("]",input!A264))</f>
        <v>10</v>
      </c>
      <c r="O265" s="9">
        <f>IF($A265="mask",NA(),INT(MID(input!A264,5,N265-5)))</f>
        <v>35882</v>
      </c>
      <c r="P265" s="9">
        <f>IF($A265="mask",NA(),INT(MID(input!A264,N265+4,LEN(input!A264))))</f>
        <v>554265333</v>
      </c>
    </row>
    <row r="266" spans="1:16" x14ac:dyDescent="0.35">
      <c r="A266" s="9" t="str">
        <f>_xlfn.IFS(MID(input!A265,1,3)="mas","mask",MID(input!A265,1,3)="mem","mem")</f>
        <v>mem</v>
      </c>
      <c r="B266" s="9" t="e">
        <f>IF($A266="mask",BIN2DEC(SUBSTITUTE(MID(input!$A265,8,4),"X","0")),NA())</f>
        <v>#N/A</v>
      </c>
      <c r="C266" s="9" t="e">
        <f>IF($A266="mask",BIN2DEC(SUBSTITUTE(MID(input!$A265,12,8),"X","0")),NA())</f>
        <v>#N/A</v>
      </c>
      <c r="D266" s="9" t="e">
        <f>IF($A266="mask",BIN2DEC(SUBSTITUTE(MID(input!$A265,20,8),"X","0")),NA())</f>
        <v>#N/A</v>
      </c>
      <c r="E266" s="9" t="e">
        <f>IF($A266="mask",BIN2DEC(SUBSTITUTE(MID(input!$A265,28,8),"X","0")),NA())</f>
        <v>#N/A</v>
      </c>
      <c r="F266" s="9" t="e">
        <f>IF($A266="mask",BIN2DEC(SUBSTITUTE(MID(input!$A265,36,8),"X","0")),NA())</f>
        <v>#N/A</v>
      </c>
      <c r="G266" s="9" t="e">
        <f>IF($A266="mask",BIN2DEC(SUBSTITUTE(SUBSTITUTE(MID(input!$A265,8,4),"1","0"),"X","1")),NA())</f>
        <v>#N/A</v>
      </c>
      <c r="H266" s="9" t="e">
        <f>IF($A266="mask",BIN2DEC(SUBSTITUTE(SUBSTITUTE(MID(input!$A265,12,8),"1","0"),"X","1")),NA())</f>
        <v>#N/A</v>
      </c>
      <c r="I266" s="9" t="e">
        <f>IF($A266="mask",BIN2DEC(SUBSTITUTE(SUBSTITUTE(MID(input!$A265,20,8),"1","0"),"X","1")),NA())</f>
        <v>#N/A</v>
      </c>
      <c r="J266" s="9" t="e">
        <f>IF($A266="mask",BIN2DEC(SUBSTITUTE(SUBSTITUTE(MID(input!$A265,28,8),"1","0"),"X","1")),NA())</f>
        <v>#N/A</v>
      </c>
      <c r="K266" s="9" t="e">
        <f>IF($A266="mask",BIN2DEC(SUBSTITUTE(SUBSTITUTE(MID(input!$A265,36,8),"1","0"),"X","1")),NA())</f>
        <v>#N/A</v>
      </c>
      <c r="L266" s="9" t="e">
        <f t="shared" si="8"/>
        <v>#N/A</v>
      </c>
      <c r="M266" s="9" t="e">
        <f t="shared" si="9"/>
        <v>#N/A</v>
      </c>
      <c r="N266" s="9">
        <f>IF($A266="mask",NA(),FIND("]",input!A265))</f>
        <v>10</v>
      </c>
      <c r="O266" s="9">
        <f>IF($A266="mask",NA(),INT(MID(input!A265,5,N266-5)))</f>
        <v>50939</v>
      </c>
      <c r="P266" s="9">
        <f>IF($A266="mask",NA(),INT(MID(input!A265,N266+4,LEN(input!A265))))</f>
        <v>52443722</v>
      </c>
    </row>
    <row r="267" spans="1:16" x14ac:dyDescent="0.35">
      <c r="A267" s="9" t="str">
        <f>_xlfn.IFS(MID(input!A266,1,3)="mas","mask",MID(input!A266,1,3)="mem","mem")</f>
        <v>mem</v>
      </c>
      <c r="B267" s="9" t="e">
        <f>IF($A267="mask",BIN2DEC(SUBSTITUTE(MID(input!$A266,8,4),"X","0")),NA())</f>
        <v>#N/A</v>
      </c>
      <c r="C267" s="9" t="e">
        <f>IF($A267="mask",BIN2DEC(SUBSTITUTE(MID(input!$A266,12,8),"X","0")),NA())</f>
        <v>#N/A</v>
      </c>
      <c r="D267" s="9" t="e">
        <f>IF($A267="mask",BIN2DEC(SUBSTITUTE(MID(input!$A266,20,8),"X","0")),NA())</f>
        <v>#N/A</v>
      </c>
      <c r="E267" s="9" t="e">
        <f>IF($A267="mask",BIN2DEC(SUBSTITUTE(MID(input!$A266,28,8),"X","0")),NA())</f>
        <v>#N/A</v>
      </c>
      <c r="F267" s="9" t="e">
        <f>IF($A267="mask",BIN2DEC(SUBSTITUTE(MID(input!$A266,36,8),"X","0")),NA())</f>
        <v>#N/A</v>
      </c>
      <c r="G267" s="9" t="e">
        <f>IF($A267="mask",BIN2DEC(SUBSTITUTE(SUBSTITUTE(MID(input!$A266,8,4),"1","0"),"X","1")),NA())</f>
        <v>#N/A</v>
      </c>
      <c r="H267" s="9" t="e">
        <f>IF($A267="mask",BIN2DEC(SUBSTITUTE(SUBSTITUTE(MID(input!$A266,12,8),"1","0"),"X","1")),NA())</f>
        <v>#N/A</v>
      </c>
      <c r="I267" s="9" t="e">
        <f>IF($A267="mask",BIN2DEC(SUBSTITUTE(SUBSTITUTE(MID(input!$A266,20,8),"1","0"),"X","1")),NA())</f>
        <v>#N/A</v>
      </c>
      <c r="J267" s="9" t="e">
        <f>IF($A267="mask",BIN2DEC(SUBSTITUTE(SUBSTITUTE(MID(input!$A266,28,8),"1","0"),"X","1")),NA())</f>
        <v>#N/A</v>
      </c>
      <c r="K267" s="9" t="e">
        <f>IF($A267="mask",BIN2DEC(SUBSTITUTE(SUBSTITUTE(MID(input!$A266,36,8),"1","0"),"X","1")),NA())</f>
        <v>#N/A</v>
      </c>
      <c r="L267" s="9" t="e">
        <f t="shared" si="8"/>
        <v>#N/A</v>
      </c>
      <c r="M267" s="9" t="e">
        <f t="shared" si="9"/>
        <v>#N/A</v>
      </c>
      <c r="N267" s="9">
        <f>IF($A267="mask",NA(),FIND("]",input!A266))</f>
        <v>10</v>
      </c>
      <c r="O267" s="9">
        <f>IF($A267="mask",NA(),INT(MID(input!A266,5,N267-5)))</f>
        <v>20552</v>
      </c>
      <c r="P267" s="9">
        <f>IF($A267="mask",NA(),INT(MID(input!A266,N267+4,LEN(input!A266))))</f>
        <v>160408413</v>
      </c>
    </row>
    <row r="268" spans="1:16" x14ac:dyDescent="0.35">
      <c r="A268" s="9" t="str">
        <f>_xlfn.IFS(MID(input!A267,1,3)="mas","mask",MID(input!A267,1,3)="mem","mem")</f>
        <v>mask</v>
      </c>
      <c r="B268" s="9">
        <f>IF($A268="mask",BIN2DEC(SUBSTITUTE(MID(input!$A267,8,4),"X","0")),NA())</f>
        <v>4</v>
      </c>
      <c r="C268" s="9">
        <f>IF($A268="mask",BIN2DEC(SUBSTITUTE(MID(input!$A267,12,8),"X","0")),NA())</f>
        <v>75</v>
      </c>
      <c r="D268" s="9">
        <f>IF($A268="mask",BIN2DEC(SUBSTITUTE(MID(input!$A267,20,8),"X","0")),NA())</f>
        <v>148</v>
      </c>
      <c r="E268" s="9">
        <f>IF($A268="mask",BIN2DEC(SUBSTITUTE(MID(input!$A267,28,8),"X","0")),NA())</f>
        <v>5</v>
      </c>
      <c r="F268" s="9">
        <f>IF($A268="mask",BIN2DEC(SUBSTITUTE(MID(input!$A267,36,8),"X","0")),NA())</f>
        <v>37</v>
      </c>
      <c r="G268" s="9">
        <f>IF($A268="mask",BIN2DEC(SUBSTITUTE(SUBSTITUTE(MID(input!$A267,8,4),"1","0"),"X","1")),NA())</f>
        <v>0</v>
      </c>
      <c r="H268" s="9">
        <f>IF($A268="mask",BIN2DEC(SUBSTITUTE(SUBSTITUTE(MID(input!$A267,12,8),"1","0"),"X","1")),NA())</f>
        <v>0</v>
      </c>
      <c r="I268" s="9">
        <f>IF($A268="mask",BIN2DEC(SUBSTITUTE(SUBSTITUTE(MID(input!$A267,20,8),"1","0"),"X","1")),NA())</f>
        <v>8</v>
      </c>
      <c r="J268" s="9">
        <f>IF($A268="mask",BIN2DEC(SUBSTITUTE(SUBSTITUTE(MID(input!$A267,28,8),"1","0"),"X","1")),NA())</f>
        <v>18</v>
      </c>
      <c r="K268" s="9">
        <f>IF($A268="mask",BIN2DEC(SUBSTITUTE(SUBSTITUTE(MID(input!$A267,36,8),"1","0"),"X","1")),NA())</f>
        <v>2</v>
      </c>
      <c r="L268" s="9">
        <f t="shared" si="8"/>
        <v>18447861029</v>
      </c>
      <c r="M268" s="9">
        <f t="shared" si="9"/>
        <v>528898</v>
      </c>
      <c r="N268" s="9" t="e">
        <f>IF($A268="mask",NA(),FIND("]",input!A267))</f>
        <v>#N/A</v>
      </c>
      <c r="O268" s="9" t="e">
        <f>IF($A268="mask",NA(),INT(MID(input!A267,5,N268-5)))</f>
        <v>#N/A</v>
      </c>
      <c r="P268" s="9" t="e">
        <f>IF($A268="mask",NA(),INT(MID(input!A267,N268+4,LEN(input!A267))))</f>
        <v>#N/A</v>
      </c>
    </row>
    <row r="269" spans="1:16" x14ac:dyDescent="0.35">
      <c r="A269" s="9" t="str">
        <f>_xlfn.IFS(MID(input!A268,1,3)="mas","mask",MID(input!A268,1,3)="mem","mem")</f>
        <v>mem</v>
      </c>
      <c r="B269" s="9" t="e">
        <f>IF($A269="mask",BIN2DEC(SUBSTITUTE(MID(input!$A268,8,4),"X","0")),NA())</f>
        <v>#N/A</v>
      </c>
      <c r="C269" s="9" t="e">
        <f>IF($A269="mask",BIN2DEC(SUBSTITUTE(MID(input!$A268,12,8),"X","0")),NA())</f>
        <v>#N/A</v>
      </c>
      <c r="D269" s="9" t="e">
        <f>IF($A269="mask",BIN2DEC(SUBSTITUTE(MID(input!$A268,20,8),"X","0")),NA())</f>
        <v>#N/A</v>
      </c>
      <c r="E269" s="9" t="e">
        <f>IF($A269="mask",BIN2DEC(SUBSTITUTE(MID(input!$A268,28,8),"X","0")),NA())</f>
        <v>#N/A</v>
      </c>
      <c r="F269" s="9" t="e">
        <f>IF($A269="mask",BIN2DEC(SUBSTITUTE(MID(input!$A268,36,8),"X","0")),NA())</f>
        <v>#N/A</v>
      </c>
      <c r="G269" s="9" t="e">
        <f>IF($A269="mask",BIN2DEC(SUBSTITUTE(SUBSTITUTE(MID(input!$A268,8,4),"1","0"),"X","1")),NA())</f>
        <v>#N/A</v>
      </c>
      <c r="H269" s="9" t="e">
        <f>IF($A269="mask",BIN2DEC(SUBSTITUTE(SUBSTITUTE(MID(input!$A268,12,8),"1","0"),"X","1")),NA())</f>
        <v>#N/A</v>
      </c>
      <c r="I269" s="9" t="e">
        <f>IF($A269="mask",BIN2DEC(SUBSTITUTE(SUBSTITUTE(MID(input!$A268,20,8),"1","0"),"X","1")),NA())</f>
        <v>#N/A</v>
      </c>
      <c r="J269" s="9" t="e">
        <f>IF($A269="mask",BIN2DEC(SUBSTITUTE(SUBSTITUTE(MID(input!$A268,28,8),"1","0"),"X","1")),NA())</f>
        <v>#N/A</v>
      </c>
      <c r="K269" s="9" t="e">
        <f>IF($A269="mask",BIN2DEC(SUBSTITUTE(SUBSTITUTE(MID(input!$A268,36,8),"1","0"),"X","1")),NA())</f>
        <v>#N/A</v>
      </c>
      <c r="L269" s="9" t="e">
        <f t="shared" si="8"/>
        <v>#N/A</v>
      </c>
      <c r="M269" s="9" t="e">
        <f t="shared" si="9"/>
        <v>#N/A</v>
      </c>
      <c r="N269" s="9">
        <f>IF($A269="mask",NA(),FIND("]",input!A268))</f>
        <v>10</v>
      </c>
      <c r="O269" s="9">
        <f>IF($A269="mask",NA(),INT(MID(input!A268,5,N269-5)))</f>
        <v>28976</v>
      </c>
      <c r="P269" s="9">
        <f>IF($A269="mask",NA(),INT(MID(input!A268,N269+4,LEN(input!A268))))</f>
        <v>404</v>
      </c>
    </row>
    <row r="270" spans="1:16" x14ac:dyDescent="0.35">
      <c r="A270" s="9" t="str">
        <f>_xlfn.IFS(MID(input!A269,1,3)="mas","mask",MID(input!A269,1,3)="mem","mem")</f>
        <v>mem</v>
      </c>
      <c r="B270" s="9" t="e">
        <f>IF($A270="mask",BIN2DEC(SUBSTITUTE(MID(input!$A269,8,4),"X","0")),NA())</f>
        <v>#N/A</v>
      </c>
      <c r="C270" s="9" t="e">
        <f>IF($A270="mask",BIN2DEC(SUBSTITUTE(MID(input!$A269,12,8),"X","0")),NA())</f>
        <v>#N/A</v>
      </c>
      <c r="D270" s="9" t="e">
        <f>IF($A270="mask",BIN2DEC(SUBSTITUTE(MID(input!$A269,20,8),"X","0")),NA())</f>
        <v>#N/A</v>
      </c>
      <c r="E270" s="9" t="e">
        <f>IF($A270="mask",BIN2DEC(SUBSTITUTE(MID(input!$A269,28,8),"X","0")),NA())</f>
        <v>#N/A</v>
      </c>
      <c r="F270" s="9" t="e">
        <f>IF($A270="mask",BIN2DEC(SUBSTITUTE(MID(input!$A269,36,8),"X","0")),NA())</f>
        <v>#N/A</v>
      </c>
      <c r="G270" s="9" t="e">
        <f>IF($A270="mask",BIN2DEC(SUBSTITUTE(SUBSTITUTE(MID(input!$A269,8,4),"1","0"),"X","1")),NA())</f>
        <v>#N/A</v>
      </c>
      <c r="H270" s="9" t="e">
        <f>IF($A270="mask",BIN2DEC(SUBSTITUTE(SUBSTITUTE(MID(input!$A269,12,8),"1","0"),"X","1")),NA())</f>
        <v>#N/A</v>
      </c>
      <c r="I270" s="9" t="e">
        <f>IF($A270="mask",BIN2DEC(SUBSTITUTE(SUBSTITUTE(MID(input!$A269,20,8),"1","0"),"X","1")),NA())</f>
        <v>#N/A</v>
      </c>
      <c r="J270" s="9" t="e">
        <f>IF($A270="mask",BIN2DEC(SUBSTITUTE(SUBSTITUTE(MID(input!$A269,28,8),"1","0"),"X","1")),NA())</f>
        <v>#N/A</v>
      </c>
      <c r="K270" s="9" t="e">
        <f>IF($A270="mask",BIN2DEC(SUBSTITUTE(SUBSTITUTE(MID(input!$A269,36,8),"1","0"),"X","1")),NA())</f>
        <v>#N/A</v>
      </c>
      <c r="L270" s="9" t="e">
        <f t="shared" si="8"/>
        <v>#N/A</v>
      </c>
      <c r="M270" s="9" t="e">
        <f t="shared" si="9"/>
        <v>#N/A</v>
      </c>
      <c r="N270" s="9">
        <f>IF($A270="mask",NA(),FIND("]",input!A269))</f>
        <v>10</v>
      </c>
      <c r="O270" s="9">
        <f>IF($A270="mask",NA(),INT(MID(input!A269,5,N270-5)))</f>
        <v>64843</v>
      </c>
      <c r="P270" s="9">
        <f>IF($A270="mask",NA(),INT(MID(input!A269,N270+4,LEN(input!A269))))</f>
        <v>813</v>
      </c>
    </row>
    <row r="271" spans="1:16" x14ac:dyDescent="0.35">
      <c r="A271" s="9" t="str">
        <f>_xlfn.IFS(MID(input!A270,1,3)="mas","mask",MID(input!A270,1,3)="mem","mem")</f>
        <v>mem</v>
      </c>
      <c r="B271" s="9" t="e">
        <f>IF($A271="mask",BIN2DEC(SUBSTITUTE(MID(input!$A270,8,4),"X","0")),NA())</f>
        <v>#N/A</v>
      </c>
      <c r="C271" s="9" t="e">
        <f>IF($A271="mask",BIN2DEC(SUBSTITUTE(MID(input!$A270,12,8),"X","0")),NA())</f>
        <v>#N/A</v>
      </c>
      <c r="D271" s="9" t="e">
        <f>IF($A271="mask",BIN2DEC(SUBSTITUTE(MID(input!$A270,20,8),"X","0")),NA())</f>
        <v>#N/A</v>
      </c>
      <c r="E271" s="9" t="e">
        <f>IF($A271="mask",BIN2DEC(SUBSTITUTE(MID(input!$A270,28,8),"X","0")),NA())</f>
        <v>#N/A</v>
      </c>
      <c r="F271" s="9" t="e">
        <f>IF($A271="mask",BIN2DEC(SUBSTITUTE(MID(input!$A270,36,8),"X","0")),NA())</f>
        <v>#N/A</v>
      </c>
      <c r="G271" s="9" t="e">
        <f>IF($A271="mask",BIN2DEC(SUBSTITUTE(SUBSTITUTE(MID(input!$A270,8,4),"1","0"),"X","1")),NA())</f>
        <v>#N/A</v>
      </c>
      <c r="H271" s="9" t="e">
        <f>IF($A271="mask",BIN2DEC(SUBSTITUTE(SUBSTITUTE(MID(input!$A270,12,8),"1","0"),"X","1")),NA())</f>
        <v>#N/A</v>
      </c>
      <c r="I271" s="9" t="e">
        <f>IF($A271="mask",BIN2DEC(SUBSTITUTE(SUBSTITUTE(MID(input!$A270,20,8),"1","0"),"X","1")),NA())</f>
        <v>#N/A</v>
      </c>
      <c r="J271" s="9" t="e">
        <f>IF($A271="mask",BIN2DEC(SUBSTITUTE(SUBSTITUTE(MID(input!$A270,28,8),"1","0"),"X","1")),NA())</f>
        <v>#N/A</v>
      </c>
      <c r="K271" s="9" t="e">
        <f>IF($A271="mask",BIN2DEC(SUBSTITUTE(SUBSTITUTE(MID(input!$A270,36,8),"1","0"),"X","1")),NA())</f>
        <v>#N/A</v>
      </c>
      <c r="L271" s="9" t="e">
        <f t="shared" si="8"/>
        <v>#N/A</v>
      </c>
      <c r="M271" s="9" t="e">
        <f t="shared" si="9"/>
        <v>#N/A</v>
      </c>
      <c r="N271" s="9">
        <f>IF($A271="mask",NA(),FIND("]",input!A270))</f>
        <v>10</v>
      </c>
      <c r="O271" s="9">
        <f>IF($A271="mask",NA(),INT(MID(input!A270,5,N271-5)))</f>
        <v>57066</v>
      </c>
      <c r="P271" s="9">
        <f>IF($A271="mask",NA(),INT(MID(input!A270,N271+4,LEN(input!A270))))</f>
        <v>899</v>
      </c>
    </row>
    <row r="272" spans="1:16" x14ac:dyDescent="0.35">
      <c r="A272" s="9" t="str">
        <f>_xlfn.IFS(MID(input!A271,1,3)="mas","mask",MID(input!A271,1,3)="mem","mem")</f>
        <v>mem</v>
      </c>
      <c r="B272" s="9" t="e">
        <f>IF($A272="mask",BIN2DEC(SUBSTITUTE(MID(input!$A271,8,4),"X","0")),NA())</f>
        <v>#N/A</v>
      </c>
      <c r="C272" s="9" t="e">
        <f>IF($A272="mask",BIN2DEC(SUBSTITUTE(MID(input!$A271,12,8),"X","0")),NA())</f>
        <v>#N/A</v>
      </c>
      <c r="D272" s="9" t="e">
        <f>IF($A272="mask",BIN2DEC(SUBSTITUTE(MID(input!$A271,20,8),"X","0")),NA())</f>
        <v>#N/A</v>
      </c>
      <c r="E272" s="9" t="e">
        <f>IF($A272="mask",BIN2DEC(SUBSTITUTE(MID(input!$A271,28,8),"X","0")),NA())</f>
        <v>#N/A</v>
      </c>
      <c r="F272" s="9" t="e">
        <f>IF($A272="mask",BIN2DEC(SUBSTITUTE(MID(input!$A271,36,8),"X","0")),NA())</f>
        <v>#N/A</v>
      </c>
      <c r="G272" s="9" t="e">
        <f>IF($A272="mask",BIN2DEC(SUBSTITUTE(SUBSTITUTE(MID(input!$A271,8,4),"1","0"),"X","1")),NA())</f>
        <v>#N/A</v>
      </c>
      <c r="H272" s="9" t="e">
        <f>IF($A272="mask",BIN2DEC(SUBSTITUTE(SUBSTITUTE(MID(input!$A271,12,8),"1","0"),"X","1")),NA())</f>
        <v>#N/A</v>
      </c>
      <c r="I272" s="9" t="e">
        <f>IF($A272="mask",BIN2DEC(SUBSTITUTE(SUBSTITUTE(MID(input!$A271,20,8),"1","0"),"X","1")),NA())</f>
        <v>#N/A</v>
      </c>
      <c r="J272" s="9" t="e">
        <f>IF($A272="mask",BIN2DEC(SUBSTITUTE(SUBSTITUTE(MID(input!$A271,28,8),"1","0"),"X","1")),NA())</f>
        <v>#N/A</v>
      </c>
      <c r="K272" s="9" t="e">
        <f>IF($A272="mask",BIN2DEC(SUBSTITUTE(SUBSTITUTE(MID(input!$A271,36,8),"1","0"),"X","1")),NA())</f>
        <v>#N/A</v>
      </c>
      <c r="L272" s="9" t="e">
        <f t="shared" si="8"/>
        <v>#N/A</v>
      </c>
      <c r="M272" s="9" t="e">
        <f t="shared" si="9"/>
        <v>#N/A</v>
      </c>
      <c r="N272" s="9">
        <f>IF($A272="mask",NA(),FIND("]",input!A271))</f>
        <v>10</v>
      </c>
      <c r="O272" s="9">
        <f>IF($A272="mask",NA(),INT(MID(input!A271,5,N272-5)))</f>
        <v>16179</v>
      </c>
      <c r="P272" s="9">
        <f>IF($A272="mask",NA(),INT(MID(input!A271,N272+4,LEN(input!A271))))</f>
        <v>3033125</v>
      </c>
    </row>
    <row r="273" spans="1:16" x14ac:dyDescent="0.35">
      <c r="A273" s="9" t="str">
        <f>_xlfn.IFS(MID(input!A272,1,3)="mas","mask",MID(input!A272,1,3)="mem","mem")</f>
        <v>mask</v>
      </c>
      <c r="B273" s="9">
        <f>IF($A273="mask",BIN2DEC(SUBSTITUTE(MID(input!$A272,8,4),"X","0")),NA())</f>
        <v>5</v>
      </c>
      <c r="C273" s="9">
        <f>IF($A273="mask",BIN2DEC(SUBSTITUTE(MID(input!$A272,12,8),"X","0")),NA())</f>
        <v>43</v>
      </c>
      <c r="D273" s="9">
        <f>IF($A273="mask",BIN2DEC(SUBSTITUTE(MID(input!$A272,20,8),"X","0")),NA())</f>
        <v>156</v>
      </c>
      <c r="E273" s="9">
        <f>IF($A273="mask",BIN2DEC(SUBSTITUTE(MID(input!$A272,28,8),"X","0")),NA())</f>
        <v>192</v>
      </c>
      <c r="F273" s="9">
        <f>IF($A273="mask",BIN2DEC(SUBSTITUTE(MID(input!$A272,36,8),"X","0")),NA())</f>
        <v>137</v>
      </c>
      <c r="G273" s="9">
        <f>IF($A273="mask",BIN2DEC(SUBSTITUTE(SUBSTITUTE(MID(input!$A272,8,4),"1","0"),"X","1")),NA())</f>
        <v>8</v>
      </c>
      <c r="H273" s="9">
        <f>IF($A273="mask",BIN2DEC(SUBSTITUTE(SUBSTITUTE(MID(input!$A272,12,8),"1","0"),"X","1")),NA())</f>
        <v>144</v>
      </c>
      <c r="I273" s="9">
        <f>IF($A273="mask",BIN2DEC(SUBSTITUTE(SUBSTITUTE(MID(input!$A272,20,8),"1","0"),"X","1")),NA())</f>
        <v>32</v>
      </c>
      <c r="J273" s="9">
        <f>IF($A273="mask",BIN2DEC(SUBSTITUTE(SUBSTITUTE(MID(input!$A272,28,8),"1","0"),"X","1")),NA())</f>
        <v>40</v>
      </c>
      <c r="K273" s="9">
        <f>IF($A273="mask",BIN2DEC(SUBSTITUTE(SUBSTITUTE(MID(input!$A272,36,8),"1","0"),"X","1")),NA())</f>
        <v>32</v>
      </c>
      <c r="L273" s="9">
        <f t="shared" si="8"/>
        <v>22206529673</v>
      </c>
      <c r="M273" s="9">
        <f t="shared" si="9"/>
        <v>36777764896</v>
      </c>
      <c r="N273" s="9" t="e">
        <f>IF($A273="mask",NA(),FIND("]",input!A272))</f>
        <v>#N/A</v>
      </c>
      <c r="O273" s="9" t="e">
        <f>IF($A273="mask",NA(),INT(MID(input!A272,5,N273-5)))</f>
        <v>#N/A</v>
      </c>
      <c r="P273" s="9" t="e">
        <f>IF($A273="mask",NA(),INT(MID(input!A272,N273+4,LEN(input!A272))))</f>
        <v>#N/A</v>
      </c>
    </row>
    <row r="274" spans="1:16" x14ac:dyDescent="0.35">
      <c r="A274" s="9" t="str">
        <f>_xlfn.IFS(MID(input!A273,1,3)="mas","mask",MID(input!A273,1,3)="mem","mem")</f>
        <v>mem</v>
      </c>
      <c r="B274" s="9" t="e">
        <f>IF($A274="mask",BIN2DEC(SUBSTITUTE(MID(input!$A273,8,4),"X","0")),NA())</f>
        <v>#N/A</v>
      </c>
      <c r="C274" s="9" t="e">
        <f>IF($A274="mask",BIN2DEC(SUBSTITUTE(MID(input!$A273,12,8),"X","0")),NA())</f>
        <v>#N/A</v>
      </c>
      <c r="D274" s="9" t="e">
        <f>IF($A274="mask",BIN2DEC(SUBSTITUTE(MID(input!$A273,20,8),"X","0")),NA())</f>
        <v>#N/A</v>
      </c>
      <c r="E274" s="9" t="e">
        <f>IF($A274="mask",BIN2DEC(SUBSTITUTE(MID(input!$A273,28,8),"X","0")),NA())</f>
        <v>#N/A</v>
      </c>
      <c r="F274" s="9" t="e">
        <f>IF($A274="mask",BIN2DEC(SUBSTITUTE(MID(input!$A273,36,8),"X","0")),NA())</f>
        <v>#N/A</v>
      </c>
      <c r="G274" s="9" t="e">
        <f>IF($A274="mask",BIN2DEC(SUBSTITUTE(SUBSTITUTE(MID(input!$A273,8,4),"1","0"),"X","1")),NA())</f>
        <v>#N/A</v>
      </c>
      <c r="H274" s="9" t="e">
        <f>IF($A274="mask",BIN2DEC(SUBSTITUTE(SUBSTITUTE(MID(input!$A273,12,8),"1","0"),"X","1")),NA())</f>
        <v>#N/A</v>
      </c>
      <c r="I274" s="9" t="e">
        <f>IF($A274="mask",BIN2DEC(SUBSTITUTE(SUBSTITUTE(MID(input!$A273,20,8),"1","0"),"X","1")),NA())</f>
        <v>#N/A</v>
      </c>
      <c r="J274" s="9" t="e">
        <f>IF($A274="mask",BIN2DEC(SUBSTITUTE(SUBSTITUTE(MID(input!$A273,28,8),"1","0"),"X","1")),NA())</f>
        <v>#N/A</v>
      </c>
      <c r="K274" s="9" t="e">
        <f>IF($A274="mask",BIN2DEC(SUBSTITUTE(SUBSTITUTE(MID(input!$A273,36,8),"1","0"),"X","1")),NA())</f>
        <v>#N/A</v>
      </c>
      <c r="L274" s="9" t="e">
        <f t="shared" si="8"/>
        <v>#N/A</v>
      </c>
      <c r="M274" s="9" t="e">
        <f t="shared" si="9"/>
        <v>#N/A</v>
      </c>
      <c r="N274" s="9">
        <f>IF($A274="mask",NA(),FIND("]",input!A273))</f>
        <v>10</v>
      </c>
      <c r="O274" s="9">
        <f>IF($A274="mask",NA(),INT(MID(input!A273,5,N274-5)))</f>
        <v>63922</v>
      </c>
      <c r="P274" s="9">
        <f>IF($A274="mask",NA(),INT(MID(input!A273,N274+4,LEN(input!A273))))</f>
        <v>122921015</v>
      </c>
    </row>
    <row r="275" spans="1:16" x14ac:dyDescent="0.35">
      <c r="A275" s="9" t="str">
        <f>_xlfn.IFS(MID(input!A274,1,3)="mas","mask",MID(input!A274,1,3)="mem","mem")</f>
        <v>mem</v>
      </c>
      <c r="B275" s="9" t="e">
        <f>IF($A275="mask",BIN2DEC(SUBSTITUTE(MID(input!$A274,8,4),"X","0")),NA())</f>
        <v>#N/A</v>
      </c>
      <c r="C275" s="9" t="e">
        <f>IF($A275="mask",BIN2DEC(SUBSTITUTE(MID(input!$A274,12,8),"X","0")),NA())</f>
        <v>#N/A</v>
      </c>
      <c r="D275" s="9" t="e">
        <f>IF($A275="mask",BIN2DEC(SUBSTITUTE(MID(input!$A274,20,8),"X","0")),NA())</f>
        <v>#N/A</v>
      </c>
      <c r="E275" s="9" t="e">
        <f>IF($A275="mask",BIN2DEC(SUBSTITUTE(MID(input!$A274,28,8),"X","0")),NA())</f>
        <v>#N/A</v>
      </c>
      <c r="F275" s="9" t="e">
        <f>IF($A275="mask",BIN2DEC(SUBSTITUTE(MID(input!$A274,36,8),"X","0")),NA())</f>
        <v>#N/A</v>
      </c>
      <c r="G275" s="9" t="e">
        <f>IF($A275="mask",BIN2DEC(SUBSTITUTE(SUBSTITUTE(MID(input!$A274,8,4),"1","0"),"X","1")),NA())</f>
        <v>#N/A</v>
      </c>
      <c r="H275" s="9" t="e">
        <f>IF($A275="mask",BIN2DEC(SUBSTITUTE(SUBSTITUTE(MID(input!$A274,12,8),"1","0"),"X","1")),NA())</f>
        <v>#N/A</v>
      </c>
      <c r="I275" s="9" t="e">
        <f>IF($A275="mask",BIN2DEC(SUBSTITUTE(SUBSTITUTE(MID(input!$A274,20,8),"1","0"),"X","1")),NA())</f>
        <v>#N/A</v>
      </c>
      <c r="J275" s="9" t="e">
        <f>IF($A275="mask",BIN2DEC(SUBSTITUTE(SUBSTITUTE(MID(input!$A274,28,8),"1","0"),"X","1")),NA())</f>
        <v>#N/A</v>
      </c>
      <c r="K275" s="9" t="e">
        <f>IF($A275="mask",BIN2DEC(SUBSTITUTE(SUBSTITUTE(MID(input!$A274,36,8),"1","0"),"X","1")),NA())</f>
        <v>#N/A</v>
      </c>
      <c r="L275" s="9" t="e">
        <f t="shared" si="8"/>
        <v>#N/A</v>
      </c>
      <c r="M275" s="9" t="e">
        <f t="shared" si="9"/>
        <v>#N/A</v>
      </c>
      <c r="N275" s="9">
        <f>IF($A275="mask",NA(),FIND("]",input!A274))</f>
        <v>10</v>
      </c>
      <c r="O275" s="9">
        <f>IF($A275="mask",NA(),INT(MID(input!A274,5,N275-5)))</f>
        <v>47325</v>
      </c>
      <c r="P275" s="9">
        <f>IF($A275="mask",NA(),INT(MID(input!A274,N275+4,LEN(input!A274))))</f>
        <v>66631</v>
      </c>
    </row>
    <row r="276" spans="1:16" x14ac:dyDescent="0.35">
      <c r="A276" s="9" t="str">
        <f>_xlfn.IFS(MID(input!A275,1,3)="mas","mask",MID(input!A275,1,3)="mem","mem")</f>
        <v>mem</v>
      </c>
      <c r="B276" s="9" t="e">
        <f>IF($A276="mask",BIN2DEC(SUBSTITUTE(MID(input!$A275,8,4),"X","0")),NA())</f>
        <v>#N/A</v>
      </c>
      <c r="C276" s="9" t="e">
        <f>IF($A276="mask",BIN2DEC(SUBSTITUTE(MID(input!$A275,12,8),"X","0")),NA())</f>
        <v>#N/A</v>
      </c>
      <c r="D276" s="9" t="e">
        <f>IF($A276="mask",BIN2DEC(SUBSTITUTE(MID(input!$A275,20,8),"X","0")),NA())</f>
        <v>#N/A</v>
      </c>
      <c r="E276" s="9" t="e">
        <f>IF($A276="mask",BIN2DEC(SUBSTITUTE(MID(input!$A275,28,8),"X","0")),NA())</f>
        <v>#N/A</v>
      </c>
      <c r="F276" s="9" t="e">
        <f>IF($A276="mask",BIN2DEC(SUBSTITUTE(MID(input!$A275,36,8),"X","0")),NA())</f>
        <v>#N/A</v>
      </c>
      <c r="G276" s="9" t="e">
        <f>IF($A276="mask",BIN2DEC(SUBSTITUTE(SUBSTITUTE(MID(input!$A275,8,4),"1","0"),"X","1")),NA())</f>
        <v>#N/A</v>
      </c>
      <c r="H276" s="9" t="e">
        <f>IF($A276="mask",BIN2DEC(SUBSTITUTE(SUBSTITUTE(MID(input!$A275,12,8),"1","0"),"X","1")),NA())</f>
        <v>#N/A</v>
      </c>
      <c r="I276" s="9" t="e">
        <f>IF($A276="mask",BIN2DEC(SUBSTITUTE(SUBSTITUTE(MID(input!$A275,20,8),"1","0"),"X","1")),NA())</f>
        <v>#N/A</v>
      </c>
      <c r="J276" s="9" t="e">
        <f>IF($A276="mask",BIN2DEC(SUBSTITUTE(SUBSTITUTE(MID(input!$A275,28,8),"1","0"),"X","1")),NA())</f>
        <v>#N/A</v>
      </c>
      <c r="K276" s="9" t="e">
        <f>IF($A276="mask",BIN2DEC(SUBSTITUTE(SUBSTITUTE(MID(input!$A275,36,8),"1","0"),"X","1")),NA())</f>
        <v>#N/A</v>
      </c>
      <c r="L276" s="9" t="e">
        <f t="shared" si="8"/>
        <v>#N/A</v>
      </c>
      <c r="M276" s="9" t="e">
        <f t="shared" si="9"/>
        <v>#N/A</v>
      </c>
      <c r="N276" s="9">
        <f>IF($A276="mask",NA(),FIND("]",input!A275))</f>
        <v>10</v>
      </c>
      <c r="O276" s="9">
        <f>IF($A276="mask",NA(),INT(MID(input!A275,5,N276-5)))</f>
        <v>34914</v>
      </c>
      <c r="P276" s="9">
        <f>IF($A276="mask",NA(),INT(MID(input!A275,N276+4,LEN(input!A275))))</f>
        <v>122827</v>
      </c>
    </row>
    <row r="277" spans="1:16" x14ac:dyDescent="0.35">
      <c r="A277" s="9" t="str">
        <f>_xlfn.IFS(MID(input!A276,1,3)="mas","mask",MID(input!A276,1,3)="mem","mem")</f>
        <v>mem</v>
      </c>
      <c r="B277" s="9" t="e">
        <f>IF($A277="mask",BIN2DEC(SUBSTITUTE(MID(input!$A276,8,4),"X","0")),NA())</f>
        <v>#N/A</v>
      </c>
      <c r="C277" s="9" t="e">
        <f>IF($A277="mask",BIN2DEC(SUBSTITUTE(MID(input!$A276,12,8),"X","0")),NA())</f>
        <v>#N/A</v>
      </c>
      <c r="D277" s="9" t="e">
        <f>IF($A277="mask",BIN2DEC(SUBSTITUTE(MID(input!$A276,20,8),"X","0")),NA())</f>
        <v>#N/A</v>
      </c>
      <c r="E277" s="9" t="e">
        <f>IF($A277="mask",BIN2DEC(SUBSTITUTE(MID(input!$A276,28,8),"X","0")),NA())</f>
        <v>#N/A</v>
      </c>
      <c r="F277" s="9" t="e">
        <f>IF($A277="mask",BIN2DEC(SUBSTITUTE(MID(input!$A276,36,8),"X","0")),NA())</f>
        <v>#N/A</v>
      </c>
      <c r="G277" s="9" t="e">
        <f>IF($A277="mask",BIN2DEC(SUBSTITUTE(SUBSTITUTE(MID(input!$A276,8,4),"1","0"),"X","1")),NA())</f>
        <v>#N/A</v>
      </c>
      <c r="H277" s="9" t="e">
        <f>IF($A277="mask",BIN2DEC(SUBSTITUTE(SUBSTITUTE(MID(input!$A276,12,8),"1","0"),"X","1")),NA())</f>
        <v>#N/A</v>
      </c>
      <c r="I277" s="9" t="e">
        <f>IF($A277="mask",BIN2DEC(SUBSTITUTE(SUBSTITUTE(MID(input!$A276,20,8),"1","0"),"X","1")),NA())</f>
        <v>#N/A</v>
      </c>
      <c r="J277" s="9" t="e">
        <f>IF($A277="mask",BIN2DEC(SUBSTITUTE(SUBSTITUTE(MID(input!$A276,28,8),"1","0"),"X","1")),NA())</f>
        <v>#N/A</v>
      </c>
      <c r="K277" s="9" t="e">
        <f>IF($A277="mask",BIN2DEC(SUBSTITUTE(SUBSTITUTE(MID(input!$A276,36,8),"1","0"),"X","1")),NA())</f>
        <v>#N/A</v>
      </c>
      <c r="L277" s="9" t="e">
        <f t="shared" si="8"/>
        <v>#N/A</v>
      </c>
      <c r="M277" s="9" t="e">
        <f t="shared" si="9"/>
        <v>#N/A</v>
      </c>
      <c r="N277" s="9">
        <f>IF($A277="mask",NA(),FIND("]",input!A276))</f>
        <v>10</v>
      </c>
      <c r="O277" s="9">
        <f>IF($A277="mask",NA(),INT(MID(input!A276,5,N277-5)))</f>
        <v>41369</v>
      </c>
      <c r="P277" s="9">
        <f>IF($A277="mask",NA(),INT(MID(input!A276,N277+4,LEN(input!A276))))</f>
        <v>723416</v>
      </c>
    </row>
    <row r="278" spans="1:16" x14ac:dyDescent="0.35">
      <c r="A278" s="9" t="str">
        <f>_xlfn.IFS(MID(input!A277,1,3)="mas","mask",MID(input!A277,1,3)="mem","mem")</f>
        <v>mem</v>
      </c>
      <c r="B278" s="9" t="e">
        <f>IF($A278="mask",BIN2DEC(SUBSTITUTE(MID(input!$A277,8,4),"X","0")),NA())</f>
        <v>#N/A</v>
      </c>
      <c r="C278" s="9" t="e">
        <f>IF($A278="mask",BIN2DEC(SUBSTITUTE(MID(input!$A277,12,8),"X","0")),NA())</f>
        <v>#N/A</v>
      </c>
      <c r="D278" s="9" t="e">
        <f>IF($A278="mask",BIN2DEC(SUBSTITUTE(MID(input!$A277,20,8),"X","0")),NA())</f>
        <v>#N/A</v>
      </c>
      <c r="E278" s="9" t="e">
        <f>IF($A278="mask",BIN2DEC(SUBSTITUTE(MID(input!$A277,28,8),"X","0")),NA())</f>
        <v>#N/A</v>
      </c>
      <c r="F278" s="9" t="e">
        <f>IF($A278="mask",BIN2DEC(SUBSTITUTE(MID(input!$A277,36,8),"X","0")),NA())</f>
        <v>#N/A</v>
      </c>
      <c r="G278" s="9" t="e">
        <f>IF($A278="mask",BIN2DEC(SUBSTITUTE(SUBSTITUTE(MID(input!$A277,8,4),"1","0"),"X","1")),NA())</f>
        <v>#N/A</v>
      </c>
      <c r="H278" s="9" t="e">
        <f>IF($A278="mask",BIN2DEC(SUBSTITUTE(SUBSTITUTE(MID(input!$A277,12,8),"1","0"),"X","1")),NA())</f>
        <v>#N/A</v>
      </c>
      <c r="I278" s="9" t="e">
        <f>IF($A278="mask",BIN2DEC(SUBSTITUTE(SUBSTITUTE(MID(input!$A277,20,8),"1","0"),"X","1")),NA())</f>
        <v>#N/A</v>
      </c>
      <c r="J278" s="9" t="e">
        <f>IF($A278="mask",BIN2DEC(SUBSTITUTE(SUBSTITUTE(MID(input!$A277,28,8),"1","0"),"X","1")),NA())</f>
        <v>#N/A</v>
      </c>
      <c r="K278" s="9" t="e">
        <f>IF($A278="mask",BIN2DEC(SUBSTITUTE(SUBSTITUTE(MID(input!$A277,36,8),"1","0"),"X","1")),NA())</f>
        <v>#N/A</v>
      </c>
      <c r="L278" s="9" t="e">
        <f t="shared" si="8"/>
        <v>#N/A</v>
      </c>
      <c r="M278" s="9" t="e">
        <f t="shared" si="9"/>
        <v>#N/A</v>
      </c>
      <c r="N278" s="9">
        <f>IF($A278="mask",NA(),FIND("]",input!A277))</f>
        <v>10</v>
      </c>
      <c r="O278" s="9">
        <f>IF($A278="mask",NA(),INT(MID(input!A277,5,N278-5)))</f>
        <v>26321</v>
      </c>
      <c r="P278" s="9">
        <f>IF($A278="mask",NA(),INT(MID(input!A277,N278+4,LEN(input!A277))))</f>
        <v>350572</v>
      </c>
    </row>
    <row r="279" spans="1:16" x14ac:dyDescent="0.35">
      <c r="A279" s="9" t="str">
        <f>_xlfn.IFS(MID(input!A278,1,3)="mas","mask",MID(input!A278,1,3)="mem","mem")</f>
        <v>mem</v>
      </c>
      <c r="B279" s="9" t="e">
        <f>IF($A279="mask",BIN2DEC(SUBSTITUTE(MID(input!$A278,8,4),"X","0")),NA())</f>
        <v>#N/A</v>
      </c>
      <c r="C279" s="9" t="e">
        <f>IF($A279="mask",BIN2DEC(SUBSTITUTE(MID(input!$A278,12,8),"X","0")),NA())</f>
        <v>#N/A</v>
      </c>
      <c r="D279" s="9" t="e">
        <f>IF($A279="mask",BIN2DEC(SUBSTITUTE(MID(input!$A278,20,8),"X","0")),NA())</f>
        <v>#N/A</v>
      </c>
      <c r="E279" s="9" t="e">
        <f>IF($A279="mask",BIN2DEC(SUBSTITUTE(MID(input!$A278,28,8),"X","0")),NA())</f>
        <v>#N/A</v>
      </c>
      <c r="F279" s="9" t="e">
        <f>IF($A279="mask",BIN2DEC(SUBSTITUTE(MID(input!$A278,36,8),"X","0")),NA())</f>
        <v>#N/A</v>
      </c>
      <c r="G279" s="9" t="e">
        <f>IF($A279="mask",BIN2DEC(SUBSTITUTE(SUBSTITUTE(MID(input!$A278,8,4),"1","0"),"X","1")),NA())</f>
        <v>#N/A</v>
      </c>
      <c r="H279" s="9" t="e">
        <f>IF($A279="mask",BIN2DEC(SUBSTITUTE(SUBSTITUTE(MID(input!$A278,12,8),"1","0"),"X","1")),NA())</f>
        <v>#N/A</v>
      </c>
      <c r="I279" s="9" t="e">
        <f>IF($A279="mask",BIN2DEC(SUBSTITUTE(SUBSTITUTE(MID(input!$A278,20,8),"1","0"),"X","1")),NA())</f>
        <v>#N/A</v>
      </c>
      <c r="J279" s="9" t="e">
        <f>IF($A279="mask",BIN2DEC(SUBSTITUTE(SUBSTITUTE(MID(input!$A278,28,8),"1","0"),"X","1")),NA())</f>
        <v>#N/A</v>
      </c>
      <c r="K279" s="9" t="e">
        <f>IF($A279="mask",BIN2DEC(SUBSTITUTE(SUBSTITUTE(MID(input!$A278,36,8),"1","0"),"X","1")),NA())</f>
        <v>#N/A</v>
      </c>
      <c r="L279" s="9" t="e">
        <f t="shared" si="8"/>
        <v>#N/A</v>
      </c>
      <c r="M279" s="9" t="e">
        <f t="shared" si="9"/>
        <v>#N/A</v>
      </c>
      <c r="N279" s="9">
        <f>IF($A279="mask",NA(),FIND("]",input!A278))</f>
        <v>10</v>
      </c>
      <c r="O279" s="9">
        <f>IF($A279="mask",NA(),INT(MID(input!A278,5,N279-5)))</f>
        <v>10260</v>
      </c>
      <c r="P279" s="9">
        <f>IF($A279="mask",NA(),INT(MID(input!A278,N279+4,LEN(input!A278))))</f>
        <v>11917171</v>
      </c>
    </row>
    <row r="280" spans="1:16" x14ac:dyDescent="0.35">
      <c r="A280" s="9" t="str">
        <f>_xlfn.IFS(MID(input!A279,1,3)="mas","mask",MID(input!A279,1,3)="mem","mem")</f>
        <v>mem</v>
      </c>
      <c r="B280" s="9" t="e">
        <f>IF($A280="mask",BIN2DEC(SUBSTITUTE(MID(input!$A279,8,4),"X","0")),NA())</f>
        <v>#N/A</v>
      </c>
      <c r="C280" s="9" t="e">
        <f>IF($A280="mask",BIN2DEC(SUBSTITUTE(MID(input!$A279,12,8),"X","0")),NA())</f>
        <v>#N/A</v>
      </c>
      <c r="D280" s="9" t="e">
        <f>IF($A280="mask",BIN2DEC(SUBSTITUTE(MID(input!$A279,20,8),"X","0")),NA())</f>
        <v>#N/A</v>
      </c>
      <c r="E280" s="9" t="e">
        <f>IF($A280="mask",BIN2DEC(SUBSTITUTE(MID(input!$A279,28,8),"X","0")),NA())</f>
        <v>#N/A</v>
      </c>
      <c r="F280" s="9" t="e">
        <f>IF($A280="mask",BIN2DEC(SUBSTITUTE(MID(input!$A279,36,8),"X","0")),NA())</f>
        <v>#N/A</v>
      </c>
      <c r="G280" s="9" t="e">
        <f>IF($A280="mask",BIN2DEC(SUBSTITUTE(SUBSTITUTE(MID(input!$A279,8,4),"1","0"),"X","1")),NA())</f>
        <v>#N/A</v>
      </c>
      <c r="H280" s="9" t="e">
        <f>IF($A280="mask",BIN2DEC(SUBSTITUTE(SUBSTITUTE(MID(input!$A279,12,8),"1","0"),"X","1")),NA())</f>
        <v>#N/A</v>
      </c>
      <c r="I280" s="9" t="e">
        <f>IF($A280="mask",BIN2DEC(SUBSTITUTE(SUBSTITUTE(MID(input!$A279,20,8),"1","0"),"X","1")),NA())</f>
        <v>#N/A</v>
      </c>
      <c r="J280" s="9" t="e">
        <f>IF($A280="mask",BIN2DEC(SUBSTITUTE(SUBSTITUTE(MID(input!$A279,28,8),"1","0"),"X","1")),NA())</f>
        <v>#N/A</v>
      </c>
      <c r="K280" s="9" t="e">
        <f>IF($A280="mask",BIN2DEC(SUBSTITUTE(SUBSTITUTE(MID(input!$A279,36,8),"1","0"),"X","1")),NA())</f>
        <v>#N/A</v>
      </c>
      <c r="L280" s="9" t="e">
        <f t="shared" si="8"/>
        <v>#N/A</v>
      </c>
      <c r="M280" s="9" t="e">
        <f t="shared" si="9"/>
        <v>#N/A</v>
      </c>
      <c r="N280" s="9">
        <f>IF($A280="mask",NA(),FIND("]",input!A279))</f>
        <v>10</v>
      </c>
      <c r="O280" s="9">
        <f>IF($A280="mask",NA(),INT(MID(input!A279,5,N280-5)))</f>
        <v>20396</v>
      </c>
      <c r="P280" s="9">
        <f>IF($A280="mask",NA(),INT(MID(input!A279,N280+4,LEN(input!A279))))</f>
        <v>112670</v>
      </c>
    </row>
    <row r="281" spans="1:16" x14ac:dyDescent="0.35">
      <c r="A281" s="9" t="str">
        <f>_xlfn.IFS(MID(input!A280,1,3)="mas","mask",MID(input!A280,1,3)="mem","mem")</f>
        <v>mask</v>
      </c>
      <c r="B281" s="9">
        <f>IF($A281="mask",BIN2DEC(SUBSTITUTE(MID(input!$A280,8,4),"X","0")),NA())</f>
        <v>1</v>
      </c>
      <c r="C281" s="9">
        <f>IF($A281="mask",BIN2DEC(SUBSTITUTE(MID(input!$A280,12,8),"X","0")),NA())</f>
        <v>43</v>
      </c>
      <c r="D281" s="9">
        <f>IF($A281="mask",BIN2DEC(SUBSTITUTE(MID(input!$A280,20,8),"X","0")),NA())</f>
        <v>156</v>
      </c>
      <c r="E281" s="9">
        <f>IF($A281="mask",BIN2DEC(SUBSTITUTE(MID(input!$A280,28,8),"X","0")),NA())</f>
        <v>70</v>
      </c>
      <c r="F281" s="9">
        <f>IF($A281="mask",BIN2DEC(SUBSTITUTE(MID(input!$A280,36,8),"X","0")),NA())</f>
        <v>4</v>
      </c>
      <c r="G281" s="9">
        <f>IF($A281="mask",BIN2DEC(SUBSTITUTE(SUBSTITUTE(MID(input!$A280,8,4),"1","0"),"X","1")),NA())</f>
        <v>2</v>
      </c>
      <c r="H281" s="9">
        <f>IF($A281="mask",BIN2DEC(SUBSTITUTE(SUBSTITUTE(MID(input!$A280,12,8),"1","0"),"X","1")),NA())</f>
        <v>0</v>
      </c>
      <c r="I281" s="9">
        <f>IF($A281="mask",BIN2DEC(SUBSTITUTE(SUBSTITUTE(MID(input!$A280,20,8),"1","0"),"X","1")),NA())</f>
        <v>3</v>
      </c>
      <c r="J281" s="9">
        <f>IF($A281="mask",BIN2DEC(SUBSTITUTE(SUBSTITUTE(MID(input!$A280,28,8),"1","0"),"X","1")),NA())</f>
        <v>17</v>
      </c>
      <c r="K281" s="9">
        <f>IF($A281="mask",BIN2DEC(SUBSTITUTE(SUBSTITUTE(MID(input!$A280,36,8),"1","0"),"X","1")),NA())</f>
        <v>99</v>
      </c>
      <c r="L281" s="9">
        <f t="shared" si="8"/>
        <v>5026629124</v>
      </c>
      <c r="M281" s="9">
        <f t="shared" si="9"/>
        <v>8590135651</v>
      </c>
      <c r="N281" s="9" t="e">
        <f>IF($A281="mask",NA(),FIND("]",input!A280))</f>
        <v>#N/A</v>
      </c>
      <c r="O281" s="9" t="e">
        <f>IF($A281="mask",NA(),INT(MID(input!A280,5,N281-5)))</f>
        <v>#N/A</v>
      </c>
      <c r="P281" s="9" t="e">
        <f>IF($A281="mask",NA(),INT(MID(input!A280,N281+4,LEN(input!A280))))</f>
        <v>#N/A</v>
      </c>
    </row>
    <row r="282" spans="1:16" x14ac:dyDescent="0.35">
      <c r="A282" s="9" t="str">
        <f>_xlfn.IFS(MID(input!A281,1,3)="mas","mask",MID(input!A281,1,3)="mem","mem")</f>
        <v>mem</v>
      </c>
      <c r="B282" s="9" t="e">
        <f>IF($A282="mask",BIN2DEC(SUBSTITUTE(MID(input!$A281,8,4),"X","0")),NA())</f>
        <v>#N/A</v>
      </c>
      <c r="C282" s="9" t="e">
        <f>IF($A282="mask",BIN2DEC(SUBSTITUTE(MID(input!$A281,12,8),"X","0")),NA())</f>
        <v>#N/A</v>
      </c>
      <c r="D282" s="9" t="e">
        <f>IF($A282="mask",BIN2DEC(SUBSTITUTE(MID(input!$A281,20,8),"X","0")),NA())</f>
        <v>#N/A</v>
      </c>
      <c r="E282" s="9" t="e">
        <f>IF($A282="mask",BIN2DEC(SUBSTITUTE(MID(input!$A281,28,8),"X","0")),NA())</f>
        <v>#N/A</v>
      </c>
      <c r="F282" s="9" t="e">
        <f>IF($A282="mask",BIN2DEC(SUBSTITUTE(MID(input!$A281,36,8),"X","0")),NA())</f>
        <v>#N/A</v>
      </c>
      <c r="G282" s="9" t="e">
        <f>IF($A282="mask",BIN2DEC(SUBSTITUTE(SUBSTITUTE(MID(input!$A281,8,4),"1","0"),"X","1")),NA())</f>
        <v>#N/A</v>
      </c>
      <c r="H282" s="9" t="e">
        <f>IF($A282="mask",BIN2DEC(SUBSTITUTE(SUBSTITUTE(MID(input!$A281,12,8),"1","0"),"X","1")),NA())</f>
        <v>#N/A</v>
      </c>
      <c r="I282" s="9" t="e">
        <f>IF($A282="mask",BIN2DEC(SUBSTITUTE(SUBSTITUTE(MID(input!$A281,20,8),"1","0"),"X","1")),NA())</f>
        <v>#N/A</v>
      </c>
      <c r="J282" s="9" t="e">
        <f>IF($A282="mask",BIN2DEC(SUBSTITUTE(SUBSTITUTE(MID(input!$A281,28,8),"1","0"),"X","1")),NA())</f>
        <v>#N/A</v>
      </c>
      <c r="K282" s="9" t="e">
        <f>IF($A282="mask",BIN2DEC(SUBSTITUTE(SUBSTITUTE(MID(input!$A281,36,8),"1","0"),"X","1")),NA())</f>
        <v>#N/A</v>
      </c>
      <c r="L282" s="9" t="e">
        <f t="shared" si="8"/>
        <v>#N/A</v>
      </c>
      <c r="M282" s="9" t="e">
        <f t="shared" si="9"/>
        <v>#N/A</v>
      </c>
      <c r="N282" s="9">
        <f>IF($A282="mask",NA(),FIND("]",input!A281))</f>
        <v>10</v>
      </c>
      <c r="O282" s="9">
        <f>IF($A282="mask",NA(),INT(MID(input!A281,5,N282-5)))</f>
        <v>11150</v>
      </c>
      <c r="P282" s="9">
        <f>IF($A282="mask",NA(),INT(MID(input!A281,N282+4,LEN(input!A281))))</f>
        <v>875126074</v>
      </c>
    </row>
    <row r="283" spans="1:16" x14ac:dyDescent="0.35">
      <c r="A283" s="9" t="str">
        <f>_xlfn.IFS(MID(input!A282,1,3)="mas","mask",MID(input!A282,1,3)="mem","mem")</f>
        <v>mem</v>
      </c>
      <c r="B283" s="9" t="e">
        <f>IF($A283="mask",BIN2DEC(SUBSTITUTE(MID(input!$A282,8,4),"X","0")),NA())</f>
        <v>#N/A</v>
      </c>
      <c r="C283" s="9" t="e">
        <f>IF($A283="mask",BIN2DEC(SUBSTITUTE(MID(input!$A282,12,8),"X","0")),NA())</f>
        <v>#N/A</v>
      </c>
      <c r="D283" s="9" t="e">
        <f>IF($A283="mask",BIN2DEC(SUBSTITUTE(MID(input!$A282,20,8),"X","0")),NA())</f>
        <v>#N/A</v>
      </c>
      <c r="E283" s="9" t="e">
        <f>IF($A283="mask",BIN2DEC(SUBSTITUTE(MID(input!$A282,28,8),"X","0")),NA())</f>
        <v>#N/A</v>
      </c>
      <c r="F283" s="9" t="e">
        <f>IF($A283="mask",BIN2DEC(SUBSTITUTE(MID(input!$A282,36,8),"X","0")),NA())</f>
        <v>#N/A</v>
      </c>
      <c r="G283" s="9" t="e">
        <f>IF($A283="mask",BIN2DEC(SUBSTITUTE(SUBSTITUTE(MID(input!$A282,8,4),"1","0"),"X","1")),NA())</f>
        <v>#N/A</v>
      </c>
      <c r="H283" s="9" t="e">
        <f>IF($A283="mask",BIN2DEC(SUBSTITUTE(SUBSTITUTE(MID(input!$A282,12,8),"1","0"),"X","1")),NA())</f>
        <v>#N/A</v>
      </c>
      <c r="I283" s="9" t="e">
        <f>IF($A283="mask",BIN2DEC(SUBSTITUTE(SUBSTITUTE(MID(input!$A282,20,8),"1","0"),"X","1")),NA())</f>
        <v>#N/A</v>
      </c>
      <c r="J283" s="9" t="e">
        <f>IF($A283="mask",BIN2DEC(SUBSTITUTE(SUBSTITUTE(MID(input!$A282,28,8),"1","0"),"X","1")),NA())</f>
        <v>#N/A</v>
      </c>
      <c r="K283" s="9" t="e">
        <f>IF($A283="mask",BIN2DEC(SUBSTITUTE(SUBSTITUTE(MID(input!$A282,36,8),"1","0"),"X","1")),NA())</f>
        <v>#N/A</v>
      </c>
      <c r="L283" s="9" t="e">
        <f t="shared" si="8"/>
        <v>#N/A</v>
      </c>
      <c r="M283" s="9" t="e">
        <f t="shared" si="9"/>
        <v>#N/A</v>
      </c>
      <c r="N283" s="9">
        <f>IF($A283="mask",NA(),FIND("]",input!A282))</f>
        <v>10</v>
      </c>
      <c r="O283" s="9">
        <f>IF($A283="mask",NA(),INT(MID(input!A282,5,N283-5)))</f>
        <v>28760</v>
      </c>
      <c r="P283" s="9">
        <f>IF($A283="mask",NA(),INT(MID(input!A282,N283+4,LEN(input!A282))))</f>
        <v>25307778</v>
      </c>
    </row>
    <row r="284" spans="1:16" x14ac:dyDescent="0.35">
      <c r="A284" s="9" t="str">
        <f>_xlfn.IFS(MID(input!A283,1,3)="mas","mask",MID(input!A283,1,3)="mem","mem")</f>
        <v>mem</v>
      </c>
      <c r="B284" s="9" t="e">
        <f>IF($A284="mask",BIN2DEC(SUBSTITUTE(MID(input!$A283,8,4),"X","0")),NA())</f>
        <v>#N/A</v>
      </c>
      <c r="C284" s="9" t="e">
        <f>IF($A284="mask",BIN2DEC(SUBSTITUTE(MID(input!$A283,12,8),"X","0")),NA())</f>
        <v>#N/A</v>
      </c>
      <c r="D284" s="9" t="e">
        <f>IF($A284="mask",BIN2DEC(SUBSTITUTE(MID(input!$A283,20,8),"X","0")),NA())</f>
        <v>#N/A</v>
      </c>
      <c r="E284" s="9" t="e">
        <f>IF($A284="mask",BIN2DEC(SUBSTITUTE(MID(input!$A283,28,8),"X","0")),NA())</f>
        <v>#N/A</v>
      </c>
      <c r="F284" s="9" t="e">
        <f>IF($A284="mask",BIN2DEC(SUBSTITUTE(MID(input!$A283,36,8),"X","0")),NA())</f>
        <v>#N/A</v>
      </c>
      <c r="G284" s="9" t="e">
        <f>IF($A284="mask",BIN2DEC(SUBSTITUTE(SUBSTITUTE(MID(input!$A283,8,4),"1","0"),"X","1")),NA())</f>
        <v>#N/A</v>
      </c>
      <c r="H284" s="9" t="e">
        <f>IF($A284="mask",BIN2DEC(SUBSTITUTE(SUBSTITUTE(MID(input!$A283,12,8),"1","0"),"X","1")),NA())</f>
        <v>#N/A</v>
      </c>
      <c r="I284" s="9" t="e">
        <f>IF($A284="mask",BIN2DEC(SUBSTITUTE(SUBSTITUTE(MID(input!$A283,20,8),"1","0"),"X","1")),NA())</f>
        <v>#N/A</v>
      </c>
      <c r="J284" s="9" t="e">
        <f>IF($A284="mask",BIN2DEC(SUBSTITUTE(SUBSTITUTE(MID(input!$A283,28,8),"1","0"),"X","1")),NA())</f>
        <v>#N/A</v>
      </c>
      <c r="K284" s="9" t="e">
        <f>IF($A284="mask",BIN2DEC(SUBSTITUTE(SUBSTITUTE(MID(input!$A283,36,8),"1","0"),"X","1")),NA())</f>
        <v>#N/A</v>
      </c>
      <c r="L284" s="9" t="e">
        <f t="shared" si="8"/>
        <v>#N/A</v>
      </c>
      <c r="M284" s="9" t="e">
        <f t="shared" si="9"/>
        <v>#N/A</v>
      </c>
      <c r="N284" s="9">
        <f>IF($A284="mask",NA(),FIND("]",input!A283))</f>
        <v>10</v>
      </c>
      <c r="O284" s="9">
        <f>IF($A284="mask",NA(),INT(MID(input!A283,5,N284-5)))</f>
        <v>14951</v>
      </c>
      <c r="P284" s="9">
        <f>IF($A284="mask",NA(),INT(MID(input!A283,N284+4,LEN(input!A283))))</f>
        <v>445519</v>
      </c>
    </row>
    <row r="285" spans="1:16" x14ac:dyDescent="0.35">
      <c r="A285" s="9" t="str">
        <f>_xlfn.IFS(MID(input!A284,1,3)="mas","mask",MID(input!A284,1,3)="mem","mem")</f>
        <v>mem</v>
      </c>
      <c r="B285" s="9" t="e">
        <f>IF($A285="mask",BIN2DEC(SUBSTITUTE(MID(input!$A284,8,4),"X","0")),NA())</f>
        <v>#N/A</v>
      </c>
      <c r="C285" s="9" t="e">
        <f>IF($A285="mask",BIN2DEC(SUBSTITUTE(MID(input!$A284,12,8),"X","0")),NA())</f>
        <v>#N/A</v>
      </c>
      <c r="D285" s="9" t="e">
        <f>IF($A285="mask",BIN2DEC(SUBSTITUTE(MID(input!$A284,20,8),"X","0")),NA())</f>
        <v>#N/A</v>
      </c>
      <c r="E285" s="9" t="e">
        <f>IF($A285="mask",BIN2DEC(SUBSTITUTE(MID(input!$A284,28,8),"X","0")),NA())</f>
        <v>#N/A</v>
      </c>
      <c r="F285" s="9" t="e">
        <f>IF($A285="mask",BIN2DEC(SUBSTITUTE(MID(input!$A284,36,8),"X","0")),NA())</f>
        <v>#N/A</v>
      </c>
      <c r="G285" s="9" t="e">
        <f>IF($A285="mask",BIN2DEC(SUBSTITUTE(SUBSTITUTE(MID(input!$A284,8,4),"1","0"),"X","1")),NA())</f>
        <v>#N/A</v>
      </c>
      <c r="H285" s="9" t="e">
        <f>IF($A285="mask",BIN2DEC(SUBSTITUTE(SUBSTITUTE(MID(input!$A284,12,8),"1","0"),"X","1")),NA())</f>
        <v>#N/A</v>
      </c>
      <c r="I285" s="9" t="e">
        <f>IF($A285="mask",BIN2DEC(SUBSTITUTE(SUBSTITUTE(MID(input!$A284,20,8),"1","0"),"X","1")),NA())</f>
        <v>#N/A</v>
      </c>
      <c r="J285" s="9" t="e">
        <f>IF($A285="mask",BIN2DEC(SUBSTITUTE(SUBSTITUTE(MID(input!$A284,28,8),"1","0"),"X","1")),NA())</f>
        <v>#N/A</v>
      </c>
      <c r="K285" s="9" t="e">
        <f>IF($A285="mask",BIN2DEC(SUBSTITUTE(SUBSTITUTE(MID(input!$A284,36,8),"1","0"),"X","1")),NA())</f>
        <v>#N/A</v>
      </c>
      <c r="L285" s="9" t="e">
        <f t="shared" si="8"/>
        <v>#N/A</v>
      </c>
      <c r="M285" s="9" t="e">
        <f t="shared" si="9"/>
        <v>#N/A</v>
      </c>
      <c r="N285" s="9">
        <f>IF($A285="mask",NA(),FIND("]",input!A284))</f>
        <v>10</v>
      </c>
      <c r="O285" s="9">
        <f>IF($A285="mask",NA(),INT(MID(input!A284,5,N285-5)))</f>
        <v>54291</v>
      </c>
      <c r="P285" s="9">
        <f>IF($A285="mask",NA(),INT(MID(input!A284,N285+4,LEN(input!A284))))</f>
        <v>394307</v>
      </c>
    </row>
    <row r="286" spans="1:16" x14ac:dyDescent="0.35">
      <c r="A286" s="9" t="str">
        <f>_xlfn.IFS(MID(input!A285,1,3)="mas","mask",MID(input!A285,1,3)="mem","mem")</f>
        <v>mem</v>
      </c>
      <c r="B286" s="9" t="e">
        <f>IF($A286="mask",BIN2DEC(SUBSTITUTE(MID(input!$A285,8,4),"X","0")),NA())</f>
        <v>#N/A</v>
      </c>
      <c r="C286" s="9" t="e">
        <f>IF($A286="mask",BIN2DEC(SUBSTITUTE(MID(input!$A285,12,8),"X","0")),NA())</f>
        <v>#N/A</v>
      </c>
      <c r="D286" s="9" t="e">
        <f>IF($A286="mask",BIN2DEC(SUBSTITUTE(MID(input!$A285,20,8),"X","0")),NA())</f>
        <v>#N/A</v>
      </c>
      <c r="E286" s="9" t="e">
        <f>IF($A286="mask",BIN2DEC(SUBSTITUTE(MID(input!$A285,28,8),"X","0")),NA())</f>
        <v>#N/A</v>
      </c>
      <c r="F286" s="9" t="e">
        <f>IF($A286="mask",BIN2DEC(SUBSTITUTE(MID(input!$A285,36,8),"X","0")),NA())</f>
        <v>#N/A</v>
      </c>
      <c r="G286" s="9" t="e">
        <f>IF($A286="mask",BIN2DEC(SUBSTITUTE(SUBSTITUTE(MID(input!$A285,8,4),"1","0"),"X","1")),NA())</f>
        <v>#N/A</v>
      </c>
      <c r="H286" s="9" t="e">
        <f>IF($A286="mask",BIN2DEC(SUBSTITUTE(SUBSTITUTE(MID(input!$A285,12,8),"1","0"),"X","1")),NA())</f>
        <v>#N/A</v>
      </c>
      <c r="I286" s="9" t="e">
        <f>IF($A286="mask",BIN2DEC(SUBSTITUTE(SUBSTITUTE(MID(input!$A285,20,8),"1","0"),"X","1")),NA())</f>
        <v>#N/A</v>
      </c>
      <c r="J286" s="9" t="e">
        <f>IF($A286="mask",BIN2DEC(SUBSTITUTE(SUBSTITUTE(MID(input!$A285,28,8),"1","0"),"X","1")),NA())</f>
        <v>#N/A</v>
      </c>
      <c r="K286" s="9" t="e">
        <f>IF($A286="mask",BIN2DEC(SUBSTITUTE(SUBSTITUTE(MID(input!$A285,36,8),"1","0"),"X","1")),NA())</f>
        <v>#N/A</v>
      </c>
      <c r="L286" s="9" t="e">
        <f t="shared" si="8"/>
        <v>#N/A</v>
      </c>
      <c r="M286" s="9" t="e">
        <f t="shared" si="9"/>
        <v>#N/A</v>
      </c>
      <c r="N286" s="9">
        <f>IF($A286="mask",NA(),FIND("]",input!A285))</f>
        <v>10</v>
      </c>
      <c r="O286" s="9">
        <f>IF($A286="mask",NA(),INT(MID(input!A285,5,N286-5)))</f>
        <v>19109</v>
      </c>
      <c r="P286" s="9">
        <f>IF($A286="mask",NA(),INT(MID(input!A285,N286+4,LEN(input!A285))))</f>
        <v>15584261</v>
      </c>
    </row>
    <row r="287" spans="1:16" x14ac:dyDescent="0.35">
      <c r="A287" s="9" t="str">
        <f>_xlfn.IFS(MID(input!A286,1,3)="mas","mask",MID(input!A286,1,3)="mem","mem")</f>
        <v>mem</v>
      </c>
      <c r="B287" s="9" t="e">
        <f>IF($A287="mask",BIN2DEC(SUBSTITUTE(MID(input!$A286,8,4),"X","0")),NA())</f>
        <v>#N/A</v>
      </c>
      <c r="C287" s="9" t="e">
        <f>IF($A287="mask",BIN2DEC(SUBSTITUTE(MID(input!$A286,12,8),"X","0")),NA())</f>
        <v>#N/A</v>
      </c>
      <c r="D287" s="9" t="e">
        <f>IF($A287="mask",BIN2DEC(SUBSTITUTE(MID(input!$A286,20,8),"X","0")),NA())</f>
        <v>#N/A</v>
      </c>
      <c r="E287" s="9" t="e">
        <f>IF($A287="mask",BIN2DEC(SUBSTITUTE(MID(input!$A286,28,8),"X","0")),NA())</f>
        <v>#N/A</v>
      </c>
      <c r="F287" s="9" t="e">
        <f>IF($A287="mask",BIN2DEC(SUBSTITUTE(MID(input!$A286,36,8),"X","0")),NA())</f>
        <v>#N/A</v>
      </c>
      <c r="G287" s="9" t="e">
        <f>IF($A287="mask",BIN2DEC(SUBSTITUTE(SUBSTITUTE(MID(input!$A286,8,4),"1","0"),"X","1")),NA())</f>
        <v>#N/A</v>
      </c>
      <c r="H287" s="9" t="e">
        <f>IF($A287="mask",BIN2DEC(SUBSTITUTE(SUBSTITUTE(MID(input!$A286,12,8),"1","0"),"X","1")),NA())</f>
        <v>#N/A</v>
      </c>
      <c r="I287" s="9" t="e">
        <f>IF($A287="mask",BIN2DEC(SUBSTITUTE(SUBSTITUTE(MID(input!$A286,20,8),"1","0"),"X","1")),NA())</f>
        <v>#N/A</v>
      </c>
      <c r="J287" s="9" t="e">
        <f>IF($A287="mask",BIN2DEC(SUBSTITUTE(SUBSTITUTE(MID(input!$A286,28,8),"1","0"),"X","1")),NA())</f>
        <v>#N/A</v>
      </c>
      <c r="K287" s="9" t="e">
        <f>IF($A287="mask",BIN2DEC(SUBSTITUTE(SUBSTITUTE(MID(input!$A286,36,8),"1","0"),"X","1")),NA())</f>
        <v>#N/A</v>
      </c>
      <c r="L287" s="9" t="e">
        <f t="shared" si="8"/>
        <v>#N/A</v>
      </c>
      <c r="M287" s="9" t="e">
        <f t="shared" si="9"/>
        <v>#N/A</v>
      </c>
      <c r="N287" s="9">
        <f>IF($A287="mask",NA(),FIND("]",input!A286))</f>
        <v>9</v>
      </c>
      <c r="O287" s="9">
        <f>IF($A287="mask",NA(),INT(MID(input!A286,5,N287-5)))</f>
        <v>8221</v>
      </c>
      <c r="P287" s="9">
        <f>IF($A287="mask",NA(),INT(MID(input!A286,N287+4,LEN(input!A286))))</f>
        <v>524</v>
      </c>
    </row>
    <row r="288" spans="1:16" x14ac:dyDescent="0.35">
      <c r="A288" s="9" t="str">
        <f>_xlfn.IFS(MID(input!A287,1,3)="mas","mask",MID(input!A287,1,3)="mem","mem")</f>
        <v>mask</v>
      </c>
      <c r="B288" s="9">
        <f>IF($A288="mask",BIN2DEC(SUBSTITUTE(MID(input!$A287,8,4),"X","0")),NA())</f>
        <v>4</v>
      </c>
      <c r="C288" s="9">
        <f>IF($A288="mask",BIN2DEC(SUBSTITUTE(MID(input!$A287,12,8),"X","0")),NA())</f>
        <v>15</v>
      </c>
      <c r="D288" s="9">
        <f>IF($A288="mask",BIN2DEC(SUBSTITUTE(MID(input!$A287,20,8),"X","0")),NA())</f>
        <v>152</v>
      </c>
      <c r="E288" s="9">
        <f>IF($A288="mask",BIN2DEC(SUBSTITUTE(MID(input!$A287,28,8),"X","0")),NA())</f>
        <v>13</v>
      </c>
      <c r="F288" s="9">
        <f>IF($A288="mask",BIN2DEC(SUBSTITUTE(MID(input!$A287,36,8),"X","0")),NA())</f>
        <v>117</v>
      </c>
      <c r="G288" s="9">
        <f>IF($A288="mask",BIN2DEC(SUBSTITUTE(SUBSTITUTE(MID(input!$A287,8,4),"1","0"),"X","1")),NA())</f>
        <v>0</v>
      </c>
      <c r="H288" s="9">
        <f>IF($A288="mask",BIN2DEC(SUBSTITUTE(SUBSTITUTE(MID(input!$A287,12,8),"1","0"),"X","1")),NA())</f>
        <v>96</v>
      </c>
      <c r="I288" s="9">
        <f>IF($A288="mask",BIN2DEC(SUBSTITUTE(SUBSTITUTE(MID(input!$A287,20,8),"1","0"),"X","1")),NA())</f>
        <v>0</v>
      </c>
      <c r="J288" s="9">
        <f>IF($A288="mask",BIN2DEC(SUBSTITUTE(SUBSTITUTE(MID(input!$A287,28,8),"1","0"),"X","1")),NA())</f>
        <v>0</v>
      </c>
      <c r="K288" s="9">
        <f>IF($A288="mask",BIN2DEC(SUBSTITUTE(SUBSTITUTE(MID(input!$A287,36,8),"1","0"),"X","1")),NA())</f>
        <v>136</v>
      </c>
      <c r="L288" s="9">
        <f t="shared" si="8"/>
        <v>17441492341</v>
      </c>
      <c r="M288" s="9">
        <f t="shared" si="9"/>
        <v>1610612872</v>
      </c>
      <c r="N288" s="9" t="e">
        <f>IF($A288="mask",NA(),FIND("]",input!A287))</f>
        <v>#N/A</v>
      </c>
      <c r="O288" s="9" t="e">
        <f>IF($A288="mask",NA(),INT(MID(input!A287,5,N288-5)))</f>
        <v>#N/A</v>
      </c>
      <c r="P288" s="9" t="e">
        <f>IF($A288="mask",NA(),INT(MID(input!A287,N288+4,LEN(input!A287))))</f>
        <v>#N/A</v>
      </c>
    </row>
    <row r="289" spans="1:16" x14ac:dyDescent="0.35">
      <c r="A289" s="9" t="str">
        <f>_xlfn.IFS(MID(input!A288,1,3)="mas","mask",MID(input!A288,1,3)="mem","mem")</f>
        <v>mem</v>
      </c>
      <c r="B289" s="9" t="e">
        <f>IF($A289="mask",BIN2DEC(SUBSTITUTE(MID(input!$A288,8,4),"X","0")),NA())</f>
        <v>#N/A</v>
      </c>
      <c r="C289" s="9" t="e">
        <f>IF($A289="mask",BIN2DEC(SUBSTITUTE(MID(input!$A288,12,8),"X","0")),NA())</f>
        <v>#N/A</v>
      </c>
      <c r="D289" s="9" t="e">
        <f>IF($A289="mask",BIN2DEC(SUBSTITUTE(MID(input!$A288,20,8),"X","0")),NA())</f>
        <v>#N/A</v>
      </c>
      <c r="E289" s="9" t="e">
        <f>IF($A289="mask",BIN2DEC(SUBSTITUTE(MID(input!$A288,28,8),"X","0")),NA())</f>
        <v>#N/A</v>
      </c>
      <c r="F289" s="9" t="e">
        <f>IF($A289="mask",BIN2DEC(SUBSTITUTE(MID(input!$A288,36,8),"X","0")),NA())</f>
        <v>#N/A</v>
      </c>
      <c r="G289" s="9" t="e">
        <f>IF($A289="mask",BIN2DEC(SUBSTITUTE(SUBSTITUTE(MID(input!$A288,8,4),"1","0"),"X","1")),NA())</f>
        <v>#N/A</v>
      </c>
      <c r="H289" s="9" t="e">
        <f>IF($A289="mask",BIN2DEC(SUBSTITUTE(SUBSTITUTE(MID(input!$A288,12,8),"1","0"),"X","1")),NA())</f>
        <v>#N/A</v>
      </c>
      <c r="I289" s="9" t="e">
        <f>IF($A289="mask",BIN2DEC(SUBSTITUTE(SUBSTITUTE(MID(input!$A288,20,8),"1","0"),"X","1")),NA())</f>
        <v>#N/A</v>
      </c>
      <c r="J289" s="9" t="e">
        <f>IF($A289="mask",BIN2DEC(SUBSTITUTE(SUBSTITUTE(MID(input!$A288,28,8),"1","0"),"X","1")),NA())</f>
        <v>#N/A</v>
      </c>
      <c r="K289" s="9" t="e">
        <f>IF($A289="mask",BIN2DEC(SUBSTITUTE(SUBSTITUTE(MID(input!$A288,36,8),"1","0"),"X","1")),NA())</f>
        <v>#N/A</v>
      </c>
      <c r="L289" s="9" t="e">
        <f t="shared" si="8"/>
        <v>#N/A</v>
      </c>
      <c r="M289" s="9" t="e">
        <f t="shared" si="9"/>
        <v>#N/A</v>
      </c>
      <c r="N289" s="9">
        <f>IF($A289="mask",NA(),FIND("]",input!A288))</f>
        <v>10</v>
      </c>
      <c r="O289" s="9">
        <f>IF($A289="mask",NA(),INT(MID(input!A288,5,N289-5)))</f>
        <v>58015</v>
      </c>
      <c r="P289" s="9">
        <f>IF($A289="mask",NA(),INT(MID(input!A288,N289+4,LEN(input!A288))))</f>
        <v>18497</v>
      </c>
    </row>
    <row r="290" spans="1:16" x14ac:dyDescent="0.35">
      <c r="A290" s="9" t="str">
        <f>_xlfn.IFS(MID(input!A289,1,3)="mas","mask",MID(input!A289,1,3)="mem","mem")</f>
        <v>mem</v>
      </c>
      <c r="B290" s="9" t="e">
        <f>IF($A290="mask",BIN2DEC(SUBSTITUTE(MID(input!$A289,8,4),"X","0")),NA())</f>
        <v>#N/A</v>
      </c>
      <c r="C290" s="9" t="e">
        <f>IF($A290="mask",BIN2DEC(SUBSTITUTE(MID(input!$A289,12,8),"X","0")),NA())</f>
        <v>#N/A</v>
      </c>
      <c r="D290" s="9" t="e">
        <f>IF($A290="mask",BIN2DEC(SUBSTITUTE(MID(input!$A289,20,8),"X","0")),NA())</f>
        <v>#N/A</v>
      </c>
      <c r="E290" s="9" t="e">
        <f>IF($A290="mask",BIN2DEC(SUBSTITUTE(MID(input!$A289,28,8),"X","0")),NA())</f>
        <v>#N/A</v>
      </c>
      <c r="F290" s="9" t="e">
        <f>IF($A290="mask",BIN2DEC(SUBSTITUTE(MID(input!$A289,36,8),"X","0")),NA())</f>
        <v>#N/A</v>
      </c>
      <c r="G290" s="9" t="e">
        <f>IF($A290="mask",BIN2DEC(SUBSTITUTE(SUBSTITUTE(MID(input!$A289,8,4),"1","0"),"X","1")),NA())</f>
        <v>#N/A</v>
      </c>
      <c r="H290" s="9" t="e">
        <f>IF($A290="mask",BIN2DEC(SUBSTITUTE(SUBSTITUTE(MID(input!$A289,12,8),"1","0"),"X","1")),NA())</f>
        <v>#N/A</v>
      </c>
      <c r="I290" s="9" t="e">
        <f>IF($A290="mask",BIN2DEC(SUBSTITUTE(SUBSTITUTE(MID(input!$A289,20,8),"1","0"),"X","1")),NA())</f>
        <v>#N/A</v>
      </c>
      <c r="J290" s="9" t="e">
        <f>IF($A290="mask",BIN2DEC(SUBSTITUTE(SUBSTITUTE(MID(input!$A289,28,8),"1","0"),"X","1")),NA())</f>
        <v>#N/A</v>
      </c>
      <c r="K290" s="9" t="e">
        <f>IF($A290="mask",BIN2DEC(SUBSTITUTE(SUBSTITUTE(MID(input!$A289,36,8),"1","0"),"X","1")),NA())</f>
        <v>#N/A</v>
      </c>
      <c r="L290" s="9" t="e">
        <f t="shared" si="8"/>
        <v>#N/A</v>
      </c>
      <c r="M290" s="9" t="e">
        <f t="shared" si="9"/>
        <v>#N/A</v>
      </c>
      <c r="N290" s="9">
        <f>IF($A290="mask",NA(),FIND("]",input!A289))</f>
        <v>10</v>
      </c>
      <c r="O290" s="9">
        <f>IF($A290="mask",NA(),INT(MID(input!A289,5,N290-5)))</f>
        <v>63992</v>
      </c>
      <c r="P290" s="9">
        <f>IF($A290="mask",NA(),INT(MID(input!A289,N290+4,LEN(input!A289))))</f>
        <v>530980167</v>
      </c>
    </row>
    <row r="291" spans="1:16" x14ac:dyDescent="0.35">
      <c r="A291" s="9" t="str">
        <f>_xlfn.IFS(MID(input!A290,1,3)="mas","mask",MID(input!A290,1,3)="mem","mem")</f>
        <v>mem</v>
      </c>
      <c r="B291" s="9" t="e">
        <f>IF($A291="mask",BIN2DEC(SUBSTITUTE(MID(input!$A290,8,4),"X","0")),NA())</f>
        <v>#N/A</v>
      </c>
      <c r="C291" s="9" t="e">
        <f>IF($A291="mask",BIN2DEC(SUBSTITUTE(MID(input!$A290,12,8),"X","0")),NA())</f>
        <v>#N/A</v>
      </c>
      <c r="D291" s="9" t="e">
        <f>IF($A291="mask",BIN2DEC(SUBSTITUTE(MID(input!$A290,20,8),"X","0")),NA())</f>
        <v>#N/A</v>
      </c>
      <c r="E291" s="9" t="e">
        <f>IF($A291="mask",BIN2DEC(SUBSTITUTE(MID(input!$A290,28,8),"X","0")),NA())</f>
        <v>#N/A</v>
      </c>
      <c r="F291" s="9" t="e">
        <f>IF($A291="mask",BIN2DEC(SUBSTITUTE(MID(input!$A290,36,8),"X","0")),NA())</f>
        <v>#N/A</v>
      </c>
      <c r="G291" s="9" t="e">
        <f>IF($A291="mask",BIN2DEC(SUBSTITUTE(SUBSTITUTE(MID(input!$A290,8,4),"1","0"),"X","1")),NA())</f>
        <v>#N/A</v>
      </c>
      <c r="H291" s="9" t="e">
        <f>IF($A291="mask",BIN2DEC(SUBSTITUTE(SUBSTITUTE(MID(input!$A290,12,8),"1","0"),"X","1")),NA())</f>
        <v>#N/A</v>
      </c>
      <c r="I291" s="9" t="e">
        <f>IF($A291="mask",BIN2DEC(SUBSTITUTE(SUBSTITUTE(MID(input!$A290,20,8),"1","0"),"X","1")),NA())</f>
        <v>#N/A</v>
      </c>
      <c r="J291" s="9" t="e">
        <f>IF($A291="mask",BIN2DEC(SUBSTITUTE(SUBSTITUTE(MID(input!$A290,28,8),"1","0"),"X","1")),NA())</f>
        <v>#N/A</v>
      </c>
      <c r="K291" s="9" t="e">
        <f>IF($A291="mask",BIN2DEC(SUBSTITUTE(SUBSTITUTE(MID(input!$A290,36,8),"1","0"),"X","1")),NA())</f>
        <v>#N/A</v>
      </c>
      <c r="L291" s="9" t="e">
        <f t="shared" si="8"/>
        <v>#N/A</v>
      </c>
      <c r="M291" s="9" t="e">
        <f t="shared" si="9"/>
        <v>#N/A</v>
      </c>
      <c r="N291" s="9">
        <f>IF($A291="mask",NA(),FIND("]",input!A290))</f>
        <v>10</v>
      </c>
      <c r="O291" s="9">
        <f>IF($A291="mask",NA(),INT(MID(input!A290,5,N291-5)))</f>
        <v>26915</v>
      </c>
      <c r="P291" s="9">
        <f>IF($A291="mask",NA(),INT(MID(input!A290,N291+4,LEN(input!A290))))</f>
        <v>14357281</v>
      </c>
    </row>
    <row r="292" spans="1:16" x14ac:dyDescent="0.35">
      <c r="A292" s="9" t="str">
        <f>_xlfn.IFS(MID(input!A291,1,3)="mas","mask",MID(input!A291,1,3)="mem","mem")</f>
        <v>mem</v>
      </c>
      <c r="B292" s="9" t="e">
        <f>IF($A292="mask",BIN2DEC(SUBSTITUTE(MID(input!$A291,8,4),"X","0")),NA())</f>
        <v>#N/A</v>
      </c>
      <c r="C292" s="9" t="e">
        <f>IF($A292="mask",BIN2DEC(SUBSTITUTE(MID(input!$A291,12,8),"X","0")),NA())</f>
        <v>#N/A</v>
      </c>
      <c r="D292" s="9" t="e">
        <f>IF($A292="mask",BIN2DEC(SUBSTITUTE(MID(input!$A291,20,8),"X","0")),NA())</f>
        <v>#N/A</v>
      </c>
      <c r="E292" s="9" t="e">
        <f>IF($A292="mask",BIN2DEC(SUBSTITUTE(MID(input!$A291,28,8),"X","0")),NA())</f>
        <v>#N/A</v>
      </c>
      <c r="F292" s="9" t="e">
        <f>IF($A292="mask",BIN2DEC(SUBSTITUTE(MID(input!$A291,36,8),"X","0")),NA())</f>
        <v>#N/A</v>
      </c>
      <c r="G292" s="9" t="e">
        <f>IF($A292="mask",BIN2DEC(SUBSTITUTE(SUBSTITUTE(MID(input!$A291,8,4),"1","0"),"X","1")),NA())</f>
        <v>#N/A</v>
      </c>
      <c r="H292" s="9" t="e">
        <f>IF($A292="mask",BIN2DEC(SUBSTITUTE(SUBSTITUTE(MID(input!$A291,12,8),"1","0"),"X","1")),NA())</f>
        <v>#N/A</v>
      </c>
      <c r="I292" s="9" t="e">
        <f>IF($A292="mask",BIN2DEC(SUBSTITUTE(SUBSTITUTE(MID(input!$A291,20,8),"1","0"),"X","1")),NA())</f>
        <v>#N/A</v>
      </c>
      <c r="J292" s="9" t="e">
        <f>IF($A292="mask",BIN2DEC(SUBSTITUTE(SUBSTITUTE(MID(input!$A291,28,8),"1","0"),"X","1")),NA())</f>
        <v>#N/A</v>
      </c>
      <c r="K292" s="9" t="e">
        <f>IF($A292="mask",BIN2DEC(SUBSTITUTE(SUBSTITUTE(MID(input!$A291,36,8),"1","0"),"X","1")),NA())</f>
        <v>#N/A</v>
      </c>
      <c r="L292" s="9" t="e">
        <f t="shared" si="8"/>
        <v>#N/A</v>
      </c>
      <c r="M292" s="9" t="e">
        <f t="shared" si="9"/>
        <v>#N/A</v>
      </c>
      <c r="N292" s="9">
        <f>IF($A292="mask",NA(),FIND("]",input!A291))</f>
        <v>10</v>
      </c>
      <c r="O292" s="9">
        <f>IF($A292="mask",NA(),INT(MID(input!A291,5,N292-5)))</f>
        <v>42401</v>
      </c>
      <c r="P292" s="9">
        <f>IF($A292="mask",NA(),INT(MID(input!A291,N292+4,LEN(input!A291))))</f>
        <v>12123838</v>
      </c>
    </row>
    <row r="293" spans="1:16" x14ac:dyDescent="0.35">
      <c r="A293" s="9" t="str">
        <f>_xlfn.IFS(MID(input!A292,1,3)="mas","mask",MID(input!A292,1,3)="mem","mem")</f>
        <v>mem</v>
      </c>
      <c r="B293" s="9" t="e">
        <f>IF($A293="mask",BIN2DEC(SUBSTITUTE(MID(input!$A292,8,4),"X","0")),NA())</f>
        <v>#N/A</v>
      </c>
      <c r="C293" s="9" t="e">
        <f>IF($A293="mask",BIN2DEC(SUBSTITUTE(MID(input!$A292,12,8),"X","0")),NA())</f>
        <v>#N/A</v>
      </c>
      <c r="D293" s="9" t="e">
        <f>IF($A293="mask",BIN2DEC(SUBSTITUTE(MID(input!$A292,20,8),"X","0")),NA())</f>
        <v>#N/A</v>
      </c>
      <c r="E293" s="9" t="e">
        <f>IF($A293="mask",BIN2DEC(SUBSTITUTE(MID(input!$A292,28,8),"X","0")),NA())</f>
        <v>#N/A</v>
      </c>
      <c r="F293" s="9" t="e">
        <f>IF($A293="mask",BIN2DEC(SUBSTITUTE(MID(input!$A292,36,8),"X","0")),NA())</f>
        <v>#N/A</v>
      </c>
      <c r="G293" s="9" t="e">
        <f>IF($A293="mask",BIN2DEC(SUBSTITUTE(SUBSTITUTE(MID(input!$A292,8,4),"1","0"),"X","1")),NA())</f>
        <v>#N/A</v>
      </c>
      <c r="H293" s="9" t="e">
        <f>IF($A293="mask",BIN2DEC(SUBSTITUTE(SUBSTITUTE(MID(input!$A292,12,8),"1","0"),"X","1")),NA())</f>
        <v>#N/A</v>
      </c>
      <c r="I293" s="9" t="e">
        <f>IF($A293="mask",BIN2DEC(SUBSTITUTE(SUBSTITUTE(MID(input!$A292,20,8),"1","0"),"X","1")),NA())</f>
        <v>#N/A</v>
      </c>
      <c r="J293" s="9" t="e">
        <f>IF($A293="mask",BIN2DEC(SUBSTITUTE(SUBSTITUTE(MID(input!$A292,28,8),"1","0"),"X","1")),NA())</f>
        <v>#N/A</v>
      </c>
      <c r="K293" s="9" t="e">
        <f>IF($A293="mask",BIN2DEC(SUBSTITUTE(SUBSTITUTE(MID(input!$A292,36,8),"1","0"),"X","1")),NA())</f>
        <v>#N/A</v>
      </c>
      <c r="L293" s="9" t="e">
        <f t="shared" si="8"/>
        <v>#N/A</v>
      </c>
      <c r="M293" s="9" t="e">
        <f t="shared" si="9"/>
        <v>#N/A</v>
      </c>
      <c r="N293" s="9">
        <f>IF($A293="mask",NA(),FIND("]",input!A292))</f>
        <v>10</v>
      </c>
      <c r="O293" s="9">
        <f>IF($A293="mask",NA(),INT(MID(input!A292,5,N293-5)))</f>
        <v>65275</v>
      </c>
      <c r="P293" s="9">
        <f>IF($A293="mask",NA(),INT(MID(input!A292,N293+4,LEN(input!A292))))</f>
        <v>14601815</v>
      </c>
    </row>
    <row r="294" spans="1:16" x14ac:dyDescent="0.35">
      <c r="A294" s="9" t="str">
        <f>_xlfn.IFS(MID(input!A293,1,3)="mas","mask",MID(input!A293,1,3)="mem","mem")</f>
        <v>mask</v>
      </c>
      <c r="B294" s="9">
        <f>IF($A294="mask",BIN2DEC(SUBSTITUTE(MID(input!$A293,8,4),"X","0")),NA())</f>
        <v>4</v>
      </c>
      <c r="C294" s="9">
        <f>IF($A294="mask",BIN2DEC(SUBSTITUTE(MID(input!$A293,12,8),"X","0")),NA())</f>
        <v>8</v>
      </c>
      <c r="D294" s="9">
        <f>IF($A294="mask",BIN2DEC(SUBSTITUTE(MID(input!$A293,20,8),"X","0")),NA())</f>
        <v>205</v>
      </c>
      <c r="E294" s="9">
        <f>IF($A294="mask",BIN2DEC(SUBSTITUTE(MID(input!$A293,28,8),"X","0")),NA())</f>
        <v>32</v>
      </c>
      <c r="F294" s="9">
        <f>IF($A294="mask",BIN2DEC(SUBSTITUTE(MID(input!$A293,36,8),"X","0")),NA())</f>
        <v>68</v>
      </c>
      <c r="G294" s="9">
        <f>IF($A294="mask",BIN2DEC(SUBSTITUTE(SUBSTITUTE(MID(input!$A293,8,4),"1","0"),"X","1")),NA())</f>
        <v>1</v>
      </c>
      <c r="H294" s="9">
        <f>IF($A294="mask",BIN2DEC(SUBSTITUTE(SUBSTITUTE(MID(input!$A293,12,8),"1","0"),"X","1")),NA())</f>
        <v>32</v>
      </c>
      <c r="I294" s="9">
        <f>IF($A294="mask",BIN2DEC(SUBSTITUTE(SUBSTITUTE(MID(input!$A293,20,8),"1","0"),"X","1")),NA())</f>
        <v>32</v>
      </c>
      <c r="J294" s="9">
        <f>IF($A294="mask",BIN2DEC(SUBSTITUTE(SUBSTITUTE(MID(input!$A293,28,8),"1","0"),"X","1")),NA())</f>
        <v>9</v>
      </c>
      <c r="K294" s="9">
        <f>IF($A294="mask",BIN2DEC(SUBSTITUTE(SUBSTITUTE(MID(input!$A293,36,8),"1","0"),"X","1")),NA())</f>
        <v>129</v>
      </c>
      <c r="L294" s="9">
        <f t="shared" si="8"/>
        <v>17327530052</v>
      </c>
      <c r="M294" s="9">
        <f t="shared" si="9"/>
        <v>4833937793</v>
      </c>
      <c r="N294" s="9" t="e">
        <f>IF($A294="mask",NA(),FIND("]",input!A293))</f>
        <v>#N/A</v>
      </c>
      <c r="O294" s="9" t="e">
        <f>IF($A294="mask",NA(),INT(MID(input!A293,5,N294-5)))</f>
        <v>#N/A</v>
      </c>
      <c r="P294" s="9" t="e">
        <f>IF($A294="mask",NA(),INT(MID(input!A293,N294+4,LEN(input!A293))))</f>
        <v>#N/A</v>
      </c>
    </row>
    <row r="295" spans="1:16" x14ac:dyDescent="0.35">
      <c r="A295" s="9" t="str">
        <f>_xlfn.IFS(MID(input!A294,1,3)="mas","mask",MID(input!A294,1,3)="mem","mem")</f>
        <v>mem</v>
      </c>
      <c r="B295" s="9" t="e">
        <f>IF($A295="mask",BIN2DEC(SUBSTITUTE(MID(input!$A294,8,4),"X","0")),NA())</f>
        <v>#N/A</v>
      </c>
      <c r="C295" s="9" t="e">
        <f>IF($A295="mask",BIN2DEC(SUBSTITUTE(MID(input!$A294,12,8),"X","0")),NA())</f>
        <v>#N/A</v>
      </c>
      <c r="D295" s="9" t="e">
        <f>IF($A295="mask",BIN2DEC(SUBSTITUTE(MID(input!$A294,20,8),"X","0")),NA())</f>
        <v>#N/A</v>
      </c>
      <c r="E295" s="9" t="e">
        <f>IF($A295="mask",BIN2DEC(SUBSTITUTE(MID(input!$A294,28,8),"X","0")),NA())</f>
        <v>#N/A</v>
      </c>
      <c r="F295" s="9" t="e">
        <f>IF($A295="mask",BIN2DEC(SUBSTITUTE(MID(input!$A294,36,8),"X","0")),NA())</f>
        <v>#N/A</v>
      </c>
      <c r="G295" s="9" t="e">
        <f>IF($A295="mask",BIN2DEC(SUBSTITUTE(SUBSTITUTE(MID(input!$A294,8,4),"1","0"),"X","1")),NA())</f>
        <v>#N/A</v>
      </c>
      <c r="H295" s="9" t="e">
        <f>IF($A295="mask",BIN2DEC(SUBSTITUTE(SUBSTITUTE(MID(input!$A294,12,8),"1","0"),"X","1")),NA())</f>
        <v>#N/A</v>
      </c>
      <c r="I295" s="9" t="e">
        <f>IF($A295="mask",BIN2DEC(SUBSTITUTE(SUBSTITUTE(MID(input!$A294,20,8),"1","0"),"X","1")),NA())</f>
        <v>#N/A</v>
      </c>
      <c r="J295" s="9" t="e">
        <f>IF($A295="mask",BIN2DEC(SUBSTITUTE(SUBSTITUTE(MID(input!$A294,28,8),"1","0"),"X","1")),NA())</f>
        <v>#N/A</v>
      </c>
      <c r="K295" s="9" t="e">
        <f>IF($A295="mask",BIN2DEC(SUBSTITUTE(SUBSTITUTE(MID(input!$A294,36,8),"1","0"),"X","1")),NA())</f>
        <v>#N/A</v>
      </c>
      <c r="L295" s="9" t="e">
        <f t="shared" si="8"/>
        <v>#N/A</v>
      </c>
      <c r="M295" s="9" t="e">
        <f t="shared" si="9"/>
        <v>#N/A</v>
      </c>
      <c r="N295" s="9">
        <f>IF($A295="mask",NA(),FIND("]",input!A294))</f>
        <v>10</v>
      </c>
      <c r="O295" s="9">
        <f>IF($A295="mask",NA(),INT(MID(input!A294,5,N295-5)))</f>
        <v>49005</v>
      </c>
      <c r="P295" s="9">
        <f>IF($A295="mask",NA(),INT(MID(input!A294,N295+4,LEN(input!A294))))</f>
        <v>39006890</v>
      </c>
    </row>
    <row r="296" spans="1:16" x14ac:dyDescent="0.35">
      <c r="A296" s="9" t="str">
        <f>_xlfn.IFS(MID(input!A295,1,3)="mas","mask",MID(input!A295,1,3)="mem","mem")</f>
        <v>mem</v>
      </c>
      <c r="B296" s="9" t="e">
        <f>IF($A296="mask",BIN2DEC(SUBSTITUTE(MID(input!$A295,8,4),"X","0")),NA())</f>
        <v>#N/A</v>
      </c>
      <c r="C296" s="9" t="e">
        <f>IF($A296="mask",BIN2DEC(SUBSTITUTE(MID(input!$A295,12,8),"X","0")),NA())</f>
        <v>#N/A</v>
      </c>
      <c r="D296" s="9" t="e">
        <f>IF($A296="mask",BIN2DEC(SUBSTITUTE(MID(input!$A295,20,8),"X","0")),NA())</f>
        <v>#N/A</v>
      </c>
      <c r="E296" s="9" t="e">
        <f>IF($A296="mask",BIN2DEC(SUBSTITUTE(MID(input!$A295,28,8),"X","0")),NA())</f>
        <v>#N/A</v>
      </c>
      <c r="F296" s="9" t="e">
        <f>IF($A296="mask",BIN2DEC(SUBSTITUTE(MID(input!$A295,36,8),"X","0")),NA())</f>
        <v>#N/A</v>
      </c>
      <c r="G296" s="9" t="e">
        <f>IF($A296="mask",BIN2DEC(SUBSTITUTE(SUBSTITUTE(MID(input!$A295,8,4),"1","0"),"X","1")),NA())</f>
        <v>#N/A</v>
      </c>
      <c r="H296" s="9" t="e">
        <f>IF($A296="mask",BIN2DEC(SUBSTITUTE(SUBSTITUTE(MID(input!$A295,12,8),"1","0"),"X","1")),NA())</f>
        <v>#N/A</v>
      </c>
      <c r="I296" s="9" t="e">
        <f>IF($A296="mask",BIN2DEC(SUBSTITUTE(SUBSTITUTE(MID(input!$A295,20,8),"1","0"),"X","1")),NA())</f>
        <v>#N/A</v>
      </c>
      <c r="J296" s="9" t="e">
        <f>IF($A296="mask",BIN2DEC(SUBSTITUTE(SUBSTITUTE(MID(input!$A295,28,8),"1","0"),"X","1")),NA())</f>
        <v>#N/A</v>
      </c>
      <c r="K296" s="9" t="e">
        <f>IF($A296="mask",BIN2DEC(SUBSTITUTE(SUBSTITUTE(MID(input!$A295,36,8),"1","0"),"X","1")),NA())</f>
        <v>#N/A</v>
      </c>
      <c r="L296" s="9" t="e">
        <f t="shared" si="8"/>
        <v>#N/A</v>
      </c>
      <c r="M296" s="9" t="e">
        <f t="shared" si="9"/>
        <v>#N/A</v>
      </c>
      <c r="N296" s="9">
        <f>IF($A296="mask",NA(),FIND("]",input!A295))</f>
        <v>8</v>
      </c>
      <c r="O296" s="9">
        <f>IF($A296="mask",NA(),INT(MID(input!A295,5,N296-5)))</f>
        <v>121</v>
      </c>
      <c r="P296" s="9">
        <f>IF($A296="mask",NA(),INT(MID(input!A295,N296+4,LEN(input!A295))))</f>
        <v>119847895</v>
      </c>
    </row>
    <row r="297" spans="1:16" x14ac:dyDescent="0.35">
      <c r="A297" s="9" t="str">
        <f>_xlfn.IFS(MID(input!A296,1,3)="mas","mask",MID(input!A296,1,3)="mem","mem")</f>
        <v>mem</v>
      </c>
      <c r="B297" s="9" t="e">
        <f>IF($A297="mask",BIN2DEC(SUBSTITUTE(MID(input!$A296,8,4),"X","0")),NA())</f>
        <v>#N/A</v>
      </c>
      <c r="C297" s="9" t="e">
        <f>IF($A297="mask",BIN2DEC(SUBSTITUTE(MID(input!$A296,12,8),"X","0")),NA())</f>
        <v>#N/A</v>
      </c>
      <c r="D297" s="9" t="e">
        <f>IF($A297="mask",BIN2DEC(SUBSTITUTE(MID(input!$A296,20,8),"X","0")),NA())</f>
        <v>#N/A</v>
      </c>
      <c r="E297" s="9" t="e">
        <f>IF($A297="mask",BIN2DEC(SUBSTITUTE(MID(input!$A296,28,8),"X","0")),NA())</f>
        <v>#N/A</v>
      </c>
      <c r="F297" s="9" t="e">
        <f>IF($A297="mask",BIN2DEC(SUBSTITUTE(MID(input!$A296,36,8),"X","0")),NA())</f>
        <v>#N/A</v>
      </c>
      <c r="G297" s="9" t="e">
        <f>IF($A297="mask",BIN2DEC(SUBSTITUTE(SUBSTITUTE(MID(input!$A296,8,4),"1","0"),"X","1")),NA())</f>
        <v>#N/A</v>
      </c>
      <c r="H297" s="9" t="e">
        <f>IF($A297="mask",BIN2DEC(SUBSTITUTE(SUBSTITUTE(MID(input!$A296,12,8),"1","0"),"X","1")),NA())</f>
        <v>#N/A</v>
      </c>
      <c r="I297" s="9" t="e">
        <f>IF($A297="mask",BIN2DEC(SUBSTITUTE(SUBSTITUTE(MID(input!$A296,20,8),"1","0"),"X","1")),NA())</f>
        <v>#N/A</v>
      </c>
      <c r="J297" s="9" t="e">
        <f>IF($A297="mask",BIN2DEC(SUBSTITUTE(SUBSTITUTE(MID(input!$A296,28,8),"1","0"),"X","1")),NA())</f>
        <v>#N/A</v>
      </c>
      <c r="K297" s="9" t="e">
        <f>IF($A297="mask",BIN2DEC(SUBSTITUTE(SUBSTITUTE(MID(input!$A296,36,8),"1","0"),"X","1")),NA())</f>
        <v>#N/A</v>
      </c>
      <c r="L297" s="9" t="e">
        <f t="shared" si="8"/>
        <v>#N/A</v>
      </c>
      <c r="M297" s="9" t="e">
        <f t="shared" si="9"/>
        <v>#N/A</v>
      </c>
      <c r="N297" s="9">
        <f>IF($A297="mask",NA(),FIND("]",input!A296))</f>
        <v>10</v>
      </c>
      <c r="O297" s="9">
        <f>IF($A297="mask",NA(),INT(MID(input!A296,5,N297-5)))</f>
        <v>16179</v>
      </c>
      <c r="P297" s="9">
        <f>IF($A297="mask",NA(),INT(MID(input!A296,N297+4,LEN(input!A296))))</f>
        <v>737050</v>
      </c>
    </row>
    <row r="298" spans="1:16" x14ac:dyDescent="0.35">
      <c r="A298" s="9" t="str">
        <f>_xlfn.IFS(MID(input!A297,1,3)="mas","mask",MID(input!A297,1,3)="mem","mem")</f>
        <v>mem</v>
      </c>
      <c r="B298" s="9" t="e">
        <f>IF($A298="mask",BIN2DEC(SUBSTITUTE(MID(input!$A297,8,4),"X","0")),NA())</f>
        <v>#N/A</v>
      </c>
      <c r="C298" s="9" t="e">
        <f>IF($A298="mask",BIN2DEC(SUBSTITUTE(MID(input!$A297,12,8),"X","0")),NA())</f>
        <v>#N/A</v>
      </c>
      <c r="D298" s="9" t="e">
        <f>IF($A298="mask",BIN2DEC(SUBSTITUTE(MID(input!$A297,20,8),"X","0")),NA())</f>
        <v>#N/A</v>
      </c>
      <c r="E298" s="9" t="e">
        <f>IF($A298="mask",BIN2DEC(SUBSTITUTE(MID(input!$A297,28,8),"X","0")),NA())</f>
        <v>#N/A</v>
      </c>
      <c r="F298" s="9" t="e">
        <f>IF($A298="mask",BIN2DEC(SUBSTITUTE(MID(input!$A297,36,8),"X","0")),NA())</f>
        <v>#N/A</v>
      </c>
      <c r="G298" s="9" t="e">
        <f>IF($A298="mask",BIN2DEC(SUBSTITUTE(SUBSTITUTE(MID(input!$A297,8,4),"1","0"),"X","1")),NA())</f>
        <v>#N/A</v>
      </c>
      <c r="H298" s="9" t="e">
        <f>IF($A298="mask",BIN2DEC(SUBSTITUTE(SUBSTITUTE(MID(input!$A297,12,8),"1","0"),"X","1")),NA())</f>
        <v>#N/A</v>
      </c>
      <c r="I298" s="9" t="e">
        <f>IF($A298="mask",BIN2DEC(SUBSTITUTE(SUBSTITUTE(MID(input!$A297,20,8),"1","0"),"X","1")),NA())</f>
        <v>#N/A</v>
      </c>
      <c r="J298" s="9" t="e">
        <f>IF($A298="mask",BIN2DEC(SUBSTITUTE(SUBSTITUTE(MID(input!$A297,28,8),"1","0"),"X","1")),NA())</f>
        <v>#N/A</v>
      </c>
      <c r="K298" s="9" t="e">
        <f>IF($A298="mask",BIN2DEC(SUBSTITUTE(SUBSTITUTE(MID(input!$A297,36,8),"1","0"),"X","1")),NA())</f>
        <v>#N/A</v>
      </c>
      <c r="L298" s="9" t="e">
        <f t="shared" si="8"/>
        <v>#N/A</v>
      </c>
      <c r="M298" s="9" t="e">
        <f t="shared" si="9"/>
        <v>#N/A</v>
      </c>
      <c r="N298" s="9">
        <f>IF($A298="mask",NA(),FIND("]",input!A297))</f>
        <v>10</v>
      </c>
      <c r="O298" s="9">
        <f>IF($A298="mask",NA(),INT(MID(input!A297,5,N298-5)))</f>
        <v>52215</v>
      </c>
      <c r="P298" s="9">
        <f>IF($A298="mask",NA(),INT(MID(input!A297,N298+4,LEN(input!A297))))</f>
        <v>11770</v>
      </c>
    </row>
    <row r="299" spans="1:16" x14ac:dyDescent="0.35">
      <c r="A299" s="9" t="str">
        <f>_xlfn.IFS(MID(input!A298,1,3)="mas","mask",MID(input!A298,1,3)="mem","mem")</f>
        <v>mask</v>
      </c>
      <c r="B299" s="9">
        <f>IF($A299="mask",BIN2DEC(SUBSTITUTE(MID(input!$A298,8,4),"X","0")),NA())</f>
        <v>4</v>
      </c>
      <c r="C299" s="9">
        <f>IF($A299="mask",BIN2DEC(SUBSTITUTE(MID(input!$A298,12,8),"X","0")),NA())</f>
        <v>10</v>
      </c>
      <c r="D299" s="9">
        <f>IF($A299="mask",BIN2DEC(SUBSTITUTE(MID(input!$A298,20,8),"X","0")),NA())</f>
        <v>92</v>
      </c>
      <c r="E299" s="9">
        <f>IF($A299="mask",BIN2DEC(SUBSTITUTE(MID(input!$A298,28,8),"X","0")),NA())</f>
        <v>64</v>
      </c>
      <c r="F299" s="9">
        <f>IF($A299="mask",BIN2DEC(SUBSTITUTE(MID(input!$A298,36,8),"X","0")),NA())</f>
        <v>39</v>
      </c>
      <c r="G299" s="9">
        <f>IF($A299="mask",BIN2DEC(SUBSTITUTE(SUBSTITUTE(MID(input!$A298,8,4),"1","0"),"X","1")),NA())</f>
        <v>1</v>
      </c>
      <c r="H299" s="9">
        <f>IF($A299="mask",BIN2DEC(SUBSTITUTE(SUBSTITUTE(MID(input!$A298,12,8),"1","0"),"X","1")),NA())</f>
        <v>132</v>
      </c>
      <c r="I299" s="9">
        <f>IF($A299="mask",BIN2DEC(SUBSTITUTE(SUBSTITUTE(MID(input!$A298,20,8),"1","0"),"X","1")),NA())</f>
        <v>129</v>
      </c>
      <c r="J299" s="9">
        <f>IF($A299="mask",BIN2DEC(SUBSTITUTE(SUBSTITUTE(MID(input!$A298,28,8),"1","0"),"X","1")),NA())</f>
        <v>144</v>
      </c>
      <c r="K299" s="9">
        <f>IF($A299="mask",BIN2DEC(SUBSTITUTE(SUBSTITUTE(MID(input!$A298,36,8),"1","0"),"X","1")),NA())</f>
        <v>64</v>
      </c>
      <c r="L299" s="9">
        <f t="shared" si="8"/>
        <v>17353687079</v>
      </c>
      <c r="M299" s="9">
        <f t="shared" si="9"/>
        <v>6518050880</v>
      </c>
      <c r="N299" s="9" t="e">
        <f>IF($A299="mask",NA(),FIND("]",input!A298))</f>
        <v>#N/A</v>
      </c>
      <c r="O299" s="9" t="e">
        <f>IF($A299="mask",NA(),INT(MID(input!A298,5,N299-5)))</f>
        <v>#N/A</v>
      </c>
      <c r="P299" s="9" t="e">
        <f>IF($A299="mask",NA(),INT(MID(input!A298,N299+4,LEN(input!A298))))</f>
        <v>#N/A</v>
      </c>
    </row>
    <row r="300" spans="1:16" x14ac:dyDescent="0.35">
      <c r="A300" s="9" t="str">
        <f>_xlfn.IFS(MID(input!A299,1,3)="mas","mask",MID(input!A299,1,3)="mem","mem")</f>
        <v>mem</v>
      </c>
      <c r="B300" s="9" t="e">
        <f>IF($A300="mask",BIN2DEC(SUBSTITUTE(MID(input!$A299,8,4),"X","0")),NA())</f>
        <v>#N/A</v>
      </c>
      <c r="C300" s="9" t="e">
        <f>IF($A300="mask",BIN2DEC(SUBSTITUTE(MID(input!$A299,12,8),"X","0")),NA())</f>
        <v>#N/A</v>
      </c>
      <c r="D300" s="9" t="e">
        <f>IF($A300="mask",BIN2DEC(SUBSTITUTE(MID(input!$A299,20,8),"X","0")),NA())</f>
        <v>#N/A</v>
      </c>
      <c r="E300" s="9" t="e">
        <f>IF($A300="mask",BIN2DEC(SUBSTITUTE(MID(input!$A299,28,8),"X","0")),NA())</f>
        <v>#N/A</v>
      </c>
      <c r="F300" s="9" t="e">
        <f>IF($A300="mask",BIN2DEC(SUBSTITUTE(MID(input!$A299,36,8),"X","0")),NA())</f>
        <v>#N/A</v>
      </c>
      <c r="G300" s="9" t="e">
        <f>IF($A300="mask",BIN2DEC(SUBSTITUTE(SUBSTITUTE(MID(input!$A299,8,4),"1","0"),"X","1")),NA())</f>
        <v>#N/A</v>
      </c>
      <c r="H300" s="9" t="e">
        <f>IF($A300="mask",BIN2DEC(SUBSTITUTE(SUBSTITUTE(MID(input!$A299,12,8),"1","0"),"X","1")),NA())</f>
        <v>#N/A</v>
      </c>
      <c r="I300" s="9" t="e">
        <f>IF($A300="mask",BIN2DEC(SUBSTITUTE(SUBSTITUTE(MID(input!$A299,20,8),"1","0"),"X","1")),NA())</f>
        <v>#N/A</v>
      </c>
      <c r="J300" s="9" t="e">
        <f>IF($A300="mask",BIN2DEC(SUBSTITUTE(SUBSTITUTE(MID(input!$A299,28,8),"1","0"),"X","1")),NA())</f>
        <v>#N/A</v>
      </c>
      <c r="K300" s="9" t="e">
        <f>IF($A300="mask",BIN2DEC(SUBSTITUTE(SUBSTITUTE(MID(input!$A299,36,8),"1","0"),"X","1")),NA())</f>
        <v>#N/A</v>
      </c>
      <c r="L300" s="9" t="e">
        <f t="shared" si="8"/>
        <v>#N/A</v>
      </c>
      <c r="M300" s="9" t="e">
        <f t="shared" si="9"/>
        <v>#N/A</v>
      </c>
      <c r="N300" s="9">
        <f>IF($A300="mask",NA(),FIND("]",input!A299))</f>
        <v>10</v>
      </c>
      <c r="O300" s="9">
        <f>IF($A300="mask",NA(),INT(MID(input!A299,5,N300-5)))</f>
        <v>40066</v>
      </c>
      <c r="P300" s="9">
        <f>IF($A300="mask",NA(),INT(MID(input!A299,N300+4,LEN(input!A299))))</f>
        <v>1188</v>
      </c>
    </row>
    <row r="301" spans="1:16" x14ac:dyDescent="0.35">
      <c r="A301" s="9" t="str">
        <f>_xlfn.IFS(MID(input!A300,1,3)="mas","mask",MID(input!A300,1,3)="mem","mem")</f>
        <v>mem</v>
      </c>
      <c r="B301" s="9" t="e">
        <f>IF($A301="mask",BIN2DEC(SUBSTITUTE(MID(input!$A300,8,4),"X","0")),NA())</f>
        <v>#N/A</v>
      </c>
      <c r="C301" s="9" t="e">
        <f>IF($A301="mask",BIN2DEC(SUBSTITUTE(MID(input!$A300,12,8),"X","0")),NA())</f>
        <v>#N/A</v>
      </c>
      <c r="D301" s="9" t="e">
        <f>IF($A301="mask",BIN2DEC(SUBSTITUTE(MID(input!$A300,20,8),"X","0")),NA())</f>
        <v>#N/A</v>
      </c>
      <c r="E301" s="9" t="e">
        <f>IF($A301="mask",BIN2DEC(SUBSTITUTE(MID(input!$A300,28,8),"X","0")),NA())</f>
        <v>#N/A</v>
      </c>
      <c r="F301" s="9" t="e">
        <f>IF($A301="mask",BIN2DEC(SUBSTITUTE(MID(input!$A300,36,8),"X","0")),NA())</f>
        <v>#N/A</v>
      </c>
      <c r="G301" s="9" t="e">
        <f>IF($A301="mask",BIN2DEC(SUBSTITUTE(SUBSTITUTE(MID(input!$A300,8,4),"1","0"),"X","1")),NA())</f>
        <v>#N/A</v>
      </c>
      <c r="H301" s="9" t="e">
        <f>IF($A301="mask",BIN2DEC(SUBSTITUTE(SUBSTITUTE(MID(input!$A300,12,8),"1","0"),"X","1")),NA())</f>
        <v>#N/A</v>
      </c>
      <c r="I301" s="9" t="e">
        <f>IF($A301="mask",BIN2DEC(SUBSTITUTE(SUBSTITUTE(MID(input!$A300,20,8),"1","0"),"X","1")),NA())</f>
        <v>#N/A</v>
      </c>
      <c r="J301" s="9" t="e">
        <f>IF($A301="mask",BIN2DEC(SUBSTITUTE(SUBSTITUTE(MID(input!$A300,28,8),"1","0"),"X","1")),NA())</f>
        <v>#N/A</v>
      </c>
      <c r="K301" s="9" t="e">
        <f>IF($A301="mask",BIN2DEC(SUBSTITUTE(SUBSTITUTE(MID(input!$A300,36,8),"1","0"),"X","1")),NA())</f>
        <v>#N/A</v>
      </c>
      <c r="L301" s="9" t="e">
        <f t="shared" si="8"/>
        <v>#N/A</v>
      </c>
      <c r="M301" s="9" t="e">
        <f t="shared" si="9"/>
        <v>#N/A</v>
      </c>
      <c r="N301" s="9">
        <f>IF($A301="mask",NA(),FIND("]",input!A300))</f>
        <v>10</v>
      </c>
      <c r="O301" s="9">
        <f>IF($A301="mask",NA(),INT(MID(input!A300,5,N301-5)))</f>
        <v>27727</v>
      </c>
      <c r="P301" s="9">
        <f>IF($A301="mask",NA(),INT(MID(input!A300,N301+4,LEN(input!A300))))</f>
        <v>10855</v>
      </c>
    </row>
    <row r="302" spans="1:16" x14ac:dyDescent="0.35">
      <c r="A302" s="9" t="str">
        <f>_xlfn.IFS(MID(input!A301,1,3)="mas","mask",MID(input!A301,1,3)="mem","mem")</f>
        <v>mem</v>
      </c>
      <c r="B302" s="9" t="e">
        <f>IF($A302="mask",BIN2DEC(SUBSTITUTE(MID(input!$A301,8,4),"X","0")),NA())</f>
        <v>#N/A</v>
      </c>
      <c r="C302" s="9" t="e">
        <f>IF($A302="mask",BIN2DEC(SUBSTITUTE(MID(input!$A301,12,8),"X","0")),NA())</f>
        <v>#N/A</v>
      </c>
      <c r="D302" s="9" t="e">
        <f>IF($A302="mask",BIN2DEC(SUBSTITUTE(MID(input!$A301,20,8),"X","0")),NA())</f>
        <v>#N/A</v>
      </c>
      <c r="E302" s="9" t="e">
        <f>IF($A302="mask",BIN2DEC(SUBSTITUTE(MID(input!$A301,28,8),"X","0")),NA())</f>
        <v>#N/A</v>
      </c>
      <c r="F302" s="9" t="e">
        <f>IF($A302="mask",BIN2DEC(SUBSTITUTE(MID(input!$A301,36,8),"X","0")),NA())</f>
        <v>#N/A</v>
      </c>
      <c r="G302" s="9" t="e">
        <f>IF($A302="mask",BIN2DEC(SUBSTITUTE(SUBSTITUTE(MID(input!$A301,8,4),"1","0"),"X","1")),NA())</f>
        <v>#N/A</v>
      </c>
      <c r="H302" s="9" t="e">
        <f>IF($A302="mask",BIN2DEC(SUBSTITUTE(SUBSTITUTE(MID(input!$A301,12,8),"1","0"),"X","1")),NA())</f>
        <v>#N/A</v>
      </c>
      <c r="I302" s="9" t="e">
        <f>IF($A302="mask",BIN2DEC(SUBSTITUTE(SUBSTITUTE(MID(input!$A301,20,8),"1","0"),"X","1")),NA())</f>
        <v>#N/A</v>
      </c>
      <c r="J302" s="9" t="e">
        <f>IF($A302="mask",BIN2DEC(SUBSTITUTE(SUBSTITUTE(MID(input!$A301,28,8),"1","0"),"X","1")),NA())</f>
        <v>#N/A</v>
      </c>
      <c r="K302" s="9" t="e">
        <f>IF($A302="mask",BIN2DEC(SUBSTITUTE(SUBSTITUTE(MID(input!$A301,36,8),"1","0"),"X","1")),NA())</f>
        <v>#N/A</v>
      </c>
      <c r="L302" s="9" t="e">
        <f t="shared" si="8"/>
        <v>#N/A</v>
      </c>
      <c r="M302" s="9" t="e">
        <f t="shared" si="9"/>
        <v>#N/A</v>
      </c>
      <c r="N302" s="9">
        <f>IF($A302="mask",NA(),FIND("]",input!A301))</f>
        <v>10</v>
      </c>
      <c r="O302" s="9">
        <f>IF($A302="mask",NA(),INT(MID(input!A301,5,N302-5)))</f>
        <v>47207</v>
      </c>
      <c r="P302" s="9">
        <f>IF($A302="mask",NA(),INT(MID(input!A301,N302+4,LEN(input!A301))))</f>
        <v>113852179</v>
      </c>
    </row>
    <row r="303" spans="1:16" x14ac:dyDescent="0.35">
      <c r="A303" s="9" t="str">
        <f>_xlfn.IFS(MID(input!A302,1,3)="mas","mask",MID(input!A302,1,3)="mem","mem")</f>
        <v>mask</v>
      </c>
      <c r="B303" s="9">
        <f>IF($A303="mask",BIN2DEC(SUBSTITUTE(MID(input!$A302,8,4),"X","0")),NA())</f>
        <v>2</v>
      </c>
      <c r="C303" s="9">
        <f>IF($A303="mask",BIN2DEC(SUBSTITUTE(MID(input!$A302,12,8),"X","0")),NA())</f>
        <v>98</v>
      </c>
      <c r="D303" s="9">
        <f>IF($A303="mask",BIN2DEC(SUBSTITUTE(MID(input!$A302,20,8),"X","0")),NA())</f>
        <v>188</v>
      </c>
      <c r="E303" s="9">
        <f>IF($A303="mask",BIN2DEC(SUBSTITUTE(MID(input!$A302,28,8),"X","0")),NA())</f>
        <v>27</v>
      </c>
      <c r="F303" s="9">
        <f>IF($A303="mask",BIN2DEC(SUBSTITUTE(MID(input!$A302,36,8),"X","0")),NA())</f>
        <v>10</v>
      </c>
      <c r="G303" s="9">
        <f>IF($A303="mask",BIN2DEC(SUBSTITUTE(SUBSTITUTE(MID(input!$A302,8,4),"1","0"),"X","1")),NA())</f>
        <v>4</v>
      </c>
      <c r="H303" s="9">
        <f>IF($A303="mask",BIN2DEC(SUBSTITUTE(SUBSTITUTE(MID(input!$A302,12,8),"1","0"),"X","1")),NA())</f>
        <v>25</v>
      </c>
      <c r="I303" s="9">
        <f>IF($A303="mask",BIN2DEC(SUBSTITUTE(SUBSTITUTE(MID(input!$A302,20,8),"1","0"),"X","1")),NA())</f>
        <v>0</v>
      </c>
      <c r="J303" s="9">
        <f>IF($A303="mask",BIN2DEC(SUBSTITUTE(SUBSTITUTE(MID(input!$A302,28,8),"1","0"),"X","1")),NA())</f>
        <v>4</v>
      </c>
      <c r="K303" s="9">
        <f>IF($A303="mask",BIN2DEC(SUBSTITUTE(SUBSTITUTE(MID(input!$A302,36,8),"1","0"),"X","1")),NA())</f>
        <v>177</v>
      </c>
      <c r="L303" s="9">
        <f t="shared" si="8"/>
        <v>10246429450</v>
      </c>
      <c r="M303" s="9">
        <f t="shared" si="9"/>
        <v>17599300785</v>
      </c>
      <c r="N303" s="9" t="e">
        <f>IF($A303="mask",NA(),FIND("]",input!A302))</f>
        <v>#N/A</v>
      </c>
      <c r="O303" s="9" t="e">
        <f>IF($A303="mask",NA(),INT(MID(input!A302,5,N303-5)))</f>
        <v>#N/A</v>
      </c>
      <c r="P303" s="9" t="e">
        <f>IF($A303="mask",NA(),INT(MID(input!A302,N303+4,LEN(input!A302))))</f>
        <v>#N/A</v>
      </c>
    </row>
    <row r="304" spans="1:16" x14ac:dyDescent="0.35">
      <c r="A304" s="9" t="str">
        <f>_xlfn.IFS(MID(input!A303,1,3)="mas","mask",MID(input!A303,1,3)="mem","mem")</f>
        <v>mem</v>
      </c>
      <c r="B304" s="9" t="e">
        <f>IF($A304="mask",BIN2DEC(SUBSTITUTE(MID(input!$A303,8,4),"X","0")),NA())</f>
        <v>#N/A</v>
      </c>
      <c r="C304" s="9" t="e">
        <f>IF($A304="mask",BIN2DEC(SUBSTITUTE(MID(input!$A303,12,8),"X","0")),NA())</f>
        <v>#N/A</v>
      </c>
      <c r="D304" s="9" t="e">
        <f>IF($A304="mask",BIN2DEC(SUBSTITUTE(MID(input!$A303,20,8),"X","0")),NA())</f>
        <v>#N/A</v>
      </c>
      <c r="E304" s="9" t="e">
        <f>IF($A304="mask",BIN2DEC(SUBSTITUTE(MID(input!$A303,28,8),"X","0")),NA())</f>
        <v>#N/A</v>
      </c>
      <c r="F304" s="9" t="e">
        <f>IF($A304="mask",BIN2DEC(SUBSTITUTE(MID(input!$A303,36,8),"X","0")),NA())</f>
        <v>#N/A</v>
      </c>
      <c r="G304" s="9" t="e">
        <f>IF($A304="mask",BIN2DEC(SUBSTITUTE(SUBSTITUTE(MID(input!$A303,8,4),"1","0"),"X","1")),NA())</f>
        <v>#N/A</v>
      </c>
      <c r="H304" s="9" t="e">
        <f>IF($A304="mask",BIN2DEC(SUBSTITUTE(SUBSTITUTE(MID(input!$A303,12,8),"1","0"),"X","1")),NA())</f>
        <v>#N/A</v>
      </c>
      <c r="I304" s="9" t="e">
        <f>IF($A304="mask",BIN2DEC(SUBSTITUTE(SUBSTITUTE(MID(input!$A303,20,8),"1","0"),"X","1")),NA())</f>
        <v>#N/A</v>
      </c>
      <c r="J304" s="9" t="e">
        <f>IF($A304="mask",BIN2DEC(SUBSTITUTE(SUBSTITUTE(MID(input!$A303,28,8),"1","0"),"X","1")),NA())</f>
        <v>#N/A</v>
      </c>
      <c r="K304" s="9" t="e">
        <f>IF($A304="mask",BIN2DEC(SUBSTITUTE(SUBSTITUTE(MID(input!$A303,36,8),"1","0"),"X","1")),NA())</f>
        <v>#N/A</v>
      </c>
      <c r="L304" s="9" t="e">
        <f t="shared" si="8"/>
        <v>#N/A</v>
      </c>
      <c r="M304" s="9" t="e">
        <f t="shared" si="9"/>
        <v>#N/A</v>
      </c>
      <c r="N304" s="9">
        <f>IF($A304="mask",NA(),FIND("]",input!A303))</f>
        <v>10</v>
      </c>
      <c r="O304" s="9">
        <f>IF($A304="mask",NA(),INT(MID(input!A303,5,N304-5)))</f>
        <v>27558</v>
      </c>
      <c r="P304" s="9">
        <f>IF($A304="mask",NA(),INT(MID(input!A303,N304+4,LEN(input!A303))))</f>
        <v>1280</v>
      </c>
    </row>
    <row r="305" spans="1:16" x14ac:dyDescent="0.35">
      <c r="A305" s="9" t="str">
        <f>_xlfn.IFS(MID(input!A304,1,3)="mas","mask",MID(input!A304,1,3)="mem","mem")</f>
        <v>mem</v>
      </c>
      <c r="B305" s="9" t="e">
        <f>IF($A305="mask",BIN2DEC(SUBSTITUTE(MID(input!$A304,8,4),"X","0")),NA())</f>
        <v>#N/A</v>
      </c>
      <c r="C305" s="9" t="e">
        <f>IF($A305="mask",BIN2DEC(SUBSTITUTE(MID(input!$A304,12,8),"X","0")),NA())</f>
        <v>#N/A</v>
      </c>
      <c r="D305" s="9" t="e">
        <f>IF($A305="mask",BIN2DEC(SUBSTITUTE(MID(input!$A304,20,8),"X","0")),NA())</f>
        <v>#N/A</v>
      </c>
      <c r="E305" s="9" t="e">
        <f>IF($A305="mask",BIN2DEC(SUBSTITUTE(MID(input!$A304,28,8),"X","0")),NA())</f>
        <v>#N/A</v>
      </c>
      <c r="F305" s="9" t="e">
        <f>IF($A305="mask",BIN2DEC(SUBSTITUTE(MID(input!$A304,36,8),"X","0")),NA())</f>
        <v>#N/A</v>
      </c>
      <c r="G305" s="9" t="e">
        <f>IF($A305="mask",BIN2DEC(SUBSTITUTE(SUBSTITUTE(MID(input!$A304,8,4),"1","0"),"X","1")),NA())</f>
        <v>#N/A</v>
      </c>
      <c r="H305" s="9" t="e">
        <f>IF($A305="mask",BIN2DEC(SUBSTITUTE(SUBSTITUTE(MID(input!$A304,12,8),"1","0"),"X","1")),NA())</f>
        <v>#N/A</v>
      </c>
      <c r="I305" s="9" t="e">
        <f>IF($A305="mask",BIN2DEC(SUBSTITUTE(SUBSTITUTE(MID(input!$A304,20,8),"1","0"),"X","1")),NA())</f>
        <v>#N/A</v>
      </c>
      <c r="J305" s="9" t="e">
        <f>IF($A305="mask",BIN2DEC(SUBSTITUTE(SUBSTITUTE(MID(input!$A304,28,8),"1","0"),"X","1")),NA())</f>
        <v>#N/A</v>
      </c>
      <c r="K305" s="9" t="e">
        <f>IF($A305="mask",BIN2DEC(SUBSTITUTE(SUBSTITUTE(MID(input!$A304,36,8),"1","0"),"X","1")),NA())</f>
        <v>#N/A</v>
      </c>
      <c r="L305" s="9" t="e">
        <f t="shared" si="8"/>
        <v>#N/A</v>
      </c>
      <c r="M305" s="9" t="e">
        <f t="shared" si="9"/>
        <v>#N/A</v>
      </c>
      <c r="N305" s="9">
        <f>IF($A305="mask",NA(),FIND("]",input!A304))</f>
        <v>10</v>
      </c>
      <c r="O305" s="9">
        <f>IF($A305="mask",NA(),INT(MID(input!A304,5,N305-5)))</f>
        <v>18441</v>
      </c>
      <c r="P305" s="9">
        <f>IF($A305="mask",NA(),INT(MID(input!A304,N305+4,LEN(input!A304))))</f>
        <v>312</v>
      </c>
    </row>
    <row r="306" spans="1:16" x14ac:dyDescent="0.35">
      <c r="A306" s="9" t="str">
        <f>_xlfn.IFS(MID(input!A305,1,3)="mas","mask",MID(input!A305,1,3)="mem","mem")</f>
        <v>mem</v>
      </c>
      <c r="B306" s="9" t="e">
        <f>IF($A306="mask",BIN2DEC(SUBSTITUTE(MID(input!$A305,8,4),"X","0")),NA())</f>
        <v>#N/A</v>
      </c>
      <c r="C306" s="9" t="e">
        <f>IF($A306="mask",BIN2DEC(SUBSTITUTE(MID(input!$A305,12,8),"X","0")),NA())</f>
        <v>#N/A</v>
      </c>
      <c r="D306" s="9" t="e">
        <f>IF($A306="mask",BIN2DEC(SUBSTITUTE(MID(input!$A305,20,8),"X","0")),NA())</f>
        <v>#N/A</v>
      </c>
      <c r="E306" s="9" t="e">
        <f>IF($A306="mask",BIN2DEC(SUBSTITUTE(MID(input!$A305,28,8),"X","0")),NA())</f>
        <v>#N/A</v>
      </c>
      <c r="F306" s="9" t="e">
        <f>IF($A306="mask",BIN2DEC(SUBSTITUTE(MID(input!$A305,36,8),"X","0")),NA())</f>
        <v>#N/A</v>
      </c>
      <c r="G306" s="9" t="e">
        <f>IF($A306="mask",BIN2DEC(SUBSTITUTE(SUBSTITUTE(MID(input!$A305,8,4),"1","0"),"X","1")),NA())</f>
        <v>#N/A</v>
      </c>
      <c r="H306" s="9" t="e">
        <f>IF($A306="mask",BIN2DEC(SUBSTITUTE(SUBSTITUTE(MID(input!$A305,12,8),"1","0"),"X","1")),NA())</f>
        <v>#N/A</v>
      </c>
      <c r="I306" s="9" t="e">
        <f>IF($A306="mask",BIN2DEC(SUBSTITUTE(SUBSTITUTE(MID(input!$A305,20,8),"1","0"),"X","1")),NA())</f>
        <v>#N/A</v>
      </c>
      <c r="J306" s="9" t="e">
        <f>IF($A306="mask",BIN2DEC(SUBSTITUTE(SUBSTITUTE(MID(input!$A305,28,8),"1","0"),"X","1")),NA())</f>
        <v>#N/A</v>
      </c>
      <c r="K306" s="9" t="e">
        <f>IF($A306="mask",BIN2DEC(SUBSTITUTE(SUBSTITUTE(MID(input!$A305,36,8),"1","0"),"X","1")),NA())</f>
        <v>#N/A</v>
      </c>
      <c r="L306" s="9" t="e">
        <f t="shared" si="8"/>
        <v>#N/A</v>
      </c>
      <c r="M306" s="9" t="e">
        <f t="shared" si="9"/>
        <v>#N/A</v>
      </c>
      <c r="N306" s="9">
        <f>IF($A306="mask",NA(),FIND("]",input!A305))</f>
        <v>10</v>
      </c>
      <c r="O306" s="9">
        <f>IF($A306="mask",NA(),INT(MID(input!A305,5,N306-5)))</f>
        <v>22675</v>
      </c>
      <c r="P306" s="9">
        <f>IF($A306="mask",NA(),INT(MID(input!A305,N306+4,LEN(input!A305))))</f>
        <v>2746277</v>
      </c>
    </row>
    <row r="307" spans="1:16" x14ac:dyDescent="0.35">
      <c r="A307" s="9" t="str">
        <f>_xlfn.IFS(MID(input!A306,1,3)="mas","mask",MID(input!A306,1,3)="mem","mem")</f>
        <v>mem</v>
      </c>
      <c r="B307" s="9" t="e">
        <f>IF($A307="mask",BIN2DEC(SUBSTITUTE(MID(input!$A306,8,4),"X","0")),NA())</f>
        <v>#N/A</v>
      </c>
      <c r="C307" s="9" t="e">
        <f>IF($A307="mask",BIN2DEC(SUBSTITUTE(MID(input!$A306,12,8),"X","0")),NA())</f>
        <v>#N/A</v>
      </c>
      <c r="D307" s="9" t="e">
        <f>IF($A307="mask",BIN2DEC(SUBSTITUTE(MID(input!$A306,20,8),"X","0")),NA())</f>
        <v>#N/A</v>
      </c>
      <c r="E307" s="9" t="e">
        <f>IF($A307="mask",BIN2DEC(SUBSTITUTE(MID(input!$A306,28,8),"X","0")),NA())</f>
        <v>#N/A</v>
      </c>
      <c r="F307" s="9" t="e">
        <f>IF($A307="mask",BIN2DEC(SUBSTITUTE(MID(input!$A306,36,8),"X","0")),NA())</f>
        <v>#N/A</v>
      </c>
      <c r="G307" s="9" t="e">
        <f>IF($A307="mask",BIN2DEC(SUBSTITUTE(SUBSTITUTE(MID(input!$A306,8,4),"1","0"),"X","1")),NA())</f>
        <v>#N/A</v>
      </c>
      <c r="H307" s="9" t="e">
        <f>IF($A307="mask",BIN2DEC(SUBSTITUTE(SUBSTITUTE(MID(input!$A306,12,8),"1","0"),"X","1")),NA())</f>
        <v>#N/A</v>
      </c>
      <c r="I307" s="9" t="e">
        <f>IF($A307="mask",BIN2DEC(SUBSTITUTE(SUBSTITUTE(MID(input!$A306,20,8),"1","0"),"X","1")),NA())</f>
        <v>#N/A</v>
      </c>
      <c r="J307" s="9" t="e">
        <f>IF($A307="mask",BIN2DEC(SUBSTITUTE(SUBSTITUTE(MID(input!$A306,28,8),"1","0"),"X","1")),NA())</f>
        <v>#N/A</v>
      </c>
      <c r="K307" s="9" t="e">
        <f>IF($A307="mask",BIN2DEC(SUBSTITUTE(SUBSTITUTE(MID(input!$A306,36,8),"1","0"),"X","1")),NA())</f>
        <v>#N/A</v>
      </c>
      <c r="L307" s="9" t="e">
        <f t="shared" si="8"/>
        <v>#N/A</v>
      </c>
      <c r="M307" s="9" t="e">
        <f t="shared" si="9"/>
        <v>#N/A</v>
      </c>
      <c r="N307" s="9">
        <f>IF($A307="mask",NA(),FIND("]",input!A306))</f>
        <v>10</v>
      </c>
      <c r="O307" s="9">
        <f>IF($A307="mask",NA(),INT(MID(input!A306,5,N307-5)))</f>
        <v>54987</v>
      </c>
      <c r="P307" s="9">
        <f>IF($A307="mask",NA(),INT(MID(input!A306,N307+4,LEN(input!A306))))</f>
        <v>120268</v>
      </c>
    </row>
    <row r="308" spans="1:16" x14ac:dyDescent="0.35">
      <c r="A308" s="9" t="str">
        <f>_xlfn.IFS(MID(input!A307,1,3)="mas","mask",MID(input!A307,1,3)="mem","mem")</f>
        <v>mask</v>
      </c>
      <c r="B308" s="9">
        <f>IF($A308="mask",BIN2DEC(SUBSTITUTE(MID(input!$A307,8,4),"X","0")),NA())</f>
        <v>13</v>
      </c>
      <c r="C308" s="9">
        <f>IF($A308="mask",BIN2DEC(SUBSTITUTE(MID(input!$A307,12,8),"X","0")),NA())</f>
        <v>43</v>
      </c>
      <c r="D308" s="9">
        <f>IF($A308="mask",BIN2DEC(SUBSTITUTE(MID(input!$A307,20,8),"X","0")),NA())</f>
        <v>152</v>
      </c>
      <c r="E308" s="9">
        <f>IF($A308="mask",BIN2DEC(SUBSTITUTE(MID(input!$A307,28,8),"X","0")),NA())</f>
        <v>140</v>
      </c>
      <c r="F308" s="9">
        <f>IF($A308="mask",BIN2DEC(SUBSTITUTE(MID(input!$A307,36,8),"X","0")),NA())</f>
        <v>14</v>
      </c>
      <c r="G308" s="9">
        <f>IF($A308="mask",BIN2DEC(SUBSTITUTE(SUBSTITUTE(MID(input!$A307,8,4),"1","0"),"X","1")),NA())</f>
        <v>0</v>
      </c>
      <c r="H308" s="9">
        <f>IF($A308="mask",BIN2DEC(SUBSTITUTE(SUBSTITUTE(MID(input!$A307,12,8),"1","0"),"X","1")),NA())</f>
        <v>192</v>
      </c>
      <c r="I308" s="9">
        <f>IF($A308="mask",BIN2DEC(SUBSTITUTE(SUBSTITUTE(MID(input!$A307,20,8),"1","0"),"X","1")),NA())</f>
        <v>70</v>
      </c>
      <c r="J308" s="9">
        <f>IF($A308="mask",BIN2DEC(SUBSTITUTE(SUBSTITUTE(MID(input!$A307,28,8),"1","0"),"X","1")),NA())</f>
        <v>96</v>
      </c>
      <c r="K308" s="9">
        <f>IF($A308="mask",BIN2DEC(SUBSTITUTE(SUBSTITUTE(MID(input!$A307,36,8),"1","0"),"X","1")),NA())</f>
        <v>0</v>
      </c>
      <c r="L308" s="9">
        <f t="shared" si="8"/>
        <v>56565992462</v>
      </c>
      <c r="M308" s="9">
        <f t="shared" si="9"/>
        <v>3225837568</v>
      </c>
      <c r="N308" s="9" t="e">
        <f>IF($A308="mask",NA(),FIND("]",input!A307))</f>
        <v>#N/A</v>
      </c>
      <c r="O308" s="9" t="e">
        <f>IF($A308="mask",NA(),INT(MID(input!A307,5,N308-5)))</f>
        <v>#N/A</v>
      </c>
      <c r="P308" s="9" t="e">
        <f>IF($A308="mask",NA(),INT(MID(input!A307,N308+4,LEN(input!A307))))</f>
        <v>#N/A</v>
      </c>
    </row>
    <row r="309" spans="1:16" x14ac:dyDescent="0.35">
      <c r="A309" s="9" t="str">
        <f>_xlfn.IFS(MID(input!A308,1,3)="mas","mask",MID(input!A308,1,3)="mem","mem")</f>
        <v>mem</v>
      </c>
      <c r="B309" s="9" t="e">
        <f>IF($A309="mask",BIN2DEC(SUBSTITUTE(MID(input!$A308,8,4),"X","0")),NA())</f>
        <v>#N/A</v>
      </c>
      <c r="C309" s="9" t="e">
        <f>IF($A309="mask",BIN2DEC(SUBSTITUTE(MID(input!$A308,12,8),"X","0")),NA())</f>
        <v>#N/A</v>
      </c>
      <c r="D309" s="9" t="e">
        <f>IF($A309="mask",BIN2DEC(SUBSTITUTE(MID(input!$A308,20,8),"X","0")),NA())</f>
        <v>#N/A</v>
      </c>
      <c r="E309" s="9" t="e">
        <f>IF($A309="mask",BIN2DEC(SUBSTITUTE(MID(input!$A308,28,8),"X","0")),NA())</f>
        <v>#N/A</v>
      </c>
      <c r="F309" s="9" t="e">
        <f>IF($A309="mask",BIN2DEC(SUBSTITUTE(MID(input!$A308,36,8),"X","0")),NA())</f>
        <v>#N/A</v>
      </c>
      <c r="G309" s="9" t="e">
        <f>IF($A309="mask",BIN2DEC(SUBSTITUTE(SUBSTITUTE(MID(input!$A308,8,4),"1","0"),"X","1")),NA())</f>
        <v>#N/A</v>
      </c>
      <c r="H309" s="9" t="e">
        <f>IF($A309="mask",BIN2DEC(SUBSTITUTE(SUBSTITUTE(MID(input!$A308,12,8),"1","0"),"X","1")),NA())</f>
        <v>#N/A</v>
      </c>
      <c r="I309" s="9" t="e">
        <f>IF($A309="mask",BIN2DEC(SUBSTITUTE(SUBSTITUTE(MID(input!$A308,20,8),"1","0"),"X","1")),NA())</f>
        <v>#N/A</v>
      </c>
      <c r="J309" s="9" t="e">
        <f>IF($A309="mask",BIN2DEC(SUBSTITUTE(SUBSTITUTE(MID(input!$A308,28,8),"1","0"),"X","1")),NA())</f>
        <v>#N/A</v>
      </c>
      <c r="K309" s="9" t="e">
        <f>IF($A309="mask",BIN2DEC(SUBSTITUTE(SUBSTITUTE(MID(input!$A308,36,8),"1","0"),"X","1")),NA())</f>
        <v>#N/A</v>
      </c>
      <c r="L309" s="9" t="e">
        <f t="shared" si="8"/>
        <v>#N/A</v>
      </c>
      <c r="M309" s="9" t="e">
        <f t="shared" si="9"/>
        <v>#N/A</v>
      </c>
      <c r="N309" s="9">
        <f>IF($A309="mask",NA(),FIND("]",input!A308))</f>
        <v>9</v>
      </c>
      <c r="O309" s="9">
        <f>IF($A309="mask",NA(),INT(MID(input!A308,5,N309-5)))</f>
        <v>8285</v>
      </c>
      <c r="P309" s="9">
        <f>IF($A309="mask",NA(),INT(MID(input!A308,N309+4,LEN(input!A308))))</f>
        <v>6819893</v>
      </c>
    </row>
    <row r="310" spans="1:16" x14ac:dyDescent="0.35">
      <c r="A310" s="9" t="str">
        <f>_xlfn.IFS(MID(input!A309,1,3)="mas","mask",MID(input!A309,1,3)="mem","mem")</f>
        <v>mem</v>
      </c>
      <c r="B310" s="9" t="e">
        <f>IF($A310="mask",BIN2DEC(SUBSTITUTE(MID(input!$A309,8,4),"X","0")),NA())</f>
        <v>#N/A</v>
      </c>
      <c r="C310" s="9" t="e">
        <f>IF($A310="mask",BIN2DEC(SUBSTITUTE(MID(input!$A309,12,8),"X","0")),NA())</f>
        <v>#N/A</v>
      </c>
      <c r="D310" s="9" t="e">
        <f>IF($A310="mask",BIN2DEC(SUBSTITUTE(MID(input!$A309,20,8),"X","0")),NA())</f>
        <v>#N/A</v>
      </c>
      <c r="E310" s="9" t="e">
        <f>IF($A310="mask",BIN2DEC(SUBSTITUTE(MID(input!$A309,28,8),"X","0")),NA())</f>
        <v>#N/A</v>
      </c>
      <c r="F310" s="9" t="e">
        <f>IF($A310="mask",BIN2DEC(SUBSTITUTE(MID(input!$A309,36,8),"X","0")),NA())</f>
        <v>#N/A</v>
      </c>
      <c r="G310" s="9" t="e">
        <f>IF($A310="mask",BIN2DEC(SUBSTITUTE(SUBSTITUTE(MID(input!$A309,8,4),"1","0"),"X","1")),NA())</f>
        <v>#N/A</v>
      </c>
      <c r="H310" s="9" t="e">
        <f>IF($A310="mask",BIN2DEC(SUBSTITUTE(SUBSTITUTE(MID(input!$A309,12,8),"1","0"),"X","1")),NA())</f>
        <v>#N/A</v>
      </c>
      <c r="I310" s="9" t="e">
        <f>IF($A310="mask",BIN2DEC(SUBSTITUTE(SUBSTITUTE(MID(input!$A309,20,8),"1","0"),"X","1")),NA())</f>
        <v>#N/A</v>
      </c>
      <c r="J310" s="9" t="e">
        <f>IF($A310="mask",BIN2DEC(SUBSTITUTE(SUBSTITUTE(MID(input!$A309,28,8),"1","0"),"X","1")),NA())</f>
        <v>#N/A</v>
      </c>
      <c r="K310" s="9" t="e">
        <f>IF($A310="mask",BIN2DEC(SUBSTITUTE(SUBSTITUTE(MID(input!$A309,36,8),"1","0"),"X","1")),NA())</f>
        <v>#N/A</v>
      </c>
      <c r="L310" s="9" t="e">
        <f t="shared" si="8"/>
        <v>#N/A</v>
      </c>
      <c r="M310" s="9" t="e">
        <f t="shared" si="9"/>
        <v>#N/A</v>
      </c>
      <c r="N310" s="9">
        <f>IF($A310="mask",NA(),FIND("]",input!A309))</f>
        <v>10</v>
      </c>
      <c r="O310" s="9">
        <f>IF($A310="mask",NA(),INT(MID(input!A309,5,N310-5)))</f>
        <v>56655</v>
      </c>
      <c r="P310" s="9">
        <f>IF($A310="mask",NA(),INT(MID(input!A309,N310+4,LEN(input!A309))))</f>
        <v>10287</v>
      </c>
    </row>
    <row r="311" spans="1:16" x14ac:dyDescent="0.35">
      <c r="A311" s="9" t="str">
        <f>_xlfn.IFS(MID(input!A310,1,3)="mas","mask",MID(input!A310,1,3)="mem","mem")</f>
        <v>mem</v>
      </c>
      <c r="B311" s="9" t="e">
        <f>IF($A311="mask",BIN2DEC(SUBSTITUTE(MID(input!$A310,8,4),"X","0")),NA())</f>
        <v>#N/A</v>
      </c>
      <c r="C311" s="9" t="e">
        <f>IF($A311="mask",BIN2DEC(SUBSTITUTE(MID(input!$A310,12,8),"X","0")),NA())</f>
        <v>#N/A</v>
      </c>
      <c r="D311" s="9" t="e">
        <f>IF($A311="mask",BIN2DEC(SUBSTITUTE(MID(input!$A310,20,8),"X","0")),NA())</f>
        <v>#N/A</v>
      </c>
      <c r="E311" s="9" t="e">
        <f>IF($A311="mask",BIN2DEC(SUBSTITUTE(MID(input!$A310,28,8),"X","0")),NA())</f>
        <v>#N/A</v>
      </c>
      <c r="F311" s="9" t="e">
        <f>IF($A311="mask",BIN2DEC(SUBSTITUTE(MID(input!$A310,36,8),"X","0")),NA())</f>
        <v>#N/A</v>
      </c>
      <c r="G311" s="9" t="e">
        <f>IF($A311="mask",BIN2DEC(SUBSTITUTE(SUBSTITUTE(MID(input!$A310,8,4),"1","0"),"X","1")),NA())</f>
        <v>#N/A</v>
      </c>
      <c r="H311" s="9" t="e">
        <f>IF($A311="mask",BIN2DEC(SUBSTITUTE(SUBSTITUTE(MID(input!$A310,12,8),"1","0"),"X","1")),NA())</f>
        <v>#N/A</v>
      </c>
      <c r="I311" s="9" t="e">
        <f>IF($A311="mask",BIN2DEC(SUBSTITUTE(SUBSTITUTE(MID(input!$A310,20,8),"1","0"),"X","1")),NA())</f>
        <v>#N/A</v>
      </c>
      <c r="J311" s="9" t="e">
        <f>IF($A311="mask",BIN2DEC(SUBSTITUTE(SUBSTITUTE(MID(input!$A310,28,8),"1","0"),"X","1")),NA())</f>
        <v>#N/A</v>
      </c>
      <c r="K311" s="9" t="e">
        <f>IF($A311="mask",BIN2DEC(SUBSTITUTE(SUBSTITUTE(MID(input!$A310,36,8),"1","0"),"X","1")),NA())</f>
        <v>#N/A</v>
      </c>
      <c r="L311" s="9" t="e">
        <f t="shared" si="8"/>
        <v>#N/A</v>
      </c>
      <c r="M311" s="9" t="e">
        <f t="shared" si="9"/>
        <v>#N/A</v>
      </c>
      <c r="N311" s="9">
        <f>IF($A311="mask",NA(),FIND("]",input!A310))</f>
        <v>10</v>
      </c>
      <c r="O311" s="9">
        <f>IF($A311="mask",NA(),INT(MID(input!A310,5,N311-5)))</f>
        <v>39027</v>
      </c>
      <c r="P311" s="9">
        <f>IF($A311="mask",NA(),INT(MID(input!A310,N311+4,LEN(input!A310))))</f>
        <v>158</v>
      </c>
    </row>
    <row r="312" spans="1:16" x14ac:dyDescent="0.35">
      <c r="A312" s="9" t="str">
        <f>_xlfn.IFS(MID(input!A311,1,3)="mas","mask",MID(input!A311,1,3)="mem","mem")</f>
        <v>mem</v>
      </c>
      <c r="B312" s="9" t="e">
        <f>IF($A312="mask",BIN2DEC(SUBSTITUTE(MID(input!$A311,8,4),"X","0")),NA())</f>
        <v>#N/A</v>
      </c>
      <c r="C312" s="9" t="e">
        <f>IF($A312="mask",BIN2DEC(SUBSTITUTE(MID(input!$A311,12,8),"X","0")),NA())</f>
        <v>#N/A</v>
      </c>
      <c r="D312" s="9" t="e">
        <f>IF($A312="mask",BIN2DEC(SUBSTITUTE(MID(input!$A311,20,8),"X","0")),NA())</f>
        <v>#N/A</v>
      </c>
      <c r="E312" s="9" t="e">
        <f>IF($A312="mask",BIN2DEC(SUBSTITUTE(MID(input!$A311,28,8),"X","0")),NA())</f>
        <v>#N/A</v>
      </c>
      <c r="F312" s="9" t="e">
        <f>IF($A312="mask",BIN2DEC(SUBSTITUTE(MID(input!$A311,36,8),"X","0")),NA())</f>
        <v>#N/A</v>
      </c>
      <c r="G312" s="9" t="e">
        <f>IF($A312="mask",BIN2DEC(SUBSTITUTE(SUBSTITUTE(MID(input!$A311,8,4),"1","0"),"X","1")),NA())</f>
        <v>#N/A</v>
      </c>
      <c r="H312" s="9" t="e">
        <f>IF($A312="mask",BIN2DEC(SUBSTITUTE(SUBSTITUTE(MID(input!$A311,12,8),"1","0"),"X","1")),NA())</f>
        <v>#N/A</v>
      </c>
      <c r="I312" s="9" t="e">
        <f>IF($A312="mask",BIN2DEC(SUBSTITUTE(SUBSTITUTE(MID(input!$A311,20,8),"1","0"),"X","1")),NA())</f>
        <v>#N/A</v>
      </c>
      <c r="J312" s="9" t="e">
        <f>IF($A312="mask",BIN2DEC(SUBSTITUTE(SUBSTITUTE(MID(input!$A311,28,8),"1","0"),"X","1")),NA())</f>
        <v>#N/A</v>
      </c>
      <c r="K312" s="9" t="e">
        <f>IF($A312="mask",BIN2DEC(SUBSTITUTE(SUBSTITUTE(MID(input!$A311,36,8),"1","0"),"X","1")),NA())</f>
        <v>#N/A</v>
      </c>
      <c r="L312" s="9" t="e">
        <f t="shared" si="8"/>
        <v>#N/A</v>
      </c>
      <c r="M312" s="9" t="e">
        <f t="shared" si="9"/>
        <v>#N/A</v>
      </c>
      <c r="N312" s="9">
        <f>IF($A312="mask",NA(),FIND("]",input!A311))</f>
        <v>10</v>
      </c>
      <c r="O312" s="9">
        <f>IF($A312="mask",NA(),INT(MID(input!A311,5,N312-5)))</f>
        <v>25922</v>
      </c>
      <c r="P312" s="9">
        <f>IF($A312="mask",NA(),INT(MID(input!A311,N312+4,LEN(input!A311))))</f>
        <v>2798</v>
      </c>
    </row>
    <row r="313" spans="1:16" x14ac:dyDescent="0.35">
      <c r="A313" s="9" t="str">
        <f>_xlfn.IFS(MID(input!A312,1,3)="mas","mask",MID(input!A312,1,3)="mem","mem")</f>
        <v>mem</v>
      </c>
      <c r="B313" s="9" t="e">
        <f>IF($A313="mask",BIN2DEC(SUBSTITUTE(MID(input!$A312,8,4),"X","0")),NA())</f>
        <v>#N/A</v>
      </c>
      <c r="C313" s="9" t="e">
        <f>IF($A313="mask",BIN2DEC(SUBSTITUTE(MID(input!$A312,12,8),"X","0")),NA())</f>
        <v>#N/A</v>
      </c>
      <c r="D313" s="9" t="e">
        <f>IF($A313="mask",BIN2DEC(SUBSTITUTE(MID(input!$A312,20,8),"X","0")),NA())</f>
        <v>#N/A</v>
      </c>
      <c r="E313" s="9" t="e">
        <f>IF($A313="mask",BIN2DEC(SUBSTITUTE(MID(input!$A312,28,8),"X","0")),NA())</f>
        <v>#N/A</v>
      </c>
      <c r="F313" s="9" t="e">
        <f>IF($A313="mask",BIN2DEC(SUBSTITUTE(MID(input!$A312,36,8),"X","0")),NA())</f>
        <v>#N/A</v>
      </c>
      <c r="G313" s="9" t="e">
        <f>IF($A313="mask",BIN2DEC(SUBSTITUTE(SUBSTITUTE(MID(input!$A312,8,4),"1","0"),"X","1")),NA())</f>
        <v>#N/A</v>
      </c>
      <c r="H313" s="9" t="e">
        <f>IF($A313="mask",BIN2DEC(SUBSTITUTE(SUBSTITUTE(MID(input!$A312,12,8),"1","0"),"X","1")),NA())</f>
        <v>#N/A</v>
      </c>
      <c r="I313" s="9" t="e">
        <f>IF($A313="mask",BIN2DEC(SUBSTITUTE(SUBSTITUTE(MID(input!$A312,20,8),"1","0"),"X","1")),NA())</f>
        <v>#N/A</v>
      </c>
      <c r="J313" s="9" t="e">
        <f>IF($A313="mask",BIN2DEC(SUBSTITUTE(SUBSTITUTE(MID(input!$A312,28,8),"1","0"),"X","1")),NA())</f>
        <v>#N/A</v>
      </c>
      <c r="K313" s="9" t="e">
        <f>IF($A313="mask",BIN2DEC(SUBSTITUTE(SUBSTITUTE(MID(input!$A312,36,8),"1","0"),"X","1")),NA())</f>
        <v>#N/A</v>
      </c>
      <c r="L313" s="9" t="e">
        <f t="shared" si="8"/>
        <v>#N/A</v>
      </c>
      <c r="M313" s="9" t="e">
        <f t="shared" si="9"/>
        <v>#N/A</v>
      </c>
      <c r="N313" s="9">
        <f>IF($A313="mask",NA(),FIND("]",input!A312))</f>
        <v>10</v>
      </c>
      <c r="O313" s="9">
        <f>IF($A313="mask",NA(),INT(MID(input!A312,5,N313-5)))</f>
        <v>22261</v>
      </c>
      <c r="P313" s="9">
        <f>IF($A313="mask",NA(),INT(MID(input!A312,N313+4,LEN(input!A312))))</f>
        <v>36850389</v>
      </c>
    </row>
    <row r="314" spans="1:16" x14ac:dyDescent="0.35">
      <c r="A314" s="9" t="str">
        <f>_xlfn.IFS(MID(input!A313,1,3)="mas","mask",MID(input!A313,1,3)="mem","mem")</f>
        <v>mem</v>
      </c>
      <c r="B314" s="9" t="e">
        <f>IF($A314="mask",BIN2DEC(SUBSTITUTE(MID(input!$A313,8,4),"X","0")),NA())</f>
        <v>#N/A</v>
      </c>
      <c r="C314" s="9" t="e">
        <f>IF($A314="mask",BIN2DEC(SUBSTITUTE(MID(input!$A313,12,8),"X","0")),NA())</f>
        <v>#N/A</v>
      </c>
      <c r="D314" s="9" t="e">
        <f>IF($A314="mask",BIN2DEC(SUBSTITUTE(MID(input!$A313,20,8),"X","0")),NA())</f>
        <v>#N/A</v>
      </c>
      <c r="E314" s="9" t="e">
        <f>IF($A314="mask",BIN2DEC(SUBSTITUTE(MID(input!$A313,28,8),"X","0")),NA())</f>
        <v>#N/A</v>
      </c>
      <c r="F314" s="9" t="e">
        <f>IF($A314="mask",BIN2DEC(SUBSTITUTE(MID(input!$A313,36,8),"X","0")),NA())</f>
        <v>#N/A</v>
      </c>
      <c r="G314" s="9" t="e">
        <f>IF($A314="mask",BIN2DEC(SUBSTITUTE(SUBSTITUTE(MID(input!$A313,8,4),"1","0"),"X","1")),NA())</f>
        <v>#N/A</v>
      </c>
      <c r="H314" s="9" t="e">
        <f>IF($A314="mask",BIN2DEC(SUBSTITUTE(SUBSTITUTE(MID(input!$A313,12,8),"1","0"),"X","1")),NA())</f>
        <v>#N/A</v>
      </c>
      <c r="I314" s="9" t="e">
        <f>IF($A314="mask",BIN2DEC(SUBSTITUTE(SUBSTITUTE(MID(input!$A313,20,8),"1","0"),"X","1")),NA())</f>
        <v>#N/A</v>
      </c>
      <c r="J314" s="9" t="e">
        <f>IF($A314="mask",BIN2DEC(SUBSTITUTE(SUBSTITUTE(MID(input!$A313,28,8),"1","0"),"X","1")),NA())</f>
        <v>#N/A</v>
      </c>
      <c r="K314" s="9" t="e">
        <f>IF($A314="mask",BIN2DEC(SUBSTITUTE(SUBSTITUTE(MID(input!$A313,36,8),"1","0"),"X","1")),NA())</f>
        <v>#N/A</v>
      </c>
      <c r="L314" s="9" t="e">
        <f t="shared" si="8"/>
        <v>#N/A</v>
      </c>
      <c r="M314" s="9" t="e">
        <f t="shared" si="9"/>
        <v>#N/A</v>
      </c>
      <c r="N314" s="9">
        <f>IF($A314="mask",NA(),FIND("]",input!A313))</f>
        <v>10</v>
      </c>
      <c r="O314" s="9">
        <f>IF($A314="mask",NA(),INT(MID(input!A313,5,N314-5)))</f>
        <v>46394</v>
      </c>
      <c r="P314" s="9">
        <f>IF($A314="mask",NA(),INT(MID(input!A313,N314+4,LEN(input!A313))))</f>
        <v>48894888</v>
      </c>
    </row>
    <row r="315" spans="1:16" x14ac:dyDescent="0.35">
      <c r="A315" s="9" t="str">
        <f>_xlfn.IFS(MID(input!A314,1,3)="mas","mask",MID(input!A314,1,3)="mem","mem")</f>
        <v>mask</v>
      </c>
      <c r="B315" s="9">
        <f>IF($A315="mask",BIN2DEC(SUBSTITUTE(MID(input!$A314,8,4),"X","0")),NA())</f>
        <v>5</v>
      </c>
      <c r="C315" s="9">
        <f>IF($A315="mask",BIN2DEC(SUBSTITUTE(MID(input!$A314,12,8),"X","0")),NA())</f>
        <v>35</v>
      </c>
      <c r="D315" s="9">
        <f>IF($A315="mask",BIN2DEC(SUBSTITUTE(MID(input!$A314,20,8),"X","0")),NA())</f>
        <v>156</v>
      </c>
      <c r="E315" s="9">
        <f>IF($A315="mask",BIN2DEC(SUBSTITUTE(MID(input!$A314,28,8),"X","0")),NA())</f>
        <v>130</v>
      </c>
      <c r="F315" s="9">
        <f>IF($A315="mask",BIN2DEC(SUBSTITUTE(MID(input!$A314,36,8),"X","0")),NA())</f>
        <v>40</v>
      </c>
      <c r="G315" s="9">
        <f>IF($A315="mask",BIN2DEC(SUBSTITUTE(SUBSTITUTE(MID(input!$A314,8,4),"1","0"),"X","1")),NA())</f>
        <v>10</v>
      </c>
      <c r="H315" s="9">
        <f>IF($A315="mask",BIN2DEC(SUBSTITUTE(SUBSTITUTE(MID(input!$A314,12,8),"1","0"),"X","1")),NA())</f>
        <v>8</v>
      </c>
      <c r="I315" s="9">
        <f>IF($A315="mask",BIN2DEC(SUBSTITUTE(SUBSTITUTE(MID(input!$A314,20,8),"1","0"),"X","1")),NA())</f>
        <v>0</v>
      </c>
      <c r="J315" s="9">
        <f>IF($A315="mask",BIN2DEC(SUBSTITUTE(SUBSTITUTE(MID(input!$A314,28,8),"1","0"),"X","1")),NA())</f>
        <v>12</v>
      </c>
      <c r="K315" s="9">
        <f>IF($A315="mask",BIN2DEC(SUBSTITUTE(SUBSTITUTE(MID(input!$A314,36,8),"1","0"),"X","1")),NA())</f>
        <v>84</v>
      </c>
      <c r="L315" s="9">
        <f t="shared" si="8"/>
        <v>22072295976</v>
      </c>
      <c r="M315" s="9">
        <f t="shared" si="9"/>
        <v>43083893844</v>
      </c>
      <c r="N315" s="9" t="e">
        <f>IF($A315="mask",NA(),FIND("]",input!A314))</f>
        <v>#N/A</v>
      </c>
      <c r="O315" s="9" t="e">
        <f>IF($A315="mask",NA(),INT(MID(input!A314,5,N315-5)))</f>
        <v>#N/A</v>
      </c>
      <c r="P315" s="9" t="e">
        <f>IF($A315="mask",NA(),INT(MID(input!A314,N315+4,LEN(input!A314))))</f>
        <v>#N/A</v>
      </c>
    </row>
    <row r="316" spans="1:16" x14ac:dyDescent="0.35">
      <c r="A316" s="9" t="str">
        <f>_xlfn.IFS(MID(input!A315,1,3)="mas","mask",MID(input!A315,1,3)="mem","mem")</f>
        <v>mem</v>
      </c>
      <c r="B316" s="9" t="e">
        <f>IF($A316="mask",BIN2DEC(SUBSTITUTE(MID(input!$A315,8,4),"X","0")),NA())</f>
        <v>#N/A</v>
      </c>
      <c r="C316" s="9" t="e">
        <f>IF($A316="mask",BIN2DEC(SUBSTITUTE(MID(input!$A315,12,8),"X","0")),NA())</f>
        <v>#N/A</v>
      </c>
      <c r="D316" s="9" t="e">
        <f>IF($A316="mask",BIN2DEC(SUBSTITUTE(MID(input!$A315,20,8),"X","0")),NA())</f>
        <v>#N/A</v>
      </c>
      <c r="E316" s="9" t="e">
        <f>IF($A316="mask",BIN2DEC(SUBSTITUTE(MID(input!$A315,28,8),"X","0")),NA())</f>
        <v>#N/A</v>
      </c>
      <c r="F316" s="9" t="e">
        <f>IF($A316="mask",BIN2DEC(SUBSTITUTE(MID(input!$A315,36,8),"X","0")),NA())</f>
        <v>#N/A</v>
      </c>
      <c r="G316" s="9" t="e">
        <f>IF($A316="mask",BIN2DEC(SUBSTITUTE(SUBSTITUTE(MID(input!$A315,8,4),"1","0"),"X","1")),NA())</f>
        <v>#N/A</v>
      </c>
      <c r="H316" s="9" t="e">
        <f>IF($A316="mask",BIN2DEC(SUBSTITUTE(SUBSTITUTE(MID(input!$A315,12,8),"1","0"),"X","1")),NA())</f>
        <v>#N/A</v>
      </c>
      <c r="I316" s="9" t="e">
        <f>IF($A316="mask",BIN2DEC(SUBSTITUTE(SUBSTITUTE(MID(input!$A315,20,8),"1","0"),"X","1")),NA())</f>
        <v>#N/A</v>
      </c>
      <c r="J316" s="9" t="e">
        <f>IF($A316="mask",BIN2DEC(SUBSTITUTE(SUBSTITUTE(MID(input!$A315,28,8),"1","0"),"X","1")),NA())</f>
        <v>#N/A</v>
      </c>
      <c r="K316" s="9" t="e">
        <f>IF($A316="mask",BIN2DEC(SUBSTITUTE(SUBSTITUTE(MID(input!$A315,36,8),"1","0"),"X","1")),NA())</f>
        <v>#N/A</v>
      </c>
      <c r="L316" s="9" t="e">
        <f t="shared" si="8"/>
        <v>#N/A</v>
      </c>
      <c r="M316" s="9" t="e">
        <f t="shared" si="9"/>
        <v>#N/A</v>
      </c>
      <c r="N316" s="9">
        <f>IF($A316="mask",NA(),FIND("]",input!A315))</f>
        <v>10</v>
      </c>
      <c r="O316" s="9">
        <f>IF($A316="mask",NA(),INT(MID(input!A315,5,N316-5)))</f>
        <v>24614</v>
      </c>
      <c r="P316" s="9">
        <f>IF($A316="mask",NA(),INT(MID(input!A315,N316+4,LEN(input!A315))))</f>
        <v>1802</v>
      </c>
    </row>
    <row r="317" spans="1:16" x14ac:dyDescent="0.35">
      <c r="A317" s="9" t="str">
        <f>_xlfn.IFS(MID(input!A316,1,3)="mas","mask",MID(input!A316,1,3)="mem","mem")</f>
        <v>mem</v>
      </c>
      <c r="B317" s="9" t="e">
        <f>IF($A317="mask",BIN2DEC(SUBSTITUTE(MID(input!$A316,8,4),"X","0")),NA())</f>
        <v>#N/A</v>
      </c>
      <c r="C317" s="9" t="e">
        <f>IF($A317="mask",BIN2DEC(SUBSTITUTE(MID(input!$A316,12,8),"X","0")),NA())</f>
        <v>#N/A</v>
      </c>
      <c r="D317" s="9" t="e">
        <f>IF($A317="mask",BIN2DEC(SUBSTITUTE(MID(input!$A316,20,8),"X","0")),NA())</f>
        <v>#N/A</v>
      </c>
      <c r="E317" s="9" t="e">
        <f>IF($A317="mask",BIN2DEC(SUBSTITUTE(MID(input!$A316,28,8),"X","0")),NA())</f>
        <v>#N/A</v>
      </c>
      <c r="F317" s="9" t="e">
        <f>IF($A317="mask",BIN2DEC(SUBSTITUTE(MID(input!$A316,36,8),"X","0")),NA())</f>
        <v>#N/A</v>
      </c>
      <c r="G317" s="9" t="e">
        <f>IF($A317="mask",BIN2DEC(SUBSTITUTE(SUBSTITUTE(MID(input!$A316,8,4),"1","0"),"X","1")),NA())</f>
        <v>#N/A</v>
      </c>
      <c r="H317" s="9" t="e">
        <f>IF($A317="mask",BIN2DEC(SUBSTITUTE(SUBSTITUTE(MID(input!$A316,12,8),"1","0"),"X","1")),NA())</f>
        <v>#N/A</v>
      </c>
      <c r="I317" s="9" t="e">
        <f>IF($A317="mask",BIN2DEC(SUBSTITUTE(SUBSTITUTE(MID(input!$A316,20,8),"1","0"),"X","1")),NA())</f>
        <v>#N/A</v>
      </c>
      <c r="J317" s="9" t="e">
        <f>IF($A317="mask",BIN2DEC(SUBSTITUTE(SUBSTITUTE(MID(input!$A316,28,8),"1","0"),"X","1")),NA())</f>
        <v>#N/A</v>
      </c>
      <c r="K317" s="9" t="e">
        <f>IF($A317="mask",BIN2DEC(SUBSTITUTE(SUBSTITUTE(MID(input!$A316,36,8),"1","0"),"X","1")),NA())</f>
        <v>#N/A</v>
      </c>
      <c r="L317" s="9" t="e">
        <f t="shared" si="8"/>
        <v>#N/A</v>
      </c>
      <c r="M317" s="9" t="e">
        <f t="shared" si="9"/>
        <v>#N/A</v>
      </c>
      <c r="N317" s="9">
        <f>IF($A317="mask",NA(),FIND("]",input!A316))</f>
        <v>10</v>
      </c>
      <c r="O317" s="9">
        <f>IF($A317="mask",NA(),INT(MID(input!A316,5,N317-5)))</f>
        <v>13232</v>
      </c>
      <c r="P317" s="9">
        <f>IF($A317="mask",NA(),INT(MID(input!A316,N317+4,LEN(input!A316))))</f>
        <v>499261</v>
      </c>
    </row>
    <row r="318" spans="1:16" x14ac:dyDescent="0.35">
      <c r="A318" s="9" t="str">
        <f>_xlfn.IFS(MID(input!A317,1,3)="mas","mask",MID(input!A317,1,3)="mem","mem")</f>
        <v>mask</v>
      </c>
      <c r="B318" s="9">
        <f>IF($A318="mask",BIN2DEC(SUBSTITUTE(MID(input!$A317,8,4),"X","0")),NA())</f>
        <v>4</v>
      </c>
      <c r="C318" s="9">
        <f>IF($A318="mask",BIN2DEC(SUBSTITUTE(MID(input!$A317,12,8),"X","0")),NA())</f>
        <v>43</v>
      </c>
      <c r="D318" s="9">
        <f>IF($A318="mask",BIN2DEC(SUBSTITUTE(MID(input!$A317,20,8),"X","0")),NA())</f>
        <v>156</v>
      </c>
      <c r="E318" s="9">
        <f>IF($A318="mask",BIN2DEC(SUBSTITUTE(MID(input!$A317,28,8),"X","0")),NA())</f>
        <v>53</v>
      </c>
      <c r="F318" s="9">
        <f>IF($A318="mask",BIN2DEC(SUBSTITUTE(MID(input!$A317,36,8),"X","0")),NA())</f>
        <v>5</v>
      </c>
      <c r="G318" s="9">
        <f>IF($A318="mask",BIN2DEC(SUBSTITUTE(SUBSTITUTE(MID(input!$A317,8,4),"1","0"),"X","1")),NA())</f>
        <v>3</v>
      </c>
      <c r="H318" s="9">
        <f>IF($A318="mask",BIN2DEC(SUBSTITUTE(SUBSTITUTE(MID(input!$A317,12,8),"1","0"),"X","1")),NA())</f>
        <v>64</v>
      </c>
      <c r="I318" s="9">
        <f>IF($A318="mask",BIN2DEC(SUBSTITUTE(SUBSTITUTE(MID(input!$A317,20,8),"1","0"),"X","1")),NA())</f>
        <v>96</v>
      </c>
      <c r="J318" s="9">
        <f>IF($A318="mask",BIN2DEC(SUBSTITUTE(SUBSTITUTE(MID(input!$A317,28,8),"1","0"),"X","1")),NA())</f>
        <v>128</v>
      </c>
      <c r="K318" s="9">
        <f>IF($A318="mask",BIN2DEC(SUBSTITUTE(SUBSTITUTE(MID(input!$A317,36,8),"1","0"),"X","1")),NA())</f>
        <v>40</v>
      </c>
      <c r="L318" s="9">
        <f t="shared" si="8"/>
        <v>17911526661</v>
      </c>
      <c r="M318" s="9">
        <f t="shared" si="9"/>
        <v>13964967976</v>
      </c>
      <c r="N318" s="9" t="e">
        <f>IF($A318="mask",NA(),FIND("]",input!A317))</f>
        <v>#N/A</v>
      </c>
      <c r="O318" s="9" t="e">
        <f>IF($A318="mask",NA(),INT(MID(input!A317,5,N318-5)))</f>
        <v>#N/A</v>
      </c>
      <c r="P318" s="9" t="e">
        <f>IF($A318="mask",NA(),INT(MID(input!A317,N318+4,LEN(input!A317))))</f>
        <v>#N/A</v>
      </c>
    </row>
    <row r="319" spans="1:16" x14ac:dyDescent="0.35">
      <c r="A319" s="9" t="str">
        <f>_xlfn.IFS(MID(input!A318,1,3)="mas","mask",MID(input!A318,1,3)="mem","mem")</f>
        <v>mem</v>
      </c>
      <c r="B319" s="9" t="e">
        <f>IF($A319="mask",BIN2DEC(SUBSTITUTE(MID(input!$A318,8,4),"X","0")),NA())</f>
        <v>#N/A</v>
      </c>
      <c r="C319" s="9" t="e">
        <f>IF($A319="mask",BIN2DEC(SUBSTITUTE(MID(input!$A318,12,8),"X","0")),NA())</f>
        <v>#N/A</v>
      </c>
      <c r="D319" s="9" t="e">
        <f>IF($A319="mask",BIN2DEC(SUBSTITUTE(MID(input!$A318,20,8),"X","0")),NA())</f>
        <v>#N/A</v>
      </c>
      <c r="E319" s="9" t="e">
        <f>IF($A319="mask",BIN2DEC(SUBSTITUTE(MID(input!$A318,28,8),"X","0")),NA())</f>
        <v>#N/A</v>
      </c>
      <c r="F319" s="9" t="e">
        <f>IF($A319="mask",BIN2DEC(SUBSTITUTE(MID(input!$A318,36,8),"X","0")),NA())</f>
        <v>#N/A</v>
      </c>
      <c r="G319" s="9" t="e">
        <f>IF($A319="mask",BIN2DEC(SUBSTITUTE(SUBSTITUTE(MID(input!$A318,8,4),"1","0"),"X","1")),NA())</f>
        <v>#N/A</v>
      </c>
      <c r="H319" s="9" t="e">
        <f>IF($A319="mask",BIN2DEC(SUBSTITUTE(SUBSTITUTE(MID(input!$A318,12,8),"1","0"),"X","1")),NA())</f>
        <v>#N/A</v>
      </c>
      <c r="I319" s="9" t="e">
        <f>IF($A319="mask",BIN2DEC(SUBSTITUTE(SUBSTITUTE(MID(input!$A318,20,8),"1","0"),"X","1")),NA())</f>
        <v>#N/A</v>
      </c>
      <c r="J319" s="9" t="e">
        <f>IF($A319="mask",BIN2DEC(SUBSTITUTE(SUBSTITUTE(MID(input!$A318,28,8),"1","0"),"X","1")),NA())</f>
        <v>#N/A</v>
      </c>
      <c r="K319" s="9" t="e">
        <f>IF($A319="mask",BIN2DEC(SUBSTITUTE(SUBSTITUTE(MID(input!$A318,36,8),"1","0"),"X","1")),NA())</f>
        <v>#N/A</v>
      </c>
      <c r="L319" s="9" t="e">
        <f t="shared" si="8"/>
        <v>#N/A</v>
      </c>
      <c r="M319" s="9" t="e">
        <f t="shared" si="9"/>
        <v>#N/A</v>
      </c>
      <c r="N319" s="9">
        <f>IF($A319="mask",NA(),FIND("]",input!A318))</f>
        <v>10</v>
      </c>
      <c r="O319" s="9">
        <f>IF($A319="mask",NA(),INT(MID(input!A318,5,N319-5)))</f>
        <v>63992</v>
      </c>
      <c r="P319" s="9">
        <f>IF($A319="mask",NA(),INT(MID(input!A318,N319+4,LEN(input!A318))))</f>
        <v>12600674</v>
      </c>
    </row>
    <row r="320" spans="1:16" x14ac:dyDescent="0.35">
      <c r="A320" s="9" t="str">
        <f>_xlfn.IFS(MID(input!A319,1,3)="mas","mask",MID(input!A319,1,3)="mem","mem")</f>
        <v>mem</v>
      </c>
      <c r="B320" s="9" t="e">
        <f>IF($A320="mask",BIN2DEC(SUBSTITUTE(MID(input!$A319,8,4),"X","0")),NA())</f>
        <v>#N/A</v>
      </c>
      <c r="C320" s="9" t="e">
        <f>IF($A320="mask",BIN2DEC(SUBSTITUTE(MID(input!$A319,12,8),"X","0")),NA())</f>
        <v>#N/A</v>
      </c>
      <c r="D320" s="9" t="e">
        <f>IF($A320="mask",BIN2DEC(SUBSTITUTE(MID(input!$A319,20,8),"X","0")),NA())</f>
        <v>#N/A</v>
      </c>
      <c r="E320" s="9" t="e">
        <f>IF($A320="mask",BIN2DEC(SUBSTITUTE(MID(input!$A319,28,8),"X","0")),NA())</f>
        <v>#N/A</v>
      </c>
      <c r="F320" s="9" t="e">
        <f>IF($A320="mask",BIN2DEC(SUBSTITUTE(MID(input!$A319,36,8),"X","0")),NA())</f>
        <v>#N/A</v>
      </c>
      <c r="G320" s="9" t="e">
        <f>IF($A320="mask",BIN2DEC(SUBSTITUTE(SUBSTITUTE(MID(input!$A319,8,4),"1","0"),"X","1")),NA())</f>
        <v>#N/A</v>
      </c>
      <c r="H320" s="9" t="e">
        <f>IF($A320="mask",BIN2DEC(SUBSTITUTE(SUBSTITUTE(MID(input!$A319,12,8),"1","0"),"X","1")),NA())</f>
        <v>#N/A</v>
      </c>
      <c r="I320" s="9" t="e">
        <f>IF($A320="mask",BIN2DEC(SUBSTITUTE(SUBSTITUTE(MID(input!$A319,20,8),"1","0"),"X","1")),NA())</f>
        <v>#N/A</v>
      </c>
      <c r="J320" s="9" t="e">
        <f>IF($A320="mask",BIN2DEC(SUBSTITUTE(SUBSTITUTE(MID(input!$A319,28,8),"1","0"),"X","1")),NA())</f>
        <v>#N/A</v>
      </c>
      <c r="K320" s="9" t="e">
        <f>IF($A320="mask",BIN2DEC(SUBSTITUTE(SUBSTITUTE(MID(input!$A319,36,8),"1","0"),"X","1")),NA())</f>
        <v>#N/A</v>
      </c>
      <c r="L320" s="9" t="e">
        <f t="shared" si="8"/>
        <v>#N/A</v>
      </c>
      <c r="M320" s="9" t="e">
        <f t="shared" si="9"/>
        <v>#N/A</v>
      </c>
      <c r="N320" s="9">
        <f>IF($A320="mask",NA(),FIND("]",input!A319))</f>
        <v>10</v>
      </c>
      <c r="O320" s="9">
        <f>IF($A320="mask",NA(),INT(MID(input!A319,5,N320-5)))</f>
        <v>56655</v>
      </c>
      <c r="P320" s="9">
        <f>IF($A320="mask",NA(),INT(MID(input!A319,N320+4,LEN(input!A319))))</f>
        <v>99142656</v>
      </c>
    </row>
    <row r="321" spans="1:16" x14ac:dyDescent="0.35">
      <c r="A321" s="9" t="str">
        <f>_xlfn.IFS(MID(input!A320,1,3)="mas","mask",MID(input!A320,1,3)="mem","mem")</f>
        <v>mem</v>
      </c>
      <c r="B321" s="9" t="e">
        <f>IF($A321="mask",BIN2DEC(SUBSTITUTE(MID(input!$A320,8,4),"X","0")),NA())</f>
        <v>#N/A</v>
      </c>
      <c r="C321" s="9" t="e">
        <f>IF($A321="mask",BIN2DEC(SUBSTITUTE(MID(input!$A320,12,8),"X","0")),NA())</f>
        <v>#N/A</v>
      </c>
      <c r="D321" s="9" t="e">
        <f>IF($A321="mask",BIN2DEC(SUBSTITUTE(MID(input!$A320,20,8),"X","0")),NA())</f>
        <v>#N/A</v>
      </c>
      <c r="E321" s="9" t="e">
        <f>IF($A321="mask",BIN2DEC(SUBSTITUTE(MID(input!$A320,28,8),"X","0")),NA())</f>
        <v>#N/A</v>
      </c>
      <c r="F321" s="9" t="e">
        <f>IF($A321="mask",BIN2DEC(SUBSTITUTE(MID(input!$A320,36,8),"X","0")),NA())</f>
        <v>#N/A</v>
      </c>
      <c r="G321" s="9" t="e">
        <f>IF($A321="mask",BIN2DEC(SUBSTITUTE(SUBSTITUTE(MID(input!$A320,8,4),"1","0"),"X","1")),NA())</f>
        <v>#N/A</v>
      </c>
      <c r="H321" s="9" t="e">
        <f>IF($A321="mask",BIN2DEC(SUBSTITUTE(SUBSTITUTE(MID(input!$A320,12,8),"1","0"),"X","1")),NA())</f>
        <v>#N/A</v>
      </c>
      <c r="I321" s="9" t="e">
        <f>IF($A321="mask",BIN2DEC(SUBSTITUTE(SUBSTITUTE(MID(input!$A320,20,8),"1","0"),"X","1")),NA())</f>
        <v>#N/A</v>
      </c>
      <c r="J321" s="9" t="e">
        <f>IF($A321="mask",BIN2DEC(SUBSTITUTE(SUBSTITUTE(MID(input!$A320,28,8),"1","0"),"X","1")),NA())</f>
        <v>#N/A</v>
      </c>
      <c r="K321" s="9" t="e">
        <f>IF($A321="mask",BIN2DEC(SUBSTITUTE(SUBSTITUTE(MID(input!$A320,36,8),"1","0"),"X","1")),NA())</f>
        <v>#N/A</v>
      </c>
      <c r="L321" s="9" t="e">
        <f t="shared" si="8"/>
        <v>#N/A</v>
      </c>
      <c r="M321" s="9" t="e">
        <f t="shared" si="9"/>
        <v>#N/A</v>
      </c>
      <c r="N321" s="9">
        <f>IF($A321="mask",NA(),FIND("]",input!A320))</f>
        <v>9</v>
      </c>
      <c r="O321" s="9">
        <f>IF($A321="mask",NA(),INT(MID(input!A320,5,N321-5)))</f>
        <v>9273</v>
      </c>
      <c r="P321" s="9">
        <f>IF($A321="mask",NA(),INT(MID(input!A320,N321+4,LEN(input!A320))))</f>
        <v>302251593</v>
      </c>
    </row>
    <row r="322" spans="1:16" x14ac:dyDescent="0.35">
      <c r="A322" s="9" t="str">
        <f>_xlfn.IFS(MID(input!A321,1,3)="mas","mask",MID(input!A321,1,3)="mem","mem")</f>
        <v>mask</v>
      </c>
      <c r="B322" s="9">
        <f>IF($A322="mask",BIN2DEC(SUBSTITUTE(MID(input!$A321,8,4),"X","0")),NA())</f>
        <v>0</v>
      </c>
      <c r="C322" s="9">
        <f>IF($A322="mask",BIN2DEC(SUBSTITUTE(MID(input!$A321,12,8),"X","0")),NA())</f>
        <v>11</v>
      </c>
      <c r="D322" s="9">
        <f>IF($A322="mask",BIN2DEC(SUBSTITUTE(MID(input!$A321,20,8),"X","0")),NA())</f>
        <v>188</v>
      </c>
      <c r="E322" s="9">
        <f>IF($A322="mask",BIN2DEC(SUBSTITUTE(MID(input!$A321,28,8),"X","0")),NA())</f>
        <v>33</v>
      </c>
      <c r="F322" s="9">
        <f>IF($A322="mask",BIN2DEC(SUBSTITUTE(MID(input!$A321,36,8),"X","0")),NA())</f>
        <v>56</v>
      </c>
      <c r="G322" s="9">
        <f>IF($A322="mask",BIN2DEC(SUBSTITUTE(SUBSTITUTE(MID(input!$A321,8,4),"1","0"),"X","1")),NA())</f>
        <v>12</v>
      </c>
      <c r="H322" s="9">
        <f>IF($A322="mask",BIN2DEC(SUBSTITUTE(SUBSTITUTE(MID(input!$A321,12,8),"1","0"),"X","1")),NA())</f>
        <v>112</v>
      </c>
      <c r="I322" s="9">
        <f>IF($A322="mask",BIN2DEC(SUBSTITUTE(SUBSTITUTE(MID(input!$A321,20,8),"1","0"),"X","1")),NA())</f>
        <v>3</v>
      </c>
      <c r="J322" s="9">
        <f>IF($A322="mask",BIN2DEC(SUBSTITUTE(SUBSTITUTE(MID(input!$A321,28,8),"1","0"),"X","1")),NA())</f>
        <v>0</v>
      </c>
      <c r="K322" s="9">
        <f>IF($A322="mask",BIN2DEC(SUBSTITUTE(SUBSTITUTE(MID(input!$A321,36,8),"1","0"),"X","1")),NA())</f>
        <v>4</v>
      </c>
      <c r="L322" s="9">
        <f t="shared" si="8"/>
        <v>196878648</v>
      </c>
      <c r="M322" s="9">
        <f t="shared" si="9"/>
        <v>53418852356</v>
      </c>
      <c r="N322" s="9" t="e">
        <f>IF($A322="mask",NA(),FIND("]",input!A321))</f>
        <v>#N/A</v>
      </c>
      <c r="O322" s="9" t="e">
        <f>IF($A322="mask",NA(),INT(MID(input!A321,5,N322-5)))</f>
        <v>#N/A</v>
      </c>
      <c r="P322" s="9" t="e">
        <f>IF($A322="mask",NA(),INT(MID(input!A321,N322+4,LEN(input!A321))))</f>
        <v>#N/A</v>
      </c>
    </row>
    <row r="323" spans="1:16" x14ac:dyDescent="0.35">
      <c r="A323" s="9" t="str">
        <f>_xlfn.IFS(MID(input!A322,1,3)="mas","mask",MID(input!A322,1,3)="mem","mem")</f>
        <v>mem</v>
      </c>
      <c r="B323" s="9" t="e">
        <f>IF($A323="mask",BIN2DEC(SUBSTITUTE(MID(input!$A322,8,4),"X","0")),NA())</f>
        <v>#N/A</v>
      </c>
      <c r="C323" s="9" t="e">
        <f>IF($A323="mask",BIN2DEC(SUBSTITUTE(MID(input!$A322,12,8),"X","0")),NA())</f>
        <v>#N/A</v>
      </c>
      <c r="D323" s="9" t="e">
        <f>IF($A323="mask",BIN2DEC(SUBSTITUTE(MID(input!$A322,20,8),"X","0")),NA())</f>
        <v>#N/A</v>
      </c>
      <c r="E323" s="9" t="e">
        <f>IF($A323="mask",BIN2DEC(SUBSTITUTE(MID(input!$A322,28,8),"X","0")),NA())</f>
        <v>#N/A</v>
      </c>
      <c r="F323" s="9" t="e">
        <f>IF($A323="mask",BIN2DEC(SUBSTITUTE(MID(input!$A322,36,8),"X","0")),NA())</f>
        <v>#N/A</v>
      </c>
      <c r="G323" s="9" t="e">
        <f>IF($A323="mask",BIN2DEC(SUBSTITUTE(SUBSTITUTE(MID(input!$A322,8,4),"1","0"),"X","1")),NA())</f>
        <v>#N/A</v>
      </c>
      <c r="H323" s="9" t="e">
        <f>IF($A323="mask",BIN2DEC(SUBSTITUTE(SUBSTITUTE(MID(input!$A322,12,8),"1","0"),"X","1")),NA())</f>
        <v>#N/A</v>
      </c>
      <c r="I323" s="9" t="e">
        <f>IF($A323="mask",BIN2DEC(SUBSTITUTE(SUBSTITUTE(MID(input!$A322,20,8),"1","0"),"X","1")),NA())</f>
        <v>#N/A</v>
      </c>
      <c r="J323" s="9" t="e">
        <f>IF($A323="mask",BIN2DEC(SUBSTITUTE(SUBSTITUTE(MID(input!$A322,28,8),"1","0"),"X","1")),NA())</f>
        <v>#N/A</v>
      </c>
      <c r="K323" s="9" t="e">
        <f>IF($A323="mask",BIN2DEC(SUBSTITUTE(SUBSTITUTE(MID(input!$A322,36,8),"1","0"),"X","1")),NA())</f>
        <v>#N/A</v>
      </c>
      <c r="L323" s="9" t="e">
        <f t="shared" ref="L323:L386" si="10">(((B323*256+C323)*256+D323)*256+E323)*256+F323</f>
        <v>#N/A</v>
      </c>
      <c r="M323" s="9" t="e">
        <f t="shared" ref="M323:M386" si="11">(((G323*256+H323)*256+I323)*256+J323)*256+K323</f>
        <v>#N/A</v>
      </c>
      <c r="N323" s="9">
        <f>IF($A323="mask",NA(),FIND("]",input!A322))</f>
        <v>10</v>
      </c>
      <c r="O323" s="9">
        <f>IF($A323="mask",NA(),INT(MID(input!A322,5,N323-5)))</f>
        <v>18088</v>
      </c>
      <c r="P323" s="9">
        <f>IF($A323="mask",NA(),INT(MID(input!A322,N323+4,LEN(input!A322))))</f>
        <v>20379649</v>
      </c>
    </row>
    <row r="324" spans="1:16" x14ac:dyDescent="0.35">
      <c r="A324" s="9" t="str">
        <f>_xlfn.IFS(MID(input!A323,1,3)="mas","mask",MID(input!A323,1,3)="mem","mem")</f>
        <v>mem</v>
      </c>
      <c r="B324" s="9" t="e">
        <f>IF($A324="mask",BIN2DEC(SUBSTITUTE(MID(input!$A323,8,4),"X","0")),NA())</f>
        <v>#N/A</v>
      </c>
      <c r="C324" s="9" t="e">
        <f>IF($A324="mask",BIN2DEC(SUBSTITUTE(MID(input!$A323,12,8),"X","0")),NA())</f>
        <v>#N/A</v>
      </c>
      <c r="D324" s="9" t="e">
        <f>IF($A324="mask",BIN2DEC(SUBSTITUTE(MID(input!$A323,20,8),"X","0")),NA())</f>
        <v>#N/A</v>
      </c>
      <c r="E324" s="9" t="e">
        <f>IF($A324="mask",BIN2DEC(SUBSTITUTE(MID(input!$A323,28,8),"X","0")),NA())</f>
        <v>#N/A</v>
      </c>
      <c r="F324" s="9" t="e">
        <f>IF($A324="mask",BIN2DEC(SUBSTITUTE(MID(input!$A323,36,8),"X","0")),NA())</f>
        <v>#N/A</v>
      </c>
      <c r="G324" s="9" t="e">
        <f>IF($A324="mask",BIN2DEC(SUBSTITUTE(SUBSTITUTE(MID(input!$A323,8,4),"1","0"),"X","1")),NA())</f>
        <v>#N/A</v>
      </c>
      <c r="H324" s="9" t="e">
        <f>IF($A324="mask",BIN2DEC(SUBSTITUTE(SUBSTITUTE(MID(input!$A323,12,8),"1","0"),"X","1")),NA())</f>
        <v>#N/A</v>
      </c>
      <c r="I324" s="9" t="e">
        <f>IF($A324="mask",BIN2DEC(SUBSTITUTE(SUBSTITUTE(MID(input!$A323,20,8),"1","0"),"X","1")),NA())</f>
        <v>#N/A</v>
      </c>
      <c r="J324" s="9" t="e">
        <f>IF($A324="mask",BIN2DEC(SUBSTITUTE(SUBSTITUTE(MID(input!$A323,28,8),"1","0"),"X","1")),NA())</f>
        <v>#N/A</v>
      </c>
      <c r="K324" s="9" t="e">
        <f>IF($A324="mask",BIN2DEC(SUBSTITUTE(SUBSTITUTE(MID(input!$A323,36,8),"1","0"),"X","1")),NA())</f>
        <v>#N/A</v>
      </c>
      <c r="L324" s="9" t="e">
        <f t="shared" si="10"/>
        <v>#N/A</v>
      </c>
      <c r="M324" s="9" t="e">
        <f t="shared" si="11"/>
        <v>#N/A</v>
      </c>
      <c r="N324" s="9">
        <f>IF($A324="mask",NA(),FIND("]",input!A323))</f>
        <v>10</v>
      </c>
      <c r="O324" s="9">
        <f>IF($A324="mask",NA(),INT(MID(input!A323,5,N324-5)))</f>
        <v>47508</v>
      </c>
      <c r="P324" s="9">
        <f>IF($A324="mask",NA(),INT(MID(input!A323,N324+4,LEN(input!A323))))</f>
        <v>111520085</v>
      </c>
    </row>
    <row r="325" spans="1:16" x14ac:dyDescent="0.35">
      <c r="A325" s="9" t="str">
        <f>_xlfn.IFS(MID(input!A324,1,3)="mas","mask",MID(input!A324,1,3)="mem","mem")</f>
        <v>mem</v>
      </c>
      <c r="B325" s="9" t="e">
        <f>IF($A325="mask",BIN2DEC(SUBSTITUTE(MID(input!$A324,8,4),"X","0")),NA())</f>
        <v>#N/A</v>
      </c>
      <c r="C325" s="9" t="e">
        <f>IF($A325="mask",BIN2DEC(SUBSTITUTE(MID(input!$A324,12,8),"X","0")),NA())</f>
        <v>#N/A</v>
      </c>
      <c r="D325" s="9" t="e">
        <f>IF($A325="mask",BIN2DEC(SUBSTITUTE(MID(input!$A324,20,8),"X","0")),NA())</f>
        <v>#N/A</v>
      </c>
      <c r="E325" s="9" t="e">
        <f>IF($A325="mask",BIN2DEC(SUBSTITUTE(MID(input!$A324,28,8),"X","0")),NA())</f>
        <v>#N/A</v>
      </c>
      <c r="F325" s="9" t="e">
        <f>IF($A325="mask",BIN2DEC(SUBSTITUTE(MID(input!$A324,36,8),"X","0")),NA())</f>
        <v>#N/A</v>
      </c>
      <c r="G325" s="9" t="e">
        <f>IF($A325="mask",BIN2DEC(SUBSTITUTE(SUBSTITUTE(MID(input!$A324,8,4),"1","0"),"X","1")),NA())</f>
        <v>#N/A</v>
      </c>
      <c r="H325" s="9" t="e">
        <f>IF($A325="mask",BIN2DEC(SUBSTITUTE(SUBSTITUTE(MID(input!$A324,12,8),"1","0"),"X","1")),NA())</f>
        <v>#N/A</v>
      </c>
      <c r="I325" s="9" t="e">
        <f>IF($A325="mask",BIN2DEC(SUBSTITUTE(SUBSTITUTE(MID(input!$A324,20,8),"1","0"),"X","1")),NA())</f>
        <v>#N/A</v>
      </c>
      <c r="J325" s="9" t="e">
        <f>IF($A325="mask",BIN2DEC(SUBSTITUTE(SUBSTITUTE(MID(input!$A324,28,8),"1","0"),"X","1")),NA())</f>
        <v>#N/A</v>
      </c>
      <c r="K325" s="9" t="e">
        <f>IF($A325="mask",BIN2DEC(SUBSTITUTE(SUBSTITUTE(MID(input!$A324,36,8),"1","0"),"X","1")),NA())</f>
        <v>#N/A</v>
      </c>
      <c r="L325" s="9" t="e">
        <f t="shared" si="10"/>
        <v>#N/A</v>
      </c>
      <c r="M325" s="9" t="e">
        <f t="shared" si="11"/>
        <v>#N/A</v>
      </c>
      <c r="N325" s="9">
        <f>IF($A325="mask",NA(),FIND("]",input!A324))</f>
        <v>10</v>
      </c>
      <c r="O325" s="9">
        <f>IF($A325="mask",NA(),INT(MID(input!A324,5,N325-5)))</f>
        <v>38545</v>
      </c>
      <c r="P325" s="9">
        <f>IF($A325="mask",NA(),INT(MID(input!A324,N325+4,LEN(input!A324))))</f>
        <v>90881967</v>
      </c>
    </row>
    <row r="326" spans="1:16" x14ac:dyDescent="0.35">
      <c r="A326" s="9" t="str">
        <f>_xlfn.IFS(MID(input!A325,1,3)="mas","mask",MID(input!A325,1,3)="mem","mem")</f>
        <v>mem</v>
      </c>
      <c r="B326" s="9" t="e">
        <f>IF($A326="mask",BIN2DEC(SUBSTITUTE(MID(input!$A325,8,4),"X","0")),NA())</f>
        <v>#N/A</v>
      </c>
      <c r="C326" s="9" t="e">
        <f>IF($A326="mask",BIN2DEC(SUBSTITUTE(MID(input!$A325,12,8),"X","0")),NA())</f>
        <v>#N/A</v>
      </c>
      <c r="D326" s="9" t="e">
        <f>IF($A326="mask",BIN2DEC(SUBSTITUTE(MID(input!$A325,20,8),"X","0")),NA())</f>
        <v>#N/A</v>
      </c>
      <c r="E326" s="9" t="e">
        <f>IF($A326="mask",BIN2DEC(SUBSTITUTE(MID(input!$A325,28,8),"X","0")),NA())</f>
        <v>#N/A</v>
      </c>
      <c r="F326" s="9" t="e">
        <f>IF($A326="mask",BIN2DEC(SUBSTITUTE(MID(input!$A325,36,8),"X","0")),NA())</f>
        <v>#N/A</v>
      </c>
      <c r="G326" s="9" t="e">
        <f>IF($A326="mask",BIN2DEC(SUBSTITUTE(SUBSTITUTE(MID(input!$A325,8,4),"1","0"),"X","1")),NA())</f>
        <v>#N/A</v>
      </c>
      <c r="H326" s="9" t="e">
        <f>IF($A326="mask",BIN2DEC(SUBSTITUTE(SUBSTITUTE(MID(input!$A325,12,8),"1","0"),"X","1")),NA())</f>
        <v>#N/A</v>
      </c>
      <c r="I326" s="9" t="e">
        <f>IF($A326="mask",BIN2DEC(SUBSTITUTE(SUBSTITUTE(MID(input!$A325,20,8),"1","0"),"X","1")),NA())</f>
        <v>#N/A</v>
      </c>
      <c r="J326" s="9" t="e">
        <f>IF($A326="mask",BIN2DEC(SUBSTITUTE(SUBSTITUTE(MID(input!$A325,28,8),"1","0"),"X","1")),NA())</f>
        <v>#N/A</v>
      </c>
      <c r="K326" s="9" t="e">
        <f>IF($A326="mask",BIN2DEC(SUBSTITUTE(SUBSTITUTE(MID(input!$A325,36,8),"1","0"),"X","1")),NA())</f>
        <v>#N/A</v>
      </c>
      <c r="L326" s="9" t="e">
        <f t="shared" si="10"/>
        <v>#N/A</v>
      </c>
      <c r="M326" s="9" t="e">
        <f t="shared" si="11"/>
        <v>#N/A</v>
      </c>
      <c r="N326" s="9">
        <f>IF($A326="mask",NA(),FIND("]",input!A325))</f>
        <v>10</v>
      </c>
      <c r="O326" s="9">
        <f>IF($A326="mask",NA(),INT(MID(input!A325,5,N326-5)))</f>
        <v>21514</v>
      </c>
      <c r="P326" s="9">
        <f>IF($A326="mask",NA(),INT(MID(input!A325,N326+4,LEN(input!A325))))</f>
        <v>16333</v>
      </c>
    </row>
    <row r="327" spans="1:16" x14ac:dyDescent="0.35">
      <c r="A327" s="9" t="str">
        <f>_xlfn.IFS(MID(input!A326,1,3)="mas","mask",MID(input!A326,1,3)="mem","mem")</f>
        <v>mem</v>
      </c>
      <c r="B327" s="9" t="e">
        <f>IF($A327="mask",BIN2DEC(SUBSTITUTE(MID(input!$A326,8,4),"X","0")),NA())</f>
        <v>#N/A</v>
      </c>
      <c r="C327" s="9" t="e">
        <f>IF($A327="mask",BIN2DEC(SUBSTITUTE(MID(input!$A326,12,8),"X","0")),NA())</f>
        <v>#N/A</v>
      </c>
      <c r="D327" s="9" t="e">
        <f>IF($A327="mask",BIN2DEC(SUBSTITUTE(MID(input!$A326,20,8),"X","0")),NA())</f>
        <v>#N/A</v>
      </c>
      <c r="E327" s="9" t="e">
        <f>IF($A327="mask",BIN2DEC(SUBSTITUTE(MID(input!$A326,28,8),"X","0")),NA())</f>
        <v>#N/A</v>
      </c>
      <c r="F327" s="9" t="e">
        <f>IF($A327="mask",BIN2DEC(SUBSTITUTE(MID(input!$A326,36,8),"X","0")),NA())</f>
        <v>#N/A</v>
      </c>
      <c r="G327" s="9" t="e">
        <f>IF($A327="mask",BIN2DEC(SUBSTITUTE(SUBSTITUTE(MID(input!$A326,8,4),"1","0"),"X","1")),NA())</f>
        <v>#N/A</v>
      </c>
      <c r="H327" s="9" t="e">
        <f>IF($A327="mask",BIN2DEC(SUBSTITUTE(SUBSTITUTE(MID(input!$A326,12,8),"1","0"),"X","1")),NA())</f>
        <v>#N/A</v>
      </c>
      <c r="I327" s="9" t="e">
        <f>IF($A327="mask",BIN2DEC(SUBSTITUTE(SUBSTITUTE(MID(input!$A326,20,8),"1","0"),"X","1")),NA())</f>
        <v>#N/A</v>
      </c>
      <c r="J327" s="9" t="e">
        <f>IF($A327="mask",BIN2DEC(SUBSTITUTE(SUBSTITUTE(MID(input!$A326,28,8),"1","0"),"X","1")),NA())</f>
        <v>#N/A</v>
      </c>
      <c r="K327" s="9" t="e">
        <f>IF($A327="mask",BIN2DEC(SUBSTITUTE(SUBSTITUTE(MID(input!$A326,36,8),"1","0"),"X","1")),NA())</f>
        <v>#N/A</v>
      </c>
      <c r="L327" s="9" t="e">
        <f t="shared" si="10"/>
        <v>#N/A</v>
      </c>
      <c r="M327" s="9" t="e">
        <f t="shared" si="11"/>
        <v>#N/A</v>
      </c>
      <c r="N327" s="9">
        <f>IF($A327="mask",NA(),FIND("]",input!A326))</f>
        <v>10</v>
      </c>
      <c r="O327" s="9">
        <f>IF($A327="mask",NA(),INT(MID(input!A326,5,N327-5)))</f>
        <v>35731</v>
      </c>
      <c r="P327" s="9">
        <f>IF($A327="mask",NA(),INT(MID(input!A326,N327+4,LEN(input!A326))))</f>
        <v>816238944</v>
      </c>
    </row>
    <row r="328" spans="1:16" x14ac:dyDescent="0.35">
      <c r="A328" s="9" t="str">
        <f>_xlfn.IFS(MID(input!A327,1,3)="mas","mask",MID(input!A327,1,3)="mem","mem")</f>
        <v>mask</v>
      </c>
      <c r="B328" s="9">
        <f>IF($A328="mask",BIN2DEC(SUBSTITUTE(MID(input!$A327,8,4),"X","0")),NA())</f>
        <v>13</v>
      </c>
      <c r="C328" s="9">
        <f>IF($A328="mask",BIN2DEC(SUBSTITUTE(MID(input!$A327,12,8),"X","0")),NA())</f>
        <v>235</v>
      </c>
      <c r="D328" s="9">
        <f>IF($A328="mask",BIN2DEC(SUBSTITUTE(MID(input!$A327,20,8),"X","0")),NA())</f>
        <v>90</v>
      </c>
      <c r="E328" s="9">
        <f>IF($A328="mask",BIN2DEC(SUBSTITUTE(MID(input!$A327,28,8),"X","0")),NA())</f>
        <v>72</v>
      </c>
      <c r="F328" s="9">
        <f>IF($A328="mask",BIN2DEC(SUBSTITUTE(MID(input!$A327,36,8),"X","0")),NA())</f>
        <v>122</v>
      </c>
      <c r="G328" s="9">
        <f>IF($A328="mask",BIN2DEC(SUBSTITUTE(SUBSTITUTE(MID(input!$A327,8,4),"1","0"),"X","1")),NA())</f>
        <v>0</v>
      </c>
      <c r="H328" s="9">
        <f>IF($A328="mask",BIN2DEC(SUBSTITUTE(SUBSTITUTE(MID(input!$A327,12,8),"1","0"),"X","1")),NA())</f>
        <v>4</v>
      </c>
      <c r="I328" s="9">
        <f>IF($A328="mask",BIN2DEC(SUBSTITUTE(SUBSTITUTE(MID(input!$A327,20,8),"1","0"),"X","1")),NA())</f>
        <v>128</v>
      </c>
      <c r="J328" s="9">
        <f>IF($A328="mask",BIN2DEC(SUBSTITUTE(SUBSTITUTE(MID(input!$A327,28,8),"1","0"),"X","1")),NA())</f>
        <v>128</v>
      </c>
      <c r="K328" s="9">
        <f>IF($A328="mask",BIN2DEC(SUBSTITUTE(SUBSTITUTE(MID(input!$A327,36,8),"1","0"),"X","1")),NA())</f>
        <v>1</v>
      </c>
      <c r="L328" s="9">
        <f t="shared" si="10"/>
        <v>59783137402</v>
      </c>
      <c r="M328" s="9">
        <f t="shared" si="11"/>
        <v>75530241</v>
      </c>
      <c r="N328" s="9" t="e">
        <f>IF($A328="mask",NA(),FIND("]",input!A327))</f>
        <v>#N/A</v>
      </c>
      <c r="O328" s="9" t="e">
        <f>IF($A328="mask",NA(),INT(MID(input!A327,5,N328-5)))</f>
        <v>#N/A</v>
      </c>
      <c r="P328" s="9" t="e">
        <f>IF($A328="mask",NA(),INT(MID(input!A327,N328+4,LEN(input!A327))))</f>
        <v>#N/A</v>
      </c>
    </row>
    <row r="329" spans="1:16" x14ac:dyDescent="0.35">
      <c r="A329" s="9" t="str">
        <f>_xlfn.IFS(MID(input!A328,1,3)="mas","mask",MID(input!A328,1,3)="mem","mem")</f>
        <v>mem</v>
      </c>
      <c r="B329" s="9" t="e">
        <f>IF($A329="mask",BIN2DEC(SUBSTITUTE(MID(input!$A328,8,4),"X","0")),NA())</f>
        <v>#N/A</v>
      </c>
      <c r="C329" s="9" t="e">
        <f>IF($A329="mask",BIN2DEC(SUBSTITUTE(MID(input!$A328,12,8),"X","0")),NA())</f>
        <v>#N/A</v>
      </c>
      <c r="D329" s="9" t="e">
        <f>IF($A329="mask",BIN2DEC(SUBSTITUTE(MID(input!$A328,20,8),"X","0")),NA())</f>
        <v>#N/A</v>
      </c>
      <c r="E329" s="9" t="e">
        <f>IF($A329="mask",BIN2DEC(SUBSTITUTE(MID(input!$A328,28,8),"X","0")),NA())</f>
        <v>#N/A</v>
      </c>
      <c r="F329" s="9" t="e">
        <f>IF($A329="mask",BIN2DEC(SUBSTITUTE(MID(input!$A328,36,8),"X","0")),NA())</f>
        <v>#N/A</v>
      </c>
      <c r="G329" s="9" t="e">
        <f>IF($A329="mask",BIN2DEC(SUBSTITUTE(SUBSTITUTE(MID(input!$A328,8,4),"1","0"),"X","1")),NA())</f>
        <v>#N/A</v>
      </c>
      <c r="H329" s="9" t="e">
        <f>IF($A329="mask",BIN2DEC(SUBSTITUTE(SUBSTITUTE(MID(input!$A328,12,8),"1","0"),"X","1")),NA())</f>
        <v>#N/A</v>
      </c>
      <c r="I329" s="9" t="e">
        <f>IF($A329="mask",BIN2DEC(SUBSTITUTE(SUBSTITUTE(MID(input!$A328,20,8),"1","0"),"X","1")),NA())</f>
        <v>#N/A</v>
      </c>
      <c r="J329" s="9" t="e">
        <f>IF($A329="mask",BIN2DEC(SUBSTITUTE(SUBSTITUTE(MID(input!$A328,28,8),"1","0"),"X","1")),NA())</f>
        <v>#N/A</v>
      </c>
      <c r="K329" s="9" t="e">
        <f>IF($A329="mask",BIN2DEC(SUBSTITUTE(SUBSTITUTE(MID(input!$A328,36,8),"1","0"),"X","1")),NA())</f>
        <v>#N/A</v>
      </c>
      <c r="L329" s="9" t="e">
        <f t="shared" si="10"/>
        <v>#N/A</v>
      </c>
      <c r="M329" s="9" t="e">
        <f t="shared" si="11"/>
        <v>#N/A</v>
      </c>
      <c r="N329" s="9">
        <f>IF($A329="mask",NA(),FIND("]",input!A328))</f>
        <v>10</v>
      </c>
      <c r="O329" s="9">
        <f>IF($A329="mask",NA(),INT(MID(input!A328,5,N329-5)))</f>
        <v>13890</v>
      </c>
      <c r="P329" s="9">
        <f>IF($A329="mask",NA(),INT(MID(input!A328,N329+4,LEN(input!A328))))</f>
        <v>4842901</v>
      </c>
    </row>
    <row r="330" spans="1:16" x14ac:dyDescent="0.35">
      <c r="A330" s="9" t="str">
        <f>_xlfn.IFS(MID(input!A329,1,3)="mas","mask",MID(input!A329,1,3)="mem","mem")</f>
        <v>mem</v>
      </c>
      <c r="B330" s="9" t="e">
        <f>IF($A330="mask",BIN2DEC(SUBSTITUTE(MID(input!$A329,8,4),"X","0")),NA())</f>
        <v>#N/A</v>
      </c>
      <c r="C330" s="9" t="e">
        <f>IF($A330="mask",BIN2DEC(SUBSTITUTE(MID(input!$A329,12,8),"X","0")),NA())</f>
        <v>#N/A</v>
      </c>
      <c r="D330" s="9" t="e">
        <f>IF($A330="mask",BIN2DEC(SUBSTITUTE(MID(input!$A329,20,8),"X","0")),NA())</f>
        <v>#N/A</v>
      </c>
      <c r="E330" s="9" t="e">
        <f>IF($A330="mask",BIN2DEC(SUBSTITUTE(MID(input!$A329,28,8),"X","0")),NA())</f>
        <v>#N/A</v>
      </c>
      <c r="F330" s="9" t="e">
        <f>IF($A330="mask",BIN2DEC(SUBSTITUTE(MID(input!$A329,36,8),"X","0")),NA())</f>
        <v>#N/A</v>
      </c>
      <c r="G330" s="9" t="e">
        <f>IF($A330="mask",BIN2DEC(SUBSTITUTE(SUBSTITUTE(MID(input!$A329,8,4),"1","0"),"X","1")),NA())</f>
        <v>#N/A</v>
      </c>
      <c r="H330" s="9" t="e">
        <f>IF($A330="mask",BIN2DEC(SUBSTITUTE(SUBSTITUTE(MID(input!$A329,12,8),"1","0"),"X","1")),NA())</f>
        <v>#N/A</v>
      </c>
      <c r="I330" s="9" t="e">
        <f>IF($A330="mask",BIN2DEC(SUBSTITUTE(SUBSTITUTE(MID(input!$A329,20,8),"1","0"),"X","1")),NA())</f>
        <v>#N/A</v>
      </c>
      <c r="J330" s="9" t="e">
        <f>IF($A330="mask",BIN2DEC(SUBSTITUTE(SUBSTITUTE(MID(input!$A329,28,8),"1","0"),"X","1")),NA())</f>
        <v>#N/A</v>
      </c>
      <c r="K330" s="9" t="e">
        <f>IF($A330="mask",BIN2DEC(SUBSTITUTE(SUBSTITUTE(MID(input!$A329,36,8),"1","0"),"X","1")),NA())</f>
        <v>#N/A</v>
      </c>
      <c r="L330" s="9" t="e">
        <f t="shared" si="10"/>
        <v>#N/A</v>
      </c>
      <c r="M330" s="9" t="e">
        <f t="shared" si="11"/>
        <v>#N/A</v>
      </c>
      <c r="N330" s="9">
        <f>IF($A330="mask",NA(),FIND("]",input!A329))</f>
        <v>10</v>
      </c>
      <c r="O330" s="9">
        <f>IF($A330="mask",NA(),INT(MID(input!A329,5,N330-5)))</f>
        <v>23610</v>
      </c>
      <c r="P330" s="9">
        <f>IF($A330="mask",NA(),INT(MID(input!A329,N330+4,LEN(input!A329))))</f>
        <v>19829</v>
      </c>
    </row>
    <row r="331" spans="1:16" x14ac:dyDescent="0.35">
      <c r="A331" s="9" t="str">
        <f>_xlfn.IFS(MID(input!A330,1,3)="mas","mask",MID(input!A330,1,3)="mem","mem")</f>
        <v>mem</v>
      </c>
      <c r="B331" s="9" t="e">
        <f>IF($A331="mask",BIN2DEC(SUBSTITUTE(MID(input!$A330,8,4),"X","0")),NA())</f>
        <v>#N/A</v>
      </c>
      <c r="C331" s="9" t="e">
        <f>IF($A331="mask",BIN2DEC(SUBSTITUTE(MID(input!$A330,12,8),"X","0")),NA())</f>
        <v>#N/A</v>
      </c>
      <c r="D331" s="9" t="e">
        <f>IF($A331="mask",BIN2DEC(SUBSTITUTE(MID(input!$A330,20,8),"X","0")),NA())</f>
        <v>#N/A</v>
      </c>
      <c r="E331" s="9" t="e">
        <f>IF($A331="mask",BIN2DEC(SUBSTITUTE(MID(input!$A330,28,8),"X","0")),NA())</f>
        <v>#N/A</v>
      </c>
      <c r="F331" s="9" t="e">
        <f>IF($A331="mask",BIN2DEC(SUBSTITUTE(MID(input!$A330,36,8),"X","0")),NA())</f>
        <v>#N/A</v>
      </c>
      <c r="G331" s="9" t="e">
        <f>IF($A331="mask",BIN2DEC(SUBSTITUTE(SUBSTITUTE(MID(input!$A330,8,4),"1","0"),"X","1")),NA())</f>
        <v>#N/A</v>
      </c>
      <c r="H331" s="9" t="e">
        <f>IF($A331="mask",BIN2DEC(SUBSTITUTE(SUBSTITUTE(MID(input!$A330,12,8),"1","0"),"X","1")),NA())</f>
        <v>#N/A</v>
      </c>
      <c r="I331" s="9" t="e">
        <f>IF($A331="mask",BIN2DEC(SUBSTITUTE(SUBSTITUTE(MID(input!$A330,20,8),"1","0"),"X","1")),NA())</f>
        <v>#N/A</v>
      </c>
      <c r="J331" s="9" t="e">
        <f>IF($A331="mask",BIN2DEC(SUBSTITUTE(SUBSTITUTE(MID(input!$A330,28,8),"1","0"),"X","1")),NA())</f>
        <v>#N/A</v>
      </c>
      <c r="K331" s="9" t="e">
        <f>IF($A331="mask",BIN2DEC(SUBSTITUTE(SUBSTITUTE(MID(input!$A330,36,8),"1","0"),"X","1")),NA())</f>
        <v>#N/A</v>
      </c>
      <c r="L331" s="9" t="e">
        <f t="shared" si="10"/>
        <v>#N/A</v>
      </c>
      <c r="M331" s="9" t="e">
        <f t="shared" si="11"/>
        <v>#N/A</v>
      </c>
      <c r="N331" s="9">
        <f>IF($A331="mask",NA(),FIND("]",input!A330))</f>
        <v>10</v>
      </c>
      <c r="O331" s="9">
        <f>IF($A331="mask",NA(),INT(MID(input!A330,5,N331-5)))</f>
        <v>21900</v>
      </c>
      <c r="P331" s="9">
        <f>IF($A331="mask",NA(),INT(MID(input!A330,N331+4,LEN(input!A330))))</f>
        <v>31928769</v>
      </c>
    </row>
    <row r="332" spans="1:16" x14ac:dyDescent="0.35">
      <c r="A332" s="9" t="str">
        <f>_xlfn.IFS(MID(input!A331,1,3)="mas","mask",MID(input!A331,1,3)="mem","mem")</f>
        <v>mem</v>
      </c>
      <c r="B332" s="9" t="e">
        <f>IF($A332="mask",BIN2DEC(SUBSTITUTE(MID(input!$A331,8,4),"X","0")),NA())</f>
        <v>#N/A</v>
      </c>
      <c r="C332" s="9" t="e">
        <f>IF($A332="mask",BIN2DEC(SUBSTITUTE(MID(input!$A331,12,8),"X","0")),NA())</f>
        <v>#N/A</v>
      </c>
      <c r="D332" s="9" t="e">
        <f>IF($A332="mask",BIN2DEC(SUBSTITUTE(MID(input!$A331,20,8),"X","0")),NA())</f>
        <v>#N/A</v>
      </c>
      <c r="E332" s="9" t="e">
        <f>IF($A332="mask",BIN2DEC(SUBSTITUTE(MID(input!$A331,28,8),"X","0")),NA())</f>
        <v>#N/A</v>
      </c>
      <c r="F332" s="9" t="e">
        <f>IF($A332="mask",BIN2DEC(SUBSTITUTE(MID(input!$A331,36,8),"X","0")),NA())</f>
        <v>#N/A</v>
      </c>
      <c r="G332" s="9" t="e">
        <f>IF($A332="mask",BIN2DEC(SUBSTITUTE(SUBSTITUTE(MID(input!$A331,8,4),"1","0"),"X","1")),NA())</f>
        <v>#N/A</v>
      </c>
      <c r="H332" s="9" t="e">
        <f>IF($A332="mask",BIN2DEC(SUBSTITUTE(SUBSTITUTE(MID(input!$A331,12,8),"1","0"),"X","1")),NA())</f>
        <v>#N/A</v>
      </c>
      <c r="I332" s="9" t="e">
        <f>IF($A332="mask",BIN2DEC(SUBSTITUTE(SUBSTITUTE(MID(input!$A331,20,8),"1","0"),"X","1")),NA())</f>
        <v>#N/A</v>
      </c>
      <c r="J332" s="9" t="e">
        <f>IF($A332="mask",BIN2DEC(SUBSTITUTE(SUBSTITUTE(MID(input!$A331,28,8),"1","0"),"X","1")),NA())</f>
        <v>#N/A</v>
      </c>
      <c r="K332" s="9" t="e">
        <f>IF($A332="mask",BIN2DEC(SUBSTITUTE(SUBSTITUTE(MID(input!$A331,36,8),"1","0"),"X","1")),NA())</f>
        <v>#N/A</v>
      </c>
      <c r="L332" s="9" t="e">
        <f t="shared" si="10"/>
        <v>#N/A</v>
      </c>
      <c r="M332" s="9" t="e">
        <f t="shared" si="11"/>
        <v>#N/A</v>
      </c>
      <c r="N332" s="9">
        <f>IF($A332="mask",NA(),FIND("]",input!A331))</f>
        <v>10</v>
      </c>
      <c r="O332" s="9">
        <f>IF($A332="mask",NA(),INT(MID(input!A331,5,N332-5)))</f>
        <v>10595</v>
      </c>
      <c r="P332" s="9">
        <f>IF($A332="mask",NA(),INT(MID(input!A331,N332+4,LEN(input!A331))))</f>
        <v>228191</v>
      </c>
    </row>
    <row r="333" spans="1:16" x14ac:dyDescent="0.35">
      <c r="A333" s="9" t="str">
        <f>_xlfn.IFS(MID(input!A332,1,3)="mas","mask",MID(input!A332,1,3)="mem","mem")</f>
        <v>mem</v>
      </c>
      <c r="B333" s="9" t="e">
        <f>IF($A333="mask",BIN2DEC(SUBSTITUTE(MID(input!$A332,8,4),"X","0")),NA())</f>
        <v>#N/A</v>
      </c>
      <c r="C333" s="9" t="e">
        <f>IF($A333="mask",BIN2DEC(SUBSTITUTE(MID(input!$A332,12,8),"X","0")),NA())</f>
        <v>#N/A</v>
      </c>
      <c r="D333" s="9" t="e">
        <f>IF($A333="mask",BIN2DEC(SUBSTITUTE(MID(input!$A332,20,8),"X","0")),NA())</f>
        <v>#N/A</v>
      </c>
      <c r="E333" s="9" t="e">
        <f>IF($A333="mask",BIN2DEC(SUBSTITUTE(MID(input!$A332,28,8),"X","0")),NA())</f>
        <v>#N/A</v>
      </c>
      <c r="F333" s="9" t="e">
        <f>IF($A333="mask",BIN2DEC(SUBSTITUTE(MID(input!$A332,36,8),"X","0")),NA())</f>
        <v>#N/A</v>
      </c>
      <c r="G333" s="9" t="e">
        <f>IF($A333="mask",BIN2DEC(SUBSTITUTE(SUBSTITUTE(MID(input!$A332,8,4),"1","0"),"X","1")),NA())</f>
        <v>#N/A</v>
      </c>
      <c r="H333" s="9" t="e">
        <f>IF($A333="mask",BIN2DEC(SUBSTITUTE(SUBSTITUTE(MID(input!$A332,12,8),"1","0"),"X","1")),NA())</f>
        <v>#N/A</v>
      </c>
      <c r="I333" s="9" t="e">
        <f>IF($A333="mask",BIN2DEC(SUBSTITUTE(SUBSTITUTE(MID(input!$A332,20,8),"1","0"),"X","1")),NA())</f>
        <v>#N/A</v>
      </c>
      <c r="J333" s="9" t="e">
        <f>IF($A333="mask",BIN2DEC(SUBSTITUTE(SUBSTITUTE(MID(input!$A332,28,8),"1","0"),"X","1")),NA())</f>
        <v>#N/A</v>
      </c>
      <c r="K333" s="9" t="e">
        <f>IF($A333="mask",BIN2DEC(SUBSTITUTE(SUBSTITUTE(MID(input!$A332,36,8),"1","0"),"X","1")),NA())</f>
        <v>#N/A</v>
      </c>
      <c r="L333" s="9" t="e">
        <f t="shared" si="10"/>
        <v>#N/A</v>
      </c>
      <c r="M333" s="9" t="e">
        <f t="shared" si="11"/>
        <v>#N/A</v>
      </c>
      <c r="N333" s="9">
        <f>IF($A333="mask",NA(),FIND("]",input!A332))</f>
        <v>10</v>
      </c>
      <c r="O333" s="9">
        <f>IF($A333="mask",NA(),INT(MID(input!A332,5,N333-5)))</f>
        <v>13375</v>
      </c>
      <c r="P333" s="9">
        <f>IF($A333="mask",NA(),INT(MID(input!A332,N333+4,LEN(input!A332))))</f>
        <v>24467</v>
      </c>
    </row>
    <row r="334" spans="1:16" x14ac:dyDescent="0.35">
      <c r="A334" s="9" t="str">
        <f>_xlfn.IFS(MID(input!A333,1,3)="mas","mask",MID(input!A333,1,3)="mem","mem")</f>
        <v>mem</v>
      </c>
      <c r="B334" s="9" t="e">
        <f>IF($A334="mask",BIN2DEC(SUBSTITUTE(MID(input!$A333,8,4),"X","0")),NA())</f>
        <v>#N/A</v>
      </c>
      <c r="C334" s="9" t="e">
        <f>IF($A334="mask",BIN2DEC(SUBSTITUTE(MID(input!$A333,12,8),"X","0")),NA())</f>
        <v>#N/A</v>
      </c>
      <c r="D334" s="9" t="e">
        <f>IF($A334="mask",BIN2DEC(SUBSTITUTE(MID(input!$A333,20,8),"X","0")),NA())</f>
        <v>#N/A</v>
      </c>
      <c r="E334" s="9" t="e">
        <f>IF($A334="mask",BIN2DEC(SUBSTITUTE(MID(input!$A333,28,8),"X","0")),NA())</f>
        <v>#N/A</v>
      </c>
      <c r="F334" s="9" t="e">
        <f>IF($A334="mask",BIN2DEC(SUBSTITUTE(MID(input!$A333,36,8),"X","0")),NA())</f>
        <v>#N/A</v>
      </c>
      <c r="G334" s="9" t="e">
        <f>IF($A334="mask",BIN2DEC(SUBSTITUTE(SUBSTITUTE(MID(input!$A333,8,4),"1","0"),"X","1")),NA())</f>
        <v>#N/A</v>
      </c>
      <c r="H334" s="9" t="e">
        <f>IF($A334="mask",BIN2DEC(SUBSTITUTE(SUBSTITUTE(MID(input!$A333,12,8),"1","0"),"X","1")),NA())</f>
        <v>#N/A</v>
      </c>
      <c r="I334" s="9" t="e">
        <f>IF($A334="mask",BIN2DEC(SUBSTITUTE(SUBSTITUTE(MID(input!$A333,20,8),"1","0"),"X","1")),NA())</f>
        <v>#N/A</v>
      </c>
      <c r="J334" s="9" t="e">
        <f>IF($A334="mask",BIN2DEC(SUBSTITUTE(SUBSTITUTE(MID(input!$A333,28,8),"1","0"),"X","1")),NA())</f>
        <v>#N/A</v>
      </c>
      <c r="K334" s="9" t="e">
        <f>IF($A334="mask",BIN2DEC(SUBSTITUTE(SUBSTITUTE(MID(input!$A333,36,8),"1","0"),"X","1")),NA())</f>
        <v>#N/A</v>
      </c>
      <c r="L334" s="9" t="e">
        <f t="shared" si="10"/>
        <v>#N/A</v>
      </c>
      <c r="M334" s="9" t="e">
        <f t="shared" si="11"/>
        <v>#N/A</v>
      </c>
      <c r="N334" s="9">
        <f>IF($A334="mask",NA(),FIND("]",input!A333))</f>
        <v>10</v>
      </c>
      <c r="O334" s="9">
        <f>IF($A334="mask",NA(),INT(MID(input!A333,5,N334-5)))</f>
        <v>45544</v>
      </c>
      <c r="P334" s="9">
        <f>IF($A334="mask",NA(),INT(MID(input!A333,N334+4,LEN(input!A333))))</f>
        <v>149815</v>
      </c>
    </row>
    <row r="335" spans="1:16" x14ac:dyDescent="0.35">
      <c r="A335" s="9" t="str">
        <f>_xlfn.IFS(MID(input!A334,1,3)="mas","mask",MID(input!A334,1,3)="mem","mem")</f>
        <v>mask</v>
      </c>
      <c r="B335" s="9">
        <f>IF($A335="mask",BIN2DEC(SUBSTITUTE(MID(input!$A334,8,4),"X","0")),NA())</f>
        <v>4</v>
      </c>
      <c r="C335" s="9">
        <f>IF($A335="mask",BIN2DEC(SUBSTITUTE(MID(input!$A334,12,8),"X","0")),NA())</f>
        <v>74</v>
      </c>
      <c r="D335" s="9">
        <f>IF($A335="mask",BIN2DEC(SUBSTITUTE(MID(input!$A334,20,8),"X","0")),NA())</f>
        <v>140</v>
      </c>
      <c r="E335" s="9">
        <f>IF($A335="mask",BIN2DEC(SUBSTITUTE(MID(input!$A334,28,8),"X","0")),NA())</f>
        <v>244</v>
      </c>
      <c r="F335" s="9">
        <f>IF($A335="mask",BIN2DEC(SUBSTITUTE(MID(input!$A334,36,8),"X","0")),NA())</f>
        <v>196</v>
      </c>
      <c r="G335" s="9">
        <f>IF($A335="mask",BIN2DEC(SUBSTITUTE(SUBSTITUTE(MID(input!$A334,8,4),"1","0"),"X","1")),NA())</f>
        <v>1</v>
      </c>
      <c r="H335" s="9">
        <f>IF($A335="mask",BIN2DEC(SUBSTITUTE(SUBSTITUTE(MID(input!$A334,12,8),"1","0"),"X","1")),NA())</f>
        <v>161</v>
      </c>
      <c r="I335" s="9">
        <f>IF($A335="mask",BIN2DEC(SUBSTITUTE(SUBSTITUTE(MID(input!$A334,20,8),"1","0"),"X","1")),NA())</f>
        <v>17</v>
      </c>
      <c r="J335" s="9">
        <f>IF($A335="mask",BIN2DEC(SUBSTITUTE(SUBSTITUTE(MID(input!$A334,28,8),"1","0"),"X","1")),NA())</f>
        <v>1</v>
      </c>
      <c r="K335" s="9">
        <f>IF($A335="mask",BIN2DEC(SUBSTITUTE(SUBSTITUTE(MID(input!$A334,36,8),"1","0"),"X","1")),NA())</f>
        <v>9</v>
      </c>
      <c r="L335" s="9">
        <f t="shared" si="10"/>
        <v>18430620868</v>
      </c>
      <c r="M335" s="9">
        <f t="shared" si="11"/>
        <v>6997213449</v>
      </c>
      <c r="N335" s="9" t="e">
        <f>IF($A335="mask",NA(),FIND("]",input!A334))</f>
        <v>#N/A</v>
      </c>
      <c r="O335" s="9" t="e">
        <f>IF($A335="mask",NA(),INT(MID(input!A334,5,N335-5)))</f>
        <v>#N/A</v>
      </c>
      <c r="P335" s="9" t="e">
        <f>IF($A335="mask",NA(),INT(MID(input!A334,N335+4,LEN(input!A334))))</f>
        <v>#N/A</v>
      </c>
    </row>
    <row r="336" spans="1:16" x14ac:dyDescent="0.35">
      <c r="A336" s="9" t="str">
        <f>_xlfn.IFS(MID(input!A335,1,3)="mas","mask",MID(input!A335,1,3)="mem","mem")</f>
        <v>mem</v>
      </c>
      <c r="B336" s="9" t="e">
        <f>IF($A336="mask",BIN2DEC(SUBSTITUTE(MID(input!$A335,8,4),"X","0")),NA())</f>
        <v>#N/A</v>
      </c>
      <c r="C336" s="9" t="e">
        <f>IF($A336="mask",BIN2DEC(SUBSTITUTE(MID(input!$A335,12,8),"X","0")),NA())</f>
        <v>#N/A</v>
      </c>
      <c r="D336" s="9" t="e">
        <f>IF($A336="mask",BIN2DEC(SUBSTITUTE(MID(input!$A335,20,8),"X","0")),NA())</f>
        <v>#N/A</v>
      </c>
      <c r="E336" s="9" t="e">
        <f>IF($A336="mask",BIN2DEC(SUBSTITUTE(MID(input!$A335,28,8),"X","0")),NA())</f>
        <v>#N/A</v>
      </c>
      <c r="F336" s="9" t="e">
        <f>IF($A336="mask",BIN2DEC(SUBSTITUTE(MID(input!$A335,36,8),"X","0")),NA())</f>
        <v>#N/A</v>
      </c>
      <c r="G336" s="9" t="e">
        <f>IF($A336="mask",BIN2DEC(SUBSTITUTE(SUBSTITUTE(MID(input!$A335,8,4),"1","0"),"X","1")),NA())</f>
        <v>#N/A</v>
      </c>
      <c r="H336" s="9" t="e">
        <f>IF($A336="mask",BIN2DEC(SUBSTITUTE(SUBSTITUTE(MID(input!$A335,12,8),"1","0"),"X","1")),NA())</f>
        <v>#N/A</v>
      </c>
      <c r="I336" s="9" t="e">
        <f>IF($A336="mask",BIN2DEC(SUBSTITUTE(SUBSTITUTE(MID(input!$A335,20,8),"1","0"),"X","1")),NA())</f>
        <v>#N/A</v>
      </c>
      <c r="J336" s="9" t="e">
        <f>IF($A336="mask",BIN2DEC(SUBSTITUTE(SUBSTITUTE(MID(input!$A335,28,8),"1","0"),"X","1")),NA())</f>
        <v>#N/A</v>
      </c>
      <c r="K336" s="9" t="e">
        <f>IF($A336="mask",BIN2DEC(SUBSTITUTE(SUBSTITUTE(MID(input!$A335,36,8),"1","0"),"X","1")),NA())</f>
        <v>#N/A</v>
      </c>
      <c r="L336" s="9" t="e">
        <f t="shared" si="10"/>
        <v>#N/A</v>
      </c>
      <c r="M336" s="9" t="e">
        <f t="shared" si="11"/>
        <v>#N/A</v>
      </c>
      <c r="N336" s="9">
        <f>IF($A336="mask",NA(),FIND("]",input!A335))</f>
        <v>10</v>
      </c>
      <c r="O336" s="9">
        <f>IF($A336="mask",NA(),INT(MID(input!A335,5,N336-5)))</f>
        <v>13358</v>
      </c>
      <c r="P336" s="9">
        <f>IF($A336="mask",NA(),INT(MID(input!A335,N336+4,LEN(input!A335))))</f>
        <v>7851</v>
      </c>
    </row>
    <row r="337" spans="1:16" x14ac:dyDescent="0.35">
      <c r="A337" s="9" t="str">
        <f>_xlfn.IFS(MID(input!A336,1,3)="mas","mask",MID(input!A336,1,3)="mem","mem")</f>
        <v>mem</v>
      </c>
      <c r="B337" s="9" t="e">
        <f>IF($A337="mask",BIN2DEC(SUBSTITUTE(MID(input!$A336,8,4),"X","0")),NA())</f>
        <v>#N/A</v>
      </c>
      <c r="C337" s="9" t="e">
        <f>IF($A337="mask",BIN2DEC(SUBSTITUTE(MID(input!$A336,12,8),"X","0")),NA())</f>
        <v>#N/A</v>
      </c>
      <c r="D337" s="9" t="e">
        <f>IF($A337="mask",BIN2DEC(SUBSTITUTE(MID(input!$A336,20,8),"X","0")),NA())</f>
        <v>#N/A</v>
      </c>
      <c r="E337" s="9" t="e">
        <f>IF($A337="mask",BIN2DEC(SUBSTITUTE(MID(input!$A336,28,8),"X","0")),NA())</f>
        <v>#N/A</v>
      </c>
      <c r="F337" s="9" t="e">
        <f>IF($A337="mask",BIN2DEC(SUBSTITUTE(MID(input!$A336,36,8),"X","0")),NA())</f>
        <v>#N/A</v>
      </c>
      <c r="G337" s="9" t="e">
        <f>IF($A337="mask",BIN2DEC(SUBSTITUTE(SUBSTITUTE(MID(input!$A336,8,4),"1","0"),"X","1")),NA())</f>
        <v>#N/A</v>
      </c>
      <c r="H337" s="9" t="e">
        <f>IF($A337="mask",BIN2DEC(SUBSTITUTE(SUBSTITUTE(MID(input!$A336,12,8),"1","0"),"X","1")),NA())</f>
        <v>#N/A</v>
      </c>
      <c r="I337" s="9" t="e">
        <f>IF($A337="mask",BIN2DEC(SUBSTITUTE(SUBSTITUTE(MID(input!$A336,20,8),"1","0"),"X","1")),NA())</f>
        <v>#N/A</v>
      </c>
      <c r="J337" s="9" t="e">
        <f>IF($A337="mask",BIN2DEC(SUBSTITUTE(SUBSTITUTE(MID(input!$A336,28,8),"1","0"),"X","1")),NA())</f>
        <v>#N/A</v>
      </c>
      <c r="K337" s="9" t="e">
        <f>IF($A337="mask",BIN2DEC(SUBSTITUTE(SUBSTITUTE(MID(input!$A336,36,8),"1","0"),"X","1")),NA())</f>
        <v>#N/A</v>
      </c>
      <c r="L337" s="9" t="e">
        <f t="shared" si="10"/>
        <v>#N/A</v>
      </c>
      <c r="M337" s="9" t="e">
        <f t="shared" si="11"/>
        <v>#N/A</v>
      </c>
      <c r="N337" s="9">
        <f>IF($A337="mask",NA(),FIND("]",input!A336))</f>
        <v>10</v>
      </c>
      <c r="O337" s="9">
        <f>IF($A337="mask",NA(),INT(MID(input!A336,5,N337-5)))</f>
        <v>18277</v>
      </c>
      <c r="P337" s="9">
        <f>IF($A337="mask",NA(),INT(MID(input!A336,N337+4,LEN(input!A336))))</f>
        <v>1322</v>
      </c>
    </row>
    <row r="338" spans="1:16" x14ac:dyDescent="0.35">
      <c r="A338" s="9" t="str">
        <f>_xlfn.IFS(MID(input!A337,1,3)="mas","mask",MID(input!A337,1,3)="mem","mem")</f>
        <v>mem</v>
      </c>
      <c r="B338" s="9" t="e">
        <f>IF($A338="mask",BIN2DEC(SUBSTITUTE(MID(input!$A337,8,4),"X","0")),NA())</f>
        <v>#N/A</v>
      </c>
      <c r="C338" s="9" t="e">
        <f>IF($A338="mask",BIN2DEC(SUBSTITUTE(MID(input!$A337,12,8),"X","0")),NA())</f>
        <v>#N/A</v>
      </c>
      <c r="D338" s="9" t="e">
        <f>IF($A338="mask",BIN2DEC(SUBSTITUTE(MID(input!$A337,20,8),"X","0")),NA())</f>
        <v>#N/A</v>
      </c>
      <c r="E338" s="9" t="e">
        <f>IF($A338="mask",BIN2DEC(SUBSTITUTE(MID(input!$A337,28,8),"X","0")),NA())</f>
        <v>#N/A</v>
      </c>
      <c r="F338" s="9" t="e">
        <f>IF($A338="mask",BIN2DEC(SUBSTITUTE(MID(input!$A337,36,8),"X","0")),NA())</f>
        <v>#N/A</v>
      </c>
      <c r="G338" s="9" t="e">
        <f>IF($A338="mask",BIN2DEC(SUBSTITUTE(SUBSTITUTE(MID(input!$A337,8,4),"1","0"),"X","1")),NA())</f>
        <v>#N/A</v>
      </c>
      <c r="H338" s="9" t="e">
        <f>IF($A338="mask",BIN2DEC(SUBSTITUTE(SUBSTITUTE(MID(input!$A337,12,8),"1","0"),"X","1")),NA())</f>
        <v>#N/A</v>
      </c>
      <c r="I338" s="9" t="e">
        <f>IF($A338="mask",BIN2DEC(SUBSTITUTE(SUBSTITUTE(MID(input!$A337,20,8),"1","0"),"X","1")),NA())</f>
        <v>#N/A</v>
      </c>
      <c r="J338" s="9" t="e">
        <f>IF($A338="mask",BIN2DEC(SUBSTITUTE(SUBSTITUTE(MID(input!$A337,28,8),"1","0"),"X","1")),NA())</f>
        <v>#N/A</v>
      </c>
      <c r="K338" s="9" t="e">
        <f>IF($A338="mask",BIN2DEC(SUBSTITUTE(SUBSTITUTE(MID(input!$A337,36,8),"1","0"),"X","1")),NA())</f>
        <v>#N/A</v>
      </c>
      <c r="L338" s="9" t="e">
        <f t="shared" si="10"/>
        <v>#N/A</v>
      </c>
      <c r="M338" s="9" t="e">
        <f t="shared" si="11"/>
        <v>#N/A</v>
      </c>
      <c r="N338" s="9">
        <f>IF($A338="mask",NA(),FIND("]",input!A337))</f>
        <v>10</v>
      </c>
      <c r="O338" s="9">
        <f>IF($A338="mask",NA(),INT(MID(input!A337,5,N338-5)))</f>
        <v>24517</v>
      </c>
      <c r="P338" s="9">
        <f>IF($A338="mask",NA(),INT(MID(input!A337,N338+4,LEN(input!A337))))</f>
        <v>6165</v>
      </c>
    </row>
    <row r="339" spans="1:16" x14ac:dyDescent="0.35">
      <c r="A339" s="9" t="str">
        <f>_xlfn.IFS(MID(input!A338,1,3)="mas","mask",MID(input!A338,1,3)="mem","mem")</f>
        <v>mem</v>
      </c>
      <c r="B339" s="9" t="e">
        <f>IF($A339="mask",BIN2DEC(SUBSTITUTE(MID(input!$A338,8,4),"X","0")),NA())</f>
        <v>#N/A</v>
      </c>
      <c r="C339" s="9" t="e">
        <f>IF($A339="mask",BIN2DEC(SUBSTITUTE(MID(input!$A338,12,8),"X","0")),NA())</f>
        <v>#N/A</v>
      </c>
      <c r="D339" s="9" t="e">
        <f>IF($A339="mask",BIN2DEC(SUBSTITUTE(MID(input!$A338,20,8),"X","0")),NA())</f>
        <v>#N/A</v>
      </c>
      <c r="E339" s="9" t="e">
        <f>IF($A339="mask",BIN2DEC(SUBSTITUTE(MID(input!$A338,28,8),"X","0")),NA())</f>
        <v>#N/A</v>
      </c>
      <c r="F339" s="9" t="e">
        <f>IF($A339="mask",BIN2DEC(SUBSTITUTE(MID(input!$A338,36,8),"X","0")),NA())</f>
        <v>#N/A</v>
      </c>
      <c r="G339" s="9" t="e">
        <f>IF($A339="mask",BIN2DEC(SUBSTITUTE(SUBSTITUTE(MID(input!$A338,8,4),"1","0"),"X","1")),NA())</f>
        <v>#N/A</v>
      </c>
      <c r="H339" s="9" t="e">
        <f>IF($A339="mask",BIN2DEC(SUBSTITUTE(SUBSTITUTE(MID(input!$A338,12,8),"1","0"),"X","1")),NA())</f>
        <v>#N/A</v>
      </c>
      <c r="I339" s="9" t="e">
        <f>IF($A339="mask",BIN2DEC(SUBSTITUTE(SUBSTITUTE(MID(input!$A338,20,8),"1","0"),"X","1")),NA())</f>
        <v>#N/A</v>
      </c>
      <c r="J339" s="9" t="e">
        <f>IF($A339="mask",BIN2DEC(SUBSTITUTE(SUBSTITUTE(MID(input!$A338,28,8),"1","0"),"X","1")),NA())</f>
        <v>#N/A</v>
      </c>
      <c r="K339" s="9" t="e">
        <f>IF($A339="mask",BIN2DEC(SUBSTITUTE(SUBSTITUTE(MID(input!$A338,36,8),"1","0"),"X","1")),NA())</f>
        <v>#N/A</v>
      </c>
      <c r="L339" s="9" t="e">
        <f t="shared" si="10"/>
        <v>#N/A</v>
      </c>
      <c r="M339" s="9" t="e">
        <f t="shared" si="11"/>
        <v>#N/A</v>
      </c>
      <c r="N339" s="9">
        <f>IF($A339="mask",NA(),FIND("]",input!A338))</f>
        <v>10</v>
      </c>
      <c r="O339" s="9">
        <f>IF($A339="mask",NA(),INT(MID(input!A338,5,N339-5)))</f>
        <v>19856</v>
      </c>
      <c r="P339" s="9">
        <f>IF($A339="mask",NA(),INT(MID(input!A338,N339+4,LEN(input!A338))))</f>
        <v>93677767</v>
      </c>
    </row>
    <row r="340" spans="1:16" x14ac:dyDescent="0.35">
      <c r="A340" s="9" t="str">
        <f>_xlfn.IFS(MID(input!A339,1,3)="mas","mask",MID(input!A339,1,3)="mem","mem")</f>
        <v>mask</v>
      </c>
      <c r="B340" s="9">
        <f>IF($A340="mask",BIN2DEC(SUBSTITUTE(MID(input!$A339,8,4),"X","0")),NA())</f>
        <v>4</v>
      </c>
      <c r="C340" s="9">
        <f>IF($A340="mask",BIN2DEC(SUBSTITUTE(MID(input!$A339,12,8),"X","0")),NA())</f>
        <v>106</v>
      </c>
      <c r="D340" s="9">
        <f>IF($A340="mask",BIN2DEC(SUBSTITUTE(MID(input!$A339,20,8),"X","0")),NA())</f>
        <v>28</v>
      </c>
      <c r="E340" s="9">
        <f>IF($A340="mask",BIN2DEC(SUBSTITUTE(MID(input!$A339,28,8),"X","0")),NA())</f>
        <v>0</v>
      </c>
      <c r="F340" s="9">
        <f>IF($A340="mask",BIN2DEC(SUBSTITUTE(MID(input!$A339,36,8),"X","0")),NA())</f>
        <v>39</v>
      </c>
      <c r="G340" s="9">
        <f>IF($A340="mask",BIN2DEC(SUBSTITUTE(SUBSTITUTE(MID(input!$A339,8,4),"1","0"),"X","1")),NA())</f>
        <v>1</v>
      </c>
      <c r="H340" s="9">
        <f>IF($A340="mask",BIN2DEC(SUBSTITUTE(SUBSTITUTE(MID(input!$A339,12,8),"1","0"),"X","1")),NA())</f>
        <v>1</v>
      </c>
      <c r="I340" s="9">
        <f>IF($A340="mask",BIN2DEC(SUBSTITUTE(SUBSTITUTE(MID(input!$A339,20,8),"1","0"),"X","1")),NA())</f>
        <v>128</v>
      </c>
      <c r="J340" s="9">
        <f>IF($A340="mask",BIN2DEC(SUBSTITUTE(SUBSTITUTE(MID(input!$A339,28,8),"1","0"),"X","1")),NA())</f>
        <v>136</v>
      </c>
      <c r="K340" s="9">
        <f>IF($A340="mask",BIN2DEC(SUBSTITUTE(SUBSTITUTE(MID(input!$A339,36,8),"1","0"),"X","1")),NA())</f>
        <v>0</v>
      </c>
      <c r="L340" s="9">
        <f t="shared" si="10"/>
        <v>18960089127</v>
      </c>
      <c r="M340" s="9">
        <f t="shared" si="11"/>
        <v>4320167936</v>
      </c>
      <c r="N340" s="9" t="e">
        <f>IF($A340="mask",NA(),FIND("]",input!A339))</f>
        <v>#N/A</v>
      </c>
      <c r="O340" s="9" t="e">
        <f>IF($A340="mask",NA(),INT(MID(input!A339,5,N340-5)))</f>
        <v>#N/A</v>
      </c>
      <c r="P340" s="9" t="e">
        <f>IF($A340="mask",NA(),INT(MID(input!A339,N340+4,LEN(input!A339))))</f>
        <v>#N/A</v>
      </c>
    </row>
    <row r="341" spans="1:16" x14ac:dyDescent="0.35">
      <c r="A341" s="9" t="str">
        <f>_xlfn.IFS(MID(input!A340,1,3)="mas","mask",MID(input!A340,1,3)="mem","mem")</f>
        <v>mem</v>
      </c>
      <c r="B341" s="9" t="e">
        <f>IF($A341="mask",BIN2DEC(SUBSTITUTE(MID(input!$A340,8,4),"X","0")),NA())</f>
        <v>#N/A</v>
      </c>
      <c r="C341" s="9" t="e">
        <f>IF($A341="mask",BIN2DEC(SUBSTITUTE(MID(input!$A340,12,8),"X","0")),NA())</f>
        <v>#N/A</v>
      </c>
      <c r="D341" s="9" t="e">
        <f>IF($A341="mask",BIN2DEC(SUBSTITUTE(MID(input!$A340,20,8),"X","0")),NA())</f>
        <v>#N/A</v>
      </c>
      <c r="E341" s="9" t="e">
        <f>IF($A341="mask",BIN2DEC(SUBSTITUTE(MID(input!$A340,28,8),"X","0")),NA())</f>
        <v>#N/A</v>
      </c>
      <c r="F341" s="9" t="e">
        <f>IF($A341="mask",BIN2DEC(SUBSTITUTE(MID(input!$A340,36,8),"X","0")),NA())</f>
        <v>#N/A</v>
      </c>
      <c r="G341" s="9" t="e">
        <f>IF($A341="mask",BIN2DEC(SUBSTITUTE(SUBSTITUTE(MID(input!$A340,8,4),"1","0"),"X","1")),NA())</f>
        <v>#N/A</v>
      </c>
      <c r="H341" s="9" t="e">
        <f>IF($A341="mask",BIN2DEC(SUBSTITUTE(SUBSTITUTE(MID(input!$A340,12,8),"1","0"),"X","1")),NA())</f>
        <v>#N/A</v>
      </c>
      <c r="I341" s="9" t="e">
        <f>IF($A341="mask",BIN2DEC(SUBSTITUTE(SUBSTITUTE(MID(input!$A340,20,8),"1","0"),"X","1")),NA())</f>
        <v>#N/A</v>
      </c>
      <c r="J341" s="9" t="e">
        <f>IF($A341="mask",BIN2DEC(SUBSTITUTE(SUBSTITUTE(MID(input!$A340,28,8),"1","0"),"X","1")),NA())</f>
        <v>#N/A</v>
      </c>
      <c r="K341" s="9" t="e">
        <f>IF($A341="mask",BIN2DEC(SUBSTITUTE(SUBSTITUTE(MID(input!$A340,36,8),"1","0"),"X","1")),NA())</f>
        <v>#N/A</v>
      </c>
      <c r="L341" s="9" t="e">
        <f t="shared" si="10"/>
        <v>#N/A</v>
      </c>
      <c r="M341" s="9" t="e">
        <f t="shared" si="11"/>
        <v>#N/A</v>
      </c>
      <c r="N341" s="9">
        <f>IF($A341="mask",NA(),FIND("]",input!A340))</f>
        <v>10</v>
      </c>
      <c r="O341" s="9">
        <f>IF($A341="mask",NA(),INT(MID(input!A340,5,N341-5)))</f>
        <v>60820</v>
      </c>
      <c r="P341" s="9">
        <f>IF($A341="mask",NA(),INT(MID(input!A340,N341+4,LEN(input!A340))))</f>
        <v>549270</v>
      </c>
    </row>
    <row r="342" spans="1:16" x14ac:dyDescent="0.35">
      <c r="A342" s="9" t="str">
        <f>_xlfn.IFS(MID(input!A341,1,3)="mas","mask",MID(input!A341,1,3)="mem","mem")</f>
        <v>mem</v>
      </c>
      <c r="B342" s="9" t="e">
        <f>IF($A342="mask",BIN2DEC(SUBSTITUTE(MID(input!$A341,8,4),"X","0")),NA())</f>
        <v>#N/A</v>
      </c>
      <c r="C342" s="9" t="e">
        <f>IF($A342="mask",BIN2DEC(SUBSTITUTE(MID(input!$A341,12,8),"X","0")),NA())</f>
        <v>#N/A</v>
      </c>
      <c r="D342" s="9" t="e">
        <f>IF($A342="mask",BIN2DEC(SUBSTITUTE(MID(input!$A341,20,8),"X","0")),NA())</f>
        <v>#N/A</v>
      </c>
      <c r="E342" s="9" t="e">
        <f>IF($A342="mask",BIN2DEC(SUBSTITUTE(MID(input!$A341,28,8),"X","0")),NA())</f>
        <v>#N/A</v>
      </c>
      <c r="F342" s="9" t="e">
        <f>IF($A342="mask",BIN2DEC(SUBSTITUTE(MID(input!$A341,36,8),"X","0")),NA())</f>
        <v>#N/A</v>
      </c>
      <c r="G342" s="9" t="e">
        <f>IF($A342="mask",BIN2DEC(SUBSTITUTE(SUBSTITUTE(MID(input!$A341,8,4),"1","0"),"X","1")),NA())</f>
        <v>#N/A</v>
      </c>
      <c r="H342" s="9" t="e">
        <f>IF($A342="mask",BIN2DEC(SUBSTITUTE(SUBSTITUTE(MID(input!$A341,12,8),"1","0"),"X","1")),NA())</f>
        <v>#N/A</v>
      </c>
      <c r="I342" s="9" t="e">
        <f>IF($A342="mask",BIN2DEC(SUBSTITUTE(SUBSTITUTE(MID(input!$A341,20,8),"1","0"),"X","1")),NA())</f>
        <v>#N/A</v>
      </c>
      <c r="J342" s="9" t="e">
        <f>IF($A342="mask",BIN2DEC(SUBSTITUTE(SUBSTITUTE(MID(input!$A341,28,8),"1","0"),"X","1")),NA())</f>
        <v>#N/A</v>
      </c>
      <c r="K342" s="9" t="e">
        <f>IF($A342="mask",BIN2DEC(SUBSTITUTE(SUBSTITUTE(MID(input!$A341,36,8),"1","0"),"X","1")),NA())</f>
        <v>#N/A</v>
      </c>
      <c r="L342" s="9" t="e">
        <f t="shared" si="10"/>
        <v>#N/A</v>
      </c>
      <c r="M342" s="9" t="e">
        <f t="shared" si="11"/>
        <v>#N/A</v>
      </c>
      <c r="N342" s="9">
        <f>IF($A342="mask",NA(),FIND("]",input!A341))</f>
        <v>10</v>
      </c>
      <c r="O342" s="9">
        <f>IF($A342="mask",NA(),INT(MID(input!A341,5,N342-5)))</f>
        <v>42355</v>
      </c>
      <c r="P342" s="9">
        <f>IF($A342="mask",NA(),INT(MID(input!A341,N342+4,LEN(input!A341))))</f>
        <v>609632</v>
      </c>
    </row>
    <row r="343" spans="1:16" x14ac:dyDescent="0.35">
      <c r="A343" s="9" t="str">
        <f>_xlfn.IFS(MID(input!A342,1,3)="mas","mask",MID(input!A342,1,3)="mem","mem")</f>
        <v>mem</v>
      </c>
      <c r="B343" s="9" t="e">
        <f>IF($A343="mask",BIN2DEC(SUBSTITUTE(MID(input!$A342,8,4),"X","0")),NA())</f>
        <v>#N/A</v>
      </c>
      <c r="C343" s="9" t="e">
        <f>IF($A343="mask",BIN2DEC(SUBSTITUTE(MID(input!$A342,12,8),"X","0")),NA())</f>
        <v>#N/A</v>
      </c>
      <c r="D343" s="9" t="e">
        <f>IF($A343="mask",BIN2DEC(SUBSTITUTE(MID(input!$A342,20,8),"X","0")),NA())</f>
        <v>#N/A</v>
      </c>
      <c r="E343" s="9" t="e">
        <f>IF($A343="mask",BIN2DEC(SUBSTITUTE(MID(input!$A342,28,8),"X","0")),NA())</f>
        <v>#N/A</v>
      </c>
      <c r="F343" s="9" t="e">
        <f>IF($A343="mask",BIN2DEC(SUBSTITUTE(MID(input!$A342,36,8),"X","0")),NA())</f>
        <v>#N/A</v>
      </c>
      <c r="G343" s="9" t="e">
        <f>IF($A343="mask",BIN2DEC(SUBSTITUTE(SUBSTITUTE(MID(input!$A342,8,4),"1","0"),"X","1")),NA())</f>
        <v>#N/A</v>
      </c>
      <c r="H343" s="9" t="e">
        <f>IF($A343="mask",BIN2DEC(SUBSTITUTE(SUBSTITUTE(MID(input!$A342,12,8),"1","0"),"X","1")),NA())</f>
        <v>#N/A</v>
      </c>
      <c r="I343" s="9" t="e">
        <f>IF($A343="mask",BIN2DEC(SUBSTITUTE(SUBSTITUTE(MID(input!$A342,20,8),"1","0"),"X","1")),NA())</f>
        <v>#N/A</v>
      </c>
      <c r="J343" s="9" t="e">
        <f>IF($A343="mask",BIN2DEC(SUBSTITUTE(SUBSTITUTE(MID(input!$A342,28,8),"1","0"),"X","1")),NA())</f>
        <v>#N/A</v>
      </c>
      <c r="K343" s="9" t="e">
        <f>IF($A343="mask",BIN2DEC(SUBSTITUTE(SUBSTITUTE(MID(input!$A342,36,8),"1","0"),"X","1")),NA())</f>
        <v>#N/A</v>
      </c>
      <c r="L343" s="9" t="e">
        <f t="shared" si="10"/>
        <v>#N/A</v>
      </c>
      <c r="M343" s="9" t="e">
        <f t="shared" si="11"/>
        <v>#N/A</v>
      </c>
      <c r="N343" s="9">
        <f>IF($A343="mask",NA(),FIND("]",input!A342))</f>
        <v>10</v>
      </c>
      <c r="O343" s="9">
        <f>IF($A343="mask",NA(),INT(MID(input!A342,5,N343-5)))</f>
        <v>35546</v>
      </c>
      <c r="P343" s="9">
        <f>IF($A343="mask",NA(),INT(MID(input!A342,N343+4,LEN(input!A342))))</f>
        <v>241510</v>
      </c>
    </row>
    <row r="344" spans="1:16" x14ac:dyDescent="0.35">
      <c r="A344" s="9" t="str">
        <f>_xlfn.IFS(MID(input!A343,1,3)="mas","mask",MID(input!A343,1,3)="mem","mem")</f>
        <v>mem</v>
      </c>
      <c r="B344" s="9" t="e">
        <f>IF($A344="mask",BIN2DEC(SUBSTITUTE(MID(input!$A343,8,4),"X","0")),NA())</f>
        <v>#N/A</v>
      </c>
      <c r="C344" s="9" t="e">
        <f>IF($A344="mask",BIN2DEC(SUBSTITUTE(MID(input!$A343,12,8),"X","0")),NA())</f>
        <v>#N/A</v>
      </c>
      <c r="D344" s="9" t="e">
        <f>IF($A344="mask",BIN2DEC(SUBSTITUTE(MID(input!$A343,20,8),"X","0")),NA())</f>
        <v>#N/A</v>
      </c>
      <c r="E344" s="9" t="e">
        <f>IF($A344="mask",BIN2DEC(SUBSTITUTE(MID(input!$A343,28,8),"X","0")),NA())</f>
        <v>#N/A</v>
      </c>
      <c r="F344" s="9" t="e">
        <f>IF($A344="mask",BIN2DEC(SUBSTITUTE(MID(input!$A343,36,8),"X","0")),NA())</f>
        <v>#N/A</v>
      </c>
      <c r="G344" s="9" t="e">
        <f>IF($A344="mask",BIN2DEC(SUBSTITUTE(SUBSTITUTE(MID(input!$A343,8,4),"1","0"),"X","1")),NA())</f>
        <v>#N/A</v>
      </c>
      <c r="H344" s="9" t="e">
        <f>IF($A344="mask",BIN2DEC(SUBSTITUTE(SUBSTITUTE(MID(input!$A343,12,8),"1","0"),"X","1")),NA())</f>
        <v>#N/A</v>
      </c>
      <c r="I344" s="9" t="e">
        <f>IF($A344="mask",BIN2DEC(SUBSTITUTE(SUBSTITUTE(MID(input!$A343,20,8),"1","0"),"X","1")),NA())</f>
        <v>#N/A</v>
      </c>
      <c r="J344" s="9" t="e">
        <f>IF($A344="mask",BIN2DEC(SUBSTITUTE(SUBSTITUTE(MID(input!$A343,28,8),"1","0"),"X","1")),NA())</f>
        <v>#N/A</v>
      </c>
      <c r="K344" s="9" t="e">
        <f>IF($A344="mask",BIN2DEC(SUBSTITUTE(SUBSTITUTE(MID(input!$A343,36,8),"1","0"),"X","1")),NA())</f>
        <v>#N/A</v>
      </c>
      <c r="L344" s="9" t="e">
        <f t="shared" si="10"/>
        <v>#N/A</v>
      </c>
      <c r="M344" s="9" t="e">
        <f t="shared" si="11"/>
        <v>#N/A</v>
      </c>
      <c r="N344" s="9">
        <f>IF($A344="mask",NA(),FIND("]",input!A343))</f>
        <v>10</v>
      </c>
      <c r="O344" s="9">
        <f>IF($A344="mask",NA(),INT(MID(input!A343,5,N344-5)))</f>
        <v>59340</v>
      </c>
      <c r="P344" s="9">
        <f>IF($A344="mask",NA(),INT(MID(input!A343,N344+4,LEN(input!A343))))</f>
        <v>57067</v>
      </c>
    </row>
    <row r="345" spans="1:16" x14ac:dyDescent="0.35">
      <c r="A345" s="9" t="str">
        <f>_xlfn.IFS(MID(input!A344,1,3)="mas","mask",MID(input!A344,1,3)="mem","mem")</f>
        <v>mask</v>
      </c>
      <c r="B345" s="9">
        <f>IF($A345="mask",BIN2DEC(SUBSTITUTE(MID(input!$A344,8,4),"X","0")),NA())</f>
        <v>4</v>
      </c>
      <c r="C345" s="9">
        <f>IF($A345="mask",BIN2DEC(SUBSTITUTE(MID(input!$A344,12,8),"X","0")),NA())</f>
        <v>2</v>
      </c>
      <c r="D345" s="9">
        <f>IF($A345="mask",BIN2DEC(SUBSTITUTE(MID(input!$A344,20,8),"X","0")),NA())</f>
        <v>137</v>
      </c>
      <c r="E345" s="9">
        <f>IF($A345="mask",BIN2DEC(SUBSTITUTE(MID(input!$A344,28,8),"X","0")),NA())</f>
        <v>236</v>
      </c>
      <c r="F345" s="9">
        <f>IF($A345="mask",BIN2DEC(SUBSTITUTE(MID(input!$A344,36,8),"X","0")),NA())</f>
        <v>10</v>
      </c>
      <c r="G345" s="9">
        <f>IF($A345="mask",BIN2DEC(SUBSTITUTE(SUBSTITUTE(MID(input!$A344,8,4),"1","0"),"X","1")),NA())</f>
        <v>1</v>
      </c>
      <c r="H345" s="9">
        <f>IF($A345="mask",BIN2DEC(SUBSTITUTE(SUBSTITUTE(MID(input!$A344,12,8),"1","0"),"X","1")),NA())</f>
        <v>40</v>
      </c>
      <c r="I345" s="9">
        <f>IF($A345="mask",BIN2DEC(SUBSTITUTE(SUBSTITUTE(MID(input!$A344,20,8),"1","0"),"X","1")),NA())</f>
        <v>68</v>
      </c>
      <c r="J345" s="9">
        <f>IF($A345="mask",BIN2DEC(SUBSTITUTE(SUBSTITUTE(MID(input!$A344,28,8),"1","0"),"X","1")),NA())</f>
        <v>2</v>
      </c>
      <c r="K345" s="9">
        <f>IF($A345="mask",BIN2DEC(SUBSTITUTE(SUBSTITUTE(MID(input!$A344,36,8),"1","0"),"X","1")),NA())</f>
        <v>96</v>
      </c>
      <c r="L345" s="9">
        <f t="shared" si="10"/>
        <v>17222462474</v>
      </c>
      <c r="M345" s="9">
        <f t="shared" si="11"/>
        <v>4970512992</v>
      </c>
      <c r="N345" s="9" t="e">
        <f>IF($A345="mask",NA(),FIND("]",input!A344))</f>
        <v>#N/A</v>
      </c>
      <c r="O345" s="9" t="e">
        <f>IF($A345="mask",NA(),INT(MID(input!A344,5,N345-5)))</f>
        <v>#N/A</v>
      </c>
      <c r="P345" s="9" t="e">
        <f>IF($A345="mask",NA(),INT(MID(input!A344,N345+4,LEN(input!A344))))</f>
        <v>#N/A</v>
      </c>
    </row>
    <row r="346" spans="1:16" x14ac:dyDescent="0.35">
      <c r="A346" s="9" t="str">
        <f>_xlfn.IFS(MID(input!A345,1,3)="mas","mask",MID(input!A345,1,3)="mem","mem")</f>
        <v>mem</v>
      </c>
      <c r="B346" s="9" t="e">
        <f>IF($A346="mask",BIN2DEC(SUBSTITUTE(MID(input!$A345,8,4),"X","0")),NA())</f>
        <v>#N/A</v>
      </c>
      <c r="C346" s="9" t="e">
        <f>IF($A346="mask",BIN2DEC(SUBSTITUTE(MID(input!$A345,12,8),"X","0")),NA())</f>
        <v>#N/A</v>
      </c>
      <c r="D346" s="9" t="e">
        <f>IF($A346="mask",BIN2DEC(SUBSTITUTE(MID(input!$A345,20,8),"X","0")),NA())</f>
        <v>#N/A</v>
      </c>
      <c r="E346" s="9" t="e">
        <f>IF($A346="mask",BIN2DEC(SUBSTITUTE(MID(input!$A345,28,8),"X","0")),NA())</f>
        <v>#N/A</v>
      </c>
      <c r="F346" s="9" t="e">
        <f>IF($A346="mask",BIN2DEC(SUBSTITUTE(MID(input!$A345,36,8),"X","0")),NA())</f>
        <v>#N/A</v>
      </c>
      <c r="G346" s="9" t="e">
        <f>IF($A346="mask",BIN2DEC(SUBSTITUTE(SUBSTITUTE(MID(input!$A345,8,4),"1","0"),"X","1")),NA())</f>
        <v>#N/A</v>
      </c>
      <c r="H346" s="9" t="e">
        <f>IF($A346="mask",BIN2DEC(SUBSTITUTE(SUBSTITUTE(MID(input!$A345,12,8),"1","0"),"X","1")),NA())</f>
        <v>#N/A</v>
      </c>
      <c r="I346" s="9" t="e">
        <f>IF($A346="mask",BIN2DEC(SUBSTITUTE(SUBSTITUTE(MID(input!$A345,20,8),"1","0"),"X","1")),NA())</f>
        <v>#N/A</v>
      </c>
      <c r="J346" s="9" t="e">
        <f>IF($A346="mask",BIN2DEC(SUBSTITUTE(SUBSTITUTE(MID(input!$A345,28,8),"1","0"),"X","1")),NA())</f>
        <v>#N/A</v>
      </c>
      <c r="K346" s="9" t="e">
        <f>IF($A346="mask",BIN2DEC(SUBSTITUTE(SUBSTITUTE(MID(input!$A345,36,8),"1","0"),"X","1")),NA())</f>
        <v>#N/A</v>
      </c>
      <c r="L346" s="9" t="e">
        <f t="shared" si="10"/>
        <v>#N/A</v>
      </c>
      <c r="M346" s="9" t="e">
        <f t="shared" si="11"/>
        <v>#N/A</v>
      </c>
      <c r="N346" s="9">
        <f>IF($A346="mask",NA(),FIND("]",input!A345))</f>
        <v>10</v>
      </c>
      <c r="O346" s="9">
        <f>IF($A346="mask",NA(),INT(MID(input!A345,5,N346-5)))</f>
        <v>58491</v>
      </c>
      <c r="P346" s="9">
        <f>IF($A346="mask",NA(),INT(MID(input!A345,N346+4,LEN(input!A345))))</f>
        <v>456443643</v>
      </c>
    </row>
    <row r="347" spans="1:16" x14ac:dyDescent="0.35">
      <c r="A347" s="9" t="str">
        <f>_xlfn.IFS(MID(input!A346,1,3)="mas","mask",MID(input!A346,1,3)="mem","mem")</f>
        <v>mem</v>
      </c>
      <c r="B347" s="9" t="e">
        <f>IF($A347="mask",BIN2DEC(SUBSTITUTE(MID(input!$A346,8,4),"X","0")),NA())</f>
        <v>#N/A</v>
      </c>
      <c r="C347" s="9" t="e">
        <f>IF($A347="mask",BIN2DEC(SUBSTITUTE(MID(input!$A346,12,8),"X","0")),NA())</f>
        <v>#N/A</v>
      </c>
      <c r="D347" s="9" t="e">
        <f>IF($A347="mask",BIN2DEC(SUBSTITUTE(MID(input!$A346,20,8),"X","0")),NA())</f>
        <v>#N/A</v>
      </c>
      <c r="E347" s="9" t="e">
        <f>IF($A347="mask",BIN2DEC(SUBSTITUTE(MID(input!$A346,28,8),"X","0")),NA())</f>
        <v>#N/A</v>
      </c>
      <c r="F347" s="9" t="e">
        <f>IF($A347="mask",BIN2DEC(SUBSTITUTE(MID(input!$A346,36,8),"X","0")),NA())</f>
        <v>#N/A</v>
      </c>
      <c r="G347" s="9" t="e">
        <f>IF($A347="mask",BIN2DEC(SUBSTITUTE(SUBSTITUTE(MID(input!$A346,8,4),"1","0"),"X","1")),NA())</f>
        <v>#N/A</v>
      </c>
      <c r="H347" s="9" t="e">
        <f>IF($A347="mask",BIN2DEC(SUBSTITUTE(SUBSTITUTE(MID(input!$A346,12,8),"1","0"),"X","1")),NA())</f>
        <v>#N/A</v>
      </c>
      <c r="I347" s="9" t="e">
        <f>IF($A347="mask",BIN2DEC(SUBSTITUTE(SUBSTITUTE(MID(input!$A346,20,8),"1","0"),"X","1")),NA())</f>
        <v>#N/A</v>
      </c>
      <c r="J347" s="9" t="e">
        <f>IF($A347="mask",BIN2DEC(SUBSTITUTE(SUBSTITUTE(MID(input!$A346,28,8),"1","0"),"X","1")),NA())</f>
        <v>#N/A</v>
      </c>
      <c r="K347" s="9" t="e">
        <f>IF($A347="mask",BIN2DEC(SUBSTITUTE(SUBSTITUTE(MID(input!$A346,36,8),"1","0"),"X","1")),NA())</f>
        <v>#N/A</v>
      </c>
      <c r="L347" s="9" t="e">
        <f t="shared" si="10"/>
        <v>#N/A</v>
      </c>
      <c r="M347" s="9" t="e">
        <f t="shared" si="11"/>
        <v>#N/A</v>
      </c>
      <c r="N347" s="9">
        <f>IF($A347="mask",NA(),FIND("]",input!A346))</f>
        <v>10</v>
      </c>
      <c r="O347" s="9">
        <f>IF($A347="mask",NA(),INT(MID(input!A346,5,N347-5)))</f>
        <v>49058</v>
      </c>
      <c r="P347" s="9">
        <f>IF($A347="mask",NA(),INT(MID(input!A346,N347+4,LEN(input!A346))))</f>
        <v>86242</v>
      </c>
    </row>
    <row r="348" spans="1:16" x14ac:dyDescent="0.35">
      <c r="A348" s="9" t="str">
        <f>_xlfn.IFS(MID(input!A347,1,3)="mas","mask",MID(input!A347,1,3)="mem","mem")</f>
        <v>mem</v>
      </c>
      <c r="B348" s="9" t="e">
        <f>IF($A348="mask",BIN2DEC(SUBSTITUTE(MID(input!$A347,8,4),"X","0")),NA())</f>
        <v>#N/A</v>
      </c>
      <c r="C348" s="9" t="e">
        <f>IF($A348="mask",BIN2DEC(SUBSTITUTE(MID(input!$A347,12,8),"X","0")),NA())</f>
        <v>#N/A</v>
      </c>
      <c r="D348" s="9" t="e">
        <f>IF($A348="mask",BIN2DEC(SUBSTITUTE(MID(input!$A347,20,8),"X","0")),NA())</f>
        <v>#N/A</v>
      </c>
      <c r="E348" s="9" t="e">
        <f>IF($A348="mask",BIN2DEC(SUBSTITUTE(MID(input!$A347,28,8),"X","0")),NA())</f>
        <v>#N/A</v>
      </c>
      <c r="F348" s="9" t="e">
        <f>IF($A348="mask",BIN2DEC(SUBSTITUTE(MID(input!$A347,36,8),"X","0")),NA())</f>
        <v>#N/A</v>
      </c>
      <c r="G348" s="9" t="e">
        <f>IF($A348="mask",BIN2DEC(SUBSTITUTE(SUBSTITUTE(MID(input!$A347,8,4),"1","0"),"X","1")),NA())</f>
        <v>#N/A</v>
      </c>
      <c r="H348" s="9" t="e">
        <f>IF($A348="mask",BIN2DEC(SUBSTITUTE(SUBSTITUTE(MID(input!$A347,12,8),"1","0"),"X","1")),NA())</f>
        <v>#N/A</v>
      </c>
      <c r="I348" s="9" t="e">
        <f>IF($A348="mask",BIN2DEC(SUBSTITUTE(SUBSTITUTE(MID(input!$A347,20,8),"1","0"),"X","1")),NA())</f>
        <v>#N/A</v>
      </c>
      <c r="J348" s="9" t="e">
        <f>IF($A348="mask",BIN2DEC(SUBSTITUTE(SUBSTITUTE(MID(input!$A347,28,8),"1","0"),"X","1")),NA())</f>
        <v>#N/A</v>
      </c>
      <c r="K348" s="9" t="e">
        <f>IF($A348="mask",BIN2DEC(SUBSTITUTE(SUBSTITUTE(MID(input!$A347,36,8),"1","0"),"X","1")),NA())</f>
        <v>#N/A</v>
      </c>
      <c r="L348" s="9" t="e">
        <f t="shared" si="10"/>
        <v>#N/A</v>
      </c>
      <c r="M348" s="9" t="e">
        <f t="shared" si="11"/>
        <v>#N/A</v>
      </c>
      <c r="N348" s="9">
        <f>IF($A348="mask",NA(),FIND("]",input!A347))</f>
        <v>10</v>
      </c>
      <c r="O348" s="9">
        <f>IF($A348="mask",NA(),INT(MID(input!A347,5,N348-5)))</f>
        <v>24702</v>
      </c>
      <c r="P348" s="9">
        <f>IF($A348="mask",NA(),INT(MID(input!A347,N348+4,LEN(input!A347))))</f>
        <v>25105</v>
      </c>
    </row>
    <row r="349" spans="1:16" x14ac:dyDescent="0.35">
      <c r="A349" s="9" t="str">
        <f>_xlfn.IFS(MID(input!A348,1,3)="mas","mask",MID(input!A348,1,3)="mem","mem")</f>
        <v>mem</v>
      </c>
      <c r="B349" s="9" t="e">
        <f>IF($A349="mask",BIN2DEC(SUBSTITUTE(MID(input!$A348,8,4),"X","0")),NA())</f>
        <v>#N/A</v>
      </c>
      <c r="C349" s="9" t="e">
        <f>IF($A349="mask",BIN2DEC(SUBSTITUTE(MID(input!$A348,12,8),"X","0")),NA())</f>
        <v>#N/A</v>
      </c>
      <c r="D349" s="9" t="e">
        <f>IF($A349="mask",BIN2DEC(SUBSTITUTE(MID(input!$A348,20,8),"X","0")),NA())</f>
        <v>#N/A</v>
      </c>
      <c r="E349" s="9" t="e">
        <f>IF($A349="mask",BIN2DEC(SUBSTITUTE(MID(input!$A348,28,8),"X","0")),NA())</f>
        <v>#N/A</v>
      </c>
      <c r="F349" s="9" t="e">
        <f>IF($A349="mask",BIN2DEC(SUBSTITUTE(MID(input!$A348,36,8),"X","0")),NA())</f>
        <v>#N/A</v>
      </c>
      <c r="G349" s="9" t="e">
        <f>IF($A349="mask",BIN2DEC(SUBSTITUTE(SUBSTITUTE(MID(input!$A348,8,4),"1","0"),"X","1")),NA())</f>
        <v>#N/A</v>
      </c>
      <c r="H349" s="9" t="e">
        <f>IF($A349="mask",BIN2DEC(SUBSTITUTE(SUBSTITUTE(MID(input!$A348,12,8),"1","0"),"X","1")),NA())</f>
        <v>#N/A</v>
      </c>
      <c r="I349" s="9" t="e">
        <f>IF($A349="mask",BIN2DEC(SUBSTITUTE(SUBSTITUTE(MID(input!$A348,20,8),"1","0"),"X","1")),NA())</f>
        <v>#N/A</v>
      </c>
      <c r="J349" s="9" t="e">
        <f>IF($A349="mask",BIN2DEC(SUBSTITUTE(SUBSTITUTE(MID(input!$A348,28,8),"1","0"),"X","1")),NA())</f>
        <v>#N/A</v>
      </c>
      <c r="K349" s="9" t="e">
        <f>IF($A349="mask",BIN2DEC(SUBSTITUTE(SUBSTITUTE(MID(input!$A348,36,8),"1","0"),"X","1")),NA())</f>
        <v>#N/A</v>
      </c>
      <c r="L349" s="9" t="e">
        <f t="shared" si="10"/>
        <v>#N/A</v>
      </c>
      <c r="M349" s="9" t="e">
        <f t="shared" si="11"/>
        <v>#N/A</v>
      </c>
      <c r="N349" s="9">
        <f>IF($A349="mask",NA(),FIND("]",input!A348))</f>
        <v>10</v>
      </c>
      <c r="O349" s="9">
        <f>IF($A349="mask",NA(),INT(MID(input!A348,5,N349-5)))</f>
        <v>35001</v>
      </c>
      <c r="P349" s="9">
        <f>IF($A349="mask",NA(),INT(MID(input!A348,N349+4,LEN(input!A348))))</f>
        <v>88082598</v>
      </c>
    </row>
    <row r="350" spans="1:16" x14ac:dyDescent="0.35">
      <c r="A350" s="9" t="str">
        <f>_xlfn.IFS(MID(input!A349,1,3)="mas","mask",MID(input!A349,1,3)="mem","mem")</f>
        <v>mem</v>
      </c>
      <c r="B350" s="9" t="e">
        <f>IF($A350="mask",BIN2DEC(SUBSTITUTE(MID(input!$A349,8,4),"X","0")),NA())</f>
        <v>#N/A</v>
      </c>
      <c r="C350" s="9" t="e">
        <f>IF($A350="mask",BIN2DEC(SUBSTITUTE(MID(input!$A349,12,8),"X","0")),NA())</f>
        <v>#N/A</v>
      </c>
      <c r="D350" s="9" t="e">
        <f>IF($A350="mask",BIN2DEC(SUBSTITUTE(MID(input!$A349,20,8),"X","0")),NA())</f>
        <v>#N/A</v>
      </c>
      <c r="E350" s="9" t="e">
        <f>IF($A350="mask",BIN2DEC(SUBSTITUTE(MID(input!$A349,28,8),"X","0")),NA())</f>
        <v>#N/A</v>
      </c>
      <c r="F350" s="9" t="e">
        <f>IF($A350="mask",BIN2DEC(SUBSTITUTE(MID(input!$A349,36,8),"X","0")),NA())</f>
        <v>#N/A</v>
      </c>
      <c r="G350" s="9" t="e">
        <f>IF($A350="mask",BIN2DEC(SUBSTITUTE(SUBSTITUTE(MID(input!$A349,8,4),"1","0"),"X","1")),NA())</f>
        <v>#N/A</v>
      </c>
      <c r="H350" s="9" t="e">
        <f>IF($A350="mask",BIN2DEC(SUBSTITUTE(SUBSTITUTE(MID(input!$A349,12,8),"1","0"),"X","1")),NA())</f>
        <v>#N/A</v>
      </c>
      <c r="I350" s="9" t="e">
        <f>IF($A350="mask",BIN2DEC(SUBSTITUTE(SUBSTITUTE(MID(input!$A349,20,8),"1","0"),"X","1")),NA())</f>
        <v>#N/A</v>
      </c>
      <c r="J350" s="9" t="e">
        <f>IF($A350="mask",BIN2DEC(SUBSTITUTE(SUBSTITUTE(MID(input!$A349,28,8),"1","0"),"X","1")),NA())</f>
        <v>#N/A</v>
      </c>
      <c r="K350" s="9" t="e">
        <f>IF($A350="mask",BIN2DEC(SUBSTITUTE(SUBSTITUTE(MID(input!$A349,36,8),"1","0"),"X","1")),NA())</f>
        <v>#N/A</v>
      </c>
      <c r="L350" s="9" t="e">
        <f t="shared" si="10"/>
        <v>#N/A</v>
      </c>
      <c r="M350" s="9" t="e">
        <f t="shared" si="11"/>
        <v>#N/A</v>
      </c>
      <c r="N350" s="9">
        <f>IF($A350="mask",NA(),FIND("]",input!A349))</f>
        <v>10</v>
      </c>
      <c r="O350" s="9">
        <f>IF($A350="mask",NA(),INT(MID(input!A349,5,N350-5)))</f>
        <v>36988</v>
      </c>
      <c r="P350" s="9">
        <f>IF($A350="mask",NA(),INT(MID(input!A349,N350+4,LEN(input!A349))))</f>
        <v>23981732</v>
      </c>
    </row>
    <row r="351" spans="1:16" x14ac:dyDescent="0.35">
      <c r="A351" s="9" t="str">
        <f>_xlfn.IFS(MID(input!A350,1,3)="mas","mask",MID(input!A350,1,3)="mem","mem")</f>
        <v>mem</v>
      </c>
      <c r="B351" s="9" t="e">
        <f>IF($A351="mask",BIN2DEC(SUBSTITUTE(MID(input!$A350,8,4),"X","0")),NA())</f>
        <v>#N/A</v>
      </c>
      <c r="C351" s="9" t="e">
        <f>IF($A351="mask",BIN2DEC(SUBSTITUTE(MID(input!$A350,12,8),"X","0")),NA())</f>
        <v>#N/A</v>
      </c>
      <c r="D351" s="9" t="e">
        <f>IF($A351="mask",BIN2DEC(SUBSTITUTE(MID(input!$A350,20,8),"X","0")),NA())</f>
        <v>#N/A</v>
      </c>
      <c r="E351" s="9" t="e">
        <f>IF($A351="mask",BIN2DEC(SUBSTITUTE(MID(input!$A350,28,8),"X","0")),NA())</f>
        <v>#N/A</v>
      </c>
      <c r="F351" s="9" t="e">
        <f>IF($A351="mask",BIN2DEC(SUBSTITUTE(MID(input!$A350,36,8),"X","0")),NA())</f>
        <v>#N/A</v>
      </c>
      <c r="G351" s="9" t="e">
        <f>IF($A351="mask",BIN2DEC(SUBSTITUTE(SUBSTITUTE(MID(input!$A350,8,4),"1","0"),"X","1")),NA())</f>
        <v>#N/A</v>
      </c>
      <c r="H351" s="9" t="e">
        <f>IF($A351="mask",BIN2DEC(SUBSTITUTE(SUBSTITUTE(MID(input!$A350,12,8),"1","0"),"X","1")),NA())</f>
        <v>#N/A</v>
      </c>
      <c r="I351" s="9" t="e">
        <f>IF($A351="mask",BIN2DEC(SUBSTITUTE(SUBSTITUTE(MID(input!$A350,20,8),"1","0"),"X","1")),NA())</f>
        <v>#N/A</v>
      </c>
      <c r="J351" s="9" t="e">
        <f>IF($A351="mask",BIN2DEC(SUBSTITUTE(SUBSTITUTE(MID(input!$A350,28,8),"1","0"),"X","1")),NA())</f>
        <v>#N/A</v>
      </c>
      <c r="K351" s="9" t="e">
        <f>IF($A351="mask",BIN2DEC(SUBSTITUTE(SUBSTITUTE(MID(input!$A350,36,8),"1","0"),"X","1")),NA())</f>
        <v>#N/A</v>
      </c>
      <c r="L351" s="9" t="e">
        <f t="shared" si="10"/>
        <v>#N/A</v>
      </c>
      <c r="M351" s="9" t="e">
        <f t="shared" si="11"/>
        <v>#N/A</v>
      </c>
      <c r="N351" s="9">
        <f>IF($A351="mask",NA(),FIND("]",input!A350))</f>
        <v>10</v>
      </c>
      <c r="O351" s="9">
        <f>IF($A351="mask",NA(),INT(MID(input!A350,5,N351-5)))</f>
        <v>54815</v>
      </c>
      <c r="P351" s="9">
        <f>IF($A351="mask",NA(),INT(MID(input!A350,N351+4,LEN(input!A350))))</f>
        <v>19064841</v>
      </c>
    </row>
    <row r="352" spans="1:16" x14ac:dyDescent="0.35">
      <c r="A352" s="9" t="str">
        <f>_xlfn.IFS(MID(input!A351,1,3)="mas","mask",MID(input!A351,1,3)="mem","mem")</f>
        <v>mem</v>
      </c>
      <c r="B352" s="9" t="e">
        <f>IF($A352="mask",BIN2DEC(SUBSTITUTE(MID(input!$A351,8,4),"X","0")),NA())</f>
        <v>#N/A</v>
      </c>
      <c r="C352" s="9" t="e">
        <f>IF($A352="mask",BIN2DEC(SUBSTITUTE(MID(input!$A351,12,8),"X","0")),NA())</f>
        <v>#N/A</v>
      </c>
      <c r="D352" s="9" t="e">
        <f>IF($A352="mask",BIN2DEC(SUBSTITUTE(MID(input!$A351,20,8),"X","0")),NA())</f>
        <v>#N/A</v>
      </c>
      <c r="E352" s="9" t="e">
        <f>IF($A352="mask",BIN2DEC(SUBSTITUTE(MID(input!$A351,28,8),"X","0")),NA())</f>
        <v>#N/A</v>
      </c>
      <c r="F352" s="9" t="e">
        <f>IF($A352="mask",BIN2DEC(SUBSTITUTE(MID(input!$A351,36,8),"X","0")),NA())</f>
        <v>#N/A</v>
      </c>
      <c r="G352" s="9" t="e">
        <f>IF($A352="mask",BIN2DEC(SUBSTITUTE(SUBSTITUTE(MID(input!$A351,8,4),"1","0"),"X","1")),NA())</f>
        <v>#N/A</v>
      </c>
      <c r="H352" s="9" t="e">
        <f>IF($A352="mask",BIN2DEC(SUBSTITUTE(SUBSTITUTE(MID(input!$A351,12,8),"1","0"),"X","1")),NA())</f>
        <v>#N/A</v>
      </c>
      <c r="I352" s="9" t="e">
        <f>IF($A352="mask",BIN2DEC(SUBSTITUTE(SUBSTITUTE(MID(input!$A351,20,8),"1","0"),"X","1")),NA())</f>
        <v>#N/A</v>
      </c>
      <c r="J352" s="9" t="e">
        <f>IF($A352="mask",BIN2DEC(SUBSTITUTE(SUBSTITUTE(MID(input!$A351,28,8),"1","0"),"X","1")),NA())</f>
        <v>#N/A</v>
      </c>
      <c r="K352" s="9" t="e">
        <f>IF($A352="mask",BIN2DEC(SUBSTITUTE(SUBSTITUTE(MID(input!$A351,36,8),"1","0"),"X","1")),NA())</f>
        <v>#N/A</v>
      </c>
      <c r="L352" s="9" t="e">
        <f t="shared" si="10"/>
        <v>#N/A</v>
      </c>
      <c r="M352" s="9" t="e">
        <f t="shared" si="11"/>
        <v>#N/A</v>
      </c>
      <c r="N352" s="9">
        <f>IF($A352="mask",NA(),FIND("]",input!A351))</f>
        <v>10</v>
      </c>
      <c r="O352" s="9">
        <f>IF($A352="mask",NA(),INT(MID(input!A351,5,N352-5)))</f>
        <v>52231</v>
      </c>
      <c r="P352" s="9">
        <f>IF($A352="mask",NA(),INT(MID(input!A351,N352+4,LEN(input!A351))))</f>
        <v>329</v>
      </c>
    </row>
    <row r="353" spans="1:16" x14ac:dyDescent="0.35">
      <c r="A353" s="9" t="str">
        <f>_xlfn.IFS(MID(input!A352,1,3)="mas","mask",MID(input!A352,1,3)="mem","mem")</f>
        <v>mask</v>
      </c>
      <c r="B353" s="9">
        <f>IF($A353="mask",BIN2DEC(SUBSTITUTE(MID(input!$A352,8,4),"X","0")),NA())</f>
        <v>0</v>
      </c>
      <c r="C353" s="9">
        <f>IF($A353="mask",BIN2DEC(SUBSTITUTE(MID(input!$A352,12,8),"X","0")),NA())</f>
        <v>46</v>
      </c>
      <c r="D353" s="9">
        <f>IF($A353="mask",BIN2DEC(SUBSTITUTE(MID(input!$A352,20,8),"X","0")),NA())</f>
        <v>141</v>
      </c>
      <c r="E353" s="9">
        <f>IF($A353="mask",BIN2DEC(SUBSTITUTE(MID(input!$A352,28,8),"X","0")),NA())</f>
        <v>64</v>
      </c>
      <c r="F353" s="9">
        <f>IF($A353="mask",BIN2DEC(SUBSTITUTE(MID(input!$A352,36,8),"X","0")),NA())</f>
        <v>221</v>
      </c>
      <c r="G353" s="9">
        <f>IF($A353="mask",BIN2DEC(SUBSTITUTE(SUBSTITUTE(MID(input!$A352,8,4),"1","0"),"X","1")),NA())</f>
        <v>6</v>
      </c>
      <c r="H353" s="9">
        <f>IF($A353="mask",BIN2DEC(SUBSTITUTE(SUBSTITUTE(MID(input!$A352,12,8),"1","0"),"X","1")),NA())</f>
        <v>16</v>
      </c>
      <c r="I353" s="9">
        <f>IF($A353="mask",BIN2DEC(SUBSTITUTE(SUBSTITUTE(MID(input!$A352,20,8),"1","0"),"X","1")),NA())</f>
        <v>98</v>
      </c>
      <c r="J353" s="9">
        <f>IF($A353="mask",BIN2DEC(SUBSTITUTE(SUBSTITUTE(MID(input!$A352,28,8),"1","0"),"X","1")),NA())</f>
        <v>128</v>
      </c>
      <c r="K353" s="9">
        <f>IF($A353="mask",BIN2DEC(SUBSTITUTE(SUBSTITUTE(MID(input!$A352,36,8),"1","0"),"X","1")),NA())</f>
        <v>2</v>
      </c>
      <c r="L353" s="9">
        <f t="shared" si="10"/>
        <v>781009117</v>
      </c>
      <c r="M353" s="9">
        <f t="shared" si="11"/>
        <v>26044694530</v>
      </c>
      <c r="N353" s="9" t="e">
        <f>IF($A353="mask",NA(),FIND("]",input!A352))</f>
        <v>#N/A</v>
      </c>
      <c r="O353" s="9" t="e">
        <f>IF($A353="mask",NA(),INT(MID(input!A352,5,N353-5)))</f>
        <v>#N/A</v>
      </c>
      <c r="P353" s="9" t="e">
        <f>IF($A353="mask",NA(),INT(MID(input!A352,N353+4,LEN(input!A352))))</f>
        <v>#N/A</v>
      </c>
    </row>
    <row r="354" spans="1:16" x14ac:dyDescent="0.35">
      <c r="A354" s="9" t="str">
        <f>_xlfn.IFS(MID(input!A353,1,3)="mas","mask",MID(input!A353,1,3)="mem","mem")</f>
        <v>mem</v>
      </c>
      <c r="B354" s="9" t="e">
        <f>IF($A354="mask",BIN2DEC(SUBSTITUTE(MID(input!$A353,8,4),"X","0")),NA())</f>
        <v>#N/A</v>
      </c>
      <c r="C354" s="9" t="e">
        <f>IF($A354="mask",BIN2DEC(SUBSTITUTE(MID(input!$A353,12,8),"X","0")),NA())</f>
        <v>#N/A</v>
      </c>
      <c r="D354" s="9" t="e">
        <f>IF($A354="mask",BIN2DEC(SUBSTITUTE(MID(input!$A353,20,8),"X","0")),NA())</f>
        <v>#N/A</v>
      </c>
      <c r="E354" s="9" t="e">
        <f>IF($A354="mask",BIN2DEC(SUBSTITUTE(MID(input!$A353,28,8),"X","0")),NA())</f>
        <v>#N/A</v>
      </c>
      <c r="F354" s="9" t="e">
        <f>IF($A354="mask",BIN2DEC(SUBSTITUTE(MID(input!$A353,36,8),"X","0")),NA())</f>
        <v>#N/A</v>
      </c>
      <c r="G354" s="9" t="e">
        <f>IF($A354="mask",BIN2DEC(SUBSTITUTE(SUBSTITUTE(MID(input!$A353,8,4),"1","0"),"X","1")),NA())</f>
        <v>#N/A</v>
      </c>
      <c r="H354" s="9" t="e">
        <f>IF($A354="mask",BIN2DEC(SUBSTITUTE(SUBSTITUTE(MID(input!$A353,12,8),"1","0"),"X","1")),NA())</f>
        <v>#N/A</v>
      </c>
      <c r="I354" s="9" t="e">
        <f>IF($A354="mask",BIN2DEC(SUBSTITUTE(SUBSTITUTE(MID(input!$A353,20,8),"1","0"),"X","1")),NA())</f>
        <v>#N/A</v>
      </c>
      <c r="J354" s="9" t="e">
        <f>IF($A354="mask",BIN2DEC(SUBSTITUTE(SUBSTITUTE(MID(input!$A353,28,8),"1","0"),"X","1")),NA())</f>
        <v>#N/A</v>
      </c>
      <c r="K354" s="9" t="e">
        <f>IF($A354="mask",BIN2DEC(SUBSTITUTE(SUBSTITUTE(MID(input!$A353,36,8),"1","0"),"X","1")),NA())</f>
        <v>#N/A</v>
      </c>
      <c r="L354" s="9" t="e">
        <f t="shared" si="10"/>
        <v>#N/A</v>
      </c>
      <c r="M354" s="9" t="e">
        <f t="shared" si="11"/>
        <v>#N/A</v>
      </c>
      <c r="N354" s="9">
        <f>IF($A354="mask",NA(),FIND("]",input!A353))</f>
        <v>9</v>
      </c>
      <c r="O354" s="9">
        <f>IF($A354="mask",NA(),INT(MID(input!A353,5,N354-5)))</f>
        <v>7504</v>
      </c>
      <c r="P354" s="9">
        <f>IF($A354="mask",NA(),INT(MID(input!A353,N354+4,LEN(input!A353))))</f>
        <v>475530227</v>
      </c>
    </row>
    <row r="355" spans="1:16" x14ac:dyDescent="0.35">
      <c r="A355" s="9" t="str">
        <f>_xlfn.IFS(MID(input!A354,1,3)="mas","mask",MID(input!A354,1,3)="mem","mem")</f>
        <v>mem</v>
      </c>
      <c r="B355" s="9" t="e">
        <f>IF($A355="mask",BIN2DEC(SUBSTITUTE(MID(input!$A354,8,4),"X","0")),NA())</f>
        <v>#N/A</v>
      </c>
      <c r="C355" s="9" t="e">
        <f>IF($A355="mask",BIN2DEC(SUBSTITUTE(MID(input!$A354,12,8),"X","0")),NA())</f>
        <v>#N/A</v>
      </c>
      <c r="D355" s="9" t="e">
        <f>IF($A355="mask",BIN2DEC(SUBSTITUTE(MID(input!$A354,20,8),"X","0")),NA())</f>
        <v>#N/A</v>
      </c>
      <c r="E355" s="9" t="e">
        <f>IF($A355="mask",BIN2DEC(SUBSTITUTE(MID(input!$A354,28,8),"X","0")),NA())</f>
        <v>#N/A</v>
      </c>
      <c r="F355" s="9" t="e">
        <f>IF($A355="mask",BIN2DEC(SUBSTITUTE(MID(input!$A354,36,8),"X","0")),NA())</f>
        <v>#N/A</v>
      </c>
      <c r="G355" s="9" t="e">
        <f>IF($A355="mask",BIN2DEC(SUBSTITUTE(SUBSTITUTE(MID(input!$A354,8,4),"1","0"),"X","1")),NA())</f>
        <v>#N/A</v>
      </c>
      <c r="H355" s="9" t="e">
        <f>IF($A355="mask",BIN2DEC(SUBSTITUTE(SUBSTITUTE(MID(input!$A354,12,8),"1","0"),"X","1")),NA())</f>
        <v>#N/A</v>
      </c>
      <c r="I355" s="9" t="e">
        <f>IF($A355="mask",BIN2DEC(SUBSTITUTE(SUBSTITUTE(MID(input!$A354,20,8),"1","0"),"X","1")),NA())</f>
        <v>#N/A</v>
      </c>
      <c r="J355" s="9" t="e">
        <f>IF($A355="mask",BIN2DEC(SUBSTITUTE(SUBSTITUTE(MID(input!$A354,28,8),"1","0"),"X","1")),NA())</f>
        <v>#N/A</v>
      </c>
      <c r="K355" s="9" t="e">
        <f>IF($A355="mask",BIN2DEC(SUBSTITUTE(SUBSTITUTE(MID(input!$A354,36,8),"1","0"),"X","1")),NA())</f>
        <v>#N/A</v>
      </c>
      <c r="L355" s="9" t="e">
        <f t="shared" si="10"/>
        <v>#N/A</v>
      </c>
      <c r="M355" s="9" t="e">
        <f t="shared" si="11"/>
        <v>#N/A</v>
      </c>
      <c r="N355" s="9">
        <f>IF($A355="mask",NA(),FIND("]",input!A354))</f>
        <v>10</v>
      </c>
      <c r="O355" s="9">
        <f>IF($A355="mask",NA(),INT(MID(input!A354,5,N355-5)))</f>
        <v>29138</v>
      </c>
      <c r="P355" s="9">
        <f>IF($A355="mask",NA(),INT(MID(input!A354,N355+4,LEN(input!A354))))</f>
        <v>11235</v>
      </c>
    </row>
    <row r="356" spans="1:16" x14ac:dyDescent="0.35">
      <c r="A356" s="9" t="str">
        <f>_xlfn.IFS(MID(input!A355,1,3)="mas","mask",MID(input!A355,1,3)="mem","mem")</f>
        <v>mem</v>
      </c>
      <c r="B356" s="9" t="e">
        <f>IF($A356="mask",BIN2DEC(SUBSTITUTE(MID(input!$A355,8,4),"X","0")),NA())</f>
        <v>#N/A</v>
      </c>
      <c r="C356" s="9" t="e">
        <f>IF($A356="mask",BIN2DEC(SUBSTITUTE(MID(input!$A355,12,8),"X","0")),NA())</f>
        <v>#N/A</v>
      </c>
      <c r="D356" s="9" t="e">
        <f>IF($A356="mask",BIN2DEC(SUBSTITUTE(MID(input!$A355,20,8),"X","0")),NA())</f>
        <v>#N/A</v>
      </c>
      <c r="E356" s="9" t="e">
        <f>IF($A356="mask",BIN2DEC(SUBSTITUTE(MID(input!$A355,28,8),"X","0")),NA())</f>
        <v>#N/A</v>
      </c>
      <c r="F356" s="9" t="e">
        <f>IF($A356="mask",BIN2DEC(SUBSTITUTE(MID(input!$A355,36,8),"X","0")),NA())</f>
        <v>#N/A</v>
      </c>
      <c r="G356" s="9" t="e">
        <f>IF($A356="mask",BIN2DEC(SUBSTITUTE(SUBSTITUTE(MID(input!$A355,8,4),"1","0"),"X","1")),NA())</f>
        <v>#N/A</v>
      </c>
      <c r="H356" s="9" t="e">
        <f>IF($A356="mask",BIN2DEC(SUBSTITUTE(SUBSTITUTE(MID(input!$A355,12,8),"1","0"),"X","1")),NA())</f>
        <v>#N/A</v>
      </c>
      <c r="I356" s="9" t="e">
        <f>IF($A356="mask",BIN2DEC(SUBSTITUTE(SUBSTITUTE(MID(input!$A355,20,8),"1","0"),"X","1")),NA())</f>
        <v>#N/A</v>
      </c>
      <c r="J356" s="9" t="e">
        <f>IF($A356="mask",BIN2DEC(SUBSTITUTE(SUBSTITUTE(MID(input!$A355,28,8),"1","0"),"X","1")),NA())</f>
        <v>#N/A</v>
      </c>
      <c r="K356" s="9" t="e">
        <f>IF($A356="mask",BIN2DEC(SUBSTITUTE(SUBSTITUTE(MID(input!$A355,36,8),"1","0"),"X","1")),NA())</f>
        <v>#N/A</v>
      </c>
      <c r="L356" s="9" t="e">
        <f t="shared" si="10"/>
        <v>#N/A</v>
      </c>
      <c r="M356" s="9" t="e">
        <f t="shared" si="11"/>
        <v>#N/A</v>
      </c>
      <c r="N356" s="9">
        <f>IF($A356="mask",NA(),FIND("]",input!A355))</f>
        <v>10</v>
      </c>
      <c r="O356" s="9">
        <f>IF($A356="mask",NA(),INT(MID(input!A355,5,N356-5)))</f>
        <v>56376</v>
      </c>
      <c r="P356" s="9">
        <f>IF($A356="mask",NA(),INT(MID(input!A355,N356+4,LEN(input!A355))))</f>
        <v>76699622</v>
      </c>
    </row>
    <row r="357" spans="1:16" x14ac:dyDescent="0.35">
      <c r="A357" s="9" t="str">
        <f>_xlfn.IFS(MID(input!A356,1,3)="mas","mask",MID(input!A356,1,3)="mem","mem")</f>
        <v>mask</v>
      </c>
      <c r="B357" s="9">
        <f>IF($A357="mask",BIN2DEC(SUBSTITUTE(MID(input!$A356,8,4),"X","0")),NA())</f>
        <v>3</v>
      </c>
      <c r="C357" s="9">
        <f>IF($A357="mask",BIN2DEC(SUBSTITUTE(MID(input!$A356,12,8),"X","0")),NA())</f>
        <v>11</v>
      </c>
      <c r="D357" s="9">
        <f>IF($A357="mask",BIN2DEC(SUBSTITUTE(MID(input!$A356,20,8),"X","0")),NA())</f>
        <v>142</v>
      </c>
      <c r="E357" s="9">
        <f>IF($A357="mask",BIN2DEC(SUBSTITUTE(MID(input!$A356,28,8),"X","0")),NA())</f>
        <v>118</v>
      </c>
      <c r="F357" s="9">
        <f>IF($A357="mask",BIN2DEC(SUBSTITUTE(MID(input!$A356,36,8),"X","0")),NA())</f>
        <v>112</v>
      </c>
      <c r="G357" s="9">
        <f>IF($A357="mask",BIN2DEC(SUBSTITUTE(SUBSTITUTE(MID(input!$A356,8,4),"1","0"),"X","1")),NA())</f>
        <v>0</v>
      </c>
      <c r="H357" s="9">
        <f>IF($A357="mask",BIN2DEC(SUBSTITUTE(SUBSTITUTE(MID(input!$A356,12,8),"1","0"),"X","1")),NA())</f>
        <v>224</v>
      </c>
      <c r="I357" s="9">
        <f>IF($A357="mask",BIN2DEC(SUBSTITUTE(SUBSTITUTE(MID(input!$A356,20,8),"1","0"),"X","1")),NA())</f>
        <v>16</v>
      </c>
      <c r="J357" s="9">
        <f>IF($A357="mask",BIN2DEC(SUBSTITUTE(SUBSTITUTE(MID(input!$A356,28,8),"1","0"),"X","1")),NA())</f>
        <v>129</v>
      </c>
      <c r="K357" s="9">
        <f>IF($A357="mask",BIN2DEC(SUBSTITUTE(SUBSTITUTE(MID(input!$A356,36,8),"1","0"),"X","1")),NA())</f>
        <v>132</v>
      </c>
      <c r="L357" s="9">
        <f t="shared" si="10"/>
        <v>13078787696</v>
      </c>
      <c r="M357" s="9">
        <f t="shared" si="11"/>
        <v>3759178116</v>
      </c>
      <c r="N357" s="9" t="e">
        <f>IF($A357="mask",NA(),FIND("]",input!A356))</f>
        <v>#N/A</v>
      </c>
      <c r="O357" s="9" t="e">
        <f>IF($A357="mask",NA(),INT(MID(input!A356,5,N357-5)))</f>
        <v>#N/A</v>
      </c>
      <c r="P357" s="9" t="e">
        <f>IF($A357="mask",NA(),INT(MID(input!A356,N357+4,LEN(input!A356))))</f>
        <v>#N/A</v>
      </c>
    </row>
    <row r="358" spans="1:16" x14ac:dyDescent="0.35">
      <c r="A358" s="9" t="str">
        <f>_xlfn.IFS(MID(input!A357,1,3)="mas","mask",MID(input!A357,1,3)="mem","mem")</f>
        <v>mem</v>
      </c>
      <c r="B358" s="9" t="e">
        <f>IF($A358="mask",BIN2DEC(SUBSTITUTE(MID(input!$A357,8,4),"X","0")),NA())</f>
        <v>#N/A</v>
      </c>
      <c r="C358" s="9" t="e">
        <f>IF($A358="mask",BIN2DEC(SUBSTITUTE(MID(input!$A357,12,8),"X","0")),NA())</f>
        <v>#N/A</v>
      </c>
      <c r="D358" s="9" t="e">
        <f>IF($A358="mask",BIN2DEC(SUBSTITUTE(MID(input!$A357,20,8),"X","0")),NA())</f>
        <v>#N/A</v>
      </c>
      <c r="E358" s="9" t="e">
        <f>IF($A358="mask",BIN2DEC(SUBSTITUTE(MID(input!$A357,28,8),"X","0")),NA())</f>
        <v>#N/A</v>
      </c>
      <c r="F358" s="9" t="e">
        <f>IF($A358="mask",BIN2DEC(SUBSTITUTE(MID(input!$A357,36,8),"X","0")),NA())</f>
        <v>#N/A</v>
      </c>
      <c r="G358" s="9" t="e">
        <f>IF($A358="mask",BIN2DEC(SUBSTITUTE(SUBSTITUTE(MID(input!$A357,8,4),"1","0"),"X","1")),NA())</f>
        <v>#N/A</v>
      </c>
      <c r="H358" s="9" t="e">
        <f>IF($A358="mask",BIN2DEC(SUBSTITUTE(SUBSTITUTE(MID(input!$A357,12,8),"1","0"),"X","1")),NA())</f>
        <v>#N/A</v>
      </c>
      <c r="I358" s="9" t="e">
        <f>IF($A358="mask",BIN2DEC(SUBSTITUTE(SUBSTITUTE(MID(input!$A357,20,8),"1","0"),"X","1")),NA())</f>
        <v>#N/A</v>
      </c>
      <c r="J358" s="9" t="e">
        <f>IF($A358="mask",BIN2DEC(SUBSTITUTE(SUBSTITUTE(MID(input!$A357,28,8),"1","0"),"X","1")),NA())</f>
        <v>#N/A</v>
      </c>
      <c r="K358" s="9" t="e">
        <f>IF($A358="mask",BIN2DEC(SUBSTITUTE(SUBSTITUTE(MID(input!$A357,36,8),"1","0"),"X","1")),NA())</f>
        <v>#N/A</v>
      </c>
      <c r="L358" s="9" t="e">
        <f t="shared" si="10"/>
        <v>#N/A</v>
      </c>
      <c r="M358" s="9" t="e">
        <f t="shared" si="11"/>
        <v>#N/A</v>
      </c>
      <c r="N358" s="9">
        <f>IF($A358="mask",NA(),FIND("]",input!A357))</f>
        <v>10</v>
      </c>
      <c r="O358" s="9">
        <f>IF($A358="mask",NA(),INT(MID(input!A357,5,N358-5)))</f>
        <v>52184</v>
      </c>
      <c r="P358" s="9">
        <f>IF($A358="mask",NA(),INT(MID(input!A357,N358+4,LEN(input!A357))))</f>
        <v>60066</v>
      </c>
    </row>
    <row r="359" spans="1:16" x14ac:dyDescent="0.35">
      <c r="A359" s="9" t="str">
        <f>_xlfn.IFS(MID(input!A358,1,3)="mas","mask",MID(input!A358,1,3)="mem","mem")</f>
        <v>mem</v>
      </c>
      <c r="B359" s="9" t="e">
        <f>IF($A359="mask",BIN2DEC(SUBSTITUTE(MID(input!$A358,8,4),"X","0")),NA())</f>
        <v>#N/A</v>
      </c>
      <c r="C359" s="9" t="e">
        <f>IF($A359="mask",BIN2DEC(SUBSTITUTE(MID(input!$A358,12,8),"X","0")),NA())</f>
        <v>#N/A</v>
      </c>
      <c r="D359" s="9" t="e">
        <f>IF($A359="mask",BIN2DEC(SUBSTITUTE(MID(input!$A358,20,8),"X","0")),NA())</f>
        <v>#N/A</v>
      </c>
      <c r="E359" s="9" t="e">
        <f>IF($A359="mask",BIN2DEC(SUBSTITUTE(MID(input!$A358,28,8),"X","0")),NA())</f>
        <v>#N/A</v>
      </c>
      <c r="F359" s="9" t="e">
        <f>IF($A359="mask",BIN2DEC(SUBSTITUTE(MID(input!$A358,36,8),"X","0")),NA())</f>
        <v>#N/A</v>
      </c>
      <c r="G359" s="9" t="e">
        <f>IF($A359="mask",BIN2DEC(SUBSTITUTE(SUBSTITUTE(MID(input!$A358,8,4),"1","0"),"X","1")),NA())</f>
        <v>#N/A</v>
      </c>
      <c r="H359" s="9" t="e">
        <f>IF($A359="mask",BIN2DEC(SUBSTITUTE(SUBSTITUTE(MID(input!$A358,12,8),"1","0"),"X","1")),NA())</f>
        <v>#N/A</v>
      </c>
      <c r="I359" s="9" t="e">
        <f>IF($A359="mask",BIN2DEC(SUBSTITUTE(SUBSTITUTE(MID(input!$A358,20,8),"1","0"),"X","1")),NA())</f>
        <v>#N/A</v>
      </c>
      <c r="J359" s="9" t="e">
        <f>IF($A359="mask",BIN2DEC(SUBSTITUTE(SUBSTITUTE(MID(input!$A358,28,8),"1","0"),"X","1")),NA())</f>
        <v>#N/A</v>
      </c>
      <c r="K359" s="9" t="e">
        <f>IF($A359="mask",BIN2DEC(SUBSTITUTE(SUBSTITUTE(MID(input!$A358,36,8),"1","0"),"X","1")),NA())</f>
        <v>#N/A</v>
      </c>
      <c r="L359" s="9" t="e">
        <f t="shared" si="10"/>
        <v>#N/A</v>
      </c>
      <c r="M359" s="9" t="e">
        <f t="shared" si="11"/>
        <v>#N/A</v>
      </c>
      <c r="N359" s="9">
        <f>IF($A359="mask",NA(),FIND("]",input!A358))</f>
        <v>10</v>
      </c>
      <c r="O359" s="9">
        <f>IF($A359="mask",NA(),INT(MID(input!A358,5,N359-5)))</f>
        <v>64705</v>
      </c>
      <c r="P359" s="9">
        <f>IF($A359="mask",NA(),INT(MID(input!A358,N359+4,LEN(input!A358))))</f>
        <v>2343316</v>
      </c>
    </row>
    <row r="360" spans="1:16" x14ac:dyDescent="0.35">
      <c r="A360" s="9" t="str">
        <f>_xlfn.IFS(MID(input!A359,1,3)="mas","mask",MID(input!A359,1,3)="mem","mem")</f>
        <v>mem</v>
      </c>
      <c r="B360" s="9" t="e">
        <f>IF($A360="mask",BIN2DEC(SUBSTITUTE(MID(input!$A359,8,4),"X","0")),NA())</f>
        <v>#N/A</v>
      </c>
      <c r="C360" s="9" t="e">
        <f>IF($A360="mask",BIN2DEC(SUBSTITUTE(MID(input!$A359,12,8),"X","0")),NA())</f>
        <v>#N/A</v>
      </c>
      <c r="D360" s="9" t="e">
        <f>IF($A360="mask",BIN2DEC(SUBSTITUTE(MID(input!$A359,20,8),"X","0")),NA())</f>
        <v>#N/A</v>
      </c>
      <c r="E360" s="9" t="e">
        <f>IF($A360="mask",BIN2DEC(SUBSTITUTE(MID(input!$A359,28,8),"X","0")),NA())</f>
        <v>#N/A</v>
      </c>
      <c r="F360" s="9" t="e">
        <f>IF($A360="mask",BIN2DEC(SUBSTITUTE(MID(input!$A359,36,8),"X","0")),NA())</f>
        <v>#N/A</v>
      </c>
      <c r="G360" s="9" t="e">
        <f>IF($A360="mask",BIN2DEC(SUBSTITUTE(SUBSTITUTE(MID(input!$A359,8,4),"1","0"),"X","1")),NA())</f>
        <v>#N/A</v>
      </c>
      <c r="H360" s="9" t="e">
        <f>IF($A360="mask",BIN2DEC(SUBSTITUTE(SUBSTITUTE(MID(input!$A359,12,8),"1","0"),"X","1")),NA())</f>
        <v>#N/A</v>
      </c>
      <c r="I360" s="9" t="e">
        <f>IF($A360="mask",BIN2DEC(SUBSTITUTE(SUBSTITUTE(MID(input!$A359,20,8),"1","0"),"X","1")),NA())</f>
        <v>#N/A</v>
      </c>
      <c r="J360" s="9" t="e">
        <f>IF($A360="mask",BIN2DEC(SUBSTITUTE(SUBSTITUTE(MID(input!$A359,28,8),"1","0"),"X","1")),NA())</f>
        <v>#N/A</v>
      </c>
      <c r="K360" s="9" t="e">
        <f>IF($A360="mask",BIN2DEC(SUBSTITUTE(SUBSTITUTE(MID(input!$A359,36,8),"1","0"),"X","1")),NA())</f>
        <v>#N/A</v>
      </c>
      <c r="L360" s="9" t="e">
        <f t="shared" si="10"/>
        <v>#N/A</v>
      </c>
      <c r="M360" s="9" t="e">
        <f t="shared" si="11"/>
        <v>#N/A</v>
      </c>
      <c r="N360" s="9">
        <f>IF($A360="mask",NA(),FIND("]",input!A359))</f>
        <v>10</v>
      </c>
      <c r="O360" s="9">
        <f>IF($A360="mask",NA(),INT(MID(input!A359,5,N360-5)))</f>
        <v>43172</v>
      </c>
      <c r="P360" s="9">
        <f>IF($A360="mask",NA(),INT(MID(input!A359,N360+4,LEN(input!A359))))</f>
        <v>28305258</v>
      </c>
    </row>
    <row r="361" spans="1:16" x14ac:dyDescent="0.35">
      <c r="A361" s="9" t="str">
        <f>_xlfn.IFS(MID(input!A360,1,3)="mas","mask",MID(input!A360,1,3)="mem","mem")</f>
        <v>mem</v>
      </c>
      <c r="B361" s="9" t="e">
        <f>IF($A361="mask",BIN2DEC(SUBSTITUTE(MID(input!$A360,8,4),"X","0")),NA())</f>
        <v>#N/A</v>
      </c>
      <c r="C361" s="9" t="e">
        <f>IF($A361="mask",BIN2DEC(SUBSTITUTE(MID(input!$A360,12,8),"X","0")),NA())</f>
        <v>#N/A</v>
      </c>
      <c r="D361" s="9" t="e">
        <f>IF($A361="mask",BIN2DEC(SUBSTITUTE(MID(input!$A360,20,8),"X","0")),NA())</f>
        <v>#N/A</v>
      </c>
      <c r="E361" s="9" t="e">
        <f>IF($A361="mask",BIN2DEC(SUBSTITUTE(MID(input!$A360,28,8),"X","0")),NA())</f>
        <v>#N/A</v>
      </c>
      <c r="F361" s="9" t="e">
        <f>IF($A361="mask",BIN2DEC(SUBSTITUTE(MID(input!$A360,36,8),"X","0")),NA())</f>
        <v>#N/A</v>
      </c>
      <c r="G361" s="9" t="e">
        <f>IF($A361="mask",BIN2DEC(SUBSTITUTE(SUBSTITUTE(MID(input!$A360,8,4),"1","0"),"X","1")),NA())</f>
        <v>#N/A</v>
      </c>
      <c r="H361" s="9" t="e">
        <f>IF($A361="mask",BIN2DEC(SUBSTITUTE(SUBSTITUTE(MID(input!$A360,12,8),"1","0"),"X","1")),NA())</f>
        <v>#N/A</v>
      </c>
      <c r="I361" s="9" t="e">
        <f>IF($A361="mask",BIN2DEC(SUBSTITUTE(SUBSTITUTE(MID(input!$A360,20,8),"1","0"),"X","1")),NA())</f>
        <v>#N/A</v>
      </c>
      <c r="J361" s="9" t="e">
        <f>IF($A361="mask",BIN2DEC(SUBSTITUTE(SUBSTITUTE(MID(input!$A360,28,8),"1","0"),"X","1")),NA())</f>
        <v>#N/A</v>
      </c>
      <c r="K361" s="9" t="e">
        <f>IF($A361="mask",BIN2DEC(SUBSTITUTE(SUBSTITUTE(MID(input!$A360,36,8),"1","0"),"X","1")),NA())</f>
        <v>#N/A</v>
      </c>
      <c r="L361" s="9" t="e">
        <f t="shared" si="10"/>
        <v>#N/A</v>
      </c>
      <c r="M361" s="9" t="e">
        <f t="shared" si="11"/>
        <v>#N/A</v>
      </c>
      <c r="N361" s="9">
        <f>IF($A361="mask",NA(),FIND("]",input!A360))</f>
        <v>9</v>
      </c>
      <c r="O361" s="9">
        <f>IF($A361="mask",NA(),INT(MID(input!A360,5,N361-5)))</f>
        <v>5362</v>
      </c>
      <c r="P361" s="9">
        <f>IF($A361="mask",NA(),INT(MID(input!A360,N361+4,LEN(input!A360))))</f>
        <v>2133</v>
      </c>
    </row>
    <row r="362" spans="1:16" x14ac:dyDescent="0.35">
      <c r="A362" s="9" t="str">
        <f>_xlfn.IFS(MID(input!A361,1,3)="mas","mask",MID(input!A361,1,3)="mem","mem")</f>
        <v>mem</v>
      </c>
      <c r="B362" s="9" t="e">
        <f>IF($A362="mask",BIN2DEC(SUBSTITUTE(MID(input!$A361,8,4),"X","0")),NA())</f>
        <v>#N/A</v>
      </c>
      <c r="C362" s="9" t="e">
        <f>IF($A362="mask",BIN2DEC(SUBSTITUTE(MID(input!$A361,12,8),"X","0")),NA())</f>
        <v>#N/A</v>
      </c>
      <c r="D362" s="9" t="e">
        <f>IF($A362="mask",BIN2DEC(SUBSTITUTE(MID(input!$A361,20,8),"X","0")),NA())</f>
        <v>#N/A</v>
      </c>
      <c r="E362" s="9" t="e">
        <f>IF($A362="mask",BIN2DEC(SUBSTITUTE(MID(input!$A361,28,8),"X","0")),NA())</f>
        <v>#N/A</v>
      </c>
      <c r="F362" s="9" t="e">
        <f>IF($A362="mask",BIN2DEC(SUBSTITUTE(MID(input!$A361,36,8),"X","0")),NA())</f>
        <v>#N/A</v>
      </c>
      <c r="G362" s="9" t="e">
        <f>IF($A362="mask",BIN2DEC(SUBSTITUTE(SUBSTITUTE(MID(input!$A361,8,4),"1","0"),"X","1")),NA())</f>
        <v>#N/A</v>
      </c>
      <c r="H362" s="9" t="e">
        <f>IF($A362="mask",BIN2DEC(SUBSTITUTE(SUBSTITUTE(MID(input!$A361,12,8),"1","0"),"X","1")),NA())</f>
        <v>#N/A</v>
      </c>
      <c r="I362" s="9" t="e">
        <f>IF($A362="mask",BIN2DEC(SUBSTITUTE(SUBSTITUTE(MID(input!$A361,20,8),"1","0"),"X","1")),NA())</f>
        <v>#N/A</v>
      </c>
      <c r="J362" s="9" t="e">
        <f>IF($A362="mask",BIN2DEC(SUBSTITUTE(SUBSTITUTE(MID(input!$A361,28,8),"1","0"),"X","1")),NA())</f>
        <v>#N/A</v>
      </c>
      <c r="K362" s="9" t="e">
        <f>IF($A362="mask",BIN2DEC(SUBSTITUTE(SUBSTITUTE(MID(input!$A361,36,8),"1","0"),"X","1")),NA())</f>
        <v>#N/A</v>
      </c>
      <c r="L362" s="9" t="e">
        <f t="shared" si="10"/>
        <v>#N/A</v>
      </c>
      <c r="M362" s="9" t="e">
        <f t="shared" si="11"/>
        <v>#N/A</v>
      </c>
      <c r="N362" s="9">
        <f>IF($A362="mask",NA(),FIND("]",input!A361))</f>
        <v>10</v>
      </c>
      <c r="O362" s="9">
        <f>IF($A362="mask",NA(),INT(MID(input!A361,5,N362-5)))</f>
        <v>38763</v>
      </c>
      <c r="P362" s="9">
        <f>IF($A362="mask",NA(),INT(MID(input!A361,N362+4,LEN(input!A361))))</f>
        <v>2754100</v>
      </c>
    </row>
    <row r="363" spans="1:16" x14ac:dyDescent="0.35">
      <c r="A363" s="9" t="str">
        <f>_xlfn.IFS(MID(input!A362,1,3)="mas","mask",MID(input!A362,1,3)="mem","mem")</f>
        <v>mem</v>
      </c>
      <c r="B363" s="9" t="e">
        <f>IF($A363="mask",BIN2DEC(SUBSTITUTE(MID(input!$A362,8,4),"X","0")),NA())</f>
        <v>#N/A</v>
      </c>
      <c r="C363" s="9" t="e">
        <f>IF($A363="mask",BIN2DEC(SUBSTITUTE(MID(input!$A362,12,8),"X","0")),NA())</f>
        <v>#N/A</v>
      </c>
      <c r="D363" s="9" t="e">
        <f>IF($A363="mask",BIN2DEC(SUBSTITUTE(MID(input!$A362,20,8),"X","0")),NA())</f>
        <v>#N/A</v>
      </c>
      <c r="E363" s="9" t="e">
        <f>IF($A363="mask",BIN2DEC(SUBSTITUTE(MID(input!$A362,28,8),"X","0")),NA())</f>
        <v>#N/A</v>
      </c>
      <c r="F363" s="9" t="e">
        <f>IF($A363="mask",BIN2DEC(SUBSTITUTE(MID(input!$A362,36,8),"X","0")),NA())</f>
        <v>#N/A</v>
      </c>
      <c r="G363" s="9" t="e">
        <f>IF($A363="mask",BIN2DEC(SUBSTITUTE(SUBSTITUTE(MID(input!$A362,8,4),"1","0"),"X","1")),NA())</f>
        <v>#N/A</v>
      </c>
      <c r="H363" s="9" t="e">
        <f>IF($A363="mask",BIN2DEC(SUBSTITUTE(SUBSTITUTE(MID(input!$A362,12,8),"1","0"),"X","1")),NA())</f>
        <v>#N/A</v>
      </c>
      <c r="I363" s="9" t="e">
        <f>IF($A363="mask",BIN2DEC(SUBSTITUTE(SUBSTITUTE(MID(input!$A362,20,8),"1","0"),"X","1")),NA())</f>
        <v>#N/A</v>
      </c>
      <c r="J363" s="9" t="e">
        <f>IF($A363="mask",BIN2DEC(SUBSTITUTE(SUBSTITUTE(MID(input!$A362,28,8),"1","0"),"X","1")),NA())</f>
        <v>#N/A</v>
      </c>
      <c r="K363" s="9" t="e">
        <f>IF($A363="mask",BIN2DEC(SUBSTITUTE(SUBSTITUTE(MID(input!$A362,36,8),"1","0"),"X","1")),NA())</f>
        <v>#N/A</v>
      </c>
      <c r="L363" s="9" t="e">
        <f t="shared" si="10"/>
        <v>#N/A</v>
      </c>
      <c r="M363" s="9" t="e">
        <f t="shared" si="11"/>
        <v>#N/A</v>
      </c>
      <c r="N363" s="9">
        <f>IF($A363="mask",NA(),FIND("]",input!A362))</f>
        <v>10</v>
      </c>
      <c r="O363" s="9">
        <f>IF($A363="mask",NA(),INT(MID(input!A362,5,N363-5)))</f>
        <v>52032</v>
      </c>
      <c r="P363" s="9">
        <f>IF($A363="mask",NA(),INT(MID(input!A362,N363+4,LEN(input!A362))))</f>
        <v>7390</v>
      </c>
    </row>
    <row r="364" spans="1:16" x14ac:dyDescent="0.35">
      <c r="A364" s="9" t="str">
        <f>_xlfn.IFS(MID(input!A363,1,3)="mas","mask",MID(input!A363,1,3)="mem","mem")</f>
        <v>mem</v>
      </c>
      <c r="B364" s="9" t="e">
        <f>IF($A364="mask",BIN2DEC(SUBSTITUTE(MID(input!$A363,8,4),"X","0")),NA())</f>
        <v>#N/A</v>
      </c>
      <c r="C364" s="9" t="e">
        <f>IF($A364="mask",BIN2DEC(SUBSTITUTE(MID(input!$A363,12,8),"X","0")),NA())</f>
        <v>#N/A</v>
      </c>
      <c r="D364" s="9" t="e">
        <f>IF($A364="mask",BIN2DEC(SUBSTITUTE(MID(input!$A363,20,8),"X","0")),NA())</f>
        <v>#N/A</v>
      </c>
      <c r="E364" s="9" t="e">
        <f>IF($A364="mask",BIN2DEC(SUBSTITUTE(MID(input!$A363,28,8),"X","0")),NA())</f>
        <v>#N/A</v>
      </c>
      <c r="F364" s="9" t="e">
        <f>IF($A364="mask",BIN2DEC(SUBSTITUTE(MID(input!$A363,36,8),"X","0")),NA())</f>
        <v>#N/A</v>
      </c>
      <c r="G364" s="9" t="e">
        <f>IF($A364="mask",BIN2DEC(SUBSTITUTE(SUBSTITUTE(MID(input!$A363,8,4),"1","0"),"X","1")),NA())</f>
        <v>#N/A</v>
      </c>
      <c r="H364" s="9" t="e">
        <f>IF($A364="mask",BIN2DEC(SUBSTITUTE(SUBSTITUTE(MID(input!$A363,12,8),"1","0"),"X","1")),NA())</f>
        <v>#N/A</v>
      </c>
      <c r="I364" s="9" t="e">
        <f>IF($A364="mask",BIN2DEC(SUBSTITUTE(SUBSTITUTE(MID(input!$A363,20,8),"1","0"),"X","1")),NA())</f>
        <v>#N/A</v>
      </c>
      <c r="J364" s="9" t="e">
        <f>IF($A364="mask",BIN2DEC(SUBSTITUTE(SUBSTITUTE(MID(input!$A363,28,8),"1","0"),"X","1")),NA())</f>
        <v>#N/A</v>
      </c>
      <c r="K364" s="9" t="e">
        <f>IF($A364="mask",BIN2DEC(SUBSTITUTE(SUBSTITUTE(MID(input!$A363,36,8),"1","0"),"X","1")),NA())</f>
        <v>#N/A</v>
      </c>
      <c r="L364" s="9" t="e">
        <f t="shared" si="10"/>
        <v>#N/A</v>
      </c>
      <c r="M364" s="9" t="e">
        <f t="shared" si="11"/>
        <v>#N/A</v>
      </c>
      <c r="N364" s="9">
        <f>IF($A364="mask",NA(),FIND("]",input!A363))</f>
        <v>9</v>
      </c>
      <c r="O364" s="9">
        <f>IF($A364="mask",NA(),INT(MID(input!A363,5,N364-5)))</f>
        <v>2572</v>
      </c>
      <c r="P364" s="9">
        <f>IF($A364="mask",NA(),INT(MID(input!A363,N364+4,LEN(input!A363))))</f>
        <v>19579691</v>
      </c>
    </row>
    <row r="365" spans="1:16" x14ac:dyDescent="0.35">
      <c r="A365" s="9" t="str">
        <f>_xlfn.IFS(MID(input!A364,1,3)="mas","mask",MID(input!A364,1,3)="mem","mem")</f>
        <v>mask</v>
      </c>
      <c r="B365" s="9">
        <f>IF($A365="mask",BIN2DEC(SUBSTITUTE(MID(input!$A364,8,4),"X","0")),NA())</f>
        <v>4</v>
      </c>
      <c r="C365" s="9">
        <f>IF($A365="mask",BIN2DEC(SUBSTITUTE(MID(input!$A364,12,8),"X","0")),NA())</f>
        <v>10</v>
      </c>
      <c r="D365" s="9">
        <f>IF($A365="mask",BIN2DEC(SUBSTITUTE(MID(input!$A364,20,8),"X","0")),NA())</f>
        <v>154</v>
      </c>
      <c r="E365" s="9">
        <f>IF($A365="mask",BIN2DEC(SUBSTITUTE(MID(input!$A364,28,8),"X","0")),NA())</f>
        <v>225</v>
      </c>
      <c r="F365" s="9">
        <f>IF($A365="mask",BIN2DEC(SUBSTITUTE(MID(input!$A364,36,8),"X","0")),NA())</f>
        <v>115</v>
      </c>
      <c r="G365" s="9">
        <f>IF($A365="mask",BIN2DEC(SUBSTITUTE(SUBSTITUTE(MID(input!$A364,8,4),"1","0"),"X","1")),NA())</f>
        <v>1</v>
      </c>
      <c r="H365" s="9">
        <f>IF($A365="mask",BIN2DEC(SUBSTITUTE(SUBSTITUTE(MID(input!$A364,12,8),"1","0"),"X","1")),NA())</f>
        <v>128</v>
      </c>
      <c r="I365" s="9">
        <f>IF($A365="mask",BIN2DEC(SUBSTITUTE(SUBSTITUTE(MID(input!$A364,20,8),"1","0"),"X","1")),NA())</f>
        <v>1</v>
      </c>
      <c r="J365" s="9">
        <f>IF($A365="mask",BIN2DEC(SUBSTITUTE(SUBSTITUTE(MID(input!$A364,28,8),"1","0"),"X","1")),NA())</f>
        <v>16</v>
      </c>
      <c r="K365" s="9">
        <f>IF($A365="mask",BIN2DEC(SUBSTITUTE(SUBSTITUTE(MID(input!$A364,36,8),"1","0"),"X","1")),NA())</f>
        <v>0</v>
      </c>
      <c r="L365" s="9">
        <f t="shared" si="10"/>
        <v>17357791603</v>
      </c>
      <c r="M365" s="9">
        <f t="shared" si="11"/>
        <v>6442520576</v>
      </c>
      <c r="N365" s="9" t="e">
        <f>IF($A365="mask",NA(),FIND("]",input!A364))</f>
        <v>#N/A</v>
      </c>
      <c r="O365" s="9" t="e">
        <f>IF($A365="mask",NA(),INT(MID(input!A364,5,N365-5)))</f>
        <v>#N/A</v>
      </c>
      <c r="P365" s="9" t="e">
        <f>IF($A365="mask",NA(),INT(MID(input!A364,N365+4,LEN(input!A364))))</f>
        <v>#N/A</v>
      </c>
    </row>
    <row r="366" spans="1:16" x14ac:dyDescent="0.35">
      <c r="A366" s="9" t="str">
        <f>_xlfn.IFS(MID(input!A365,1,3)="mas","mask",MID(input!A365,1,3)="mem","mem")</f>
        <v>mem</v>
      </c>
      <c r="B366" s="9" t="e">
        <f>IF($A366="mask",BIN2DEC(SUBSTITUTE(MID(input!$A365,8,4),"X","0")),NA())</f>
        <v>#N/A</v>
      </c>
      <c r="C366" s="9" t="e">
        <f>IF($A366="mask",BIN2DEC(SUBSTITUTE(MID(input!$A365,12,8),"X","0")),NA())</f>
        <v>#N/A</v>
      </c>
      <c r="D366" s="9" t="e">
        <f>IF($A366="mask",BIN2DEC(SUBSTITUTE(MID(input!$A365,20,8),"X","0")),NA())</f>
        <v>#N/A</v>
      </c>
      <c r="E366" s="9" t="e">
        <f>IF($A366="mask",BIN2DEC(SUBSTITUTE(MID(input!$A365,28,8),"X","0")),NA())</f>
        <v>#N/A</v>
      </c>
      <c r="F366" s="9" t="e">
        <f>IF($A366="mask",BIN2DEC(SUBSTITUTE(MID(input!$A365,36,8),"X","0")),NA())</f>
        <v>#N/A</v>
      </c>
      <c r="G366" s="9" t="e">
        <f>IF($A366="mask",BIN2DEC(SUBSTITUTE(SUBSTITUTE(MID(input!$A365,8,4),"1","0"),"X","1")),NA())</f>
        <v>#N/A</v>
      </c>
      <c r="H366" s="9" t="e">
        <f>IF($A366="mask",BIN2DEC(SUBSTITUTE(SUBSTITUTE(MID(input!$A365,12,8),"1","0"),"X","1")),NA())</f>
        <v>#N/A</v>
      </c>
      <c r="I366" s="9" t="e">
        <f>IF($A366="mask",BIN2DEC(SUBSTITUTE(SUBSTITUTE(MID(input!$A365,20,8),"1","0"),"X","1")),NA())</f>
        <v>#N/A</v>
      </c>
      <c r="J366" s="9" t="e">
        <f>IF($A366="mask",BIN2DEC(SUBSTITUTE(SUBSTITUTE(MID(input!$A365,28,8),"1","0"),"X","1")),NA())</f>
        <v>#N/A</v>
      </c>
      <c r="K366" s="9" t="e">
        <f>IF($A366="mask",BIN2DEC(SUBSTITUTE(SUBSTITUTE(MID(input!$A365,36,8),"1","0"),"X","1")),NA())</f>
        <v>#N/A</v>
      </c>
      <c r="L366" s="9" t="e">
        <f t="shared" si="10"/>
        <v>#N/A</v>
      </c>
      <c r="M366" s="9" t="e">
        <f t="shared" si="11"/>
        <v>#N/A</v>
      </c>
      <c r="N366" s="9">
        <f>IF($A366="mask",NA(),FIND("]",input!A365))</f>
        <v>10</v>
      </c>
      <c r="O366" s="9">
        <f>IF($A366="mask",NA(),INT(MID(input!A365,5,N366-5)))</f>
        <v>29623</v>
      </c>
      <c r="P366" s="9">
        <f>IF($A366="mask",NA(),INT(MID(input!A365,N366+4,LEN(input!A365))))</f>
        <v>24098</v>
      </c>
    </row>
    <row r="367" spans="1:16" x14ac:dyDescent="0.35">
      <c r="A367" s="9" t="str">
        <f>_xlfn.IFS(MID(input!A366,1,3)="mas","mask",MID(input!A366,1,3)="mem","mem")</f>
        <v>mem</v>
      </c>
      <c r="B367" s="9" t="e">
        <f>IF($A367="mask",BIN2DEC(SUBSTITUTE(MID(input!$A366,8,4),"X","0")),NA())</f>
        <v>#N/A</v>
      </c>
      <c r="C367" s="9" t="e">
        <f>IF($A367="mask",BIN2DEC(SUBSTITUTE(MID(input!$A366,12,8),"X","0")),NA())</f>
        <v>#N/A</v>
      </c>
      <c r="D367" s="9" t="e">
        <f>IF($A367="mask",BIN2DEC(SUBSTITUTE(MID(input!$A366,20,8),"X","0")),NA())</f>
        <v>#N/A</v>
      </c>
      <c r="E367" s="9" t="e">
        <f>IF($A367="mask",BIN2DEC(SUBSTITUTE(MID(input!$A366,28,8),"X","0")),NA())</f>
        <v>#N/A</v>
      </c>
      <c r="F367" s="9" t="e">
        <f>IF($A367="mask",BIN2DEC(SUBSTITUTE(MID(input!$A366,36,8),"X","0")),NA())</f>
        <v>#N/A</v>
      </c>
      <c r="G367" s="9" t="e">
        <f>IF($A367="mask",BIN2DEC(SUBSTITUTE(SUBSTITUTE(MID(input!$A366,8,4),"1","0"),"X","1")),NA())</f>
        <v>#N/A</v>
      </c>
      <c r="H367" s="9" t="e">
        <f>IF($A367="mask",BIN2DEC(SUBSTITUTE(SUBSTITUTE(MID(input!$A366,12,8),"1","0"),"X","1")),NA())</f>
        <v>#N/A</v>
      </c>
      <c r="I367" s="9" t="e">
        <f>IF($A367="mask",BIN2DEC(SUBSTITUTE(SUBSTITUTE(MID(input!$A366,20,8),"1","0"),"X","1")),NA())</f>
        <v>#N/A</v>
      </c>
      <c r="J367" s="9" t="e">
        <f>IF($A367="mask",BIN2DEC(SUBSTITUTE(SUBSTITUTE(MID(input!$A366,28,8),"1","0"),"X","1")),NA())</f>
        <v>#N/A</v>
      </c>
      <c r="K367" s="9" t="e">
        <f>IF($A367="mask",BIN2DEC(SUBSTITUTE(SUBSTITUTE(MID(input!$A366,36,8),"1","0"),"X","1")),NA())</f>
        <v>#N/A</v>
      </c>
      <c r="L367" s="9" t="e">
        <f t="shared" si="10"/>
        <v>#N/A</v>
      </c>
      <c r="M367" s="9" t="e">
        <f t="shared" si="11"/>
        <v>#N/A</v>
      </c>
      <c r="N367" s="9">
        <f>IF($A367="mask",NA(),FIND("]",input!A366))</f>
        <v>9</v>
      </c>
      <c r="O367" s="9">
        <f>IF($A367="mask",NA(),INT(MID(input!A366,5,N367-5)))</f>
        <v>8946</v>
      </c>
      <c r="P367" s="9">
        <f>IF($A367="mask",NA(),INT(MID(input!A366,N367+4,LEN(input!A366))))</f>
        <v>24951998</v>
      </c>
    </row>
    <row r="368" spans="1:16" x14ac:dyDescent="0.35">
      <c r="A368" s="9" t="str">
        <f>_xlfn.IFS(MID(input!A367,1,3)="mas","mask",MID(input!A367,1,3)="mem","mem")</f>
        <v>mem</v>
      </c>
      <c r="B368" s="9" t="e">
        <f>IF($A368="mask",BIN2DEC(SUBSTITUTE(MID(input!$A367,8,4),"X","0")),NA())</f>
        <v>#N/A</v>
      </c>
      <c r="C368" s="9" t="e">
        <f>IF($A368="mask",BIN2DEC(SUBSTITUTE(MID(input!$A367,12,8),"X","0")),NA())</f>
        <v>#N/A</v>
      </c>
      <c r="D368" s="9" t="e">
        <f>IF($A368="mask",BIN2DEC(SUBSTITUTE(MID(input!$A367,20,8),"X","0")),NA())</f>
        <v>#N/A</v>
      </c>
      <c r="E368" s="9" t="e">
        <f>IF($A368="mask",BIN2DEC(SUBSTITUTE(MID(input!$A367,28,8),"X","0")),NA())</f>
        <v>#N/A</v>
      </c>
      <c r="F368" s="9" t="e">
        <f>IF($A368="mask",BIN2DEC(SUBSTITUTE(MID(input!$A367,36,8),"X","0")),NA())</f>
        <v>#N/A</v>
      </c>
      <c r="G368" s="9" t="e">
        <f>IF($A368="mask",BIN2DEC(SUBSTITUTE(SUBSTITUTE(MID(input!$A367,8,4),"1","0"),"X","1")),NA())</f>
        <v>#N/A</v>
      </c>
      <c r="H368" s="9" t="e">
        <f>IF($A368="mask",BIN2DEC(SUBSTITUTE(SUBSTITUTE(MID(input!$A367,12,8),"1","0"),"X","1")),NA())</f>
        <v>#N/A</v>
      </c>
      <c r="I368" s="9" t="e">
        <f>IF($A368="mask",BIN2DEC(SUBSTITUTE(SUBSTITUTE(MID(input!$A367,20,8),"1","0"),"X","1")),NA())</f>
        <v>#N/A</v>
      </c>
      <c r="J368" s="9" t="e">
        <f>IF($A368="mask",BIN2DEC(SUBSTITUTE(SUBSTITUTE(MID(input!$A367,28,8),"1","0"),"X","1")),NA())</f>
        <v>#N/A</v>
      </c>
      <c r="K368" s="9" t="e">
        <f>IF($A368="mask",BIN2DEC(SUBSTITUTE(SUBSTITUTE(MID(input!$A367,36,8),"1","0"),"X","1")),NA())</f>
        <v>#N/A</v>
      </c>
      <c r="L368" s="9" t="e">
        <f t="shared" si="10"/>
        <v>#N/A</v>
      </c>
      <c r="M368" s="9" t="e">
        <f t="shared" si="11"/>
        <v>#N/A</v>
      </c>
      <c r="N368" s="9">
        <f>IF($A368="mask",NA(),FIND("]",input!A367))</f>
        <v>10</v>
      </c>
      <c r="O368" s="9">
        <f>IF($A368="mask",NA(),INT(MID(input!A367,5,N368-5)))</f>
        <v>11382</v>
      </c>
      <c r="P368" s="9">
        <f>IF($A368="mask",NA(),INT(MID(input!A367,N368+4,LEN(input!A367))))</f>
        <v>184167</v>
      </c>
    </row>
    <row r="369" spans="1:16" x14ac:dyDescent="0.35">
      <c r="A369" s="9" t="str">
        <f>_xlfn.IFS(MID(input!A368,1,3)="mas","mask",MID(input!A368,1,3)="mem","mem")</f>
        <v>mem</v>
      </c>
      <c r="B369" s="9" t="e">
        <f>IF($A369="mask",BIN2DEC(SUBSTITUTE(MID(input!$A368,8,4),"X","0")),NA())</f>
        <v>#N/A</v>
      </c>
      <c r="C369" s="9" t="e">
        <f>IF($A369="mask",BIN2DEC(SUBSTITUTE(MID(input!$A368,12,8),"X","0")),NA())</f>
        <v>#N/A</v>
      </c>
      <c r="D369" s="9" t="e">
        <f>IF($A369="mask",BIN2DEC(SUBSTITUTE(MID(input!$A368,20,8),"X","0")),NA())</f>
        <v>#N/A</v>
      </c>
      <c r="E369" s="9" t="e">
        <f>IF($A369="mask",BIN2DEC(SUBSTITUTE(MID(input!$A368,28,8),"X","0")),NA())</f>
        <v>#N/A</v>
      </c>
      <c r="F369" s="9" t="e">
        <f>IF($A369="mask",BIN2DEC(SUBSTITUTE(MID(input!$A368,36,8),"X","0")),NA())</f>
        <v>#N/A</v>
      </c>
      <c r="G369" s="9" t="e">
        <f>IF($A369="mask",BIN2DEC(SUBSTITUTE(SUBSTITUTE(MID(input!$A368,8,4),"1","0"),"X","1")),NA())</f>
        <v>#N/A</v>
      </c>
      <c r="H369" s="9" t="e">
        <f>IF($A369="mask",BIN2DEC(SUBSTITUTE(SUBSTITUTE(MID(input!$A368,12,8),"1","0"),"X","1")),NA())</f>
        <v>#N/A</v>
      </c>
      <c r="I369" s="9" t="e">
        <f>IF($A369="mask",BIN2DEC(SUBSTITUTE(SUBSTITUTE(MID(input!$A368,20,8),"1","0"),"X","1")),NA())</f>
        <v>#N/A</v>
      </c>
      <c r="J369" s="9" t="e">
        <f>IF($A369="mask",BIN2DEC(SUBSTITUTE(SUBSTITUTE(MID(input!$A368,28,8),"1","0"),"X","1")),NA())</f>
        <v>#N/A</v>
      </c>
      <c r="K369" s="9" t="e">
        <f>IF($A369="mask",BIN2DEC(SUBSTITUTE(SUBSTITUTE(MID(input!$A368,36,8),"1","0"),"X","1")),NA())</f>
        <v>#N/A</v>
      </c>
      <c r="L369" s="9" t="e">
        <f t="shared" si="10"/>
        <v>#N/A</v>
      </c>
      <c r="M369" s="9" t="e">
        <f t="shared" si="11"/>
        <v>#N/A</v>
      </c>
      <c r="N369" s="9">
        <f>IF($A369="mask",NA(),FIND("]",input!A368))</f>
        <v>10</v>
      </c>
      <c r="O369" s="9">
        <f>IF($A369="mask",NA(),INT(MID(input!A368,5,N369-5)))</f>
        <v>47522</v>
      </c>
      <c r="P369" s="9">
        <f>IF($A369="mask",NA(),INT(MID(input!A368,N369+4,LEN(input!A368))))</f>
        <v>6393093</v>
      </c>
    </row>
    <row r="370" spans="1:16" x14ac:dyDescent="0.35">
      <c r="A370" s="9" t="str">
        <f>_xlfn.IFS(MID(input!A369,1,3)="mas","mask",MID(input!A369,1,3)="mem","mem")</f>
        <v>mask</v>
      </c>
      <c r="B370" s="9">
        <f>IF($A370="mask",BIN2DEC(SUBSTITUTE(MID(input!$A369,8,4),"X","0")),NA())</f>
        <v>1</v>
      </c>
      <c r="C370" s="9">
        <f>IF($A370="mask",BIN2DEC(SUBSTITUTE(MID(input!$A369,12,8),"X","0")),NA())</f>
        <v>41</v>
      </c>
      <c r="D370" s="9">
        <f>IF($A370="mask",BIN2DEC(SUBSTITUTE(MID(input!$A369,20,8),"X","0")),NA())</f>
        <v>158</v>
      </c>
      <c r="E370" s="9">
        <f>IF($A370="mask",BIN2DEC(SUBSTITUTE(MID(input!$A369,28,8),"X","0")),NA())</f>
        <v>0</v>
      </c>
      <c r="F370" s="9">
        <f>IF($A370="mask",BIN2DEC(SUBSTITUTE(MID(input!$A369,36,8),"X","0")),NA())</f>
        <v>65</v>
      </c>
      <c r="G370" s="9">
        <f>IF($A370="mask",BIN2DEC(SUBSTITUTE(SUBSTITUTE(MID(input!$A369,8,4),"1","0"),"X","1")),NA())</f>
        <v>12</v>
      </c>
      <c r="H370" s="9">
        <f>IF($A370="mask",BIN2DEC(SUBSTITUTE(SUBSTITUTE(MID(input!$A369,12,8),"1","0"),"X","1")),NA())</f>
        <v>2</v>
      </c>
      <c r="I370" s="9">
        <f>IF($A370="mask",BIN2DEC(SUBSTITUTE(SUBSTITUTE(MID(input!$A369,20,8),"1","0"),"X","1")),NA())</f>
        <v>64</v>
      </c>
      <c r="J370" s="9">
        <f>IF($A370="mask",BIN2DEC(SUBSTITUTE(SUBSTITUTE(MID(input!$A369,28,8),"1","0"),"X","1")),NA())</f>
        <v>140</v>
      </c>
      <c r="K370" s="9">
        <f>IF($A370="mask",BIN2DEC(SUBSTITUTE(SUBSTITUTE(MID(input!$A369,36,8),"1","0"),"X","1")),NA())</f>
        <v>10</v>
      </c>
      <c r="L370" s="9">
        <f t="shared" si="10"/>
        <v>4993187905</v>
      </c>
      <c r="M370" s="9">
        <f t="shared" si="11"/>
        <v>51577392138</v>
      </c>
      <c r="N370" s="9" t="e">
        <f>IF($A370="mask",NA(),FIND("]",input!A369))</f>
        <v>#N/A</v>
      </c>
      <c r="O370" s="9" t="e">
        <f>IF($A370="mask",NA(),INT(MID(input!A369,5,N370-5)))</f>
        <v>#N/A</v>
      </c>
      <c r="P370" s="9" t="e">
        <f>IF($A370="mask",NA(),INT(MID(input!A369,N370+4,LEN(input!A369))))</f>
        <v>#N/A</v>
      </c>
    </row>
    <row r="371" spans="1:16" x14ac:dyDescent="0.35">
      <c r="A371" s="9" t="str">
        <f>_xlfn.IFS(MID(input!A370,1,3)="mas","mask",MID(input!A370,1,3)="mem","mem")</f>
        <v>mem</v>
      </c>
      <c r="B371" s="9" t="e">
        <f>IF($A371="mask",BIN2DEC(SUBSTITUTE(MID(input!$A370,8,4),"X","0")),NA())</f>
        <v>#N/A</v>
      </c>
      <c r="C371" s="9" t="e">
        <f>IF($A371="mask",BIN2DEC(SUBSTITUTE(MID(input!$A370,12,8),"X","0")),NA())</f>
        <v>#N/A</v>
      </c>
      <c r="D371" s="9" t="e">
        <f>IF($A371="mask",BIN2DEC(SUBSTITUTE(MID(input!$A370,20,8),"X","0")),NA())</f>
        <v>#N/A</v>
      </c>
      <c r="E371" s="9" t="e">
        <f>IF($A371="mask",BIN2DEC(SUBSTITUTE(MID(input!$A370,28,8),"X","0")),NA())</f>
        <v>#N/A</v>
      </c>
      <c r="F371" s="9" t="e">
        <f>IF($A371="mask",BIN2DEC(SUBSTITUTE(MID(input!$A370,36,8),"X","0")),NA())</f>
        <v>#N/A</v>
      </c>
      <c r="G371" s="9" t="e">
        <f>IF($A371="mask",BIN2DEC(SUBSTITUTE(SUBSTITUTE(MID(input!$A370,8,4),"1","0"),"X","1")),NA())</f>
        <v>#N/A</v>
      </c>
      <c r="H371" s="9" t="e">
        <f>IF($A371="mask",BIN2DEC(SUBSTITUTE(SUBSTITUTE(MID(input!$A370,12,8),"1","0"),"X","1")),NA())</f>
        <v>#N/A</v>
      </c>
      <c r="I371" s="9" t="e">
        <f>IF($A371="mask",BIN2DEC(SUBSTITUTE(SUBSTITUTE(MID(input!$A370,20,8),"1","0"),"X","1")),NA())</f>
        <v>#N/A</v>
      </c>
      <c r="J371" s="9" t="e">
        <f>IF($A371="mask",BIN2DEC(SUBSTITUTE(SUBSTITUTE(MID(input!$A370,28,8),"1","0"),"X","1")),NA())</f>
        <v>#N/A</v>
      </c>
      <c r="K371" s="9" t="e">
        <f>IF($A371="mask",BIN2DEC(SUBSTITUTE(SUBSTITUTE(MID(input!$A370,36,8),"1","0"),"X","1")),NA())</f>
        <v>#N/A</v>
      </c>
      <c r="L371" s="9" t="e">
        <f t="shared" si="10"/>
        <v>#N/A</v>
      </c>
      <c r="M371" s="9" t="e">
        <f t="shared" si="11"/>
        <v>#N/A</v>
      </c>
      <c r="N371" s="9">
        <f>IF($A371="mask",NA(),FIND("]",input!A370))</f>
        <v>10</v>
      </c>
      <c r="O371" s="9">
        <f>IF($A371="mask",NA(),INT(MID(input!A370,5,N371-5)))</f>
        <v>10260</v>
      </c>
      <c r="P371" s="9">
        <f>IF($A371="mask",NA(),INT(MID(input!A370,N371+4,LEN(input!A370))))</f>
        <v>661</v>
      </c>
    </row>
    <row r="372" spans="1:16" x14ac:dyDescent="0.35">
      <c r="A372" s="9" t="str">
        <f>_xlfn.IFS(MID(input!A371,1,3)="mas","mask",MID(input!A371,1,3)="mem","mem")</f>
        <v>mem</v>
      </c>
      <c r="B372" s="9" t="e">
        <f>IF($A372="mask",BIN2DEC(SUBSTITUTE(MID(input!$A371,8,4),"X","0")),NA())</f>
        <v>#N/A</v>
      </c>
      <c r="C372" s="9" t="e">
        <f>IF($A372="mask",BIN2DEC(SUBSTITUTE(MID(input!$A371,12,8),"X","0")),NA())</f>
        <v>#N/A</v>
      </c>
      <c r="D372" s="9" t="e">
        <f>IF($A372="mask",BIN2DEC(SUBSTITUTE(MID(input!$A371,20,8),"X","0")),NA())</f>
        <v>#N/A</v>
      </c>
      <c r="E372" s="9" t="e">
        <f>IF($A372="mask",BIN2DEC(SUBSTITUTE(MID(input!$A371,28,8),"X","0")),NA())</f>
        <v>#N/A</v>
      </c>
      <c r="F372" s="9" t="e">
        <f>IF($A372="mask",BIN2DEC(SUBSTITUTE(MID(input!$A371,36,8),"X","0")),NA())</f>
        <v>#N/A</v>
      </c>
      <c r="G372" s="9" t="e">
        <f>IF($A372="mask",BIN2DEC(SUBSTITUTE(SUBSTITUTE(MID(input!$A371,8,4),"1","0"),"X","1")),NA())</f>
        <v>#N/A</v>
      </c>
      <c r="H372" s="9" t="e">
        <f>IF($A372="mask",BIN2DEC(SUBSTITUTE(SUBSTITUTE(MID(input!$A371,12,8),"1","0"),"X","1")),NA())</f>
        <v>#N/A</v>
      </c>
      <c r="I372" s="9" t="e">
        <f>IF($A372="mask",BIN2DEC(SUBSTITUTE(SUBSTITUTE(MID(input!$A371,20,8),"1","0"),"X","1")),NA())</f>
        <v>#N/A</v>
      </c>
      <c r="J372" s="9" t="e">
        <f>IF($A372="mask",BIN2DEC(SUBSTITUTE(SUBSTITUTE(MID(input!$A371,28,8),"1","0"),"X","1")),NA())</f>
        <v>#N/A</v>
      </c>
      <c r="K372" s="9" t="e">
        <f>IF($A372="mask",BIN2DEC(SUBSTITUTE(SUBSTITUTE(MID(input!$A371,36,8),"1","0"),"X","1")),NA())</f>
        <v>#N/A</v>
      </c>
      <c r="L372" s="9" t="e">
        <f t="shared" si="10"/>
        <v>#N/A</v>
      </c>
      <c r="M372" s="9" t="e">
        <f t="shared" si="11"/>
        <v>#N/A</v>
      </c>
      <c r="N372" s="9">
        <f>IF($A372="mask",NA(),FIND("]",input!A371))</f>
        <v>10</v>
      </c>
      <c r="O372" s="9">
        <f>IF($A372="mask",NA(),INT(MID(input!A371,5,N372-5)))</f>
        <v>25012</v>
      </c>
      <c r="P372" s="9">
        <f>IF($A372="mask",NA(),INT(MID(input!A371,N372+4,LEN(input!A371))))</f>
        <v>11390</v>
      </c>
    </row>
    <row r="373" spans="1:16" x14ac:dyDescent="0.35">
      <c r="A373" s="9" t="str">
        <f>_xlfn.IFS(MID(input!A372,1,3)="mas","mask",MID(input!A372,1,3)="mem","mem")</f>
        <v>mask</v>
      </c>
      <c r="B373" s="9">
        <f>IF($A373="mask",BIN2DEC(SUBSTITUTE(MID(input!$A372,8,4),"X","0")),NA())</f>
        <v>4</v>
      </c>
      <c r="C373" s="9">
        <f>IF($A373="mask",BIN2DEC(SUBSTITUTE(MID(input!$A372,12,8),"X","0")),NA())</f>
        <v>40</v>
      </c>
      <c r="D373" s="9">
        <f>IF($A373="mask",BIN2DEC(SUBSTITUTE(MID(input!$A372,20,8),"X","0")),NA())</f>
        <v>221</v>
      </c>
      <c r="E373" s="9">
        <f>IF($A373="mask",BIN2DEC(SUBSTITUTE(MID(input!$A372,28,8),"X","0")),NA())</f>
        <v>97</v>
      </c>
      <c r="F373" s="9">
        <f>IF($A373="mask",BIN2DEC(SUBSTITUTE(MID(input!$A372,36,8),"X","0")),NA())</f>
        <v>137</v>
      </c>
      <c r="G373" s="9">
        <f>IF($A373="mask",BIN2DEC(SUBSTITUTE(SUBSTITUTE(MID(input!$A372,8,4),"1","0"),"X","1")),NA())</f>
        <v>0</v>
      </c>
      <c r="H373" s="9">
        <f>IF($A373="mask",BIN2DEC(SUBSTITUTE(SUBSTITUTE(MID(input!$A372,12,8),"1","0"),"X","1")),NA())</f>
        <v>0</v>
      </c>
      <c r="I373" s="9">
        <f>IF($A373="mask",BIN2DEC(SUBSTITUTE(SUBSTITUTE(MID(input!$A372,20,8),"1","0"),"X","1")),NA())</f>
        <v>0</v>
      </c>
      <c r="J373" s="9">
        <f>IF($A373="mask",BIN2DEC(SUBSTITUTE(SUBSTITUTE(MID(input!$A372,28,8),"1","0"),"X","1")),NA())</f>
        <v>6</v>
      </c>
      <c r="K373" s="9">
        <f>IF($A373="mask",BIN2DEC(SUBSTITUTE(SUBSTITUTE(MID(input!$A372,36,8),"1","0"),"X","1")),NA())</f>
        <v>38</v>
      </c>
      <c r="L373" s="9">
        <f t="shared" si="10"/>
        <v>17865466249</v>
      </c>
      <c r="M373" s="9">
        <f t="shared" si="11"/>
        <v>1574</v>
      </c>
      <c r="N373" s="9" t="e">
        <f>IF($A373="mask",NA(),FIND("]",input!A372))</f>
        <v>#N/A</v>
      </c>
      <c r="O373" s="9" t="e">
        <f>IF($A373="mask",NA(),INT(MID(input!A372,5,N373-5)))</f>
        <v>#N/A</v>
      </c>
      <c r="P373" s="9" t="e">
        <f>IF($A373="mask",NA(),INT(MID(input!A372,N373+4,LEN(input!A372))))</f>
        <v>#N/A</v>
      </c>
    </row>
    <row r="374" spans="1:16" x14ac:dyDescent="0.35">
      <c r="A374" s="9" t="str">
        <f>_xlfn.IFS(MID(input!A373,1,3)="mas","mask",MID(input!A373,1,3)="mem","mem")</f>
        <v>mem</v>
      </c>
      <c r="B374" s="9" t="e">
        <f>IF($A374="mask",BIN2DEC(SUBSTITUTE(MID(input!$A373,8,4),"X","0")),NA())</f>
        <v>#N/A</v>
      </c>
      <c r="C374" s="9" t="e">
        <f>IF($A374="mask",BIN2DEC(SUBSTITUTE(MID(input!$A373,12,8),"X","0")),NA())</f>
        <v>#N/A</v>
      </c>
      <c r="D374" s="9" t="e">
        <f>IF($A374="mask",BIN2DEC(SUBSTITUTE(MID(input!$A373,20,8),"X","0")),NA())</f>
        <v>#N/A</v>
      </c>
      <c r="E374" s="9" t="e">
        <f>IF($A374="mask",BIN2DEC(SUBSTITUTE(MID(input!$A373,28,8),"X","0")),NA())</f>
        <v>#N/A</v>
      </c>
      <c r="F374" s="9" t="e">
        <f>IF($A374="mask",BIN2DEC(SUBSTITUTE(MID(input!$A373,36,8),"X","0")),NA())</f>
        <v>#N/A</v>
      </c>
      <c r="G374" s="9" t="e">
        <f>IF($A374="mask",BIN2DEC(SUBSTITUTE(SUBSTITUTE(MID(input!$A373,8,4),"1","0"),"X","1")),NA())</f>
        <v>#N/A</v>
      </c>
      <c r="H374" s="9" t="e">
        <f>IF($A374="mask",BIN2DEC(SUBSTITUTE(SUBSTITUTE(MID(input!$A373,12,8),"1","0"),"X","1")),NA())</f>
        <v>#N/A</v>
      </c>
      <c r="I374" s="9" t="e">
        <f>IF($A374="mask",BIN2DEC(SUBSTITUTE(SUBSTITUTE(MID(input!$A373,20,8),"1","0"),"X","1")),NA())</f>
        <v>#N/A</v>
      </c>
      <c r="J374" s="9" t="e">
        <f>IF($A374="mask",BIN2DEC(SUBSTITUTE(SUBSTITUTE(MID(input!$A373,28,8),"1","0"),"X","1")),NA())</f>
        <v>#N/A</v>
      </c>
      <c r="K374" s="9" t="e">
        <f>IF($A374="mask",BIN2DEC(SUBSTITUTE(SUBSTITUTE(MID(input!$A373,36,8),"1","0"),"X","1")),NA())</f>
        <v>#N/A</v>
      </c>
      <c r="L374" s="9" t="e">
        <f t="shared" si="10"/>
        <v>#N/A</v>
      </c>
      <c r="M374" s="9" t="e">
        <f t="shared" si="11"/>
        <v>#N/A</v>
      </c>
      <c r="N374" s="9">
        <f>IF($A374="mask",NA(),FIND("]",input!A373))</f>
        <v>9</v>
      </c>
      <c r="O374" s="9">
        <f>IF($A374="mask",NA(),INT(MID(input!A373,5,N374-5)))</f>
        <v>9055</v>
      </c>
      <c r="P374" s="9">
        <f>IF($A374="mask",NA(),INT(MID(input!A373,N374+4,LEN(input!A373))))</f>
        <v>297216</v>
      </c>
    </row>
    <row r="375" spans="1:16" x14ac:dyDescent="0.35">
      <c r="A375" s="9" t="str">
        <f>_xlfn.IFS(MID(input!A374,1,3)="mas","mask",MID(input!A374,1,3)="mem","mem")</f>
        <v>mem</v>
      </c>
      <c r="B375" s="9" t="e">
        <f>IF($A375="mask",BIN2DEC(SUBSTITUTE(MID(input!$A374,8,4),"X","0")),NA())</f>
        <v>#N/A</v>
      </c>
      <c r="C375" s="9" t="e">
        <f>IF($A375="mask",BIN2DEC(SUBSTITUTE(MID(input!$A374,12,8),"X","0")),NA())</f>
        <v>#N/A</v>
      </c>
      <c r="D375" s="9" t="e">
        <f>IF($A375="mask",BIN2DEC(SUBSTITUTE(MID(input!$A374,20,8),"X","0")),NA())</f>
        <v>#N/A</v>
      </c>
      <c r="E375" s="9" t="e">
        <f>IF($A375="mask",BIN2DEC(SUBSTITUTE(MID(input!$A374,28,8),"X","0")),NA())</f>
        <v>#N/A</v>
      </c>
      <c r="F375" s="9" t="e">
        <f>IF($A375="mask",BIN2DEC(SUBSTITUTE(MID(input!$A374,36,8),"X","0")),NA())</f>
        <v>#N/A</v>
      </c>
      <c r="G375" s="9" t="e">
        <f>IF($A375="mask",BIN2DEC(SUBSTITUTE(SUBSTITUTE(MID(input!$A374,8,4),"1","0"),"X","1")),NA())</f>
        <v>#N/A</v>
      </c>
      <c r="H375" s="9" t="e">
        <f>IF($A375="mask",BIN2DEC(SUBSTITUTE(SUBSTITUTE(MID(input!$A374,12,8),"1","0"),"X","1")),NA())</f>
        <v>#N/A</v>
      </c>
      <c r="I375" s="9" t="e">
        <f>IF($A375="mask",BIN2DEC(SUBSTITUTE(SUBSTITUTE(MID(input!$A374,20,8),"1","0"),"X","1")),NA())</f>
        <v>#N/A</v>
      </c>
      <c r="J375" s="9" t="e">
        <f>IF($A375="mask",BIN2DEC(SUBSTITUTE(SUBSTITUTE(MID(input!$A374,28,8),"1","0"),"X","1")),NA())</f>
        <v>#N/A</v>
      </c>
      <c r="K375" s="9" t="e">
        <f>IF($A375="mask",BIN2DEC(SUBSTITUTE(SUBSTITUTE(MID(input!$A374,36,8),"1","0"),"X","1")),NA())</f>
        <v>#N/A</v>
      </c>
      <c r="L375" s="9" t="e">
        <f t="shared" si="10"/>
        <v>#N/A</v>
      </c>
      <c r="M375" s="9" t="e">
        <f t="shared" si="11"/>
        <v>#N/A</v>
      </c>
      <c r="N375" s="9">
        <f>IF($A375="mask",NA(),FIND("]",input!A374))</f>
        <v>10</v>
      </c>
      <c r="O375" s="9">
        <f>IF($A375="mask",NA(),INT(MID(input!A374,5,N375-5)))</f>
        <v>49887</v>
      </c>
      <c r="P375" s="9">
        <f>IF($A375="mask",NA(),INT(MID(input!A374,N375+4,LEN(input!A374))))</f>
        <v>26800</v>
      </c>
    </row>
    <row r="376" spans="1:16" x14ac:dyDescent="0.35">
      <c r="A376" s="9" t="str">
        <f>_xlfn.IFS(MID(input!A375,1,3)="mas","mask",MID(input!A375,1,3)="mem","mem")</f>
        <v>mem</v>
      </c>
      <c r="B376" s="9" t="e">
        <f>IF($A376="mask",BIN2DEC(SUBSTITUTE(MID(input!$A375,8,4),"X","0")),NA())</f>
        <v>#N/A</v>
      </c>
      <c r="C376" s="9" t="e">
        <f>IF($A376="mask",BIN2DEC(SUBSTITUTE(MID(input!$A375,12,8),"X","0")),NA())</f>
        <v>#N/A</v>
      </c>
      <c r="D376" s="9" t="e">
        <f>IF($A376="mask",BIN2DEC(SUBSTITUTE(MID(input!$A375,20,8),"X","0")),NA())</f>
        <v>#N/A</v>
      </c>
      <c r="E376" s="9" t="e">
        <f>IF($A376="mask",BIN2DEC(SUBSTITUTE(MID(input!$A375,28,8),"X","0")),NA())</f>
        <v>#N/A</v>
      </c>
      <c r="F376" s="9" t="e">
        <f>IF($A376="mask",BIN2DEC(SUBSTITUTE(MID(input!$A375,36,8),"X","0")),NA())</f>
        <v>#N/A</v>
      </c>
      <c r="G376" s="9" t="e">
        <f>IF($A376="mask",BIN2DEC(SUBSTITUTE(SUBSTITUTE(MID(input!$A375,8,4),"1","0"),"X","1")),NA())</f>
        <v>#N/A</v>
      </c>
      <c r="H376" s="9" t="e">
        <f>IF($A376="mask",BIN2DEC(SUBSTITUTE(SUBSTITUTE(MID(input!$A375,12,8),"1","0"),"X","1")),NA())</f>
        <v>#N/A</v>
      </c>
      <c r="I376" s="9" t="e">
        <f>IF($A376="mask",BIN2DEC(SUBSTITUTE(SUBSTITUTE(MID(input!$A375,20,8),"1","0"),"X","1")),NA())</f>
        <v>#N/A</v>
      </c>
      <c r="J376" s="9" t="e">
        <f>IF($A376="mask",BIN2DEC(SUBSTITUTE(SUBSTITUTE(MID(input!$A375,28,8),"1","0"),"X","1")),NA())</f>
        <v>#N/A</v>
      </c>
      <c r="K376" s="9" t="e">
        <f>IF($A376="mask",BIN2DEC(SUBSTITUTE(SUBSTITUTE(MID(input!$A375,36,8),"1","0"),"X","1")),NA())</f>
        <v>#N/A</v>
      </c>
      <c r="L376" s="9" t="e">
        <f t="shared" si="10"/>
        <v>#N/A</v>
      </c>
      <c r="M376" s="9" t="e">
        <f t="shared" si="11"/>
        <v>#N/A</v>
      </c>
      <c r="N376" s="9">
        <f>IF($A376="mask",NA(),FIND("]",input!A375))</f>
        <v>10</v>
      </c>
      <c r="O376" s="9">
        <f>IF($A376="mask",NA(),INT(MID(input!A375,5,N376-5)))</f>
        <v>18511</v>
      </c>
      <c r="P376" s="9">
        <f>IF($A376="mask",NA(),INT(MID(input!A375,N376+4,LEN(input!A375))))</f>
        <v>3731</v>
      </c>
    </row>
    <row r="377" spans="1:16" x14ac:dyDescent="0.35">
      <c r="A377" s="9" t="str">
        <f>_xlfn.IFS(MID(input!A376,1,3)="mas","mask",MID(input!A376,1,3)="mem","mem")</f>
        <v>mem</v>
      </c>
      <c r="B377" s="9" t="e">
        <f>IF($A377="mask",BIN2DEC(SUBSTITUTE(MID(input!$A376,8,4),"X","0")),NA())</f>
        <v>#N/A</v>
      </c>
      <c r="C377" s="9" t="e">
        <f>IF($A377="mask",BIN2DEC(SUBSTITUTE(MID(input!$A376,12,8),"X","0")),NA())</f>
        <v>#N/A</v>
      </c>
      <c r="D377" s="9" t="e">
        <f>IF($A377="mask",BIN2DEC(SUBSTITUTE(MID(input!$A376,20,8),"X","0")),NA())</f>
        <v>#N/A</v>
      </c>
      <c r="E377" s="9" t="e">
        <f>IF($A377="mask",BIN2DEC(SUBSTITUTE(MID(input!$A376,28,8),"X","0")),NA())</f>
        <v>#N/A</v>
      </c>
      <c r="F377" s="9" t="e">
        <f>IF($A377="mask",BIN2DEC(SUBSTITUTE(MID(input!$A376,36,8),"X","0")),NA())</f>
        <v>#N/A</v>
      </c>
      <c r="G377" s="9" t="e">
        <f>IF($A377="mask",BIN2DEC(SUBSTITUTE(SUBSTITUTE(MID(input!$A376,8,4),"1","0"),"X","1")),NA())</f>
        <v>#N/A</v>
      </c>
      <c r="H377" s="9" t="e">
        <f>IF($A377="mask",BIN2DEC(SUBSTITUTE(SUBSTITUTE(MID(input!$A376,12,8),"1","0"),"X","1")),NA())</f>
        <v>#N/A</v>
      </c>
      <c r="I377" s="9" t="e">
        <f>IF($A377="mask",BIN2DEC(SUBSTITUTE(SUBSTITUTE(MID(input!$A376,20,8),"1","0"),"X","1")),NA())</f>
        <v>#N/A</v>
      </c>
      <c r="J377" s="9" t="e">
        <f>IF($A377="mask",BIN2DEC(SUBSTITUTE(SUBSTITUTE(MID(input!$A376,28,8),"1","0"),"X","1")),NA())</f>
        <v>#N/A</v>
      </c>
      <c r="K377" s="9" t="e">
        <f>IF($A377="mask",BIN2DEC(SUBSTITUTE(SUBSTITUTE(MID(input!$A376,36,8),"1","0"),"X","1")),NA())</f>
        <v>#N/A</v>
      </c>
      <c r="L377" s="9" t="e">
        <f t="shared" si="10"/>
        <v>#N/A</v>
      </c>
      <c r="M377" s="9" t="e">
        <f t="shared" si="11"/>
        <v>#N/A</v>
      </c>
      <c r="N377" s="9">
        <f>IF($A377="mask",NA(),FIND("]",input!A376))</f>
        <v>10</v>
      </c>
      <c r="O377" s="9">
        <f>IF($A377="mask",NA(),INT(MID(input!A376,5,N377-5)))</f>
        <v>26845</v>
      </c>
      <c r="P377" s="9">
        <f>IF($A377="mask",NA(),INT(MID(input!A376,N377+4,LEN(input!A376))))</f>
        <v>42990</v>
      </c>
    </row>
    <row r="378" spans="1:16" x14ac:dyDescent="0.35">
      <c r="A378" s="9" t="str">
        <f>_xlfn.IFS(MID(input!A377,1,3)="mas","mask",MID(input!A377,1,3)="mem","mem")</f>
        <v>mask</v>
      </c>
      <c r="B378" s="9">
        <f>IF($A378="mask",BIN2DEC(SUBSTITUTE(MID(input!$A377,8,4),"X","0")),NA())</f>
        <v>0</v>
      </c>
      <c r="C378" s="9">
        <f>IF($A378="mask",BIN2DEC(SUBSTITUTE(MID(input!$A377,12,8),"X","0")),NA())</f>
        <v>10</v>
      </c>
      <c r="D378" s="9">
        <f>IF($A378="mask",BIN2DEC(SUBSTITUTE(MID(input!$A377,20,8),"X","0")),NA())</f>
        <v>169</v>
      </c>
      <c r="E378" s="9">
        <f>IF($A378="mask",BIN2DEC(SUBSTITUTE(MID(input!$A377,28,8),"X","0")),NA())</f>
        <v>140</v>
      </c>
      <c r="F378" s="9">
        <f>IF($A378="mask",BIN2DEC(SUBSTITUTE(MID(input!$A377,36,8),"X","0")),NA())</f>
        <v>97</v>
      </c>
      <c r="G378" s="9">
        <f>IF($A378="mask",BIN2DEC(SUBSTITUTE(SUBSTITUTE(MID(input!$A377,8,4),"1","0"),"X","1")),NA())</f>
        <v>2</v>
      </c>
      <c r="H378" s="9">
        <f>IF($A378="mask",BIN2DEC(SUBSTITUTE(SUBSTITUTE(MID(input!$A377,12,8),"1","0"),"X","1")),NA())</f>
        <v>128</v>
      </c>
      <c r="I378" s="9">
        <f>IF($A378="mask",BIN2DEC(SUBSTITUTE(SUBSTITUTE(MID(input!$A377,20,8),"1","0"),"X","1")),NA())</f>
        <v>80</v>
      </c>
      <c r="J378" s="9">
        <f>IF($A378="mask",BIN2DEC(SUBSTITUTE(SUBSTITUTE(MID(input!$A377,28,8),"1","0"),"X","1")),NA())</f>
        <v>2</v>
      </c>
      <c r="K378" s="9">
        <f>IF($A378="mask",BIN2DEC(SUBSTITUTE(SUBSTITUTE(MID(input!$A377,36,8),"1","0"),"X","1")),NA())</f>
        <v>0</v>
      </c>
      <c r="L378" s="9">
        <f t="shared" si="10"/>
        <v>178883681</v>
      </c>
      <c r="M378" s="9">
        <f t="shared" si="11"/>
        <v>10742661632</v>
      </c>
      <c r="N378" s="9" t="e">
        <f>IF($A378="mask",NA(),FIND("]",input!A377))</f>
        <v>#N/A</v>
      </c>
      <c r="O378" s="9" t="e">
        <f>IF($A378="mask",NA(),INT(MID(input!A377,5,N378-5)))</f>
        <v>#N/A</v>
      </c>
      <c r="P378" s="9" t="e">
        <f>IF($A378="mask",NA(),INT(MID(input!A377,N378+4,LEN(input!A377))))</f>
        <v>#N/A</v>
      </c>
    </row>
    <row r="379" spans="1:16" x14ac:dyDescent="0.35">
      <c r="A379" s="9" t="str">
        <f>_xlfn.IFS(MID(input!A378,1,3)="mas","mask",MID(input!A378,1,3)="mem","mem")</f>
        <v>mem</v>
      </c>
      <c r="B379" s="9" t="e">
        <f>IF($A379="mask",BIN2DEC(SUBSTITUTE(MID(input!$A378,8,4),"X","0")),NA())</f>
        <v>#N/A</v>
      </c>
      <c r="C379" s="9" t="e">
        <f>IF($A379="mask",BIN2DEC(SUBSTITUTE(MID(input!$A378,12,8),"X","0")),NA())</f>
        <v>#N/A</v>
      </c>
      <c r="D379" s="9" t="e">
        <f>IF($A379="mask",BIN2DEC(SUBSTITUTE(MID(input!$A378,20,8),"X","0")),NA())</f>
        <v>#N/A</v>
      </c>
      <c r="E379" s="9" t="e">
        <f>IF($A379="mask",BIN2DEC(SUBSTITUTE(MID(input!$A378,28,8),"X","0")),NA())</f>
        <v>#N/A</v>
      </c>
      <c r="F379" s="9" t="e">
        <f>IF($A379="mask",BIN2DEC(SUBSTITUTE(MID(input!$A378,36,8),"X","0")),NA())</f>
        <v>#N/A</v>
      </c>
      <c r="G379" s="9" t="e">
        <f>IF($A379="mask",BIN2DEC(SUBSTITUTE(SUBSTITUTE(MID(input!$A378,8,4),"1","0"),"X","1")),NA())</f>
        <v>#N/A</v>
      </c>
      <c r="H379" s="9" t="e">
        <f>IF($A379="mask",BIN2DEC(SUBSTITUTE(SUBSTITUTE(MID(input!$A378,12,8),"1","0"),"X","1")),NA())</f>
        <v>#N/A</v>
      </c>
      <c r="I379" s="9" t="e">
        <f>IF($A379="mask",BIN2DEC(SUBSTITUTE(SUBSTITUTE(MID(input!$A378,20,8),"1","0"),"X","1")),NA())</f>
        <v>#N/A</v>
      </c>
      <c r="J379" s="9" t="e">
        <f>IF($A379="mask",BIN2DEC(SUBSTITUTE(SUBSTITUTE(MID(input!$A378,28,8),"1","0"),"X","1")),NA())</f>
        <v>#N/A</v>
      </c>
      <c r="K379" s="9" t="e">
        <f>IF($A379="mask",BIN2DEC(SUBSTITUTE(SUBSTITUTE(MID(input!$A378,36,8),"1","0"),"X","1")),NA())</f>
        <v>#N/A</v>
      </c>
      <c r="L379" s="9" t="e">
        <f t="shared" si="10"/>
        <v>#N/A</v>
      </c>
      <c r="M379" s="9" t="e">
        <f t="shared" si="11"/>
        <v>#N/A</v>
      </c>
      <c r="N379" s="9">
        <f>IF($A379="mask",NA(),FIND("]",input!A378))</f>
        <v>10</v>
      </c>
      <c r="O379" s="9">
        <f>IF($A379="mask",NA(),INT(MID(input!A378,5,N379-5)))</f>
        <v>19591</v>
      </c>
      <c r="P379" s="9">
        <f>IF($A379="mask",NA(),INT(MID(input!A378,N379+4,LEN(input!A378))))</f>
        <v>197388201</v>
      </c>
    </row>
    <row r="380" spans="1:16" x14ac:dyDescent="0.35">
      <c r="A380" s="9" t="str">
        <f>_xlfn.IFS(MID(input!A379,1,3)="mas","mask",MID(input!A379,1,3)="mem","mem")</f>
        <v>mem</v>
      </c>
      <c r="B380" s="9" t="e">
        <f>IF($A380="mask",BIN2DEC(SUBSTITUTE(MID(input!$A379,8,4),"X","0")),NA())</f>
        <v>#N/A</v>
      </c>
      <c r="C380" s="9" t="e">
        <f>IF($A380="mask",BIN2DEC(SUBSTITUTE(MID(input!$A379,12,8),"X","0")),NA())</f>
        <v>#N/A</v>
      </c>
      <c r="D380" s="9" t="e">
        <f>IF($A380="mask",BIN2DEC(SUBSTITUTE(MID(input!$A379,20,8),"X","0")),NA())</f>
        <v>#N/A</v>
      </c>
      <c r="E380" s="9" t="e">
        <f>IF($A380="mask",BIN2DEC(SUBSTITUTE(MID(input!$A379,28,8),"X","0")),NA())</f>
        <v>#N/A</v>
      </c>
      <c r="F380" s="9" t="e">
        <f>IF($A380="mask",BIN2DEC(SUBSTITUTE(MID(input!$A379,36,8),"X","0")),NA())</f>
        <v>#N/A</v>
      </c>
      <c r="G380" s="9" t="e">
        <f>IF($A380="mask",BIN2DEC(SUBSTITUTE(SUBSTITUTE(MID(input!$A379,8,4),"1","0"),"X","1")),NA())</f>
        <v>#N/A</v>
      </c>
      <c r="H380" s="9" t="e">
        <f>IF($A380="mask",BIN2DEC(SUBSTITUTE(SUBSTITUTE(MID(input!$A379,12,8),"1","0"),"X","1")),NA())</f>
        <v>#N/A</v>
      </c>
      <c r="I380" s="9" t="e">
        <f>IF($A380="mask",BIN2DEC(SUBSTITUTE(SUBSTITUTE(MID(input!$A379,20,8),"1","0"),"X","1")),NA())</f>
        <v>#N/A</v>
      </c>
      <c r="J380" s="9" t="e">
        <f>IF($A380="mask",BIN2DEC(SUBSTITUTE(SUBSTITUTE(MID(input!$A379,28,8),"1","0"),"X","1")),NA())</f>
        <v>#N/A</v>
      </c>
      <c r="K380" s="9" t="e">
        <f>IF($A380="mask",BIN2DEC(SUBSTITUTE(SUBSTITUTE(MID(input!$A379,36,8),"1","0"),"X","1")),NA())</f>
        <v>#N/A</v>
      </c>
      <c r="L380" s="9" t="e">
        <f t="shared" si="10"/>
        <v>#N/A</v>
      </c>
      <c r="M380" s="9" t="e">
        <f t="shared" si="11"/>
        <v>#N/A</v>
      </c>
      <c r="N380" s="9">
        <f>IF($A380="mask",NA(),FIND("]",input!A379))</f>
        <v>10</v>
      </c>
      <c r="O380" s="9">
        <f>IF($A380="mask",NA(),INT(MID(input!A379,5,N380-5)))</f>
        <v>51460</v>
      </c>
      <c r="P380" s="9">
        <f>IF($A380="mask",NA(),INT(MID(input!A379,N380+4,LEN(input!A379))))</f>
        <v>1032</v>
      </c>
    </row>
    <row r="381" spans="1:16" x14ac:dyDescent="0.35">
      <c r="A381" s="9" t="str">
        <f>_xlfn.IFS(MID(input!A380,1,3)="mas","mask",MID(input!A380,1,3)="mem","mem")</f>
        <v>mem</v>
      </c>
      <c r="B381" s="9" t="e">
        <f>IF($A381="mask",BIN2DEC(SUBSTITUTE(MID(input!$A380,8,4),"X","0")),NA())</f>
        <v>#N/A</v>
      </c>
      <c r="C381" s="9" t="e">
        <f>IF($A381="mask",BIN2DEC(SUBSTITUTE(MID(input!$A380,12,8),"X","0")),NA())</f>
        <v>#N/A</v>
      </c>
      <c r="D381" s="9" t="e">
        <f>IF($A381="mask",BIN2DEC(SUBSTITUTE(MID(input!$A380,20,8),"X","0")),NA())</f>
        <v>#N/A</v>
      </c>
      <c r="E381" s="9" t="e">
        <f>IF($A381="mask",BIN2DEC(SUBSTITUTE(MID(input!$A380,28,8),"X","0")),NA())</f>
        <v>#N/A</v>
      </c>
      <c r="F381" s="9" t="e">
        <f>IF($A381="mask",BIN2DEC(SUBSTITUTE(MID(input!$A380,36,8),"X","0")),NA())</f>
        <v>#N/A</v>
      </c>
      <c r="G381" s="9" t="e">
        <f>IF($A381="mask",BIN2DEC(SUBSTITUTE(SUBSTITUTE(MID(input!$A380,8,4),"1","0"),"X","1")),NA())</f>
        <v>#N/A</v>
      </c>
      <c r="H381" s="9" t="e">
        <f>IF($A381="mask",BIN2DEC(SUBSTITUTE(SUBSTITUTE(MID(input!$A380,12,8),"1","0"),"X","1")),NA())</f>
        <v>#N/A</v>
      </c>
      <c r="I381" s="9" t="e">
        <f>IF($A381="mask",BIN2DEC(SUBSTITUTE(SUBSTITUTE(MID(input!$A380,20,8),"1","0"),"X","1")),NA())</f>
        <v>#N/A</v>
      </c>
      <c r="J381" s="9" t="e">
        <f>IF($A381="mask",BIN2DEC(SUBSTITUTE(SUBSTITUTE(MID(input!$A380,28,8),"1","0"),"X","1")),NA())</f>
        <v>#N/A</v>
      </c>
      <c r="K381" s="9" t="e">
        <f>IF($A381="mask",BIN2DEC(SUBSTITUTE(SUBSTITUTE(MID(input!$A380,36,8),"1","0"),"X","1")),NA())</f>
        <v>#N/A</v>
      </c>
      <c r="L381" s="9" t="e">
        <f t="shared" si="10"/>
        <v>#N/A</v>
      </c>
      <c r="M381" s="9" t="e">
        <f t="shared" si="11"/>
        <v>#N/A</v>
      </c>
      <c r="N381" s="9">
        <f>IF($A381="mask",NA(),FIND("]",input!A380))</f>
        <v>9</v>
      </c>
      <c r="O381" s="9">
        <f>IF($A381="mask",NA(),INT(MID(input!A380,5,N381-5)))</f>
        <v>9600</v>
      </c>
      <c r="P381" s="9">
        <f>IF($A381="mask",NA(),INT(MID(input!A380,N381+4,LEN(input!A380))))</f>
        <v>934060</v>
      </c>
    </row>
    <row r="382" spans="1:16" x14ac:dyDescent="0.35">
      <c r="A382" s="9" t="str">
        <f>_xlfn.IFS(MID(input!A381,1,3)="mas","mask",MID(input!A381,1,3)="mem","mem")</f>
        <v>mem</v>
      </c>
      <c r="B382" s="9" t="e">
        <f>IF($A382="mask",BIN2DEC(SUBSTITUTE(MID(input!$A381,8,4),"X","0")),NA())</f>
        <v>#N/A</v>
      </c>
      <c r="C382" s="9" t="e">
        <f>IF($A382="mask",BIN2DEC(SUBSTITUTE(MID(input!$A381,12,8),"X","0")),NA())</f>
        <v>#N/A</v>
      </c>
      <c r="D382" s="9" t="e">
        <f>IF($A382="mask",BIN2DEC(SUBSTITUTE(MID(input!$A381,20,8),"X","0")),NA())</f>
        <v>#N/A</v>
      </c>
      <c r="E382" s="9" t="e">
        <f>IF($A382="mask",BIN2DEC(SUBSTITUTE(MID(input!$A381,28,8),"X","0")),NA())</f>
        <v>#N/A</v>
      </c>
      <c r="F382" s="9" t="e">
        <f>IF($A382="mask",BIN2DEC(SUBSTITUTE(MID(input!$A381,36,8),"X","0")),NA())</f>
        <v>#N/A</v>
      </c>
      <c r="G382" s="9" t="e">
        <f>IF($A382="mask",BIN2DEC(SUBSTITUTE(SUBSTITUTE(MID(input!$A381,8,4),"1","0"),"X","1")),NA())</f>
        <v>#N/A</v>
      </c>
      <c r="H382" s="9" t="e">
        <f>IF($A382="mask",BIN2DEC(SUBSTITUTE(SUBSTITUTE(MID(input!$A381,12,8),"1","0"),"X","1")),NA())</f>
        <v>#N/A</v>
      </c>
      <c r="I382" s="9" t="e">
        <f>IF($A382="mask",BIN2DEC(SUBSTITUTE(SUBSTITUTE(MID(input!$A381,20,8),"1","0"),"X","1")),NA())</f>
        <v>#N/A</v>
      </c>
      <c r="J382" s="9" t="e">
        <f>IF($A382="mask",BIN2DEC(SUBSTITUTE(SUBSTITUTE(MID(input!$A381,28,8),"1","0"),"X","1")),NA())</f>
        <v>#N/A</v>
      </c>
      <c r="K382" s="9" t="e">
        <f>IF($A382="mask",BIN2DEC(SUBSTITUTE(SUBSTITUTE(MID(input!$A381,36,8),"1","0"),"X","1")),NA())</f>
        <v>#N/A</v>
      </c>
      <c r="L382" s="9" t="e">
        <f t="shared" si="10"/>
        <v>#N/A</v>
      </c>
      <c r="M382" s="9" t="e">
        <f t="shared" si="11"/>
        <v>#N/A</v>
      </c>
      <c r="N382" s="9">
        <f>IF($A382="mask",NA(),FIND("]",input!A381))</f>
        <v>10</v>
      </c>
      <c r="O382" s="9">
        <f>IF($A382="mask",NA(),INT(MID(input!A381,5,N382-5)))</f>
        <v>58791</v>
      </c>
      <c r="P382" s="9">
        <f>IF($A382="mask",NA(),INT(MID(input!A381,N382+4,LEN(input!A381))))</f>
        <v>1646732</v>
      </c>
    </row>
    <row r="383" spans="1:16" x14ac:dyDescent="0.35">
      <c r="A383" s="9" t="str">
        <f>_xlfn.IFS(MID(input!A382,1,3)="mas","mask",MID(input!A382,1,3)="mem","mem")</f>
        <v>mem</v>
      </c>
      <c r="B383" s="9" t="e">
        <f>IF($A383="mask",BIN2DEC(SUBSTITUTE(MID(input!$A382,8,4),"X","0")),NA())</f>
        <v>#N/A</v>
      </c>
      <c r="C383" s="9" t="e">
        <f>IF($A383="mask",BIN2DEC(SUBSTITUTE(MID(input!$A382,12,8),"X","0")),NA())</f>
        <v>#N/A</v>
      </c>
      <c r="D383" s="9" t="e">
        <f>IF($A383="mask",BIN2DEC(SUBSTITUTE(MID(input!$A382,20,8),"X","0")),NA())</f>
        <v>#N/A</v>
      </c>
      <c r="E383" s="9" t="e">
        <f>IF($A383="mask",BIN2DEC(SUBSTITUTE(MID(input!$A382,28,8),"X","0")),NA())</f>
        <v>#N/A</v>
      </c>
      <c r="F383" s="9" t="e">
        <f>IF($A383="mask",BIN2DEC(SUBSTITUTE(MID(input!$A382,36,8),"X","0")),NA())</f>
        <v>#N/A</v>
      </c>
      <c r="G383" s="9" t="e">
        <f>IF($A383="mask",BIN2DEC(SUBSTITUTE(SUBSTITUTE(MID(input!$A382,8,4),"1","0"),"X","1")),NA())</f>
        <v>#N/A</v>
      </c>
      <c r="H383" s="9" t="e">
        <f>IF($A383="mask",BIN2DEC(SUBSTITUTE(SUBSTITUTE(MID(input!$A382,12,8),"1","0"),"X","1")),NA())</f>
        <v>#N/A</v>
      </c>
      <c r="I383" s="9" t="e">
        <f>IF($A383="mask",BIN2DEC(SUBSTITUTE(SUBSTITUTE(MID(input!$A382,20,8),"1","0"),"X","1")),NA())</f>
        <v>#N/A</v>
      </c>
      <c r="J383" s="9" t="e">
        <f>IF($A383="mask",BIN2DEC(SUBSTITUTE(SUBSTITUTE(MID(input!$A382,28,8),"1","0"),"X","1")),NA())</f>
        <v>#N/A</v>
      </c>
      <c r="K383" s="9" t="e">
        <f>IF($A383="mask",BIN2DEC(SUBSTITUTE(SUBSTITUTE(MID(input!$A382,36,8),"1","0"),"X","1")),NA())</f>
        <v>#N/A</v>
      </c>
      <c r="L383" s="9" t="e">
        <f t="shared" si="10"/>
        <v>#N/A</v>
      </c>
      <c r="M383" s="9" t="e">
        <f t="shared" si="11"/>
        <v>#N/A</v>
      </c>
      <c r="N383" s="9">
        <f>IF($A383="mask",NA(),FIND("]",input!A382))</f>
        <v>10</v>
      </c>
      <c r="O383" s="9">
        <f>IF($A383="mask",NA(),INT(MID(input!A382,5,N383-5)))</f>
        <v>50283</v>
      </c>
      <c r="P383" s="9">
        <f>IF($A383="mask",NA(),INT(MID(input!A382,N383+4,LEN(input!A382))))</f>
        <v>1235563</v>
      </c>
    </row>
    <row r="384" spans="1:16" x14ac:dyDescent="0.35">
      <c r="A384" s="9" t="str">
        <f>_xlfn.IFS(MID(input!A383,1,3)="mas","mask",MID(input!A383,1,3)="mem","mem")</f>
        <v>mem</v>
      </c>
      <c r="B384" s="9" t="e">
        <f>IF($A384="mask",BIN2DEC(SUBSTITUTE(MID(input!$A383,8,4),"X","0")),NA())</f>
        <v>#N/A</v>
      </c>
      <c r="C384" s="9" t="e">
        <f>IF($A384="mask",BIN2DEC(SUBSTITUTE(MID(input!$A383,12,8),"X","0")),NA())</f>
        <v>#N/A</v>
      </c>
      <c r="D384" s="9" t="e">
        <f>IF($A384="mask",BIN2DEC(SUBSTITUTE(MID(input!$A383,20,8),"X","0")),NA())</f>
        <v>#N/A</v>
      </c>
      <c r="E384" s="9" t="e">
        <f>IF($A384="mask",BIN2DEC(SUBSTITUTE(MID(input!$A383,28,8),"X","0")),NA())</f>
        <v>#N/A</v>
      </c>
      <c r="F384" s="9" t="e">
        <f>IF($A384="mask",BIN2DEC(SUBSTITUTE(MID(input!$A383,36,8),"X","0")),NA())</f>
        <v>#N/A</v>
      </c>
      <c r="G384" s="9" t="e">
        <f>IF($A384="mask",BIN2DEC(SUBSTITUTE(SUBSTITUTE(MID(input!$A383,8,4),"1","0"),"X","1")),NA())</f>
        <v>#N/A</v>
      </c>
      <c r="H384" s="9" t="e">
        <f>IF($A384="mask",BIN2DEC(SUBSTITUTE(SUBSTITUTE(MID(input!$A383,12,8),"1","0"),"X","1")),NA())</f>
        <v>#N/A</v>
      </c>
      <c r="I384" s="9" t="e">
        <f>IF($A384="mask",BIN2DEC(SUBSTITUTE(SUBSTITUTE(MID(input!$A383,20,8),"1","0"),"X","1")),NA())</f>
        <v>#N/A</v>
      </c>
      <c r="J384" s="9" t="e">
        <f>IF($A384="mask",BIN2DEC(SUBSTITUTE(SUBSTITUTE(MID(input!$A383,28,8),"1","0"),"X","1")),NA())</f>
        <v>#N/A</v>
      </c>
      <c r="K384" s="9" t="e">
        <f>IF($A384="mask",BIN2DEC(SUBSTITUTE(SUBSTITUTE(MID(input!$A383,36,8),"1","0"),"X","1")),NA())</f>
        <v>#N/A</v>
      </c>
      <c r="L384" s="9" t="e">
        <f t="shared" si="10"/>
        <v>#N/A</v>
      </c>
      <c r="M384" s="9" t="e">
        <f t="shared" si="11"/>
        <v>#N/A</v>
      </c>
      <c r="N384" s="9">
        <f>IF($A384="mask",NA(),FIND("]",input!A383))</f>
        <v>10</v>
      </c>
      <c r="O384" s="9">
        <f>IF($A384="mask",NA(),INT(MID(input!A383,5,N384-5)))</f>
        <v>26455</v>
      </c>
      <c r="P384" s="9">
        <f>IF($A384="mask",NA(),INT(MID(input!A383,N384+4,LEN(input!A383))))</f>
        <v>5018620</v>
      </c>
    </row>
    <row r="385" spans="1:16" x14ac:dyDescent="0.35">
      <c r="A385" s="9" t="str">
        <f>_xlfn.IFS(MID(input!A384,1,3)="mas","mask",MID(input!A384,1,3)="mem","mem")</f>
        <v>mem</v>
      </c>
      <c r="B385" s="9" t="e">
        <f>IF($A385="mask",BIN2DEC(SUBSTITUTE(MID(input!$A384,8,4),"X","0")),NA())</f>
        <v>#N/A</v>
      </c>
      <c r="C385" s="9" t="e">
        <f>IF($A385="mask",BIN2DEC(SUBSTITUTE(MID(input!$A384,12,8),"X","0")),NA())</f>
        <v>#N/A</v>
      </c>
      <c r="D385" s="9" t="e">
        <f>IF($A385="mask",BIN2DEC(SUBSTITUTE(MID(input!$A384,20,8),"X","0")),NA())</f>
        <v>#N/A</v>
      </c>
      <c r="E385" s="9" t="e">
        <f>IF($A385="mask",BIN2DEC(SUBSTITUTE(MID(input!$A384,28,8),"X","0")),NA())</f>
        <v>#N/A</v>
      </c>
      <c r="F385" s="9" t="e">
        <f>IF($A385="mask",BIN2DEC(SUBSTITUTE(MID(input!$A384,36,8),"X","0")),NA())</f>
        <v>#N/A</v>
      </c>
      <c r="G385" s="9" t="e">
        <f>IF($A385="mask",BIN2DEC(SUBSTITUTE(SUBSTITUTE(MID(input!$A384,8,4),"1","0"),"X","1")),NA())</f>
        <v>#N/A</v>
      </c>
      <c r="H385" s="9" t="e">
        <f>IF($A385="mask",BIN2DEC(SUBSTITUTE(SUBSTITUTE(MID(input!$A384,12,8),"1","0"),"X","1")),NA())</f>
        <v>#N/A</v>
      </c>
      <c r="I385" s="9" t="e">
        <f>IF($A385="mask",BIN2DEC(SUBSTITUTE(SUBSTITUTE(MID(input!$A384,20,8),"1","0"),"X","1")),NA())</f>
        <v>#N/A</v>
      </c>
      <c r="J385" s="9" t="e">
        <f>IF($A385="mask",BIN2DEC(SUBSTITUTE(SUBSTITUTE(MID(input!$A384,28,8),"1","0"),"X","1")),NA())</f>
        <v>#N/A</v>
      </c>
      <c r="K385" s="9" t="e">
        <f>IF($A385="mask",BIN2DEC(SUBSTITUTE(SUBSTITUTE(MID(input!$A384,36,8),"1","0"),"X","1")),NA())</f>
        <v>#N/A</v>
      </c>
      <c r="L385" s="9" t="e">
        <f t="shared" si="10"/>
        <v>#N/A</v>
      </c>
      <c r="M385" s="9" t="e">
        <f t="shared" si="11"/>
        <v>#N/A</v>
      </c>
      <c r="N385" s="9">
        <f>IF($A385="mask",NA(),FIND("]",input!A384))</f>
        <v>8</v>
      </c>
      <c r="O385" s="9">
        <f>IF($A385="mask",NA(),INT(MID(input!A384,5,N385-5)))</f>
        <v>288</v>
      </c>
      <c r="P385" s="9">
        <f>IF($A385="mask",NA(),INT(MID(input!A384,N385+4,LEN(input!A384))))</f>
        <v>481559</v>
      </c>
    </row>
    <row r="386" spans="1:16" x14ac:dyDescent="0.35">
      <c r="A386" s="9" t="str">
        <f>_xlfn.IFS(MID(input!A385,1,3)="mas","mask",MID(input!A385,1,3)="mem","mem")</f>
        <v>mask</v>
      </c>
      <c r="B386" s="9">
        <f>IF($A386="mask",BIN2DEC(SUBSTITUTE(MID(input!$A385,8,4),"X","0")),NA())</f>
        <v>4</v>
      </c>
      <c r="C386" s="9">
        <f>IF($A386="mask",BIN2DEC(SUBSTITUTE(MID(input!$A385,12,8),"X","0")),NA())</f>
        <v>43</v>
      </c>
      <c r="D386" s="9">
        <f>IF($A386="mask",BIN2DEC(SUBSTITUTE(MID(input!$A385,20,8),"X","0")),NA())</f>
        <v>8</v>
      </c>
      <c r="E386" s="9">
        <f>IF($A386="mask",BIN2DEC(SUBSTITUTE(MID(input!$A385,28,8),"X","0")),NA())</f>
        <v>240</v>
      </c>
      <c r="F386" s="9">
        <f>IF($A386="mask",BIN2DEC(SUBSTITUTE(MID(input!$A385,36,8),"X","0")),NA())</f>
        <v>38</v>
      </c>
      <c r="G386" s="9">
        <f>IF($A386="mask",BIN2DEC(SUBSTITUTE(SUBSTITUTE(MID(input!$A385,8,4),"1","0"),"X","1")),NA())</f>
        <v>1</v>
      </c>
      <c r="H386" s="9">
        <f>IF($A386="mask",BIN2DEC(SUBSTITUTE(SUBSTITUTE(MID(input!$A385,12,8),"1","0"),"X","1")),NA())</f>
        <v>0</v>
      </c>
      <c r="I386" s="9">
        <f>IF($A386="mask",BIN2DEC(SUBSTITUTE(SUBSTITUTE(MID(input!$A385,20,8),"1","0"),"X","1")),NA())</f>
        <v>84</v>
      </c>
      <c r="J386" s="9">
        <f>IF($A386="mask",BIN2DEC(SUBSTITUTE(SUBSTITUTE(MID(input!$A385,28,8),"1","0"),"X","1")),NA())</f>
        <v>1</v>
      </c>
      <c r="K386" s="9">
        <f>IF($A386="mask",BIN2DEC(SUBSTITUTE(SUBSTITUTE(MID(input!$A385,36,8),"1","0"),"X","1")),NA())</f>
        <v>129</v>
      </c>
      <c r="L386" s="9">
        <f t="shared" si="10"/>
        <v>17901875238</v>
      </c>
      <c r="M386" s="9">
        <f t="shared" si="11"/>
        <v>4300472705</v>
      </c>
      <c r="N386" s="9" t="e">
        <f>IF($A386="mask",NA(),FIND("]",input!A385))</f>
        <v>#N/A</v>
      </c>
      <c r="O386" s="9" t="e">
        <f>IF($A386="mask",NA(),INT(MID(input!A385,5,N386-5)))</f>
        <v>#N/A</v>
      </c>
      <c r="P386" s="9" t="e">
        <f>IF($A386="mask",NA(),INT(MID(input!A385,N386+4,LEN(input!A385))))</f>
        <v>#N/A</v>
      </c>
    </row>
    <row r="387" spans="1:16" x14ac:dyDescent="0.35">
      <c r="A387" s="9" t="str">
        <f>_xlfn.IFS(MID(input!A386,1,3)="mas","mask",MID(input!A386,1,3)="mem","mem")</f>
        <v>mem</v>
      </c>
      <c r="B387" s="9" t="e">
        <f>IF($A387="mask",BIN2DEC(SUBSTITUTE(MID(input!$A386,8,4),"X","0")),NA())</f>
        <v>#N/A</v>
      </c>
      <c r="C387" s="9" t="e">
        <f>IF($A387="mask",BIN2DEC(SUBSTITUTE(MID(input!$A386,12,8),"X","0")),NA())</f>
        <v>#N/A</v>
      </c>
      <c r="D387" s="9" t="e">
        <f>IF($A387="mask",BIN2DEC(SUBSTITUTE(MID(input!$A386,20,8),"X","0")),NA())</f>
        <v>#N/A</v>
      </c>
      <c r="E387" s="9" t="e">
        <f>IF($A387="mask",BIN2DEC(SUBSTITUTE(MID(input!$A386,28,8),"X","0")),NA())</f>
        <v>#N/A</v>
      </c>
      <c r="F387" s="9" t="e">
        <f>IF($A387="mask",BIN2DEC(SUBSTITUTE(MID(input!$A386,36,8),"X","0")),NA())</f>
        <v>#N/A</v>
      </c>
      <c r="G387" s="9" t="e">
        <f>IF($A387="mask",BIN2DEC(SUBSTITUTE(SUBSTITUTE(MID(input!$A386,8,4),"1","0"),"X","1")),NA())</f>
        <v>#N/A</v>
      </c>
      <c r="H387" s="9" t="e">
        <f>IF($A387="mask",BIN2DEC(SUBSTITUTE(SUBSTITUTE(MID(input!$A386,12,8),"1","0"),"X","1")),NA())</f>
        <v>#N/A</v>
      </c>
      <c r="I387" s="9" t="e">
        <f>IF($A387="mask",BIN2DEC(SUBSTITUTE(SUBSTITUTE(MID(input!$A386,20,8),"1","0"),"X","1")),NA())</f>
        <v>#N/A</v>
      </c>
      <c r="J387" s="9" t="e">
        <f>IF($A387="mask",BIN2DEC(SUBSTITUTE(SUBSTITUTE(MID(input!$A386,28,8),"1","0"),"X","1")),NA())</f>
        <v>#N/A</v>
      </c>
      <c r="K387" s="9" t="e">
        <f>IF($A387="mask",BIN2DEC(SUBSTITUTE(SUBSTITUTE(MID(input!$A386,36,8),"1","0"),"X","1")),NA())</f>
        <v>#N/A</v>
      </c>
      <c r="L387" s="9" t="e">
        <f t="shared" ref="L387:L450" si="12">(((B387*256+C387)*256+D387)*256+E387)*256+F387</f>
        <v>#N/A</v>
      </c>
      <c r="M387" s="9" t="e">
        <f t="shared" ref="M387:M450" si="13">(((G387*256+H387)*256+I387)*256+J387)*256+K387</f>
        <v>#N/A</v>
      </c>
      <c r="N387" s="9">
        <f>IF($A387="mask",NA(),FIND("]",input!A386))</f>
        <v>10</v>
      </c>
      <c r="O387" s="9">
        <f>IF($A387="mask",NA(),INT(MID(input!A386,5,N387-5)))</f>
        <v>13491</v>
      </c>
      <c r="P387" s="9">
        <f>IF($A387="mask",NA(),INT(MID(input!A386,N387+4,LEN(input!A386))))</f>
        <v>1626583</v>
      </c>
    </row>
    <row r="388" spans="1:16" x14ac:dyDescent="0.35">
      <c r="A388" s="9" t="str">
        <f>_xlfn.IFS(MID(input!A387,1,3)="mas","mask",MID(input!A387,1,3)="mem","mem")</f>
        <v>mem</v>
      </c>
      <c r="B388" s="9" t="e">
        <f>IF($A388="mask",BIN2DEC(SUBSTITUTE(MID(input!$A387,8,4),"X","0")),NA())</f>
        <v>#N/A</v>
      </c>
      <c r="C388" s="9" t="e">
        <f>IF($A388="mask",BIN2DEC(SUBSTITUTE(MID(input!$A387,12,8),"X","0")),NA())</f>
        <v>#N/A</v>
      </c>
      <c r="D388" s="9" t="e">
        <f>IF($A388="mask",BIN2DEC(SUBSTITUTE(MID(input!$A387,20,8),"X","0")),NA())</f>
        <v>#N/A</v>
      </c>
      <c r="E388" s="9" t="e">
        <f>IF($A388="mask",BIN2DEC(SUBSTITUTE(MID(input!$A387,28,8),"X","0")),NA())</f>
        <v>#N/A</v>
      </c>
      <c r="F388" s="9" t="e">
        <f>IF($A388="mask",BIN2DEC(SUBSTITUTE(MID(input!$A387,36,8),"X","0")),NA())</f>
        <v>#N/A</v>
      </c>
      <c r="G388" s="9" t="e">
        <f>IF($A388="mask",BIN2DEC(SUBSTITUTE(SUBSTITUTE(MID(input!$A387,8,4),"1","0"),"X","1")),NA())</f>
        <v>#N/A</v>
      </c>
      <c r="H388" s="9" t="e">
        <f>IF($A388="mask",BIN2DEC(SUBSTITUTE(SUBSTITUTE(MID(input!$A387,12,8),"1","0"),"X","1")),NA())</f>
        <v>#N/A</v>
      </c>
      <c r="I388" s="9" t="e">
        <f>IF($A388="mask",BIN2DEC(SUBSTITUTE(SUBSTITUTE(MID(input!$A387,20,8),"1","0"),"X","1")),NA())</f>
        <v>#N/A</v>
      </c>
      <c r="J388" s="9" t="e">
        <f>IF($A388="mask",BIN2DEC(SUBSTITUTE(SUBSTITUTE(MID(input!$A387,28,8),"1","0"),"X","1")),NA())</f>
        <v>#N/A</v>
      </c>
      <c r="K388" s="9" t="e">
        <f>IF($A388="mask",BIN2DEC(SUBSTITUTE(SUBSTITUTE(MID(input!$A387,36,8),"1","0"),"X","1")),NA())</f>
        <v>#N/A</v>
      </c>
      <c r="L388" s="9" t="e">
        <f t="shared" si="12"/>
        <v>#N/A</v>
      </c>
      <c r="M388" s="9" t="e">
        <f t="shared" si="13"/>
        <v>#N/A</v>
      </c>
      <c r="N388" s="9">
        <f>IF($A388="mask",NA(),FIND("]",input!A387))</f>
        <v>10</v>
      </c>
      <c r="O388" s="9">
        <f>IF($A388="mask",NA(),INT(MID(input!A387,5,N388-5)))</f>
        <v>36536</v>
      </c>
      <c r="P388" s="9">
        <f>IF($A388="mask",NA(),INT(MID(input!A387,N388+4,LEN(input!A387))))</f>
        <v>239</v>
      </c>
    </row>
    <row r="389" spans="1:16" x14ac:dyDescent="0.35">
      <c r="A389" s="9" t="str">
        <f>_xlfn.IFS(MID(input!A388,1,3)="mas","mask",MID(input!A388,1,3)="mem","mem")</f>
        <v>mem</v>
      </c>
      <c r="B389" s="9" t="e">
        <f>IF($A389="mask",BIN2DEC(SUBSTITUTE(MID(input!$A388,8,4),"X","0")),NA())</f>
        <v>#N/A</v>
      </c>
      <c r="C389" s="9" t="e">
        <f>IF($A389="mask",BIN2DEC(SUBSTITUTE(MID(input!$A388,12,8),"X","0")),NA())</f>
        <v>#N/A</v>
      </c>
      <c r="D389" s="9" t="e">
        <f>IF($A389="mask",BIN2DEC(SUBSTITUTE(MID(input!$A388,20,8),"X","0")),NA())</f>
        <v>#N/A</v>
      </c>
      <c r="E389" s="9" t="e">
        <f>IF($A389="mask",BIN2DEC(SUBSTITUTE(MID(input!$A388,28,8),"X","0")),NA())</f>
        <v>#N/A</v>
      </c>
      <c r="F389" s="9" t="e">
        <f>IF($A389="mask",BIN2DEC(SUBSTITUTE(MID(input!$A388,36,8),"X","0")),NA())</f>
        <v>#N/A</v>
      </c>
      <c r="G389" s="9" t="e">
        <f>IF($A389="mask",BIN2DEC(SUBSTITUTE(SUBSTITUTE(MID(input!$A388,8,4),"1","0"),"X","1")),NA())</f>
        <v>#N/A</v>
      </c>
      <c r="H389" s="9" t="e">
        <f>IF($A389="mask",BIN2DEC(SUBSTITUTE(SUBSTITUTE(MID(input!$A388,12,8),"1","0"),"X","1")),NA())</f>
        <v>#N/A</v>
      </c>
      <c r="I389" s="9" t="e">
        <f>IF($A389="mask",BIN2DEC(SUBSTITUTE(SUBSTITUTE(MID(input!$A388,20,8),"1","0"),"X","1")),NA())</f>
        <v>#N/A</v>
      </c>
      <c r="J389" s="9" t="e">
        <f>IF($A389="mask",BIN2DEC(SUBSTITUTE(SUBSTITUTE(MID(input!$A388,28,8),"1","0"),"X","1")),NA())</f>
        <v>#N/A</v>
      </c>
      <c r="K389" s="9" t="e">
        <f>IF($A389="mask",BIN2DEC(SUBSTITUTE(SUBSTITUTE(MID(input!$A388,36,8),"1","0"),"X","1")),NA())</f>
        <v>#N/A</v>
      </c>
      <c r="L389" s="9" t="e">
        <f t="shared" si="12"/>
        <v>#N/A</v>
      </c>
      <c r="M389" s="9" t="e">
        <f t="shared" si="13"/>
        <v>#N/A</v>
      </c>
      <c r="N389" s="9">
        <f>IF($A389="mask",NA(),FIND("]",input!A388))</f>
        <v>10</v>
      </c>
      <c r="O389" s="9">
        <f>IF($A389="mask",NA(),INT(MID(input!A388,5,N389-5)))</f>
        <v>56224</v>
      </c>
      <c r="P389" s="9">
        <f>IF($A389="mask",NA(),INT(MID(input!A388,N389+4,LEN(input!A388))))</f>
        <v>9125</v>
      </c>
    </row>
    <row r="390" spans="1:16" x14ac:dyDescent="0.35">
      <c r="A390" s="9" t="str">
        <f>_xlfn.IFS(MID(input!A389,1,3)="mas","mask",MID(input!A389,1,3)="mem","mem")</f>
        <v>mem</v>
      </c>
      <c r="B390" s="9" t="e">
        <f>IF($A390="mask",BIN2DEC(SUBSTITUTE(MID(input!$A389,8,4),"X","0")),NA())</f>
        <v>#N/A</v>
      </c>
      <c r="C390" s="9" t="e">
        <f>IF($A390="mask",BIN2DEC(SUBSTITUTE(MID(input!$A389,12,8),"X","0")),NA())</f>
        <v>#N/A</v>
      </c>
      <c r="D390" s="9" t="e">
        <f>IF($A390="mask",BIN2DEC(SUBSTITUTE(MID(input!$A389,20,8),"X","0")),NA())</f>
        <v>#N/A</v>
      </c>
      <c r="E390" s="9" t="e">
        <f>IF($A390="mask",BIN2DEC(SUBSTITUTE(MID(input!$A389,28,8),"X","0")),NA())</f>
        <v>#N/A</v>
      </c>
      <c r="F390" s="9" t="e">
        <f>IF($A390="mask",BIN2DEC(SUBSTITUTE(MID(input!$A389,36,8),"X","0")),NA())</f>
        <v>#N/A</v>
      </c>
      <c r="G390" s="9" t="e">
        <f>IF($A390="mask",BIN2DEC(SUBSTITUTE(SUBSTITUTE(MID(input!$A389,8,4),"1","0"),"X","1")),NA())</f>
        <v>#N/A</v>
      </c>
      <c r="H390" s="9" t="e">
        <f>IF($A390="mask",BIN2DEC(SUBSTITUTE(SUBSTITUTE(MID(input!$A389,12,8),"1","0"),"X","1")),NA())</f>
        <v>#N/A</v>
      </c>
      <c r="I390" s="9" t="e">
        <f>IF($A390="mask",BIN2DEC(SUBSTITUTE(SUBSTITUTE(MID(input!$A389,20,8),"1","0"),"X","1")),NA())</f>
        <v>#N/A</v>
      </c>
      <c r="J390" s="9" t="e">
        <f>IF($A390="mask",BIN2DEC(SUBSTITUTE(SUBSTITUTE(MID(input!$A389,28,8),"1","0"),"X","1")),NA())</f>
        <v>#N/A</v>
      </c>
      <c r="K390" s="9" t="e">
        <f>IF($A390="mask",BIN2DEC(SUBSTITUTE(SUBSTITUTE(MID(input!$A389,36,8),"1","0"),"X","1")),NA())</f>
        <v>#N/A</v>
      </c>
      <c r="L390" s="9" t="e">
        <f t="shared" si="12"/>
        <v>#N/A</v>
      </c>
      <c r="M390" s="9" t="e">
        <f t="shared" si="13"/>
        <v>#N/A</v>
      </c>
      <c r="N390" s="9">
        <f>IF($A390="mask",NA(),FIND("]",input!A389))</f>
        <v>10</v>
      </c>
      <c r="O390" s="9">
        <f>IF($A390="mask",NA(),INT(MID(input!A389,5,N390-5)))</f>
        <v>28105</v>
      </c>
      <c r="P390" s="9">
        <f>IF($A390="mask",NA(),INT(MID(input!A389,N390+4,LEN(input!A389))))</f>
        <v>22015873</v>
      </c>
    </row>
    <row r="391" spans="1:16" x14ac:dyDescent="0.35">
      <c r="A391" s="9" t="str">
        <f>_xlfn.IFS(MID(input!A390,1,3)="mas","mask",MID(input!A390,1,3)="mem","mem")</f>
        <v>mem</v>
      </c>
      <c r="B391" s="9" t="e">
        <f>IF($A391="mask",BIN2DEC(SUBSTITUTE(MID(input!$A390,8,4),"X","0")),NA())</f>
        <v>#N/A</v>
      </c>
      <c r="C391" s="9" t="e">
        <f>IF($A391="mask",BIN2DEC(SUBSTITUTE(MID(input!$A390,12,8),"X","0")),NA())</f>
        <v>#N/A</v>
      </c>
      <c r="D391" s="9" t="e">
        <f>IF($A391="mask",BIN2DEC(SUBSTITUTE(MID(input!$A390,20,8),"X","0")),NA())</f>
        <v>#N/A</v>
      </c>
      <c r="E391" s="9" t="e">
        <f>IF($A391="mask",BIN2DEC(SUBSTITUTE(MID(input!$A390,28,8),"X","0")),NA())</f>
        <v>#N/A</v>
      </c>
      <c r="F391" s="9" t="e">
        <f>IF($A391="mask",BIN2DEC(SUBSTITUTE(MID(input!$A390,36,8),"X","0")),NA())</f>
        <v>#N/A</v>
      </c>
      <c r="G391" s="9" t="e">
        <f>IF($A391="mask",BIN2DEC(SUBSTITUTE(SUBSTITUTE(MID(input!$A390,8,4),"1","0"),"X","1")),NA())</f>
        <v>#N/A</v>
      </c>
      <c r="H391" s="9" t="e">
        <f>IF($A391="mask",BIN2DEC(SUBSTITUTE(SUBSTITUTE(MID(input!$A390,12,8),"1","0"),"X","1")),NA())</f>
        <v>#N/A</v>
      </c>
      <c r="I391" s="9" t="e">
        <f>IF($A391="mask",BIN2DEC(SUBSTITUTE(SUBSTITUTE(MID(input!$A390,20,8),"1","0"),"X","1")),NA())</f>
        <v>#N/A</v>
      </c>
      <c r="J391" s="9" t="e">
        <f>IF($A391="mask",BIN2DEC(SUBSTITUTE(SUBSTITUTE(MID(input!$A390,28,8),"1","0"),"X","1")),NA())</f>
        <v>#N/A</v>
      </c>
      <c r="K391" s="9" t="e">
        <f>IF($A391="mask",BIN2DEC(SUBSTITUTE(SUBSTITUTE(MID(input!$A390,36,8),"1","0"),"X","1")),NA())</f>
        <v>#N/A</v>
      </c>
      <c r="L391" s="9" t="e">
        <f t="shared" si="12"/>
        <v>#N/A</v>
      </c>
      <c r="M391" s="9" t="e">
        <f t="shared" si="13"/>
        <v>#N/A</v>
      </c>
      <c r="N391" s="9">
        <f>IF($A391="mask",NA(),FIND("]",input!A390))</f>
        <v>10</v>
      </c>
      <c r="O391" s="9">
        <f>IF($A391="mask",NA(),INT(MID(input!A390,5,N391-5)))</f>
        <v>44531</v>
      </c>
      <c r="P391" s="9">
        <f>IF($A391="mask",NA(),INT(MID(input!A390,N391+4,LEN(input!A390))))</f>
        <v>8125</v>
      </c>
    </row>
    <row r="392" spans="1:16" x14ac:dyDescent="0.35">
      <c r="A392" s="9" t="str">
        <f>_xlfn.IFS(MID(input!A391,1,3)="mas","mask",MID(input!A391,1,3)="mem","mem")</f>
        <v>mem</v>
      </c>
      <c r="B392" s="9" t="e">
        <f>IF($A392="mask",BIN2DEC(SUBSTITUTE(MID(input!$A391,8,4),"X","0")),NA())</f>
        <v>#N/A</v>
      </c>
      <c r="C392" s="9" t="e">
        <f>IF($A392="mask",BIN2DEC(SUBSTITUTE(MID(input!$A391,12,8),"X","0")),NA())</f>
        <v>#N/A</v>
      </c>
      <c r="D392" s="9" t="e">
        <f>IF($A392="mask",BIN2DEC(SUBSTITUTE(MID(input!$A391,20,8),"X","0")),NA())</f>
        <v>#N/A</v>
      </c>
      <c r="E392" s="9" t="e">
        <f>IF($A392="mask",BIN2DEC(SUBSTITUTE(MID(input!$A391,28,8),"X","0")),NA())</f>
        <v>#N/A</v>
      </c>
      <c r="F392" s="9" t="e">
        <f>IF($A392="mask",BIN2DEC(SUBSTITUTE(MID(input!$A391,36,8),"X","0")),NA())</f>
        <v>#N/A</v>
      </c>
      <c r="G392" s="9" t="e">
        <f>IF($A392="mask",BIN2DEC(SUBSTITUTE(SUBSTITUTE(MID(input!$A391,8,4),"1","0"),"X","1")),NA())</f>
        <v>#N/A</v>
      </c>
      <c r="H392" s="9" t="e">
        <f>IF($A392="mask",BIN2DEC(SUBSTITUTE(SUBSTITUTE(MID(input!$A391,12,8),"1","0"),"X","1")),NA())</f>
        <v>#N/A</v>
      </c>
      <c r="I392" s="9" t="e">
        <f>IF($A392="mask",BIN2DEC(SUBSTITUTE(SUBSTITUTE(MID(input!$A391,20,8),"1","0"),"X","1")),NA())</f>
        <v>#N/A</v>
      </c>
      <c r="J392" s="9" t="e">
        <f>IF($A392="mask",BIN2DEC(SUBSTITUTE(SUBSTITUTE(MID(input!$A391,28,8),"1","0"),"X","1")),NA())</f>
        <v>#N/A</v>
      </c>
      <c r="K392" s="9" t="e">
        <f>IF($A392="mask",BIN2DEC(SUBSTITUTE(SUBSTITUTE(MID(input!$A391,36,8),"1","0"),"X","1")),NA())</f>
        <v>#N/A</v>
      </c>
      <c r="L392" s="9" t="e">
        <f t="shared" si="12"/>
        <v>#N/A</v>
      </c>
      <c r="M392" s="9" t="e">
        <f t="shared" si="13"/>
        <v>#N/A</v>
      </c>
      <c r="N392" s="9">
        <f>IF($A392="mask",NA(),FIND("]",input!A391))</f>
        <v>10</v>
      </c>
      <c r="O392" s="9">
        <f>IF($A392="mask",NA(),INT(MID(input!A391,5,N392-5)))</f>
        <v>18760</v>
      </c>
      <c r="P392" s="9">
        <f>IF($A392="mask",NA(),INT(MID(input!A391,N392+4,LEN(input!A391))))</f>
        <v>25964</v>
      </c>
    </row>
    <row r="393" spans="1:16" x14ac:dyDescent="0.35">
      <c r="A393" s="9" t="str">
        <f>_xlfn.IFS(MID(input!A392,1,3)="mas","mask",MID(input!A392,1,3)="mem","mem")</f>
        <v>mask</v>
      </c>
      <c r="B393" s="9">
        <f>IF($A393="mask",BIN2DEC(SUBSTITUTE(MID(input!$A392,8,4),"X","0")),NA())</f>
        <v>5</v>
      </c>
      <c r="C393" s="9">
        <f>IF($A393="mask",BIN2DEC(SUBSTITUTE(MID(input!$A392,12,8),"X","0")),NA())</f>
        <v>15</v>
      </c>
      <c r="D393" s="9">
        <f>IF($A393="mask",BIN2DEC(SUBSTITUTE(MID(input!$A392,20,8),"X","0")),NA())</f>
        <v>158</v>
      </c>
      <c r="E393" s="9">
        <f>IF($A393="mask",BIN2DEC(SUBSTITUTE(MID(input!$A392,28,8),"X","0")),NA())</f>
        <v>140</v>
      </c>
      <c r="F393" s="9">
        <f>IF($A393="mask",BIN2DEC(SUBSTITUTE(MID(input!$A392,36,8),"X","0")),NA())</f>
        <v>16</v>
      </c>
      <c r="G393" s="9">
        <f>IF($A393="mask",BIN2DEC(SUBSTITUTE(SUBSTITUTE(MID(input!$A392,8,4),"1","0"),"X","1")),NA())</f>
        <v>8</v>
      </c>
      <c r="H393" s="9">
        <f>IF($A393="mask",BIN2DEC(SUBSTITUTE(SUBSTITUTE(MID(input!$A392,12,8),"1","0"),"X","1")),NA())</f>
        <v>0</v>
      </c>
      <c r="I393" s="9">
        <f>IF($A393="mask",BIN2DEC(SUBSTITUTE(SUBSTITUTE(MID(input!$A392,20,8),"1","0"),"X","1")),NA())</f>
        <v>64</v>
      </c>
      <c r="J393" s="9">
        <f>IF($A393="mask",BIN2DEC(SUBSTITUTE(SUBSTITUTE(MID(input!$A392,28,8),"1","0"),"X","1")),NA())</f>
        <v>0</v>
      </c>
      <c r="K393" s="9">
        <f>IF($A393="mask",BIN2DEC(SUBSTITUTE(SUBSTITUTE(MID(input!$A392,36,8),"1","0"),"X","1")),NA())</f>
        <v>69</v>
      </c>
      <c r="L393" s="9">
        <f t="shared" si="12"/>
        <v>21736885264</v>
      </c>
      <c r="M393" s="9">
        <f t="shared" si="13"/>
        <v>34363932741</v>
      </c>
      <c r="N393" s="9" t="e">
        <f>IF($A393="mask",NA(),FIND("]",input!A392))</f>
        <v>#N/A</v>
      </c>
      <c r="O393" s="9" t="e">
        <f>IF($A393="mask",NA(),INT(MID(input!A392,5,N393-5)))</f>
        <v>#N/A</v>
      </c>
      <c r="P393" s="9" t="e">
        <f>IF($A393="mask",NA(),INT(MID(input!A392,N393+4,LEN(input!A392))))</f>
        <v>#N/A</v>
      </c>
    </row>
    <row r="394" spans="1:16" x14ac:dyDescent="0.35">
      <c r="A394" s="9" t="str">
        <f>_xlfn.IFS(MID(input!A393,1,3)="mas","mask",MID(input!A393,1,3)="mem","mem")</f>
        <v>mem</v>
      </c>
      <c r="B394" s="9" t="e">
        <f>IF($A394="mask",BIN2DEC(SUBSTITUTE(MID(input!$A393,8,4),"X","0")),NA())</f>
        <v>#N/A</v>
      </c>
      <c r="C394" s="9" t="e">
        <f>IF($A394="mask",BIN2DEC(SUBSTITUTE(MID(input!$A393,12,8),"X","0")),NA())</f>
        <v>#N/A</v>
      </c>
      <c r="D394" s="9" t="e">
        <f>IF($A394="mask",BIN2DEC(SUBSTITUTE(MID(input!$A393,20,8),"X","0")),NA())</f>
        <v>#N/A</v>
      </c>
      <c r="E394" s="9" t="e">
        <f>IF($A394="mask",BIN2DEC(SUBSTITUTE(MID(input!$A393,28,8),"X","0")),NA())</f>
        <v>#N/A</v>
      </c>
      <c r="F394" s="9" t="e">
        <f>IF($A394="mask",BIN2DEC(SUBSTITUTE(MID(input!$A393,36,8),"X","0")),NA())</f>
        <v>#N/A</v>
      </c>
      <c r="G394" s="9" t="e">
        <f>IF($A394="mask",BIN2DEC(SUBSTITUTE(SUBSTITUTE(MID(input!$A393,8,4),"1","0"),"X","1")),NA())</f>
        <v>#N/A</v>
      </c>
      <c r="H394" s="9" t="e">
        <f>IF($A394="mask",BIN2DEC(SUBSTITUTE(SUBSTITUTE(MID(input!$A393,12,8),"1","0"),"X","1")),NA())</f>
        <v>#N/A</v>
      </c>
      <c r="I394" s="9" t="e">
        <f>IF($A394="mask",BIN2DEC(SUBSTITUTE(SUBSTITUTE(MID(input!$A393,20,8),"1","0"),"X","1")),NA())</f>
        <v>#N/A</v>
      </c>
      <c r="J394" s="9" t="e">
        <f>IF($A394="mask",BIN2DEC(SUBSTITUTE(SUBSTITUTE(MID(input!$A393,28,8),"1","0"),"X","1")),NA())</f>
        <v>#N/A</v>
      </c>
      <c r="K394" s="9" t="e">
        <f>IF($A394="mask",BIN2DEC(SUBSTITUTE(SUBSTITUTE(MID(input!$A393,36,8),"1","0"),"X","1")),NA())</f>
        <v>#N/A</v>
      </c>
      <c r="L394" s="9" t="e">
        <f t="shared" si="12"/>
        <v>#N/A</v>
      </c>
      <c r="M394" s="9" t="e">
        <f t="shared" si="13"/>
        <v>#N/A</v>
      </c>
      <c r="N394" s="9">
        <f>IF($A394="mask",NA(),FIND("]",input!A393))</f>
        <v>10</v>
      </c>
      <c r="O394" s="9">
        <f>IF($A394="mask",NA(),INT(MID(input!A393,5,N394-5)))</f>
        <v>58864</v>
      </c>
      <c r="P394" s="9">
        <f>IF($A394="mask",NA(),INT(MID(input!A393,N394+4,LEN(input!A393))))</f>
        <v>709865577</v>
      </c>
    </row>
    <row r="395" spans="1:16" x14ac:dyDescent="0.35">
      <c r="A395" s="9" t="str">
        <f>_xlfn.IFS(MID(input!A394,1,3)="mas","mask",MID(input!A394,1,3)="mem","mem")</f>
        <v>mem</v>
      </c>
      <c r="B395" s="9" t="e">
        <f>IF($A395="mask",BIN2DEC(SUBSTITUTE(MID(input!$A394,8,4),"X","0")),NA())</f>
        <v>#N/A</v>
      </c>
      <c r="C395" s="9" t="e">
        <f>IF($A395="mask",BIN2DEC(SUBSTITUTE(MID(input!$A394,12,8),"X","0")),NA())</f>
        <v>#N/A</v>
      </c>
      <c r="D395" s="9" t="e">
        <f>IF($A395="mask",BIN2DEC(SUBSTITUTE(MID(input!$A394,20,8),"X","0")),NA())</f>
        <v>#N/A</v>
      </c>
      <c r="E395" s="9" t="e">
        <f>IF($A395="mask",BIN2DEC(SUBSTITUTE(MID(input!$A394,28,8),"X","0")),NA())</f>
        <v>#N/A</v>
      </c>
      <c r="F395" s="9" t="e">
        <f>IF($A395="mask",BIN2DEC(SUBSTITUTE(MID(input!$A394,36,8),"X","0")),NA())</f>
        <v>#N/A</v>
      </c>
      <c r="G395" s="9" t="e">
        <f>IF($A395="mask",BIN2DEC(SUBSTITUTE(SUBSTITUTE(MID(input!$A394,8,4),"1","0"),"X","1")),NA())</f>
        <v>#N/A</v>
      </c>
      <c r="H395" s="9" t="e">
        <f>IF($A395="mask",BIN2DEC(SUBSTITUTE(SUBSTITUTE(MID(input!$A394,12,8),"1","0"),"X","1")),NA())</f>
        <v>#N/A</v>
      </c>
      <c r="I395" s="9" t="e">
        <f>IF($A395="mask",BIN2DEC(SUBSTITUTE(SUBSTITUTE(MID(input!$A394,20,8),"1","0"),"X","1")),NA())</f>
        <v>#N/A</v>
      </c>
      <c r="J395" s="9" t="e">
        <f>IF($A395="mask",BIN2DEC(SUBSTITUTE(SUBSTITUTE(MID(input!$A394,28,8),"1","0"),"X","1")),NA())</f>
        <v>#N/A</v>
      </c>
      <c r="K395" s="9" t="e">
        <f>IF($A395="mask",BIN2DEC(SUBSTITUTE(SUBSTITUTE(MID(input!$A394,36,8),"1","0"),"X","1")),NA())</f>
        <v>#N/A</v>
      </c>
      <c r="L395" s="9" t="e">
        <f t="shared" si="12"/>
        <v>#N/A</v>
      </c>
      <c r="M395" s="9" t="e">
        <f t="shared" si="13"/>
        <v>#N/A</v>
      </c>
      <c r="N395" s="9">
        <f>IF($A395="mask",NA(),FIND("]",input!A394))</f>
        <v>10</v>
      </c>
      <c r="O395" s="9">
        <f>IF($A395="mask",NA(),INT(MID(input!A394,5,N395-5)))</f>
        <v>32976</v>
      </c>
      <c r="P395" s="9">
        <f>IF($A395="mask",NA(),INT(MID(input!A394,N395+4,LEN(input!A394))))</f>
        <v>303129</v>
      </c>
    </row>
    <row r="396" spans="1:16" x14ac:dyDescent="0.35">
      <c r="A396" s="9" t="str">
        <f>_xlfn.IFS(MID(input!A395,1,3)="mas","mask",MID(input!A395,1,3)="mem","mem")</f>
        <v>mem</v>
      </c>
      <c r="B396" s="9" t="e">
        <f>IF($A396="mask",BIN2DEC(SUBSTITUTE(MID(input!$A395,8,4),"X","0")),NA())</f>
        <v>#N/A</v>
      </c>
      <c r="C396" s="9" t="e">
        <f>IF($A396="mask",BIN2DEC(SUBSTITUTE(MID(input!$A395,12,8),"X","0")),NA())</f>
        <v>#N/A</v>
      </c>
      <c r="D396" s="9" t="e">
        <f>IF($A396="mask",BIN2DEC(SUBSTITUTE(MID(input!$A395,20,8),"X","0")),NA())</f>
        <v>#N/A</v>
      </c>
      <c r="E396" s="9" t="e">
        <f>IF($A396="mask",BIN2DEC(SUBSTITUTE(MID(input!$A395,28,8),"X","0")),NA())</f>
        <v>#N/A</v>
      </c>
      <c r="F396" s="9" t="e">
        <f>IF($A396="mask",BIN2DEC(SUBSTITUTE(MID(input!$A395,36,8),"X","0")),NA())</f>
        <v>#N/A</v>
      </c>
      <c r="G396" s="9" t="e">
        <f>IF($A396="mask",BIN2DEC(SUBSTITUTE(SUBSTITUTE(MID(input!$A395,8,4),"1","0"),"X","1")),NA())</f>
        <v>#N/A</v>
      </c>
      <c r="H396" s="9" t="e">
        <f>IF($A396="mask",BIN2DEC(SUBSTITUTE(SUBSTITUTE(MID(input!$A395,12,8),"1","0"),"X","1")),NA())</f>
        <v>#N/A</v>
      </c>
      <c r="I396" s="9" t="e">
        <f>IF($A396="mask",BIN2DEC(SUBSTITUTE(SUBSTITUTE(MID(input!$A395,20,8),"1","0"),"X","1")),NA())</f>
        <v>#N/A</v>
      </c>
      <c r="J396" s="9" t="e">
        <f>IF($A396="mask",BIN2DEC(SUBSTITUTE(SUBSTITUTE(MID(input!$A395,28,8),"1","0"),"X","1")),NA())</f>
        <v>#N/A</v>
      </c>
      <c r="K396" s="9" t="e">
        <f>IF($A396="mask",BIN2DEC(SUBSTITUTE(SUBSTITUTE(MID(input!$A395,36,8),"1","0"),"X","1")),NA())</f>
        <v>#N/A</v>
      </c>
      <c r="L396" s="9" t="e">
        <f t="shared" si="12"/>
        <v>#N/A</v>
      </c>
      <c r="M396" s="9" t="e">
        <f t="shared" si="13"/>
        <v>#N/A</v>
      </c>
      <c r="N396" s="9">
        <f>IF($A396="mask",NA(),FIND("]",input!A395))</f>
        <v>10</v>
      </c>
      <c r="O396" s="9">
        <f>IF($A396="mask",NA(),INT(MID(input!A395,5,N396-5)))</f>
        <v>44109</v>
      </c>
      <c r="P396" s="9">
        <f>IF($A396="mask",NA(),INT(MID(input!A395,N396+4,LEN(input!A395))))</f>
        <v>8025520</v>
      </c>
    </row>
    <row r="397" spans="1:16" x14ac:dyDescent="0.35">
      <c r="A397" s="9" t="str">
        <f>_xlfn.IFS(MID(input!A396,1,3)="mas","mask",MID(input!A396,1,3)="mem","mem")</f>
        <v>mem</v>
      </c>
      <c r="B397" s="9" t="e">
        <f>IF($A397="mask",BIN2DEC(SUBSTITUTE(MID(input!$A396,8,4),"X","0")),NA())</f>
        <v>#N/A</v>
      </c>
      <c r="C397" s="9" t="e">
        <f>IF($A397="mask",BIN2DEC(SUBSTITUTE(MID(input!$A396,12,8),"X","0")),NA())</f>
        <v>#N/A</v>
      </c>
      <c r="D397" s="9" t="e">
        <f>IF($A397="mask",BIN2DEC(SUBSTITUTE(MID(input!$A396,20,8),"X","0")),NA())</f>
        <v>#N/A</v>
      </c>
      <c r="E397" s="9" t="e">
        <f>IF($A397="mask",BIN2DEC(SUBSTITUTE(MID(input!$A396,28,8),"X","0")),NA())</f>
        <v>#N/A</v>
      </c>
      <c r="F397" s="9" t="e">
        <f>IF($A397="mask",BIN2DEC(SUBSTITUTE(MID(input!$A396,36,8),"X","0")),NA())</f>
        <v>#N/A</v>
      </c>
      <c r="G397" s="9" t="e">
        <f>IF($A397="mask",BIN2DEC(SUBSTITUTE(SUBSTITUTE(MID(input!$A396,8,4),"1","0"),"X","1")),NA())</f>
        <v>#N/A</v>
      </c>
      <c r="H397" s="9" t="e">
        <f>IF($A397="mask",BIN2DEC(SUBSTITUTE(SUBSTITUTE(MID(input!$A396,12,8),"1","0"),"X","1")),NA())</f>
        <v>#N/A</v>
      </c>
      <c r="I397" s="9" t="e">
        <f>IF($A397="mask",BIN2DEC(SUBSTITUTE(SUBSTITUTE(MID(input!$A396,20,8),"1","0"),"X","1")),NA())</f>
        <v>#N/A</v>
      </c>
      <c r="J397" s="9" t="e">
        <f>IF($A397="mask",BIN2DEC(SUBSTITUTE(SUBSTITUTE(MID(input!$A396,28,8),"1","0"),"X","1")),NA())</f>
        <v>#N/A</v>
      </c>
      <c r="K397" s="9" t="e">
        <f>IF($A397="mask",BIN2DEC(SUBSTITUTE(SUBSTITUTE(MID(input!$A396,36,8),"1","0"),"X","1")),NA())</f>
        <v>#N/A</v>
      </c>
      <c r="L397" s="9" t="e">
        <f t="shared" si="12"/>
        <v>#N/A</v>
      </c>
      <c r="M397" s="9" t="e">
        <f t="shared" si="13"/>
        <v>#N/A</v>
      </c>
      <c r="N397" s="9">
        <f>IF($A397="mask",NA(),FIND("]",input!A396))</f>
        <v>10</v>
      </c>
      <c r="O397" s="9">
        <f>IF($A397="mask",NA(),INT(MID(input!A396,5,N397-5)))</f>
        <v>51706</v>
      </c>
      <c r="P397" s="9">
        <f>IF($A397="mask",NA(),INT(MID(input!A396,N397+4,LEN(input!A396))))</f>
        <v>3030478</v>
      </c>
    </row>
    <row r="398" spans="1:16" x14ac:dyDescent="0.35">
      <c r="A398" s="9" t="str">
        <f>_xlfn.IFS(MID(input!A397,1,3)="mas","mask",MID(input!A397,1,3)="mem","mem")</f>
        <v>mask</v>
      </c>
      <c r="B398" s="9">
        <f>IF($A398="mask",BIN2DEC(SUBSTITUTE(MID(input!$A397,8,4),"X","0")),NA())</f>
        <v>0</v>
      </c>
      <c r="C398" s="9">
        <f>IF($A398="mask",BIN2DEC(SUBSTITUTE(MID(input!$A397,12,8),"X","0")),NA())</f>
        <v>138</v>
      </c>
      <c r="D398" s="9">
        <f>IF($A398="mask",BIN2DEC(SUBSTITUTE(MID(input!$A397,20,8),"X","0")),NA())</f>
        <v>137</v>
      </c>
      <c r="E398" s="9">
        <f>IF($A398="mask",BIN2DEC(SUBSTITUTE(MID(input!$A397,28,8),"X","0")),NA())</f>
        <v>176</v>
      </c>
      <c r="F398" s="9">
        <f>IF($A398="mask",BIN2DEC(SUBSTITUTE(MID(input!$A397,36,8),"X","0")),NA())</f>
        <v>85</v>
      </c>
      <c r="G398" s="9">
        <f>IF($A398="mask",BIN2DEC(SUBSTITUTE(SUBSTITUTE(MID(input!$A397,8,4),"1","0"),"X","1")),NA())</f>
        <v>2</v>
      </c>
      <c r="H398" s="9">
        <f>IF($A398="mask",BIN2DEC(SUBSTITUTE(SUBSTITUTE(MID(input!$A397,12,8),"1","0"),"X","1")),NA())</f>
        <v>64</v>
      </c>
      <c r="I398" s="9">
        <f>IF($A398="mask",BIN2DEC(SUBSTITUTE(SUBSTITUTE(MID(input!$A397,20,8),"1","0"),"X","1")),NA())</f>
        <v>84</v>
      </c>
      <c r="J398" s="9">
        <f>IF($A398="mask",BIN2DEC(SUBSTITUTE(SUBSTITUTE(MID(input!$A397,28,8),"1","0"),"X","1")),NA())</f>
        <v>64</v>
      </c>
      <c r="K398" s="9">
        <f>IF($A398="mask",BIN2DEC(SUBSTITUTE(SUBSTITUTE(MID(input!$A397,36,8),"1","0"),"X","1")),NA())</f>
        <v>130</v>
      </c>
      <c r="L398" s="9">
        <f t="shared" si="12"/>
        <v>2324279381</v>
      </c>
      <c r="M398" s="9">
        <f t="shared" si="13"/>
        <v>9669197954</v>
      </c>
      <c r="N398" s="9" t="e">
        <f>IF($A398="mask",NA(),FIND("]",input!A397))</f>
        <v>#N/A</v>
      </c>
      <c r="O398" s="9" t="e">
        <f>IF($A398="mask",NA(),INT(MID(input!A397,5,N398-5)))</f>
        <v>#N/A</v>
      </c>
      <c r="P398" s="9" t="e">
        <f>IF($A398="mask",NA(),INT(MID(input!A397,N398+4,LEN(input!A397))))</f>
        <v>#N/A</v>
      </c>
    </row>
    <row r="399" spans="1:16" x14ac:dyDescent="0.35">
      <c r="A399" s="9" t="str">
        <f>_xlfn.IFS(MID(input!A398,1,3)="mas","mask",MID(input!A398,1,3)="mem","mem")</f>
        <v>mem</v>
      </c>
      <c r="B399" s="9" t="e">
        <f>IF($A399="mask",BIN2DEC(SUBSTITUTE(MID(input!$A398,8,4),"X","0")),NA())</f>
        <v>#N/A</v>
      </c>
      <c r="C399" s="9" t="e">
        <f>IF($A399="mask",BIN2DEC(SUBSTITUTE(MID(input!$A398,12,8),"X","0")),NA())</f>
        <v>#N/A</v>
      </c>
      <c r="D399" s="9" t="e">
        <f>IF($A399="mask",BIN2DEC(SUBSTITUTE(MID(input!$A398,20,8),"X","0")),NA())</f>
        <v>#N/A</v>
      </c>
      <c r="E399" s="9" t="e">
        <f>IF($A399="mask",BIN2DEC(SUBSTITUTE(MID(input!$A398,28,8),"X","0")),NA())</f>
        <v>#N/A</v>
      </c>
      <c r="F399" s="9" t="e">
        <f>IF($A399="mask",BIN2DEC(SUBSTITUTE(MID(input!$A398,36,8),"X","0")),NA())</f>
        <v>#N/A</v>
      </c>
      <c r="G399" s="9" t="e">
        <f>IF($A399="mask",BIN2DEC(SUBSTITUTE(SUBSTITUTE(MID(input!$A398,8,4),"1","0"),"X","1")),NA())</f>
        <v>#N/A</v>
      </c>
      <c r="H399" s="9" t="e">
        <f>IF($A399="mask",BIN2DEC(SUBSTITUTE(SUBSTITUTE(MID(input!$A398,12,8),"1","0"),"X","1")),NA())</f>
        <v>#N/A</v>
      </c>
      <c r="I399" s="9" t="e">
        <f>IF($A399="mask",BIN2DEC(SUBSTITUTE(SUBSTITUTE(MID(input!$A398,20,8),"1","0"),"X","1")),NA())</f>
        <v>#N/A</v>
      </c>
      <c r="J399" s="9" t="e">
        <f>IF($A399="mask",BIN2DEC(SUBSTITUTE(SUBSTITUTE(MID(input!$A398,28,8),"1","0"),"X","1")),NA())</f>
        <v>#N/A</v>
      </c>
      <c r="K399" s="9" t="e">
        <f>IF($A399="mask",BIN2DEC(SUBSTITUTE(SUBSTITUTE(MID(input!$A398,36,8),"1","0"),"X","1")),NA())</f>
        <v>#N/A</v>
      </c>
      <c r="L399" s="9" t="e">
        <f t="shared" si="12"/>
        <v>#N/A</v>
      </c>
      <c r="M399" s="9" t="e">
        <f t="shared" si="13"/>
        <v>#N/A</v>
      </c>
      <c r="N399" s="9">
        <f>IF($A399="mask",NA(),FIND("]",input!A398))</f>
        <v>10</v>
      </c>
      <c r="O399" s="9">
        <f>IF($A399="mask",NA(),INT(MID(input!A398,5,N399-5)))</f>
        <v>53349</v>
      </c>
      <c r="P399" s="9">
        <f>IF($A399="mask",NA(),INT(MID(input!A398,N399+4,LEN(input!A398))))</f>
        <v>146801393</v>
      </c>
    </row>
    <row r="400" spans="1:16" x14ac:dyDescent="0.35">
      <c r="A400" s="9" t="str">
        <f>_xlfn.IFS(MID(input!A399,1,3)="mas","mask",MID(input!A399,1,3)="mem","mem")</f>
        <v>mem</v>
      </c>
      <c r="B400" s="9" t="e">
        <f>IF($A400="mask",BIN2DEC(SUBSTITUTE(MID(input!$A399,8,4),"X","0")),NA())</f>
        <v>#N/A</v>
      </c>
      <c r="C400" s="9" t="e">
        <f>IF($A400="mask",BIN2DEC(SUBSTITUTE(MID(input!$A399,12,8),"X","0")),NA())</f>
        <v>#N/A</v>
      </c>
      <c r="D400" s="9" t="e">
        <f>IF($A400="mask",BIN2DEC(SUBSTITUTE(MID(input!$A399,20,8),"X","0")),NA())</f>
        <v>#N/A</v>
      </c>
      <c r="E400" s="9" t="e">
        <f>IF($A400="mask",BIN2DEC(SUBSTITUTE(MID(input!$A399,28,8),"X","0")),NA())</f>
        <v>#N/A</v>
      </c>
      <c r="F400" s="9" t="e">
        <f>IF($A400="mask",BIN2DEC(SUBSTITUTE(MID(input!$A399,36,8),"X","0")),NA())</f>
        <v>#N/A</v>
      </c>
      <c r="G400" s="9" t="e">
        <f>IF($A400="mask",BIN2DEC(SUBSTITUTE(SUBSTITUTE(MID(input!$A399,8,4),"1","0"),"X","1")),NA())</f>
        <v>#N/A</v>
      </c>
      <c r="H400" s="9" t="e">
        <f>IF($A400="mask",BIN2DEC(SUBSTITUTE(SUBSTITUTE(MID(input!$A399,12,8),"1","0"),"X","1")),NA())</f>
        <v>#N/A</v>
      </c>
      <c r="I400" s="9" t="e">
        <f>IF($A400="mask",BIN2DEC(SUBSTITUTE(SUBSTITUTE(MID(input!$A399,20,8),"1","0"),"X","1")),NA())</f>
        <v>#N/A</v>
      </c>
      <c r="J400" s="9" t="e">
        <f>IF($A400="mask",BIN2DEC(SUBSTITUTE(SUBSTITUTE(MID(input!$A399,28,8),"1","0"),"X","1")),NA())</f>
        <v>#N/A</v>
      </c>
      <c r="K400" s="9" t="e">
        <f>IF($A400="mask",BIN2DEC(SUBSTITUTE(SUBSTITUTE(MID(input!$A399,36,8),"1","0"),"X","1")),NA())</f>
        <v>#N/A</v>
      </c>
      <c r="L400" s="9" t="e">
        <f t="shared" si="12"/>
        <v>#N/A</v>
      </c>
      <c r="M400" s="9" t="e">
        <f t="shared" si="13"/>
        <v>#N/A</v>
      </c>
      <c r="N400" s="9">
        <f>IF($A400="mask",NA(),FIND("]",input!A399))</f>
        <v>8</v>
      </c>
      <c r="O400" s="9">
        <f>IF($A400="mask",NA(),INT(MID(input!A399,5,N400-5)))</f>
        <v>372</v>
      </c>
      <c r="P400" s="9">
        <f>IF($A400="mask",NA(),INT(MID(input!A399,N400+4,LEN(input!A399))))</f>
        <v>27164788</v>
      </c>
    </row>
    <row r="401" spans="1:16" x14ac:dyDescent="0.35">
      <c r="A401" s="9" t="str">
        <f>_xlfn.IFS(MID(input!A400,1,3)="mas","mask",MID(input!A400,1,3)="mem","mem")</f>
        <v>mask</v>
      </c>
      <c r="B401" s="9">
        <f>IF($A401="mask",BIN2DEC(SUBSTITUTE(MID(input!$A400,8,4),"X","0")),NA())</f>
        <v>0</v>
      </c>
      <c r="C401" s="9">
        <f>IF($A401="mask",BIN2DEC(SUBSTITUTE(MID(input!$A400,12,8),"X","0")),NA())</f>
        <v>10</v>
      </c>
      <c r="D401" s="9">
        <f>IF($A401="mask",BIN2DEC(SUBSTITUTE(MID(input!$A400,20,8),"X","0")),NA())</f>
        <v>153</v>
      </c>
      <c r="E401" s="9">
        <f>IF($A401="mask",BIN2DEC(SUBSTITUTE(MID(input!$A400,28,8),"X","0")),NA())</f>
        <v>224</v>
      </c>
      <c r="F401" s="9">
        <f>IF($A401="mask",BIN2DEC(SUBSTITUTE(MID(input!$A400,36,8),"X","0")),NA())</f>
        <v>33</v>
      </c>
      <c r="G401" s="9">
        <f>IF($A401="mask",BIN2DEC(SUBSTITUTE(SUBSTITUTE(MID(input!$A400,8,4),"1","0"),"X","1")),NA())</f>
        <v>4</v>
      </c>
      <c r="H401" s="9">
        <f>IF($A401="mask",BIN2DEC(SUBSTITUTE(SUBSTITUTE(MID(input!$A400,12,8),"1","0"),"X","1")),NA())</f>
        <v>0</v>
      </c>
      <c r="I401" s="9">
        <f>IF($A401="mask",BIN2DEC(SUBSTITUTE(SUBSTITUTE(MID(input!$A400,20,8),"1","0"),"X","1")),NA())</f>
        <v>70</v>
      </c>
      <c r="J401" s="9">
        <f>IF($A401="mask",BIN2DEC(SUBSTITUTE(SUBSTITUTE(MID(input!$A400,28,8),"1","0"),"X","1")),NA())</f>
        <v>8</v>
      </c>
      <c r="K401" s="9">
        <f>IF($A401="mask",BIN2DEC(SUBSTITUTE(SUBSTITUTE(MID(input!$A400,36,8),"1","0"),"X","1")),NA())</f>
        <v>208</v>
      </c>
      <c r="L401" s="9">
        <f t="shared" si="12"/>
        <v>177856545</v>
      </c>
      <c r="M401" s="9">
        <f t="shared" si="13"/>
        <v>17184458960</v>
      </c>
      <c r="N401" s="9" t="e">
        <f>IF($A401="mask",NA(),FIND("]",input!A400))</f>
        <v>#N/A</v>
      </c>
      <c r="O401" s="9" t="e">
        <f>IF($A401="mask",NA(),INT(MID(input!A400,5,N401-5)))</f>
        <v>#N/A</v>
      </c>
      <c r="P401" s="9" t="e">
        <f>IF($A401="mask",NA(),INT(MID(input!A400,N401+4,LEN(input!A400))))</f>
        <v>#N/A</v>
      </c>
    </row>
    <row r="402" spans="1:16" x14ac:dyDescent="0.35">
      <c r="A402" s="9" t="str">
        <f>_xlfn.IFS(MID(input!A401,1,3)="mas","mask",MID(input!A401,1,3)="mem","mem")</f>
        <v>mem</v>
      </c>
      <c r="B402" s="9" t="e">
        <f>IF($A402="mask",BIN2DEC(SUBSTITUTE(MID(input!$A401,8,4),"X","0")),NA())</f>
        <v>#N/A</v>
      </c>
      <c r="C402" s="9" t="e">
        <f>IF($A402="mask",BIN2DEC(SUBSTITUTE(MID(input!$A401,12,8),"X","0")),NA())</f>
        <v>#N/A</v>
      </c>
      <c r="D402" s="9" t="e">
        <f>IF($A402="mask",BIN2DEC(SUBSTITUTE(MID(input!$A401,20,8),"X","0")),NA())</f>
        <v>#N/A</v>
      </c>
      <c r="E402" s="9" t="e">
        <f>IF($A402="mask",BIN2DEC(SUBSTITUTE(MID(input!$A401,28,8),"X","0")),NA())</f>
        <v>#N/A</v>
      </c>
      <c r="F402" s="9" t="e">
        <f>IF($A402="mask",BIN2DEC(SUBSTITUTE(MID(input!$A401,36,8),"X","0")),NA())</f>
        <v>#N/A</v>
      </c>
      <c r="G402" s="9" t="e">
        <f>IF($A402="mask",BIN2DEC(SUBSTITUTE(SUBSTITUTE(MID(input!$A401,8,4),"1","0"),"X","1")),NA())</f>
        <v>#N/A</v>
      </c>
      <c r="H402" s="9" t="e">
        <f>IF($A402="mask",BIN2DEC(SUBSTITUTE(SUBSTITUTE(MID(input!$A401,12,8),"1","0"),"X","1")),NA())</f>
        <v>#N/A</v>
      </c>
      <c r="I402" s="9" t="e">
        <f>IF($A402="mask",BIN2DEC(SUBSTITUTE(SUBSTITUTE(MID(input!$A401,20,8),"1","0"),"X","1")),NA())</f>
        <v>#N/A</v>
      </c>
      <c r="J402" s="9" t="e">
        <f>IF($A402="mask",BIN2DEC(SUBSTITUTE(SUBSTITUTE(MID(input!$A401,28,8),"1","0"),"X","1")),NA())</f>
        <v>#N/A</v>
      </c>
      <c r="K402" s="9" t="e">
        <f>IF($A402="mask",BIN2DEC(SUBSTITUTE(SUBSTITUTE(MID(input!$A401,36,8),"1","0"),"X","1")),NA())</f>
        <v>#N/A</v>
      </c>
      <c r="L402" s="9" t="e">
        <f t="shared" si="12"/>
        <v>#N/A</v>
      </c>
      <c r="M402" s="9" t="e">
        <f t="shared" si="13"/>
        <v>#N/A</v>
      </c>
      <c r="N402" s="9">
        <f>IF($A402="mask",NA(),FIND("]",input!A401))</f>
        <v>10</v>
      </c>
      <c r="O402" s="9">
        <f>IF($A402="mask",NA(),INT(MID(input!A401,5,N402-5)))</f>
        <v>27091</v>
      </c>
      <c r="P402" s="9">
        <f>IF($A402="mask",NA(),INT(MID(input!A401,N402+4,LEN(input!A401))))</f>
        <v>1227</v>
      </c>
    </row>
    <row r="403" spans="1:16" x14ac:dyDescent="0.35">
      <c r="A403" s="9" t="str">
        <f>_xlfn.IFS(MID(input!A402,1,3)="mas","mask",MID(input!A402,1,3)="mem","mem")</f>
        <v>mem</v>
      </c>
      <c r="B403" s="9" t="e">
        <f>IF($A403="mask",BIN2DEC(SUBSTITUTE(MID(input!$A402,8,4),"X","0")),NA())</f>
        <v>#N/A</v>
      </c>
      <c r="C403" s="9" t="e">
        <f>IF($A403="mask",BIN2DEC(SUBSTITUTE(MID(input!$A402,12,8),"X","0")),NA())</f>
        <v>#N/A</v>
      </c>
      <c r="D403" s="9" t="e">
        <f>IF($A403="mask",BIN2DEC(SUBSTITUTE(MID(input!$A402,20,8),"X","0")),NA())</f>
        <v>#N/A</v>
      </c>
      <c r="E403" s="9" t="e">
        <f>IF($A403="mask",BIN2DEC(SUBSTITUTE(MID(input!$A402,28,8),"X","0")),NA())</f>
        <v>#N/A</v>
      </c>
      <c r="F403" s="9" t="e">
        <f>IF($A403="mask",BIN2DEC(SUBSTITUTE(MID(input!$A402,36,8),"X","0")),NA())</f>
        <v>#N/A</v>
      </c>
      <c r="G403" s="9" t="e">
        <f>IF($A403="mask",BIN2DEC(SUBSTITUTE(SUBSTITUTE(MID(input!$A402,8,4),"1","0"),"X","1")),NA())</f>
        <v>#N/A</v>
      </c>
      <c r="H403" s="9" t="e">
        <f>IF($A403="mask",BIN2DEC(SUBSTITUTE(SUBSTITUTE(MID(input!$A402,12,8),"1","0"),"X","1")),NA())</f>
        <v>#N/A</v>
      </c>
      <c r="I403" s="9" t="e">
        <f>IF($A403="mask",BIN2DEC(SUBSTITUTE(SUBSTITUTE(MID(input!$A402,20,8),"1","0"),"X","1")),NA())</f>
        <v>#N/A</v>
      </c>
      <c r="J403" s="9" t="e">
        <f>IF($A403="mask",BIN2DEC(SUBSTITUTE(SUBSTITUTE(MID(input!$A402,28,8),"1","0"),"X","1")),NA())</f>
        <v>#N/A</v>
      </c>
      <c r="K403" s="9" t="e">
        <f>IF($A403="mask",BIN2DEC(SUBSTITUTE(SUBSTITUTE(MID(input!$A402,36,8),"1","0"),"X","1")),NA())</f>
        <v>#N/A</v>
      </c>
      <c r="L403" s="9" t="e">
        <f t="shared" si="12"/>
        <v>#N/A</v>
      </c>
      <c r="M403" s="9" t="e">
        <f t="shared" si="13"/>
        <v>#N/A</v>
      </c>
      <c r="N403" s="9">
        <f>IF($A403="mask",NA(),FIND("]",input!A402))</f>
        <v>9</v>
      </c>
      <c r="O403" s="9">
        <f>IF($A403="mask",NA(),INT(MID(input!A402,5,N403-5)))</f>
        <v>3194</v>
      </c>
      <c r="P403" s="9">
        <f>IF($A403="mask",NA(),INT(MID(input!A402,N403+4,LEN(input!A402))))</f>
        <v>234</v>
      </c>
    </row>
    <row r="404" spans="1:16" x14ac:dyDescent="0.35">
      <c r="A404" s="9" t="str">
        <f>_xlfn.IFS(MID(input!A403,1,3)="mas","mask",MID(input!A403,1,3)="mem","mem")</f>
        <v>mem</v>
      </c>
      <c r="B404" s="9" t="e">
        <f>IF($A404="mask",BIN2DEC(SUBSTITUTE(MID(input!$A403,8,4),"X","0")),NA())</f>
        <v>#N/A</v>
      </c>
      <c r="C404" s="9" t="e">
        <f>IF($A404="mask",BIN2DEC(SUBSTITUTE(MID(input!$A403,12,8),"X","0")),NA())</f>
        <v>#N/A</v>
      </c>
      <c r="D404" s="9" t="e">
        <f>IF($A404="mask",BIN2DEC(SUBSTITUTE(MID(input!$A403,20,8),"X","0")),NA())</f>
        <v>#N/A</v>
      </c>
      <c r="E404" s="9" t="e">
        <f>IF($A404="mask",BIN2DEC(SUBSTITUTE(MID(input!$A403,28,8),"X","0")),NA())</f>
        <v>#N/A</v>
      </c>
      <c r="F404" s="9" t="e">
        <f>IF($A404="mask",BIN2DEC(SUBSTITUTE(MID(input!$A403,36,8),"X","0")),NA())</f>
        <v>#N/A</v>
      </c>
      <c r="G404" s="9" t="e">
        <f>IF($A404="mask",BIN2DEC(SUBSTITUTE(SUBSTITUTE(MID(input!$A403,8,4),"1","0"),"X","1")),NA())</f>
        <v>#N/A</v>
      </c>
      <c r="H404" s="9" t="e">
        <f>IF($A404="mask",BIN2DEC(SUBSTITUTE(SUBSTITUTE(MID(input!$A403,12,8),"1","0"),"X","1")),NA())</f>
        <v>#N/A</v>
      </c>
      <c r="I404" s="9" t="e">
        <f>IF($A404="mask",BIN2DEC(SUBSTITUTE(SUBSTITUTE(MID(input!$A403,20,8),"1","0"),"X","1")),NA())</f>
        <v>#N/A</v>
      </c>
      <c r="J404" s="9" t="e">
        <f>IF($A404="mask",BIN2DEC(SUBSTITUTE(SUBSTITUTE(MID(input!$A403,28,8),"1","0"),"X","1")),NA())</f>
        <v>#N/A</v>
      </c>
      <c r="K404" s="9" t="e">
        <f>IF($A404="mask",BIN2DEC(SUBSTITUTE(SUBSTITUTE(MID(input!$A403,36,8),"1","0"),"X","1")),NA())</f>
        <v>#N/A</v>
      </c>
      <c r="L404" s="9" t="e">
        <f t="shared" si="12"/>
        <v>#N/A</v>
      </c>
      <c r="M404" s="9" t="e">
        <f t="shared" si="13"/>
        <v>#N/A</v>
      </c>
      <c r="N404" s="9">
        <f>IF($A404="mask",NA(),FIND("]",input!A403))</f>
        <v>7</v>
      </c>
      <c r="O404" s="9">
        <f>IF($A404="mask",NA(),INT(MID(input!A403,5,N404-5)))</f>
        <v>37</v>
      </c>
      <c r="P404" s="9">
        <f>IF($A404="mask",NA(),INT(MID(input!A403,N404+4,LEN(input!A403))))</f>
        <v>4066397</v>
      </c>
    </row>
    <row r="405" spans="1:16" x14ac:dyDescent="0.35">
      <c r="A405" s="9" t="str">
        <f>_xlfn.IFS(MID(input!A404,1,3)="mas","mask",MID(input!A404,1,3)="mem","mem")</f>
        <v>mem</v>
      </c>
      <c r="B405" s="9" t="e">
        <f>IF($A405="mask",BIN2DEC(SUBSTITUTE(MID(input!$A404,8,4),"X","0")),NA())</f>
        <v>#N/A</v>
      </c>
      <c r="C405" s="9" t="e">
        <f>IF($A405="mask",BIN2DEC(SUBSTITUTE(MID(input!$A404,12,8),"X","0")),NA())</f>
        <v>#N/A</v>
      </c>
      <c r="D405" s="9" t="e">
        <f>IF($A405="mask",BIN2DEC(SUBSTITUTE(MID(input!$A404,20,8),"X","0")),NA())</f>
        <v>#N/A</v>
      </c>
      <c r="E405" s="9" t="e">
        <f>IF($A405="mask",BIN2DEC(SUBSTITUTE(MID(input!$A404,28,8),"X","0")),NA())</f>
        <v>#N/A</v>
      </c>
      <c r="F405" s="9" t="e">
        <f>IF($A405="mask",BIN2DEC(SUBSTITUTE(MID(input!$A404,36,8),"X","0")),NA())</f>
        <v>#N/A</v>
      </c>
      <c r="G405" s="9" t="e">
        <f>IF($A405="mask",BIN2DEC(SUBSTITUTE(SUBSTITUTE(MID(input!$A404,8,4),"1","0"),"X","1")),NA())</f>
        <v>#N/A</v>
      </c>
      <c r="H405" s="9" t="e">
        <f>IF($A405="mask",BIN2DEC(SUBSTITUTE(SUBSTITUTE(MID(input!$A404,12,8),"1","0"),"X","1")),NA())</f>
        <v>#N/A</v>
      </c>
      <c r="I405" s="9" t="e">
        <f>IF($A405="mask",BIN2DEC(SUBSTITUTE(SUBSTITUTE(MID(input!$A404,20,8),"1","0"),"X","1")),NA())</f>
        <v>#N/A</v>
      </c>
      <c r="J405" s="9" t="e">
        <f>IF($A405="mask",BIN2DEC(SUBSTITUTE(SUBSTITUTE(MID(input!$A404,28,8),"1","0"),"X","1")),NA())</f>
        <v>#N/A</v>
      </c>
      <c r="K405" s="9" t="e">
        <f>IF($A405="mask",BIN2DEC(SUBSTITUTE(SUBSTITUTE(MID(input!$A404,36,8),"1","0"),"X","1")),NA())</f>
        <v>#N/A</v>
      </c>
      <c r="L405" s="9" t="e">
        <f t="shared" si="12"/>
        <v>#N/A</v>
      </c>
      <c r="M405" s="9" t="e">
        <f t="shared" si="13"/>
        <v>#N/A</v>
      </c>
      <c r="N405" s="9">
        <f>IF($A405="mask",NA(),FIND("]",input!A404))</f>
        <v>10</v>
      </c>
      <c r="O405" s="9">
        <f>IF($A405="mask",NA(),INT(MID(input!A404,5,N405-5)))</f>
        <v>43559</v>
      </c>
      <c r="P405" s="9">
        <f>IF($A405="mask",NA(),INT(MID(input!A404,N405+4,LEN(input!A404))))</f>
        <v>17240</v>
      </c>
    </row>
    <row r="406" spans="1:16" x14ac:dyDescent="0.35">
      <c r="A406" s="9" t="str">
        <f>_xlfn.IFS(MID(input!A405,1,3)="mas","mask",MID(input!A405,1,3)="mem","mem")</f>
        <v>mem</v>
      </c>
      <c r="B406" s="9" t="e">
        <f>IF($A406="mask",BIN2DEC(SUBSTITUTE(MID(input!$A405,8,4),"X","0")),NA())</f>
        <v>#N/A</v>
      </c>
      <c r="C406" s="9" t="e">
        <f>IF($A406="mask",BIN2DEC(SUBSTITUTE(MID(input!$A405,12,8),"X","0")),NA())</f>
        <v>#N/A</v>
      </c>
      <c r="D406" s="9" t="e">
        <f>IF($A406="mask",BIN2DEC(SUBSTITUTE(MID(input!$A405,20,8),"X","0")),NA())</f>
        <v>#N/A</v>
      </c>
      <c r="E406" s="9" t="e">
        <f>IF($A406="mask",BIN2DEC(SUBSTITUTE(MID(input!$A405,28,8),"X","0")),NA())</f>
        <v>#N/A</v>
      </c>
      <c r="F406" s="9" t="e">
        <f>IF($A406="mask",BIN2DEC(SUBSTITUTE(MID(input!$A405,36,8),"X","0")),NA())</f>
        <v>#N/A</v>
      </c>
      <c r="G406" s="9" t="e">
        <f>IF($A406="mask",BIN2DEC(SUBSTITUTE(SUBSTITUTE(MID(input!$A405,8,4),"1","0"),"X","1")),NA())</f>
        <v>#N/A</v>
      </c>
      <c r="H406" s="9" t="e">
        <f>IF($A406="mask",BIN2DEC(SUBSTITUTE(SUBSTITUTE(MID(input!$A405,12,8),"1","0"),"X","1")),NA())</f>
        <v>#N/A</v>
      </c>
      <c r="I406" s="9" t="e">
        <f>IF($A406="mask",BIN2DEC(SUBSTITUTE(SUBSTITUTE(MID(input!$A405,20,8),"1","0"),"X","1")),NA())</f>
        <v>#N/A</v>
      </c>
      <c r="J406" s="9" t="e">
        <f>IF($A406="mask",BIN2DEC(SUBSTITUTE(SUBSTITUTE(MID(input!$A405,28,8),"1","0"),"X","1")),NA())</f>
        <v>#N/A</v>
      </c>
      <c r="K406" s="9" t="e">
        <f>IF($A406="mask",BIN2DEC(SUBSTITUTE(SUBSTITUTE(MID(input!$A405,36,8),"1","0"),"X","1")),NA())</f>
        <v>#N/A</v>
      </c>
      <c r="L406" s="9" t="e">
        <f t="shared" si="12"/>
        <v>#N/A</v>
      </c>
      <c r="M406" s="9" t="e">
        <f t="shared" si="13"/>
        <v>#N/A</v>
      </c>
      <c r="N406" s="9">
        <f>IF($A406="mask",NA(),FIND("]",input!A405))</f>
        <v>10</v>
      </c>
      <c r="O406" s="9">
        <f>IF($A406="mask",NA(),INT(MID(input!A405,5,N406-5)))</f>
        <v>36904</v>
      </c>
      <c r="P406" s="9">
        <f>IF($A406="mask",NA(),INT(MID(input!A405,N406+4,LEN(input!A405))))</f>
        <v>23282</v>
      </c>
    </row>
    <row r="407" spans="1:16" x14ac:dyDescent="0.35">
      <c r="A407" s="9" t="str">
        <f>_xlfn.IFS(MID(input!A406,1,3)="mas","mask",MID(input!A406,1,3)="mem","mem")</f>
        <v>mem</v>
      </c>
      <c r="B407" s="9" t="e">
        <f>IF($A407="mask",BIN2DEC(SUBSTITUTE(MID(input!$A406,8,4),"X","0")),NA())</f>
        <v>#N/A</v>
      </c>
      <c r="C407" s="9" t="e">
        <f>IF($A407="mask",BIN2DEC(SUBSTITUTE(MID(input!$A406,12,8),"X","0")),NA())</f>
        <v>#N/A</v>
      </c>
      <c r="D407" s="9" t="e">
        <f>IF($A407="mask",BIN2DEC(SUBSTITUTE(MID(input!$A406,20,8),"X","0")),NA())</f>
        <v>#N/A</v>
      </c>
      <c r="E407" s="9" t="e">
        <f>IF($A407="mask",BIN2DEC(SUBSTITUTE(MID(input!$A406,28,8),"X","0")),NA())</f>
        <v>#N/A</v>
      </c>
      <c r="F407" s="9" t="e">
        <f>IF($A407="mask",BIN2DEC(SUBSTITUTE(MID(input!$A406,36,8),"X","0")),NA())</f>
        <v>#N/A</v>
      </c>
      <c r="G407" s="9" t="e">
        <f>IF($A407="mask",BIN2DEC(SUBSTITUTE(SUBSTITUTE(MID(input!$A406,8,4),"1","0"),"X","1")),NA())</f>
        <v>#N/A</v>
      </c>
      <c r="H407" s="9" t="e">
        <f>IF($A407="mask",BIN2DEC(SUBSTITUTE(SUBSTITUTE(MID(input!$A406,12,8),"1","0"),"X","1")),NA())</f>
        <v>#N/A</v>
      </c>
      <c r="I407" s="9" t="e">
        <f>IF($A407="mask",BIN2DEC(SUBSTITUTE(SUBSTITUTE(MID(input!$A406,20,8),"1","0"),"X","1")),NA())</f>
        <v>#N/A</v>
      </c>
      <c r="J407" s="9" t="e">
        <f>IF($A407="mask",BIN2DEC(SUBSTITUTE(SUBSTITUTE(MID(input!$A406,28,8),"1","0"),"X","1")),NA())</f>
        <v>#N/A</v>
      </c>
      <c r="K407" s="9" t="e">
        <f>IF($A407="mask",BIN2DEC(SUBSTITUTE(SUBSTITUTE(MID(input!$A406,36,8),"1","0"),"X","1")),NA())</f>
        <v>#N/A</v>
      </c>
      <c r="L407" s="9" t="e">
        <f t="shared" si="12"/>
        <v>#N/A</v>
      </c>
      <c r="M407" s="9" t="e">
        <f t="shared" si="13"/>
        <v>#N/A</v>
      </c>
      <c r="N407" s="9">
        <f>IF($A407="mask",NA(),FIND("]",input!A406))</f>
        <v>9</v>
      </c>
      <c r="O407" s="9">
        <f>IF($A407="mask",NA(),INT(MID(input!A406,5,N407-5)))</f>
        <v>9186</v>
      </c>
      <c r="P407" s="9">
        <f>IF($A407="mask",NA(),INT(MID(input!A406,N407+4,LEN(input!A406))))</f>
        <v>622901569</v>
      </c>
    </row>
    <row r="408" spans="1:16" x14ac:dyDescent="0.35">
      <c r="A408" s="9" t="str">
        <f>_xlfn.IFS(MID(input!A407,1,3)="mas","mask",MID(input!A407,1,3)="mem","mem")</f>
        <v>mem</v>
      </c>
      <c r="B408" s="9" t="e">
        <f>IF($A408="mask",BIN2DEC(SUBSTITUTE(MID(input!$A407,8,4),"X","0")),NA())</f>
        <v>#N/A</v>
      </c>
      <c r="C408" s="9" t="e">
        <f>IF($A408="mask",BIN2DEC(SUBSTITUTE(MID(input!$A407,12,8),"X","0")),NA())</f>
        <v>#N/A</v>
      </c>
      <c r="D408" s="9" t="e">
        <f>IF($A408="mask",BIN2DEC(SUBSTITUTE(MID(input!$A407,20,8),"X","0")),NA())</f>
        <v>#N/A</v>
      </c>
      <c r="E408" s="9" t="e">
        <f>IF($A408="mask",BIN2DEC(SUBSTITUTE(MID(input!$A407,28,8),"X","0")),NA())</f>
        <v>#N/A</v>
      </c>
      <c r="F408" s="9" t="e">
        <f>IF($A408="mask",BIN2DEC(SUBSTITUTE(MID(input!$A407,36,8),"X","0")),NA())</f>
        <v>#N/A</v>
      </c>
      <c r="G408" s="9" t="e">
        <f>IF($A408="mask",BIN2DEC(SUBSTITUTE(SUBSTITUTE(MID(input!$A407,8,4),"1","0"),"X","1")),NA())</f>
        <v>#N/A</v>
      </c>
      <c r="H408" s="9" t="e">
        <f>IF($A408="mask",BIN2DEC(SUBSTITUTE(SUBSTITUTE(MID(input!$A407,12,8),"1","0"),"X","1")),NA())</f>
        <v>#N/A</v>
      </c>
      <c r="I408" s="9" t="e">
        <f>IF($A408="mask",BIN2DEC(SUBSTITUTE(SUBSTITUTE(MID(input!$A407,20,8),"1","0"),"X","1")),NA())</f>
        <v>#N/A</v>
      </c>
      <c r="J408" s="9" t="e">
        <f>IF($A408="mask",BIN2DEC(SUBSTITUTE(SUBSTITUTE(MID(input!$A407,28,8),"1","0"),"X","1")),NA())</f>
        <v>#N/A</v>
      </c>
      <c r="K408" s="9" t="e">
        <f>IF($A408="mask",BIN2DEC(SUBSTITUTE(SUBSTITUTE(MID(input!$A407,36,8),"1","0"),"X","1")),NA())</f>
        <v>#N/A</v>
      </c>
      <c r="L408" s="9" t="e">
        <f t="shared" si="12"/>
        <v>#N/A</v>
      </c>
      <c r="M408" s="9" t="e">
        <f t="shared" si="13"/>
        <v>#N/A</v>
      </c>
      <c r="N408" s="9">
        <f>IF($A408="mask",NA(),FIND("]",input!A407))</f>
        <v>10</v>
      </c>
      <c r="O408" s="9">
        <f>IF($A408="mask",NA(),INT(MID(input!A407,5,N408-5)))</f>
        <v>58468</v>
      </c>
      <c r="P408" s="9">
        <f>IF($A408="mask",NA(),INT(MID(input!A407,N408+4,LEN(input!A407))))</f>
        <v>208767</v>
      </c>
    </row>
    <row r="409" spans="1:16" x14ac:dyDescent="0.35">
      <c r="A409" s="9" t="str">
        <f>_xlfn.IFS(MID(input!A408,1,3)="mas","mask",MID(input!A408,1,3)="mem","mem")</f>
        <v>mask</v>
      </c>
      <c r="B409" s="9">
        <f>IF($A409="mask",BIN2DEC(SUBSTITUTE(MID(input!$A408,8,4),"X","0")),NA())</f>
        <v>0</v>
      </c>
      <c r="C409" s="9">
        <f>IF($A409="mask",BIN2DEC(SUBSTITUTE(MID(input!$A408,12,8),"X","0")),NA())</f>
        <v>9</v>
      </c>
      <c r="D409" s="9">
        <f>IF($A409="mask",BIN2DEC(SUBSTITUTE(MID(input!$A408,20,8),"X","0")),NA())</f>
        <v>213</v>
      </c>
      <c r="E409" s="9">
        <f>IF($A409="mask",BIN2DEC(SUBSTITUTE(MID(input!$A408,28,8),"X","0")),NA())</f>
        <v>231</v>
      </c>
      <c r="F409" s="9">
        <f>IF($A409="mask",BIN2DEC(SUBSTITUTE(MID(input!$A408,36,8),"X","0")),NA())</f>
        <v>74</v>
      </c>
      <c r="G409" s="9">
        <f>IF($A409="mask",BIN2DEC(SUBSTITUTE(SUBSTITUTE(MID(input!$A408,8,4),"1","0"),"X","1")),NA())</f>
        <v>3</v>
      </c>
      <c r="H409" s="9">
        <f>IF($A409="mask",BIN2DEC(SUBSTITUTE(SUBSTITUTE(MID(input!$A408,12,8),"1","0"),"X","1")),NA())</f>
        <v>34</v>
      </c>
      <c r="I409" s="9">
        <f>IF($A409="mask",BIN2DEC(SUBSTITUTE(SUBSTITUTE(MID(input!$A408,20,8),"1","0"),"X","1")),NA())</f>
        <v>8</v>
      </c>
      <c r="J409" s="9">
        <f>IF($A409="mask",BIN2DEC(SUBSTITUTE(SUBSTITUTE(MID(input!$A408,28,8),"1","0"),"X","1")),NA())</f>
        <v>0</v>
      </c>
      <c r="K409" s="9">
        <f>IF($A409="mask",BIN2DEC(SUBSTITUTE(SUBSTITUTE(MID(input!$A408,36,8),"1","0"),"X","1")),NA())</f>
        <v>1</v>
      </c>
      <c r="L409" s="9">
        <f t="shared" si="12"/>
        <v>165013322</v>
      </c>
      <c r="M409" s="9">
        <f t="shared" si="13"/>
        <v>13455851521</v>
      </c>
      <c r="N409" s="9" t="e">
        <f>IF($A409="mask",NA(),FIND("]",input!A408))</f>
        <v>#N/A</v>
      </c>
      <c r="O409" s="9" t="e">
        <f>IF($A409="mask",NA(),INT(MID(input!A408,5,N409-5)))</f>
        <v>#N/A</v>
      </c>
      <c r="P409" s="9" t="e">
        <f>IF($A409="mask",NA(),INT(MID(input!A408,N409+4,LEN(input!A408))))</f>
        <v>#N/A</v>
      </c>
    </row>
    <row r="410" spans="1:16" x14ac:dyDescent="0.35">
      <c r="A410" s="9" t="str">
        <f>_xlfn.IFS(MID(input!A409,1,3)="mas","mask",MID(input!A409,1,3)="mem","mem")</f>
        <v>mem</v>
      </c>
      <c r="B410" s="9" t="e">
        <f>IF($A410="mask",BIN2DEC(SUBSTITUTE(MID(input!$A409,8,4),"X","0")),NA())</f>
        <v>#N/A</v>
      </c>
      <c r="C410" s="9" t="e">
        <f>IF($A410="mask",BIN2DEC(SUBSTITUTE(MID(input!$A409,12,8),"X","0")),NA())</f>
        <v>#N/A</v>
      </c>
      <c r="D410" s="9" t="e">
        <f>IF($A410="mask",BIN2DEC(SUBSTITUTE(MID(input!$A409,20,8),"X","0")),NA())</f>
        <v>#N/A</v>
      </c>
      <c r="E410" s="9" t="e">
        <f>IF($A410="mask",BIN2DEC(SUBSTITUTE(MID(input!$A409,28,8),"X","0")),NA())</f>
        <v>#N/A</v>
      </c>
      <c r="F410" s="9" t="e">
        <f>IF($A410="mask",BIN2DEC(SUBSTITUTE(MID(input!$A409,36,8),"X","0")),NA())</f>
        <v>#N/A</v>
      </c>
      <c r="G410" s="9" t="e">
        <f>IF($A410="mask",BIN2DEC(SUBSTITUTE(SUBSTITUTE(MID(input!$A409,8,4),"1","0"),"X","1")),NA())</f>
        <v>#N/A</v>
      </c>
      <c r="H410" s="9" t="e">
        <f>IF($A410="mask",BIN2DEC(SUBSTITUTE(SUBSTITUTE(MID(input!$A409,12,8),"1","0"),"X","1")),NA())</f>
        <v>#N/A</v>
      </c>
      <c r="I410" s="9" t="e">
        <f>IF($A410="mask",BIN2DEC(SUBSTITUTE(SUBSTITUTE(MID(input!$A409,20,8),"1","0"),"X","1")),NA())</f>
        <v>#N/A</v>
      </c>
      <c r="J410" s="9" t="e">
        <f>IF($A410="mask",BIN2DEC(SUBSTITUTE(SUBSTITUTE(MID(input!$A409,28,8),"1","0"),"X","1")),NA())</f>
        <v>#N/A</v>
      </c>
      <c r="K410" s="9" t="e">
        <f>IF($A410="mask",BIN2DEC(SUBSTITUTE(SUBSTITUTE(MID(input!$A409,36,8),"1","0"),"X","1")),NA())</f>
        <v>#N/A</v>
      </c>
      <c r="L410" s="9" t="e">
        <f t="shared" si="12"/>
        <v>#N/A</v>
      </c>
      <c r="M410" s="9" t="e">
        <f t="shared" si="13"/>
        <v>#N/A</v>
      </c>
      <c r="N410" s="9">
        <f>IF($A410="mask",NA(),FIND("]",input!A409))</f>
        <v>9</v>
      </c>
      <c r="O410" s="9">
        <f>IF($A410="mask",NA(),INT(MID(input!A409,5,N410-5)))</f>
        <v>9251</v>
      </c>
      <c r="P410" s="9">
        <f>IF($A410="mask",NA(),INT(MID(input!A409,N410+4,LEN(input!A409))))</f>
        <v>230</v>
      </c>
    </row>
    <row r="411" spans="1:16" x14ac:dyDescent="0.35">
      <c r="A411" s="9" t="str">
        <f>_xlfn.IFS(MID(input!A410,1,3)="mas","mask",MID(input!A410,1,3)="mem","mem")</f>
        <v>mem</v>
      </c>
      <c r="B411" s="9" t="e">
        <f>IF($A411="mask",BIN2DEC(SUBSTITUTE(MID(input!$A410,8,4),"X","0")),NA())</f>
        <v>#N/A</v>
      </c>
      <c r="C411" s="9" t="e">
        <f>IF($A411="mask",BIN2DEC(SUBSTITUTE(MID(input!$A410,12,8),"X","0")),NA())</f>
        <v>#N/A</v>
      </c>
      <c r="D411" s="9" t="e">
        <f>IF($A411="mask",BIN2DEC(SUBSTITUTE(MID(input!$A410,20,8),"X","0")),NA())</f>
        <v>#N/A</v>
      </c>
      <c r="E411" s="9" t="e">
        <f>IF($A411="mask",BIN2DEC(SUBSTITUTE(MID(input!$A410,28,8),"X","0")),NA())</f>
        <v>#N/A</v>
      </c>
      <c r="F411" s="9" t="e">
        <f>IF($A411="mask",BIN2DEC(SUBSTITUTE(MID(input!$A410,36,8),"X","0")),NA())</f>
        <v>#N/A</v>
      </c>
      <c r="G411" s="9" t="e">
        <f>IF($A411="mask",BIN2DEC(SUBSTITUTE(SUBSTITUTE(MID(input!$A410,8,4),"1","0"),"X","1")),NA())</f>
        <v>#N/A</v>
      </c>
      <c r="H411" s="9" t="e">
        <f>IF($A411="mask",BIN2DEC(SUBSTITUTE(SUBSTITUTE(MID(input!$A410,12,8),"1","0"),"X","1")),NA())</f>
        <v>#N/A</v>
      </c>
      <c r="I411" s="9" t="e">
        <f>IF($A411="mask",BIN2DEC(SUBSTITUTE(SUBSTITUTE(MID(input!$A410,20,8),"1","0"),"X","1")),NA())</f>
        <v>#N/A</v>
      </c>
      <c r="J411" s="9" t="e">
        <f>IF($A411="mask",BIN2DEC(SUBSTITUTE(SUBSTITUTE(MID(input!$A410,28,8),"1","0"),"X","1")),NA())</f>
        <v>#N/A</v>
      </c>
      <c r="K411" s="9" t="e">
        <f>IF($A411="mask",BIN2DEC(SUBSTITUTE(SUBSTITUTE(MID(input!$A410,36,8),"1","0"),"X","1")),NA())</f>
        <v>#N/A</v>
      </c>
      <c r="L411" s="9" t="e">
        <f t="shared" si="12"/>
        <v>#N/A</v>
      </c>
      <c r="M411" s="9" t="e">
        <f t="shared" si="13"/>
        <v>#N/A</v>
      </c>
      <c r="N411" s="9">
        <f>IF($A411="mask",NA(),FIND("]",input!A410))</f>
        <v>10</v>
      </c>
      <c r="O411" s="9">
        <f>IF($A411="mask",NA(),INT(MID(input!A410,5,N411-5)))</f>
        <v>61367</v>
      </c>
      <c r="P411" s="9">
        <f>IF($A411="mask",NA(),INT(MID(input!A410,N411+4,LEN(input!A410))))</f>
        <v>78432672</v>
      </c>
    </row>
    <row r="412" spans="1:16" x14ac:dyDescent="0.35">
      <c r="A412" s="9" t="str">
        <f>_xlfn.IFS(MID(input!A411,1,3)="mas","mask",MID(input!A411,1,3)="mem","mem")</f>
        <v>mem</v>
      </c>
      <c r="B412" s="9" t="e">
        <f>IF($A412="mask",BIN2DEC(SUBSTITUTE(MID(input!$A411,8,4),"X","0")),NA())</f>
        <v>#N/A</v>
      </c>
      <c r="C412" s="9" t="e">
        <f>IF($A412="mask",BIN2DEC(SUBSTITUTE(MID(input!$A411,12,8),"X","0")),NA())</f>
        <v>#N/A</v>
      </c>
      <c r="D412" s="9" t="e">
        <f>IF($A412="mask",BIN2DEC(SUBSTITUTE(MID(input!$A411,20,8),"X","0")),NA())</f>
        <v>#N/A</v>
      </c>
      <c r="E412" s="9" t="e">
        <f>IF($A412="mask",BIN2DEC(SUBSTITUTE(MID(input!$A411,28,8),"X","0")),NA())</f>
        <v>#N/A</v>
      </c>
      <c r="F412" s="9" t="e">
        <f>IF($A412="mask",BIN2DEC(SUBSTITUTE(MID(input!$A411,36,8),"X","0")),NA())</f>
        <v>#N/A</v>
      </c>
      <c r="G412" s="9" t="e">
        <f>IF($A412="mask",BIN2DEC(SUBSTITUTE(SUBSTITUTE(MID(input!$A411,8,4),"1","0"),"X","1")),NA())</f>
        <v>#N/A</v>
      </c>
      <c r="H412" s="9" t="e">
        <f>IF($A412="mask",BIN2DEC(SUBSTITUTE(SUBSTITUTE(MID(input!$A411,12,8),"1","0"),"X","1")),NA())</f>
        <v>#N/A</v>
      </c>
      <c r="I412" s="9" t="e">
        <f>IF($A412="mask",BIN2DEC(SUBSTITUTE(SUBSTITUTE(MID(input!$A411,20,8),"1","0"),"X","1")),NA())</f>
        <v>#N/A</v>
      </c>
      <c r="J412" s="9" t="e">
        <f>IF($A412="mask",BIN2DEC(SUBSTITUTE(SUBSTITUTE(MID(input!$A411,28,8),"1","0"),"X","1")),NA())</f>
        <v>#N/A</v>
      </c>
      <c r="K412" s="9" t="e">
        <f>IF($A412="mask",BIN2DEC(SUBSTITUTE(SUBSTITUTE(MID(input!$A411,36,8),"1","0"),"X","1")),NA())</f>
        <v>#N/A</v>
      </c>
      <c r="L412" s="9" t="e">
        <f t="shared" si="12"/>
        <v>#N/A</v>
      </c>
      <c r="M412" s="9" t="e">
        <f t="shared" si="13"/>
        <v>#N/A</v>
      </c>
      <c r="N412" s="9">
        <f>IF($A412="mask",NA(),FIND("]",input!A411))</f>
        <v>10</v>
      </c>
      <c r="O412" s="9">
        <f>IF($A412="mask",NA(),INT(MID(input!A411,5,N412-5)))</f>
        <v>37478</v>
      </c>
      <c r="P412" s="9">
        <f>IF($A412="mask",NA(),INT(MID(input!A411,N412+4,LEN(input!A411))))</f>
        <v>2594</v>
      </c>
    </row>
    <row r="413" spans="1:16" x14ac:dyDescent="0.35">
      <c r="A413" s="9" t="str">
        <f>_xlfn.IFS(MID(input!A412,1,3)="mas","mask",MID(input!A412,1,3)="mem","mem")</f>
        <v>mem</v>
      </c>
      <c r="B413" s="9" t="e">
        <f>IF($A413="mask",BIN2DEC(SUBSTITUTE(MID(input!$A412,8,4),"X","0")),NA())</f>
        <v>#N/A</v>
      </c>
      <c r="C413" s="9" t="e">
        <f>IF($A413="mask",BIN2DEC(SUBSTITUTE(MID(input!$A412,12,8),"X","0")),NA())</f>
        <v>#N/A</v>
      </c>
      <c r="D413" s="9" t="e">
        <f>IF($A413="mask",BIN2DEC(SUBSTITUTE(MID(input!$A412,20,8),"X","0")),NA())</f>
        <v>#N/A</v>
      </c>
      <c r="E413" s="9" t="e">
        <f>IF($A413="mask",BIN2DEC(SUBSTITUTE(MID(input!$A412,28,8),"X","0")),NA())</f>
        <v>#N/A</v>
      </c>
      <c r="F413" s="9" t="e">
        <f>IF($A413="mask",BIN2DEC(SUBSTITUTE(MID(input!$A412,36,8),"X","0")),NA())</f>
        <v>#N/A</v>
      </c>
      <c r="G413" s="9" t="e">
        <f>IF($A413="mask",BIN2DEC(SUBSTITUTE(SUBSTITUTE(MID(input!$A412,8,4),"1","0"),"X","1")),NA())</f>
        <v>#N/A</v>
      </c>
      <c r="H413" s="9" t="e">
        <f>IF($A413="mask",BIN2DEC(SUBSTITUTE(SUBSTITUTE(MID(input!$A412,12,8),"1","0"),"X","1")),NA())</f>
        <v>#N/A</v>
      </c>
      <c r="I413" s="9" t="e">
        <f>IF($A413="mask",BIN2DEC(SUBSTITUTE(SUBSTITUTE(MID(input!$A412,20,8),"1","0"),"X","1")),NA())</f>
        <v>#N/A</v>
      </c>
      <c r="J413" s="9" t="e">
        <f>IF($A413="mask",BIN2DEC(SUBSTITUTE(SUBSTITUTE(MID(input!$A412,28,8),"1","0"),"X","1")),NA())</f>
        <v>#N/A</v>
      </c>
      <c r="K413" s="9" t="e">
        <f>IF($A413="mask",BIN2DEC(SUBSTITUTE(SUBSTITUTE(MID(input!$A412,36,8),"1","0"),"X","1")),NA())</f>
        <v>#N/A</v>
      </c>
      <c r="L413" s="9" t="e">
        <f t="shared" si="12"/>
        <v>#N/A</v>
      </c>
      <c r="M413" s="9" t="e">
        <f t="shared" si="13"/>
        <v>#N/A</v>
      </c>
      <c r="N413" s="9">
        <f>IF($A413="mask",NA(),FIND("]",input!A412))</f>
        <v>10</v>
      </c>
      <c r="O413" s="9">
        <f>IF($A413="mask",NA(),INT(MID(input!A412,5,N413-5)))</f>
        <v>64797</v>
      </c>
      <c r="P413" s="9">
        <f>IF($A413="mask",NA(),INT(MID(input!A412,N413+4,LEN(input!A412))))</f>
        <v>71052818</v>
      </c>
    </row>
    <row r="414" spans="1:16" x14ac:dyDescent="0.35">
      <c r="A414" s="9" t="str">
        <f>_xlfn.IFS(MID(input!A413,1,3)="mas","mask",MID(input!A413,1,3)="mem","mem")</f>
        <v>mem</v>
      </c>
      <c r="B414" s="9" t="e">
        <f>IF($A414="mask",BIN2DEC(SUBSTITUTE(MID(input!$A413,8,4),"X","0")),NA())</f>
        <v>#N/A</v>
      </c>
      <c r="C414" s="9" t="e">
        <f>IF($A414="mask",BIN2DEC(SUBSTITUTE(MID(input!$A413,12,8),"X","0")),NA())</f>
        <v>#N/A</v>
      </c>
      <c r="D414" s="9" t="e">
        <f>IF($A414="mask",BIN2DEC(SUBSTITUTE(MID(input!$A413,20,8),"X","0")),NA())</f>
        <v>#N/A</v>
      </c>
      <c r="E414" s="9" t="e">
        <f>IF($A414="mask",BIN2DEC(SUBSTITUTE(MID(input!$A413,28,8),"X","0")),NA())</f>
        <v>#N/A</v>
      </c>
      <c r="F414" s="9" t="e">
        <f>IF($A414="mask",BIN2DEC(SUBSTITUTE(MID(input!$A413,36,8),"X","0")),NA())</f>
        <v>#N/A</v>
      </c>
      <c r="G414" s="9" t="e">
        <f>IF($A414="mask",BIN2DEC(SUBSTITUTE(SUBSTITUTE(MID(input!$A413,8,4),"1","0"),"X","1")),NA())</f>
        <v>#N/A</v>
      </c>
      <c r="H414" s="9" t="e">
        <f>IF($A414="mask",BIN2DEC(SUBSTITUTE(SUBSTITUTE(MID(input!$A413,12,8),"1","0"),"X","1")),NA())</f>
        <v>#N/A</v>
      </c>
      <c r="I414" s="9" t="e">
        <f>IF($A414="mask",BIN2DEC(SUBSTITUTE(SUBSTITUTE(MID(input!$A413,20,8),"1","0"),"X","1")),NA())</f>
        <v>#N/A</v>
      </c>
      <c r="J414" s="9" t="e">
        <f>IF($A414="mask",BIN2DEC(SUBSTITUTE(SUBSTITUTE(MID(input!$A413,28,8),"1","0"),"X","1")),NA())</f>
        <v>#N/A</v>
      </c>
      <c r="K414" s="9" t="e">
        <f>IF($A414="mask",BIN2DEC(SUBSTITUTE(SUBSTITUTE(MID(input!$A413,36,8),"1","0"),"X","1")),NA())</f>
        <v>#N/A</v>
      </c>
      <c r="L414" s="9" t="e">
        <f t="shared" si="12"/>
        <v>#N/A</v>
      </c>
      <c r="M414" s="9" t="e">
        <f t="shared" si="13"/>
        <v>#N/A</v>
      </c>
      <c r="N414" s="9">
        <f>IF($A414="mask",NA(),FIND("]",input!A413))</f>
        <v>10</v>
      </c>
      <c r="O414" s="9">
        <f>IF($A414="mask",NA(),INT(MID(input!A413,5,N414-5)))</f>
        <v>30018</v>
      </c>
      <c r="P414" s="9">
        <f>IF($A414="mask",NA(),INT(MID(input!A413,N414+4,LEN(input!A413))))</f>
        <v>11711518</v>
      </c>
    </row>
    <row r="415" spans="1:16" x14ac:dyDescent="0.35">
      <c r="A415" s="9" t="str">
        <f>_xlfn.IFS(MID(input!A414,1,3)="mas","mask",MID(input!A414,1,3)="mem","mem")</f>
        <v>mem</v>
      </c>
      <c r="B415" s="9" t="e">
        <f>IF($A415="mask",BIN2DEC(SUBSTITUTE(MID(input!$A414,8,4),"X","0")),NA())</f>
        <v>#N/A</v>
      </c>
      <c r="C415" s="9" t="e">
        <f>IF($A415="mask",BIN2DEC(SUBSTITUTE(MID(input!$A414,12,8),"X","0")),NA())</f>
        <v>#N/A</v>
      </c>
      <c r="D415" s="9" t="e">
        <f>IF($A415="mask",BIN2DEC(SUBSTITUTE(MID(input!$A414,20,8),"X","0")),NA())</f>
        <v>#N/A</v>
      </c>
      <c r="E415" s="9" t="e">
        <f>IF($A415="mask",BIN2DEC(SUBSTITUTE(MID(input!$A414,28,8),"X","0")),NA())</f>
        <v>#N/A</v>
      </c>
      <c r="F415" s="9" t="e">
        <f>IF($A415="mask",BIN2DEC(SUBSTITUTE(MID(input!$A414,36,8),"X","0")),NA())</f>
        <v>#N/A</v>
      </c>
      <c r="G415" s="9" t="e">
        <f>IF($A415="mask",BIN2DEC(SUBSTITUTE(SUBSTITUTE(MID(input!$A414,8,4),"1","0"),"X","1")),NA())</f>
        <v>#N/A</v>
      </c>
      <c r="H415" s="9" t="e">
        <f>IF($A415="mask",BIN2DEC(SUBSTITUTE(SUBSTITUTE(MID(input!$A414,12,8),"1","0"),"X","1")),NA())</f>
        <v>#N/A</v>
      </c>
      <c r="I415" s="9" t="e">
        <f>IF($A415="mask",BIN2DEC(SUBSTITUTE(SUBSTITUTE(MID(input!$A414,20,8),"1","0"),"X","1")),NA())</f>
        <v>#N/A</v>
      </c>
      <c r="J415" s="9" t="e">
        <f>IF($A415="mask",BIN2DEC(SUBSTITUTE(SUBSTITUTE(MID(input!$A414,28,8),"1","0"),"X","1")),NA())</f>
        <v>#N/A</v>
      </c>
      <c r="K415" s="9" t="e">
        <f>IF($A415="mask",BIN2DEC(SUBSTITUTE(SUBSTITUTE(MID(input!$A414,36,8),"1","0"),"X","1")),NA())</f>
        <v>#N/A</v>
      </c>
      <c r="L415" s="9" t="e">
        <f t="shared" si="12"/>
        <v>#N/A</v>
      </c>
      <c r="M415" s="9" t="e">
        <f t="shared" si="13"/>
        <v>#N/A</v>
      </c>
      <c r="N415" s="9">
        <f>IF($A415="mask",NA(),FIND("]",input!A414))</f>
        <v>10</v>
      </c>
      <c r="O415" s="9">
        <f>IF($A415="mask",NA(),INT(MID(input!A414,5,N415-5)))</f>
        <v>20324</v>
      </c>
      <c r="P415" s="9">
        <f>IF($A415="mask",NA(),INT(MID(input!A414,N415+4,LEN(input!A414))))</f>
        <v>64836</v>
      </c>
    </row>
    <row r="416" spans="1:16" x14ac:dyDescent="0.35">
      <c r="A416" s="9" t="str">
        <f>_xlfn.IFS(MID(input!A415,1,3)="mas","mask",MID(input!A415,1,3)="mem","mem")</f>
        <v>mem</v>
      </c>
      <c r="B416" s="9" t="e">
        <f>IF($A416="mask",BIN2DEC(SUBSTITUTE(MID(input!$A415,8,4),"X","0")),NA())</f>
        <v>#N/A</v>
      </c>
      <c r="C416" s="9" t="e">
        <f>IF($A416="mask",BIN2DEC(SUBSTITUTE(MID(input!$A415,12,8),"X","0")),NA())</f>
        <v>#N/A</v>
      </c>
      <c r="D416" s="9" t="e">
        <f>IF($A416="mask",BIN2DEC(SUBSTITUTE(MID(input!$A415,20,8),"X","0")),NA())</f>
        <v>#N/A</v>
      </c>
      <c r="E416" s="9" t="e">
        <f>IF($A416="mask",BIN2DEC(SUBSTITUTE(MID(input!$A415,28,8),"X","0")),NA())</f>
        <v>#N/A</v>
      </c>
      <c r="F416" s="9" t="e">
        <f>IF($A416="mask",BIN2DEC(SUBSTITUTE(MID(input!$A415,36,8),"X","0")),NA())</f>
        <v>#N/A</v>
      </c>
      <c r="G416" s="9" t="e">
        <f>IF($A416="mask",BIN2DEC(SUBSTITUTE(SUBSTITUTE(MID(input!$A415,8,4),"1","0"),"X","1")),NA())</f>
        <v>#N/A</v>
      </c>
      <c r="H416" s="9" t="e">
        <f>IF($A416="mask",BIN2DEC(SUBSTITUTE(SUBSTITUTE(MID(input!$A415,12,8),"1","0"),"X","1")),NA())</f>
        <v>#N/A</v>
      </c>
      <c r="I416" s="9" t="e">
        <f>IF($A416="mask",BIN2DEC(SUBSTITUTE(SUBSTITUTE(MID(input!$A415,20,8),"1","0"),"X","1")),NA())</f>
        <v>#N/A</v>
      </c>
      <c r="J416" s="9" t="e">
        <f>IF($A416="mask",BIN2DEC(SUBSTITUTE(SUBSTITUTE(MID(input!$A415,28,8),"1","0"),"X","1")),NA())</f>
        <v>#N/A</v>
      </c>
      <c r="K416" s="9" t="e">
        <f>IF($A416="mask",BIN2DEC(SUBSTITUTE(SUBSTITUTE(MID(input!$A415,36,8),"1","0"),"X","1")),NA())</f>
        <v>#N/A</v>
      </c>
      <c r="L416" s="9" t="e">
        <f t="shared" si="12"/>
        <v>#N/A</v>
      </c>
      <c r="M416" s="9" t="e">
        <f t="shared" si="13"/>
        <v>#N/A</v>
      </c>
      <c r="N416" s="9">
        <f>IF($A416="mask",NA(),FIND("]",input!A415))</f>
        <v>10</v>
      </c>
      <c r="O416" s="9">
        <f>IF($A416="mask",NA(),INT(MID(input!A415,5,N416-5)))</f>
        <v>61185</v>
      </c>
      <c r="P416" s="9">
        <f>IF($A416="mask",NA(),INT(MID(input!A415,N416+4,LEN(input!A415))))</f>
        <v>1433</v>
      </c>
    </row>
    <row r="417" spans="1:16" x14ac:dyDescent="0.35">
      <c r="A417" s="9" t="str">
        <f>_xlfn.IFS(MID(input!A416,1,3)="mas","mask",MID(input!A416,1,3)="mem","mem")</f>
        <v>mask</v>
      </c>
      <c r="B417" s="9">
        <f>IF($A417="mask",BIN2DEC(SUBSTITUTE(MID(input!$A416,8,4),"X","0")),NA())</f>
        <v>4</v>
      </c>
      <c r="C417" s="9">
        <f>IF($A417="mask",BIN2DEC(SUBSTITUTE(MID(input!$A416,12,8),"X","0")),NA())</f>
        <v>10</v>
      </c>
      <c r="D417" s="9">
        <f>IF($A417="mask",BIN2DEC(SUBSTITUTE(MID(input!$A416,20,8),"X","0")),NA())</f>
        <v>205</v>
      </c>
      <c r="E417" s="9">
        <f>IF($A417="mask",BIN2DEC(SUBSTITUTE(MID(input!$A416,28,8),"X","0")),NA())</f>
        <v>102</v>
      </c>
      <c r="F417" s="9">
        <f>IF($A417="mask",BIN2DEC(SUBSTITUTE(MID(input!$A416,36,8),"X","0")),NA())</f>
        <v>2</v>
      </c>
      <c r="G417" s="9">
        <f>IF($A417="mask",BIN2DEC(SUBSTITUTE(SUBSTITUTE(MID(input!$A416,8,4),"1","0"),"X","1")),NA())</f>
        <v>0</v>
      </c>
      <c r="H417" s="9">
        <f>IF($A417="mask",BIN2DEC(SUBSTITUTE(SUBSTITUTE(MID(input!$A416,12,8),"1","0"),"X","1")),NA())</f>
        <v>33</v>
      </c>
      <c r="I417" s="9">
        <f>IF($A417="mask",BIN2DEC(SUBSTITUTE(SUBSTITUTE(MID(input!$A416,20,8),"1","0"),"X","1")),NA())</f>
        <v>0</v>
      </c>
      <c r="J417" s="9">
        <f>IF($A417="mask",BIN2DEC(SUBSTITUTE(SUBSTITUTE(MID(input!$A416,28,8),"1","0"),"X","1")),NA())</f>
        <v>0</v>
      </c>
      <c r="K417" s="9">
        <f>IF($A417="mask",BIN2DEC(SUBSTITUTE(SUBSTITUTE(MID(input!$A416,36,8),"1","0"),"X","1")),NA())</f>
        <v>112</v>
      </c>
      <c r="L417" s="9">
        <f t="shared" si="12"/>
        <v>17361102338</v>
      </c>
      <c r="M417" s="9">
        <f t="shared" si="13"/>
        <v>553648240</v>
      </c>
      <c r="N417" s="9" t="e">
        <f>IF($A417="mask",NA(),FIND("]",input!A416))</f>
        <v>#N/A</v>
      </c>
      <c r="O417" s="9" t="e">
        <f>IF($A417="mask",NA(),INT(MID(input!A416,5,N417-5)))</f>
        <v>#N/A</v>
      </c>
      <c r="P417" s="9" t="e">
        <f>IF($A417="mask",NA(),INT(MID(input!A416,N417+4,LEN(input!A416))))</f>
        <v>#N/A</v>
      </c>
    </row>
    <row r="418" spans="1:16" x14ac:dyDescent="0.35">
      <c r="A418" s="9" t="str">
        <f>_xlfn.IFS(MID(input!A417,1,3)="mas","mask",MID(input!A417,1,3)="mem","mem")</f>
        <v>mem</v>
      </c>
      <c r="B418" s="9" t="e">
        <f>IF($A418="mask",BIN2DEC(SUBSTITUTE(MID(input!$A417,8,4),"X","0")),NA())</f>
        <v>#N/A</v>
      </c>
      <c r="C418" s="9" t="e">
        <f>IF($A418="mask",BIN2DEC(SUBSTITUTE(MID(input!$A417,12,8),"X","0")),NA())</f>
        <v>#N/A</v>
      </c>
      <c r="D418" s="9" t="e">
        <f>IF($A418="mask",BIN2DEC(SUBSTITUTE(MID(input!$A417,20,8),"X","0")),NA())</f>
        <v>#N/A</v>
      </c>
      <c r="E418" s="9" t="e">
        <f>IF($A418="mask",BIN2DEC(SUBSTITUTE(MID(input!$A417,28,8),"X","0")),NA())</f>
        <v>#N/A</v>
      </c>
      <c r="F418" s="9" t="e">
        <f>IF($A418="mask",BIN2DEC(SUBSTITUTE(MID(input!$A417,36,8),"X","0")),NA())</f>
        <v>#N/A</v>
      </c>
      <c r="G418" s="9" t="e">
        <f>IF($A418="mask",BIN2DEC(SUBSTITUTE(SUBSTITUTE(MID(input!$A417,8,4),"1","0"),"X","1")),NA())</f>
        <v>#N/A</v>
      </c>
      <c r="H418" s="9" t="e">
        <f>IF($A418="mask",BIN2DEC(SUBSTITUTE(SUBSTITUTE(MID(input!$A417,12,8),"1","0"),"X","1")),NA())</f>
        <v>#N/A</v>
      </c>
      <c r="I418" s="9" t="e">
        <f>IF($A418="mask",BIN2DEC(SUBSTITUTE(SUBSTITUTE(MID(input!$A417,20,8),"1","0"),"X","1")),NA())</f>
        <v>#N/A</v>
      </c>
      <c r="J418" s="9" t="e">
        <f>IF($A418="mask",BIN2DEC(SUBSTITUTE(SUBSTITUTE(MID(input!$A417,28,8),"1","0"),"X","1")),NA())</f>
        <v>#N/A</v>
      </c>
      <c r="K418" s="9" t="e">
        <f>IF($A418="mask",BIN2DEC(SUBSTITUTE(SUBSTITUTE(MID(input!$A417,36,8),"1","0"),"X","1")),NA())</f>
        <v>#N/A</v>
      </c>
      <c r="L418" s="9" t="e">
        <f t="shared" si="12"/>
        <v>#N/A</v>
      </c>
      <c r="M418" s="9" t="e">
        <f t="shared" si="13"/>
        <v>#N/A</v>
      </c>
      <c r="N418" s="9">
        <f>IF($A418="mask",NA(),FIND("]",input!A417))</f>
        <v>10</v>
      </c>
      <c r="O418" s="9">
        <f>IF($A418="mask",NA(),INT(MID(input!A417,5,N418-5)))</f>
        <v>31581</v>
      </c>
      <c r="P418" s="9">
        <f>IF($A418="mask",NA(),INT(MID(input!A417,N418+4,LEN(input!A417))))</f>
        <v>232228</v>
      </c>
    </row>
    <row r="419" spans="1:16" x14ac:dyDescent="0.35">
      <c r="A419" s="9" t="str">
        <f>_xlfn.IFS(MID(input!A418,1,3)="mas","mask",MID(input!A418,1,3)="mem","mem")</f>
        <v>mem</v>
      </c>
      <c r="B419" s="9" t="e">
        <f>IF($A419="mask",BIN2DEC(SUBSTITUTE(MID(input!$A418,8,4),"X","0")),NA())</f>
        <v>#N/A</v>
      </c>
      <c r="C419" s="9" t="e">
        <f>IF($A419="mask",BIN2DEC(SUBSTITUTE(MID(input!$A418,12,8),"X","0")),NA())</f>
        <v>#N/A</v>
      </c>
      <c r="D419" s="9" t="e">
        <f>IF($A419="mask",BIN2DEC(SUBSTITUTE(MID(input!$A418,20,8),"X","0")),NA())</f>
        <v>#N/A</v>
      </c>
      <c r="E419" s="9" t="e">
        <f>IF($A419="mask",BIN2DEC(SUBSTITUTE(MID(input!$A418,28,8),"X","0")),NA())</f>
        <v>#N/A</v>
      </c>
      <c r="F419" s="9" t="e">
        <f>IF($A419="mask",BIN2DEC(SUBSTITUTE(MID(input!$A418,36,8),"X","0")),NA())</f>
        <v>#N/A</v>
      </c>
      <c r="G419" s="9" t="e">
        <f>IF($A419="mask",BIN2DEC(SUBSTITUTE(SUBSTITUTE(MID(input!$A418,8,4),"1","0"),"X","1")),NA())</f>
        <v>#N/A</v>
      </c>
      <c r="H419" s="9" t="e">
        <f>IF($A419="mask",BIN2DEC(SUBSTITUTE(SUBSTITUTE(MID(input!$A418,12,8),"1","0"),"X","1")),NA())</f>
        <v>#N/A</v>
      </c>
      <c r="I419" s="9" t="e">
        <f>IF($A419="mask",BIN2DEC(SUBSTITUTE(SUBSTITUTE(MID(input!$A418,20,8),"1","0"),"X","1")),NA())</f>
        <v>#N/A</v>
      </c>
      <c r="J419" s="9" t="e">
        <f>IF($A419="mask",BIN2DEC(SUBSTITUTE(SUBSTITUTE(MID(input!$A418,28,8),"1","0"),"X","1")),NA())</f>
        <v>#N/A</v>
      </c>
      <c r="K419" s="9" t="e">
        <f>IF($A419="mask",BIN2DEC(SUBSTITUTE(SUBSTITUTE(MID(input!$A418,36,8),"1","0"),"X","1")),NA())</f>
        <v>#N/A</v>
      </c>
      <c r="L419" s="9" t="e">
        <f t="shared" si="12"/>
        <v>#N/A</v>
      </c>
      <c r="M419" s="9" t="e">
        <f t="shared" si="13"/>
        <v>#N/A</v>
      </c>
      <c r="N419" s="9">
        <f>IF($A419="mask",NA(),FIND("]",input!A418))</f>
        <v>10</v>
      </c>
      <c r="O419" s="9">
        <f>IF($A419="mask",NA(),INT(MID(input!A418,5,N419-5)))</f>
        <v>51766</v>
      </c>
      <c r="P419" s="9">
        <f>IF($A419="mask",NA(),INT(MID(input!A418,N419+4,LEN(input!A418))))</f>
        <v>13503</v>
      </c>
    </row>
    <row r="420" spans="1:16" x14ac:dyDescent="0.35">
      <c r="A420" s="9" t="str">
        <f>_xlfn.IFS(MID(input!A419,1,3)="mas","mask",MID(input!A419,1,3)="mem","mem")</f>
        <v>mem</v>
      </c>
      <c r="B420" s="9" t="e">
        <f>IF($A420="mask",BIN2DEC(SUBSTITUTE(MID(input!$A419,8,4),"X","0")),NA())</f>
        <v>#N/A</v>
      </c>
      <c r="C420" s="9" t="e">
        <f>IF($A420="mask",BIN2DEC(SUBSTITUTE(MID(input!$A419,12,8),"X","0")),NA())</f>
        <v>#N/A</v>
      </c>
      <c r="D420" s="9" t="e">
        <f>IF($A420="mask",BIN2DEC(SUBSTITUTE(MID(input!$A419,20,8),"X","0")),NA())</f>
        <v>#N/A</v>
      </c>
      <c r="E420" s="9" t="e">
        <f>IF($A420="mask",BIN2DEC(SUBSTITUTE(MID(input!$A419,28,8),"X","0")),NA())</f>
        <v>#N/A</v>
      </c>
      <c r="F420" s="9" t="e">
        <f>IF($A420="mask",BIN2DEC(SUBSTITUTE(MID(input!$A419,36,8),"X","0")),NA())</f>
        <v>#N/A</v>
      </c>
      <c r="G420" s="9" t="e">
        <f>IF($A420="mask",BIN2DEC(SUBSTITUTE(SUBSTITUTE(MID(input!$A419,8,4),"1","0"),"X","1")),NA())</f>
        <v>#N/A</v>
      </c>
      <c r="H420" s="9" t="e">
        <f>IF($A420="mask",BIN2DEC(SUBSTITUTE(SUBSTITUTE(MID(input!$A419,12,8),"1","0"),"X","1")),NA())</f>
        <v>#N/A</v>
      </c>
      <c r="I420" s="9" t="e">
        <f>IF($A420="mask",BIN2DEC(SUBSTITUTE(SUBSTITUTE(MID(input!$A419,20,8),"1","0"),"X","1")),NA())</f>
        <v>#N/A</v>
      </c>
      <c r="J420" s="9" t="e">
        <f>IF($A420="mask",BIN2DEC(SUBSTITUTE(SUBSTITUTE(MID(input!$A419,28,8),"1","0"),"X","1")),NA())</f>
        <v>#N/A</v>
      </c>
      <c r="K420" s="9" t="e">
        <f>IF($A420="mask",BIN2DEC(SUBSTITUTE(SUBSTITUTE(MID(input!$A419,36,8),"1","0"),"X","1")),NA())</f>
        <v>#N/A</v>
      </c>
      <c r="L420" s="9" t="e">
        <f t="shared" si="12"/>
        <v>#N/A</v>
      </c>
      <c r="M420" s="9" t="e">
        <f t="shared" si="13"/>
        <v>#N/A</v>
      </c>
      <c r="N420" s="9">
        <f>IF($A420="mask",NA(),FIND("]",input!A419))</f>
        <v>10</v>
      </c>
      <c r="O420" s="9">
        <f>IF($A420="mask",NA(),INT(MID(input!A419,5,N420-5)))</f>
        <v>46129</v>
      </c>
      <c r="P420" s="9">
        <f>IF($A420="mask",NA(),INT(MID(input!A419,N420+4,LEN(input!A419))))</f>
        <v>1071</v>
      </c>
    </row>
    <row r="421" spans="1:16" x14ac:dyDescent="0.35">
      <c r="A421" s="9" t="str">
        <f>_xlfn.IFS(MID(input!A420,1,3)="mas","mask",MID(input!A420,1,3)="mem","mem")</f>
        <v>mem</v>
      </c>
      <c r="B421" s="9" t="e">
        <f>IF($A421="mask",BIN2DEC(SUBSTITUTE(MID(input!$A420,8,4),"X","0")),NA())</f>
        <v>#N/A</v>
      </c>
      <c r="C421" s="9" t="e">
        <f>IF($A421="mask",BIN2DEC(SUBSTITUTE(MID(input!$A420,12,8),"X","0")),NA())</f>
        <v>#N/A</v>
      </c>
      <c r="D421" s="9" t="e">
        <f>IF($A421="mask",BIN2DEC(SUBSTITUTE(MID(input!$A420,20,8),"X","0")),NA())</f>
        <v>#N/A</v>
      </c>
      <c r="E421" s="9" t="e">
        <f>IF($A421="mask",BIN2DEC(SUBSTITUTE(MID(input!$A420,28,8),"X","0")),NA())</f>
        <v>#N/A</v>
      </c>
      <c r="F421" s="9" t="e">
        <f>IF($A421="mask",BIN2DEC(SUBSTITUTE(MID(input!$A420,36,8),"X","0")),NA())</f>
        <v>#N/A</v>
      </c>
      <c r="G421" s="9" t="e">
        <f>IF($A421="mask",BIN2DEC(SUBSTITUTE(SUBSTITUTE(MID(input!$A420,8,4),"1","0"),"X","1")),NA())</f>
        <v>#N/A</v>
      </c>
      <c r="H421" s="9" t="e">
        <f>IF($A421="mask",BIN2DEC(SUBSTITUTE(SUBSTITUTE(MID(input!$A420,12,8),"1","0"),"X","1")),NA())</f>
        <v>#N/A</v>
      </c>
      <c r="I421" s="9" t="e">
        <f>IF($A421="mask",BIN2DEC(SUBSTITUTE(SUBSTITUTE(MID(input!$A420,20,8),"1","0"),"X","1")),NA())</f>
        <v>#N/A</v>
      </c>
      <c r="J421" s="9" t="e">
        <f>IF($A421="mask",BIN2DEC(SUBSTITUTE(SUBSTITUTE(MID(input!$A420,28,8),"1","0"),"X","1")),NA())</f>
        <v>#N/A</v>
      </c>
      <c r="K421" s="9" t="e">
        <f>IF($A421="mask",BIN2DEC(SUBSTITUTE(SUBSTITUTE(MID(input!$A420,36,8),"1","0"),"X","1")),NA())</f>
        <v>#N/A</v>
      </c>
      <c r="L421" s="9" t="e">
        <f t="shared" si="12"/>
        <v>#N/A</v>
      </c>
      <c r="M421" s="9" t="e">
        <f t="shared" si="13"/>
        <v>#N/A</v>
      </c>
      <c r="N421" s="9">
        <f>IF($A421="mask",NA(),FIND("]",input!A420))</f>
        <v>10</v>
      </c>
      <c r="O421" s="9">
        <f>IF($A421="mask",NA(),INT(MID(input!A420,5,N421-5)))</f>
        <v>27845</v>
      </c>
      <c r="P421" s="9">
        <f>IF($A421="mask",NA(),INT(MID(input!A420,N421+4,LEN(input!A420))))</f>
        <v>3969749</v>
      </c>
    </row>
    <row r="422" spans="1:16" x14ac:dyDescent="0.35">
      <c r="A422" s="9" t="str">
        <f>_xlfn.IFS(MID(input!A421,1,3)="mas","mask",MID(input!A421,1,3)="mem","mem")</f>
        <v>mem</v>
      </c>
      <c r="B422" s="9" t="e">
        <f>IF($A422="mask",BIN2DEC(SUBSTITUTE(MID(input!$A421,8,4),"X","0")),NA())</f>
        <v>#N/A</v>
      </c>
      <c r="C422" s="9" t="e">
        <f>IF($A422="mask",BIN2DEC(SUBSTITUTE(MID(input!$A421,12,8),"X","0")),NA())</f>
        <v>#N/A</v>
      </c>
      <c r="D422" s="9" t="e">
        <f>IF($A422="mask",BIN2DEC(SUBSTITUTE(MID(input!$A421,20,8),"X","0")),NA())</f>
        <v>#N/A</v>
      </c>
      <c r="E422" s="9" t="e">
        <f>IF($A422="mask",BIN2DEC(SUBSTITUTE(MID(input!$A421,28,8),"X","0")),NA())</f>
        <v>#N/A</v>
      </c>
      <c r="F422" s="9" t="e">
        <f>IF($A422="mask",BIN2DEC(SUBSTITUTE(MID(input!$A421,36,8),"X","0")),NA())</f>
        <v>#N/A</v>
      </c>
      <c r="G422" s="9" t="e">
        <f>IF($A422="mask",BIN2DEC(SUBSTITUTE(SUBSTITUTE(MID(input!$A421,8,4),"1","0"),"X","1")),NA())</f>
        <v>#N/A</v>
      </c>
      <c r="H422" s="9" t="e">
        <f>IF($A422="mask",BIN2DEC(SUBSTITUTE(SUBSTITUTE(MID(input!$A421,12,8),"1","0"),"X","1")),NA())</f>
        <v>#N/A</v>
      </c>
      <c r="I422" s="9" t="e">
        <f>IF($A422="mask",BIN2DEC(SUBSTITUTE(SUBSTITUTE(MID(input!$A421,20,8),"1","0"),"X","1")),NA())</f>
        <v>#N/A</v>
      </c>
      <c r="J422" s="9" t="e">
        <f>IF($A422="mask",BIN2DEC(SUBSTITUTE(SUBSTITUTE(MID(input!$A421,28,8),"1","0"),"X","1")),NA())</f>
        <v>#N/A</v>
      </c>
      <c r="K422" s="9" t="e">
        <f>IF($A422="mask",BIN2DEC(SUBSTITUTE(SUBSTITUTE(MID(input!$A421,36,8),"1","0"),"X","1")),NA())</f>
        <v>#N/A</v>
      </c>
      <c r="L422" s="9" t="e">
        <f t="shared" si="12"/>
        <v>#N/A</v>
      </c>
      <c r="M422" s="9" t="e">
        <f t="shared" si="13"/>
        <v>#N/A</v>
      </c>
      <c r="N422" s="9">
        <f>IF($A422="mask",NA(),FIND("]",input!A421))</f>
        <v>10</v>
      </c>
      <c r="O422" s="9">
        <f>IF($A422="mask",NA(),INT(MID(input!A421,5,N422-5)))</f>
        <v>17643</v>
      </c>
      <c r="P422" s="9">
        <f>IF($A422="mask",NA(),INT(MID(input!A421,N422+4,LEN(input!A421))))</f>
        <v>282089</v>
      </c>
    </row>
    <row r="423" spans="1:16" x14ac:dyDescent="0.35">
      <c r="A423" s="9" t="str">
        <f>_xlfn.IFS(MID(input!A422,1,3)="mas","mask",MID(input!A422,1,3)="mem","mem")</f>
        <v>mem</v>
      </c>
      <c r="B423" s="9" t="e">
        <f>IF($A423="mask",BIN2DEC(SUBSTITUTE(MID(input!$A422,8,4),"X","0")),NA())</f>
        <v>#N/A</v>
      </c>
      <c r="C423" s="9" t="e">
        <f>IF($A423="mask",BIN2DEC(SUBSTITUTE(MID(input!$A422,12,8),"X","0")),NA())</f>
        <v>#N/A</v>
      </c>
      <c r="D423" s="9" t="e">
        <f>IF($A423="mask",BIN2DEC(SUBSTITUTE(MID(input!$A422,20,8),"X","0")),NA())</f>
        <v>#N/A</v>
      </c>
      <c r="E423" s="9" t="e">
        <f>IF($A423="mask",BIN2DEC(SUBSTITUTE(MID(input!$A422,28,8),"X","0")),NA())</f>
        <v>#N/A</v>
      </c>
      <c r="F423" s="9" t="e">
        <f>IF($A423="mask",BIN2DEC(SUBSTITUTE(MID(input!$A422,36,8),"X","0")),NA())</f>
        <v>#N/A</v>
      </c>
      <c r="G423" s="9" t="e">
        <f>IF($A423="mask",BIN2DEC(SUBSTITUTE(SUBSTITUTE(MID(input!$A422,8,4),"1","0"),"X","1")),NA())</f>
        <v>#N/A</v>
      </c>
      <c r="H423" s="9" t="e">
        <f>IF($A423="mask",BIN2DEC(SUBSTITUTE(SUBSTITUTE(MID(input!$A422,12,8),"1","0"),"X","1")),NA())</f>
        <v>#N/A</v>
      </c>
      <c r="I423" s="9" t="e">
        <f>IF($A423="mask",BIN2DEC(SUBSTITUTE(SUBSTITUTE(MID(input!$A422,20,8),"1","0"),"X","1")),NA())</f>
        <v>#N/A</v>
      </c>
      <c r="J423" s="9" t="e">
        <f>IF($A423="mask",BIN2DEC(SUBSTITUTE(SUBSTITUTE(MID(input!$A422,28,8),"1","0"),"X","1")),NA())</f>
        <v>#N/A</v>
      </c>
      <c r="K423" s="9" t="e">
        <f>IF($A423="mask",BIN2DEC(SUBSTITUTE(SUBSTITUTE(MID(input!$A422,36,8),"1","0"),"X","1")),NA())</f>
        <v>#N/A</v>
      </c>
      <c r="L423" s="9" t="e">
        <f t="shared" si="12"/>
        <v>#N/A</v>
      </c>
      <c r="M423" s="9" t="e">
        <f t="shared" si="13"/>
        <v>#N/A</v>
      </c>
      <c r="N423" s="9">
        <f>IF($A423="mask",NA(),FIND("]",input!A422))</f>
        <v>10</v>
      </c>
      <c r="O423" s="9">
        <f>IF($A423="mask",NA(),INT(MID(input!A422,5,N423-5)))</f>
        <v>60524</v>
      </c>
      <c r="P423" s="9">
        <f>IF($A423="mask",NA(),INT(MID(input!A422,N423+4,LEN(input!A422))))</f>
        <v>10654</v>
      </c>
    </row>
    <row r="424" spans="1:16" x14ac:dyDescent="0.35">
      <c r="A424" s="9" t="str">
        <f>_xlfn.IFS(MID(input!A423,1,3)="mas","mask",MID(input!A423,1,3)="mem","mem")</f>
        <v>mask</v>
      </c>
      <c r="B424" s="9">
        <f>IF($A424="mask",BIN2DEC(SUBSTITUTE(MID(input!$A423,8,4),"X","0")),NA())</f>
        <v>4</v>
      </c>
      <c r="C424" s="9">
        <f>IF($A424="mask",BIN2DEC(SUBSTITUTE(MID(input!$A423,12,8),"X","0")),NA())</f>
        <v>11</v>
      </c>
      <c r="D424" s="9">
        <f>IF($A424="mask",BIN2DEC(SUBSTITUTE(MID(input!$A423,20,8),"X","0")),NA())</f>
        <v>152</v>
      </c>
      <c r="E424" s="9">
        <f>IF($A424="mask",BIN2DEC(SUBSTITUTE(MID(input!$A423,28,8),"X","0")),NA())</f>
        <v>160</v>
      </c>
      <c r="F424" s="9">
        <f>IF($A424="mask",BIN2DEC(SUBSTITUTE(MID(input!$A423,36,8),"X","0")),NA())</f>
        <v>21</v>
      </c>
      <c r="G424" s="9">
        <f>IF($A424="mask",BIN2DEC(SUBSTITUTE(SUBSTITUTE(MID(input!$A423,8,4),"1","0"),"X","1")),NA())</f>
        <v>1</v>
      </c>
      <c r="H424" s="9">
        <f>IF($A424="mask",BIN2DEC(SUBSTITUTE(SUBSTITUTE(MID(input!$A423,12,8),"1","0"),"X","1")),NA())</f>
        <v>36</v>
      </c>
      <c r="I424" s="9">
        <f>IF($A424="mask",BIN2DEC(SUBSTITUTE(SUBSTITUTE(MID(input!$A423,20,8),"1","0"),"X","1")),NA())</f>
        <v>6</v>
      </c>
      <c r="J424" s="9">
        <f>IF($A424="mask",BIN2DEC(SUBSTITUTE(SUBSTITUTE(MID(input!$A423,28,8),"1","0"),"X","1")),NA())</f>
        <v>12</v>
      </c>
      <c r="K424" s="9">
        <f>IF($A424="mask",BIN2DEC(SUBSTITUTE(SUBSTITUTE(MID(input!$A423,36,8),"1","0"),"X","1")),NA())</f>
        <v>160</v>
      </c>
      <c r="L424" s="9">
        <f t="shared" si="12"/>
        <v>17374421013</v>
      </c>
      <c r="M424" s="9">
        <f t="shared" si="13"/>
        <v>4899343520</v>
      </c>
      <c r="N424" s="9" t="e">
        <f>IF($A424="mask",NA(),FIND("]",input!A423))</f>
        <v>#N/A</v>
      </c>
      <c r="O424" s="9" t="e">
        <f>IF($A424="mask",NA(),INT(MID(input!A423,5,N424-5)))</f>
        <v>#N/A</v>
      </c>
      <c r="P424" s="9" t="e">
        <f>IF($A424="mask",NA(),INT(MID(input!A423,N424+4,LEN(input!A423))))</f>
        <v>#N/A</v>
      </c>
    </row>
    <row r="425" spans="1:16" x14ac:dyDescent="0.35">
      <c r="A425" s="9" t="str">
        <f>_xlfn.IFS(MID(input!A424,1,3)="mas","mask",MID(input!A424,1,3)="mem","mem")</f>
        <v>mem</v>
      </c>
      <c r="B425" s="9" t="e">
        <f>IF($A425="mask",BIN2DEC(SUBSTITUTE(MID(input!$A424,8,4),"X","0")),NA())</f>
        <v>#N/A</v>
      </c>
      <c r="C425" s="9" t="e">
        <f>IF($A425="mask",BIN2DEC(SUBSTITUTE(MID(input!$A424,12,8),"X","0")),NA())</f>
        <v>#N/A</v>
      </c>
      <c r="D425" s="9" t="e">
        <f>IF($A425="mask",BIN2DEC(SUBSTITUTE(MID(input!$A424,20,8),"X","0")),NA())</f>
        <v>#N/A</v>
      </c>
      <c r="E425" s="9" t="e">
        <f>IF($A425="mask",BIN2DEC(SUBSTITUTE(MID(input!$A424,28,8),"X","0")),NA())</f>
        <v>#N/A</v>
      </c>
      <c r="F425" s="9" t="e">
        <f>IF($A425="mask",BIN2DEC(SUBSTITUTE(MID(input!$A424,36,8),"X","0")),NA())</f>
        <v>#N/A</v>
      </c>
      <c r="G425" s="9" t="e">
        <f>IF($A425="mask",BIN2DEC(SUBSTITUTE(SUBSTITUTE(MID(input!$A424,8,4),"1","0"),"X","1")),NA())</f>
        <v>#N/A</v>
      </c>
      <c r="H425" s="9" t="e">
        <f>IF($A425="mask",BIN2DEC(SUBSTITUTE(SUBSTITUTE(MID(input!$A424,12,8),"1","0"),"X","1")),NA())</f>
        <v>#N/A</v>
      </c>
      <c r="I425" s="9" t="e">
        <f>IF($A425="mask",BIN2DEC(SUBSTITUTE(SUBSTITUTE(MID(input!$A424,20,8),"1","0"),"X","1")),NA())</f>
        <v>#N/A</v>
      </c>
      <c r="J425" s="9" t="e">
        <f>IF($A425="mask",BIN2DEC(SUBSTITUTE(SUBSTITUTE(MID(input!$A424,28,8),"1","0"),"X","1")),NA())</f>
        <v>#N/A</v>
      </c>
      <c r="K425" s="9" t="e">
        <f>IF($A425="mask",BIN2DEC(SUBSTITUTE(SUBSTITUTE(MID(input!$A424,36,8),"1","0"),"X","1")),NA())</f>
        <v>#N/A</v>
      </c>
      <c r="L425" s="9" t="e">
        <f t="shared" si="12"/>
        <v>#N/A</v>
      </c>
      <c r="M425" s="9" t="e">
        <f t="shared" si="13"/>
        <v>#N/A</v>
      </c>
      <c r="N425" s="9">
        <f>IF($A425="mask",NA(),FIND("]",input!A424))</f>
        <v>10</v>
      </c>
      <c r="O425" s="9">
        <f>IF($A425="mask",NA(),INT(MID(input!A424,5,N425-5)))</f>
        <v>41317</v>
      </c>
      <c r="P425" s="9">
        <f>IF($A425="mask",NA(),INT(MID(input!A424,N425+4,LEN(input!A424))))</f>
        <v>20899132</v>
      </c>
    </row>
    <row r="426" spans="1:16" x14ac:dyDescent="0.35">
      <c r="A426" s="9" t="str">
        <f>_xlfn.IFS(MID(input!A425,1,3)="mas","mask",MID(input!A425,1,3)="mem","mem")</f>
        <v>mem</v>
      </c>
      <c r="B426" s="9" t="e">
        <f>IF($A426="mask",BIN2DEC(SUBSTITUTE(MID(input!$A425,8,4),"X","0")),NA())</f>
        <v>#N/A</v>
      </c>
      <c r="C426" s="9" t="e">
        <f>IF($A426="mask",BIN2DEC(SUBSTITUTE(MID(input!$A425,12,8),"X","0")),NA())</f>
        <v>#N/A</v>
      </c>
      <c r="D426" s="9" t="e">
        <f>IF($A426="mask",BIN2DEC(SUBSTITUTE(MID(input!$A425,20,8),"X","0")),NA())</f>
        <v>#N/A</v>
      </c>
      <c r="E426" s="9" t="e">
        <f>IF($A426="mask",BIN2DEC(SUBSTITUTE(MID(input!$A425,28,8),"X","0")),NA())</f>
        <v>#N/A</v>
      </c>
      <c r="F426" s="9" t="e">
        <f>IF($A426="mask",BIN2DEC(SUBSTITUTE(MID(input!$A425,36,8),"X","0")),NA())</f>
        <v>#N/A</v>
      </c>
      <c r="G426" s="9" t="e">
        <f>IF($A426="mask",BIN2DEC(SUBSTITUTE(SUBSTITUTE(MID(input!$A425,8,4),"1","0"),"X","1")),NA())</f>
        <v>#N/A</v>
      </c>
      <c r="H426" s="9" t="e">
        <f>IF($A426="mask",BIN2DEC(SUBSTITUTE(SUBSTITUTE(MID(input!$A425,12,8),"1","0"),"X","1")),NA())</f>
        <v>#N/A</v>
      </c>
      <c r="I426" s="9" t="e">
        <f>IF($A426="mask",BIN2DEC(SUBSTITUTE(SUBSTITUTE(MID(input!$A425,20,8),"1","0"),"X","1")),NA())</f>
        <v>#N/A</v>
      </c>
      <c r="J426" s="9" t="e">
        <f>IF($A426="mask",BIN2DEC(SUBSTITUTE(SUBSTITUTE(MID(input!$A425,28,8),"1","0"),"X","1")),NA())</f>
        <v>#N/A</v>
      </c>
      <c r="K426" s="9" t="e">
        <f>IF($A426="mask",BIN2DEC(SUBSTITUTE(SUBSTITUTE(MID(input!$A425,36,8),"1","0"),"X","1")),NA())</f>
        <v>#N/A</v>
      </c>
      <c r="L426" s="9" t="e">
        <f t="shared" si="12"/>
        <v>#N/A</v>
      </c>
      <c r="M426" s="9" t="e">
        <f t="shared" si="13"/>
        <v>#N/A</v>
      </c>
      <c r="N426" s="9">
        <f>IF($A426="mask",NA(),FIND("]",input!A425))</f>
        <v>10</v>
      </c>
      <c r="O426" s="9">
        <f>IF($A426="mask",NA(),INT(MID(input!A425,5,N426-5)))</f>
        <v>17792</v>
      </c>
      <c r="P426" s="9">
        <f>IF($A426="mask",NA(),INT(MID(input!A425,N426+4,LEN(input!A425))))</f>
        <v>1949</v>
      </c>
    </row>
    <row r="427" spans="1:16" x14ac:dyDescent="0.35">
      <c r="A427" s="9" t="str">
        <f>_xlfn.IFS(MID(input!A426,1,3)="mas","mask",MID(input!A426,1,3)="mem","mem")</f>
        <v>mem</v>
      </c>
      <c r="B427" s="9" t="e">
        <f>IF($A427="mask",BIN2DEC(SUBSTITUTE(MID(input!$A426,8,4),"X","0")),NA())</f>
        <v>#N/A</v>
      </c>
      <c r="C427" s="9" t="e">
        <f>IF($A427="mask",BIN2DEC(SUBSTITUTE(MID(input!$A426,12,8),"X","0")),NA())</f>
        <v>#N/A</v>
      </c>
      <c r="D427" s="9" t="e">
        <f>IF($A427="mask",BIN2DEC(SUBSTITUTE(MID(input!$A426,20,8),"X","0")),NA())</f>
        <v>#N/A</v>
      </c>
      <c r="E427" s="9" t="e">
        <f>IF($A427="mask",BIN2DEC(SUBSTITUTE(MID(input!$A426,28,8),"X","0")),NA())</f>
        <v>#N/A</v>
      </c>
      <c r="F427" s="9" t="e">
        <f>IF($A427="mask",BIN2DEC(SUBSTITUTE(MID(input!$A426,36,8),"X","0")),NA())</f>
        <v>#N/A</v>
      </c>
      <c r="G427" s="9" t="e">
        <f>IF($A427="mask",BIN2DEC(SUBSTITUTE(SUBSTITUTE(MID(input!$A426,8,4),"1","0"),"X","1")),NA())</f>
        <v>#N/A</v>
      </c>
      <c r="H427" s="9" t="e">
        <f>IF($A427="mask",BIN2DEC(SUBSTITUTE(SUBSTITUTE(MID(input!$A426,12,8),"1","0"),"X","1")),NA())</f>
        <v>#N/A</v>
      </c>
      <c r="I427" s="9" t="e">
        <f>IF($A427="mask",BIN2DEC(SUBSTITUTE(SUBSTITUTE(MID(input!$A426,20,8),"1","0"),"X","1")),NA())</f>
        <v>#N/A</v>
      </c>
      <c r="J427" s="9" t="e">
        <f>IF($A427="mask",BIN2DEC(SUBSTITUTE(SUBSTITUTE(MID(input!$A426,28,8),"1","0"),"X","1")),NA())</f>
        <v>#N/A</v>
      </c>
      <c r="K427" s="9" t="e">
        <f>IF($A427="mask",BIN2DEC(SUBSTITUTE(SUBSTITUTE(MID(input!$A426,36,8),"1","0"),"X","1")),NA())</f>
        <v>#N/A</v>
      </c>
      <c r="L427" s="9" t="e">
        <f t="shared" si="12"/>
        <v>#N/A</v>
      </c>
      <c r="M427" s="9" t="e">
        <f t="shared" si="13"/>
        <v>#N/A</v>
      </c>
      <c r="N427" s="9">
        <f>IF($A427="mask",NA(),FIND("]",input!A426))</f>
        <v>9</v>
      </c>
      <c r="O427" s="9">
        <f>IF($A427="mask",NA(),INT(MID(input!A426,5,N427-5)))</f>
        <v>1117</v>
      </c>
      <c r="P427" s="9">
        <f>IF($A427="mask",NA(),INT(MID(input!A426,N427+4,LEN(input!A426))))</f>
        <v>4931</v>
      </c>
    </row>
    <row r="428" spans="1:16" x14ac:dyDescent="0.35">
      <c r="A428" s="9" t="str">
        <f>_xlfn.IFS(MID(input!A427,1,3)="mas","mask",MID(input!A427,1,3)="mem","mem")</f>
        <v>mem</v>
      </c>
      <c r="B428" s="9" t="e">
        <f>IF($A428="mask",BIN2DEC(SUBSTITUTE(MID(input!$A427,8,4),"X","0")),NA())</f>
        <v>#N/A</v>
      </c>
      <c r="C428" s="9" t="e">
        <f>IF($A428="mask",BIN2DEC(SUBSTITUTE(MID(input!$A427,12,8),"X","0")),NA())</f>
        <v>#N/A</v>
      </c>
      <c r="D428" s="9" t="e">
        <f>IF($A428="mask",BIN2DEC(SUBSTITUTE(MID(input!$A427,20,8),"X","0")),NA())</f>
        <v>#N/A</v>
      </c>
      <c r="E428" s="9" t="e">
        <f>IF($A428="mask",BIN2DEC(SUBSTITUTE(MID(input!$A427,28,8),"X","0")),NA())</f>
        <v>#N/A</v>
      </c>
      <c r="F428" s="9" t="e">
        <f>IF($A428="mask",BIN2DEC(SUBSTITUTE(MID(input!$A427,36,8),"X","0")),NA())</f>
        <v>#N/A</v>
      </c>
      <c r="G428" s="9" t="e">
        <f>IF($A428="mask",BIN2DEC(SUBSTITUTE(SUBSTITUTE(MID(input!$A427,8,4),"1","0"),"X","1")),NA())</f>
        <v>#N/A</v>
      </c>
      <c r="H428" s="9" t="e">
        <f>IF($A428="mask",BIN2DEC(SUBSTITUTE(SUBSTITUTE(MID(input!$A427,12,8),"1","0"),"X","1")),NA())</f>
        <v>#N/A</v>
      </c>
      <c r="I428" s="9" t="e">
        <f>IF($A428="mask",BIN2DEC(SUBSTITUTE(SUBSTITUTE(MID(input!$A427,20,8),"1","0"),"X","1")),NA())</f>
        <v>#N/A</v>
      </c>
      <c r="J428" s="9" t="e">
        <f>IF($A428="mask",BIN2DEC(SUBSTITUTE(SUBSTITUTE(MID(input!$A427,28,8),"1","0"),"X","1")),NA())</f>
        <v>#N/A</v>
      </c>
      <c r="K428" s="9" t="e">
        <f>IF($A428="mask",BIN2DEC(SUBSTITUTE(SUBSTITUTE(MID(input!$A427,36,8),"1","0"),"X","1")),NA())</f>
        <v>#N/A</v>
      </c>
      <c r="L428" s="9" t="e">
        <f t="shared" si="12"/>
        <v>#N/A</v>
      </c>
      <c r="M428" s="9" t="e">
        <f t="shared" si="13"/>
        <v>#N/A</v>
      </c>
      <c r="N428" s="9">
        <f>IF($A428="mask",NA(),FIND("]",input!A427))</f>
        <v>10</v>
      </c>
      <c r="O428" s="9">
        <f>IF($A428="mask",NA(),INT(MID(input!A427,5,N428-5)))</f>
        <v>21452</v>
      </c>
      <c r="P428" s="9">
        <f>IF($A428="mask",NA(),INT(MID(input!A427,N428+4,LEN(input!A427))))</f>
        <v>423952</v>
      </c>
    </row>
    <row r="429" spans="1:16" x14ac:dyDescent="0.35">
      <c r="A429" s="9" t="str">
        <f>_xlfn.IFS(MID(input!A428,1,3)="mas","mask",MID(input!A428,1,3)="mem","mem")</f>
        <v>mem</v>
      </c>
      <c r="B429" s="9" t="e">
        <f>IF($A429="mask",BIN2DEC(SUBSTITUTE(MID(input!$A428,8,4),"X","0")),NA())</f>
        <v>#N/A</v>
      </c>
      <c r="C429" s="9" t="e">
        <f>IF($A429="mask",BIN2DEC(SUBSTITUTE(MID(input!$A428,12,8),"X","0")),NA())</f>
        <v>#N/A</v>
      </c>
      <c r="D429" s="9" t="e">
        <f>IF($A429="mask",BIN2DEC(SUBSTITUTE(MID(input!$A428,20,8),"X","0")),NA())</f>
        <v>#N/A</v>
      </c>
      <c r="E429" s="9" t="e">
        <f>IF($A429="mask",BIN2DEC(SUBSTITUTE(MID(input!$A428,28,8),"X","0")),NA())</f>
        <v>#N/A</v>
      </c>
      <c r="F429" s="9" t="e">
        <f>IF($A429="mask",BIN2DEC(SUBSTITUTE(MID(input!$A428,36,8),"X","0")),NA())</f>
        <v>#N/A</v>
      </c>
      <c r="G429" s="9" t="e">
        <f>IF($A429="mask",BIN2DEC(SUBSTITUTE(SUBSTITUTE(MID(input!$A428,8,4),"1","0"),"X","1")),NA())</f>
        <v>#N/A</v>
      </c>
      <c r="H429" s="9" t="e">
        <f>IF($A429="mask",BIN2DEC(SUBSTITUTE(SUBSTITUTE(MID(input!$A428,12,8),"1","0"),"X","1")),NA())</f>
        <v>#N/A</v>
      </c>
      <c r="I429" s="9" t="e">
        <f>IF($A429="mask",BIN2DEC(SUBSTITUTE(SUBSTITUTE(MID(input!$A428,20,8),"1","0"),"X","1")),NA())</f>
        <v>#N/A</v>
      </c>
      <c r="J429" s="9" t="e">
        <f>IF($A429="mask",BIN2DEC(SUBSTITUTE(SUBSTITUTE(MID(input!$A428,28,8),"1","0"),"X","1")),NA())</f>
        <v>#N/A</v>
      </c>
      <c r="K429" s="9" t="e">
        <f>IF($A429="mask",BIN2DEC(SUBSTITUTE(SUBSTITUTE(MID(input!$A428,36,8),"1","0"),"X","1")),NA())</f>
        <v>#N/A</v>
      </c>
      <c r="L429" s="9" t="e">
        <f t="shared" si="12"/>
        <v>#N/A</v>
      </c>
      <c r="M429" s="9" t="e">
        <f t="shared" si="13"/>
        <v>#N/A</v>
      </c>
      <c r="N429" s="9">
        <f>IF($A429="mask",NA(),FIND("]",input!A428))</f>
        <v>10</v>
      </c>
      <c r="O429" s="9">
        <f>IF($A429="mask",NA(),INT(MID(input!A428,5,N429-5)))</f>
        <v>29912</v>
      </c>
      <c r="P429" s="9">
        <f>IF($A429="mask",NA(),INT(MID(input!A428,N429+4,LEN(input!A428))))</f>
        <v>36667871</v>
      </c>
    </row>
    <row r="430" spans="1:16" x14ac:dyDescent="0.35">
      <c r="A430" s="9" t="str">
        <f>_xlfn.IFS(MID(input!A429,1,3)="mas","mask",MID(input!A429,1,3)="mem","mem")</f>
        <v>mem</v>
      </c>
      <c r="B430" s="9" t="e">
        <f>IF($A430="mask",BIN2DEC(SUBSTITUTE(MID(input!$A429,8,4),"X","0")),NA())</f>
        <v>#N/A</v>
      </c>
      <c r="C430" s="9" t="e">
        <f>IF($A430="mask",BIN2DEC(SUBSTITUTE(MID(input!$A429,12,8),"X","0")),NA())</f>
        <v>#N/A</v>
      </c>
      <c r="D430" s="9" t="e">
        <f>IF($A430="mask",BIN2DEC(SUBSTITUTE(MID(input!$A429,20,8),"X","0")),NA())</f>
        <v>#N/A</v>
      </c>
      <c r="E430" s="9" t="e">
        <f>IF($A430="mask",BIN2DEC(SUBSTITUTE(MID(input!$A429,28,8),"X","0")),NA())</f>
        <v>#N/A</v>
      </c>
      <c r="F430" s="9" t="e">
        <f>IF($A430="mask",BIN2DEC(SUBSTITUTE(MID(input!$A429,36,8),"X","0")),NA())</f>
        <v>#N/A</v>
      </c>
      <c r="G430" s="9" t="e">
        <f>IF($A430="mask",BIN2DEC(SUBSTITUTE(SUBSTITUTE(MID(input!$A429,8,4),"1","0"),"X","1")),NA())</f>
        <v>#N/A</v>
      </c>
      <c r="H430" s="9" t="e">
        <f>IF($A430="mask",BIN2DEC(SUBSTITUTE(SUBSTITUTE(MID(input!$A429,12,8),"1","0"),"X","1")),NA())</f>
        <v>#N/A</v>
      </c>
      <c r="I430" s="9" t="e">
        <f>IF($A430="mask",BIN2DEC(SUBSTITUTE(SUBSTITUTE(MID(input!$A429,20,8),"1","0"),"X","1")),NA())</f>
        <v>#N/A</v>
      </c>
      <c r="J430" s="9" t="e">
        <f>IF($A430="mask",BIN2DEC(SUBSTITUTE(SUBSTITUTE(MID(input!$A429,28,8),"1","0"),"X","1")),NA())</f>
        <v>#N/A</v>
      </c>
      <c r="K430" s="9" t="e">
        <f>IF($A430="mask",BIN2DEC(SUBSTITUTE(SUBSTITUTE(MID(input!$A429,36,8),"1","0"),"X","1")),NA())</f>
        <v>#N/A</v>
      </c>
      <c r="L430" s="9" t="e">
        <f t="shared" si="12"/>
        <v>#N/A</v>
      </c>
      <c r="M430" s="9" t="e">
        <f t="shared" si="13"/>
        <v>#N/A</v>
      </c>
      <c r="N430" s="9">
        <f>IF($A430="mask",NA(),FIND("]",input!A429))</f>
        <v>10</v>
      </c>
      <c r="O430" s="9">
        <f>IF($A430="mask",NA(),INT(MID(input!A429,5,N430-5)))</f>
        <v>10260</v>
      </c>
      <c r="P430" s="9">
        <f>IF($A430="mask",NA(),INT(MID(input!A429,N430+4,LEN(input!A429))))</f>
        <v>15401611</v>
      </c>
    </row>
    <row r="431" spans="1:16" x14ac:dyDescent="0.35">
      <c r="A431" s="9" t="str">
        <f>_xlfn.IFS(MID(input!A430,1,3)="mas","mask",MID(input!A430,1,3)="mem","mem")</f>
        <v>mem</v>
      </c>
      <c r="B431" s="9" t="e">
        <f>IF($A431="mask",BIN2DEC(SUBSTITUTE(MID(input!$A430,8,4),"X","0")),NA())</f>
        <v>#N/A</v>
      </c>
      <c r="C431" s="9" t="e">
        <f>IF($A431="mask",BIN2DEC(SUBSTITUTE(MID(input!$A430,12,8),"X","0")),NA())</f>
        <v>#N/A</v>
      </c>
      <c r="D431" s="9" t="e">
        <f>IF($A431="mask",BIN2DEC(SUBSTITUTE(MID(input!$A430,20,8),"X","0")),NA())</f>
        <v>#N/A</v>
      </c>
      <c r="E431" s="9" t="e">
        <f>IF($A431="mask",BIN2DEC(SUBSTITUTE(MID(input!$A430,28,8),"X","0")),NA())</f>
        <v>#N/A</v>
      </c>
      <c r="F431" s="9" t="e">
        <f>IF($A431="mask",BIN2DEC(SUBSTITUTE(MID(input!$A430,36,8),"X","0")),NA())</f>
        <v>#N/A</v>
      </c>
      <c r="G431" s="9" t="e">
        <f>IF($A431="mask",BIN2DEC(SUBSTITUTE(SUBSTITUTE(MID(input!$A430,8,4),"1","0"),"X","1")),NA())</f>
        <v>#N/A</v>
      </c>
      <c r="H431" s="9" t="e">
        <f>IF($A431="mask",BIN2DEC(SUBSTITUTE(SUBSTITUTE(MID(input!$A430,12,8),"1","0"),"X","1")),NA())</f>
        <v>#N/A</v>
      </c>
      <c r="I431" s="9" t="e">
        <f>IF($A431="mask",BIN2DEC(SUBSTITUTE(SUBSTITUTE(MID(input!$A430,20,8),"1","0"),"X","1")),NA())</f>
        <v>#N/A</v>
      </c>
      <c r="J431" s="9" t="e">
        <f>IF($A431="mask",BIN2DEC(SUBSTITUTE(SUBSTITUTE(MID(input!$A430,28,8),"1","0"),"X","1")),NA())</f>
        <v>#N/A</v>
      </c>
      <c r="K431" s="9" t="e">
        <f>IF($A431="mask",BIN2DEC(SUBSTITUTE(SUBSTITUTE(MID(input!$A430,36,8),"1","0"),"X","1")),NA())</f>
        <v>#N/A</v>
      </c>
      <c r="L431" s="9" t="e">
        <f t="shared" si="12"/>
        <v>#N/A</v>
      </c>
      <c r="M431" s="9" t="e">
        <f t="shared" si="13"/>
        <v>#N/A</v>
      </c>
      <c r="N431" s="9">
        <f>IF($A431="mask",NA(),FIND("]",input!A430))</f>
        <v>10</v>
      </c>
      <c r="O431" s="9">
        <f>IF($A431="mask",NA(),INT(MID(input!A430,5,N431-5)))</f>
        <v>28642</v>
      </c>
      <c r="P431" s="9">
        <f>IF($A431="mask",NA(),INT(MID(input!A430,N431+4,LEN(input!A430))))</f>
        <v>2840753</v>
      </c>
    </row>
    <row r="432" spans="1:16" x14ac:dyDescent="0.35">
      <c r="A432" s="9" t="str">
        <f>_xlfn.IFS(MID(input!A431,1,3)="mas","mask",MID(input!A431,1,3)="mem","mem")</f>
        <v>mask</v>
      </c>
      <c r="B432" s="9">
        <f>IF($A432="mask",BIN2DEC(SUBSTITUTE(MID(input!$A431,8,4),"X","0")),NA())</f>
        <v>0</v>
      </c>
      <c r="C432" s="9">
        <f>IF($A432="mask",BIN2DEC(SUBSTITUTE(MID(input!$A431,12,8),"X","0")),NA())</f>
        <v>11</v>
      </c>
      <c r="D432" s="9">
        <f>IF($A432="mask",BIN2DEC(SUBSTITUTE(MID(input!$A431,20,8),"X","0")),NA())</f>
        <v>221</v>
      </c>
      <c r="E432" s="9">
        <f>IF($A432="mask",BIN2DEC(SUBSTITUTE(MID(input!$A431,28,8),"X","0")),NA())</f>
        <v>0</v>
      </c>
      <c r="F432" s="9">
        <f>IF($A432="mask",BIN2DEC(SUBSTITUTE(MID(input!$A431,36,8),"X","0")),NA())</f>
        <v>37</v>
      </c>
      <c r="G432" s="9">
        <f>IF($A432="mask",BIN2DEC(SUBSTITUTE(SUBSTITUTE(MID(input!$A431,8,4),"1","0"),"X","1")),NA())</f>
        <v>0</v>
      </c>
      <c r="H432" s="9">
        <f>IF($A432="mask",BIN2DEC(SUBSTITUTE(SUBSTITUTE(MID(input!$A431,12,8),"1","0"),"X","1")),NA())</f>
        <v>32</v>
      </c>
      <c r="I432" s="9">
        <f>IF($A432="mask",BIN2DEC(SUBSTITUTE(SUBSTITUTE(MID(input!$A431,20,8),"1","0"),"X","1")),NA())</f>
        <v>0</v>
      </c>
      <c r="J432" s="9">
        <f>IF($A432="mask",BIN2DEC(SUBSTITUTE(SUBSTITUTE(MID(input!$A431,28,8),"1","0"),"X","1")),NA())</f>
        <v>241</v>
      </c>
      <c r="K432" s="9">
        <f>IF($A432="mask",BIN2DEC(SUBSTITUTE(SUBSTITUTE(MID(input!$A431,36,8),"1","0"),"X","1")),NA())</f>
        <v>18</v>
      </c>
      <c r="L432" s="9">
        <f t="shared" si="12"/>
        <v>199032869</v>
      </c>
      <c r="M432" s="9">
        <f t="shared" si="13"/>
        <v>536932626</v>
      </c>
      <c r="N432" s="9" t="e">
        <f>IF($A432="mask",NA(),FIND("]",input!A431))</f>
        <v>#N/A</v>
      </c>
      <c r="O432" s="9" t="e">
        <f>IF($A432="mask",NA(),INT(MID(input!A431,5,N432-5)))</f>
        <v>#N/A</v>
      </c>
      <c r="P432" s="9" t="e">
        <f>IF($A432="mask",NA(),INT(MID(input!A431,N432+4,LEN(input!A431))))</f>
        <v>#N/A</v>
      </c>
    </row>
    <row r="433" spans="1:16" x14ac:dyDescent="0.35">
      <c r="A433" s="9" t="str">
        <f>_xlfn.IFS(MID(input!A432,1,3)="mas","mask",MID(input!A432,1,3)="mem","mem")</f>
        <v>mem</v>
      </c>
      <c r="B433" s="9" t="e">
        <f>IF($A433="mask",BIN2DEC(SUBSTITUTE(MID(input!$A432,8,4),"X","0")),NA())</f>
        <v>#N/A</v>
      </c>
      <c r="C433" s="9" t="e">
        <f>IF($A433="mask",BIN2DEC(SUBSTITUTE(MID(input!$A432,12,8),"X","0")),NA())</f>
        <v>#N/A</v>
      </c>
      <c r="D433" s="9" t="e">
        <f>IF($A433="mask",BIN2DEC(SUBSTITUTE(MID(input!$A432,20,8),"X","0")),NA())</f>
        <v>#N/A</v>
      </c>
      <c r="E433" s="9" t="e">
        <f>IF($A433="mask",BIN2DEC(SUBSTITUTE(MID(input!$A432,28,8),"X","0")),NA())</f>
        <v>#N/A</v>
      </c>
      <c r="F433" s="9" t="e">
        <f>IF($A433="mask",BIN2DEC(SUBSTITUTE(MID(input!$A432,36,8),"X","0")),NA())</f>
        <v>#N/A</v>
      </c>
      <c r="G433" s="9" t="e">
        <f>IF($A433="mask",BIN2DEC(SUBSTITUTE(SUBSTITUTE(MID(input!$A432,8,4),"1","0"),"X","1")),NA())</f>
        <v>#N/A</v>
      </c>
      <c r="H433" s="9" t="e">
        <f>IF($A433="mask",BIN2DEC(SUBSTITUTE(SUBSTITUTE(MID(input!$A432,12,8),"1","0"),"X","1")),NA())</f>
        <v>#N/A</v>
      </c>
      <c r="I433" s="9" t="e">
        <f>IF($A433="mask",BIN2DEC(SUBSTITUTE(SUBSTITUTE(MID(input!$A432,20,8),"1","0"),"X","1")),NA())</f>
        <v>#N/A</v>
      </c>
      <c r="J433" s="9" t="e">
        <f>IF($A433="mask",BIN2DEC(SUBSTITUTE(SUBSTITUTE(MID(input!$A432,28,8),"1","0"),"X","1")),NA())</f>
        <v>#N/A</v>
      </c>
      <c r="K433" s="9" t="e">
        <f>IF($A433="mask",BIN2DEC(SUBSTITUTE(SUBSTITUTE(MID(input!$A432,36,8),"1","0"),"X","1")),NA())</f>
        <v>#N/A</v>
      </c>
      <c r="L433" s="9" t="e">
        <f t="shared" si="12"/>
        <v>#N/A</v>
      </c>
      <c r="M433" s="9" t="e">
        <f t="shared" si="13"/>
        <v>#N/A</v>
      </c>
      <c r="N433" s="9">
        <f>IF($A433="mask",NA(),FIND("]",input!A432))</f>
        <v>10</v>
      </c>
      <c r="O433" s="9">
        <f>IF($A433="mask",NA(),INT(MID(input!A432,5,N433-5)))</f>
        <v>57488</v>
      </c>
      <c r="P433" s="9">
        <f>IF($A433="mask",NA(),INT(MID(input!A432,N433+4,LEN(input!A432))))</f>
        <v>297477423</v>
      </c>
    </row>
    <row r="434" spans="1:16" x14ac:dyDescent="0.35">
      <c r="A434" s="9" t="str">
        <f>_xlfn.IFS(MID(input!A433,1,3)="mas","mask",MID(input!A433,1,3)="mem","mem")</f>
        <v>mem</v>
      </c>
      <c r="B434" s="9" t="e">
        <f>IF($A434="mask",BIN2DEC(SUBSTITUTE(MID(input!$A433,8,4),"X","0")),NA())</f>
        <v>#N/A</v>
      </c>
      <c r="C434" s="9" t="e">
        <f>IF($A434="mask",BIN2DEC(SUBSTITUTE(MID(input!$A433,12,8),"X","0")),NA())</f>
        <v>#N/A</v>
      </c>
      <c r="D434" s="9" t="e">
        <f>IF($A434="mask",BIN2DEC(SUBSTITUTE(MID(input!$A433,20,8),"X","0")),NA())</f>
        <v>#N/A</v>
      </c>
      <c r="E434" s="9" t="e">
        <f>IF($A434="mask",BIN2DEC(SUBSTITUTE(MID(input!$A433,28,8),"X","0")),NA())</f>
        <v>#N/A</v>
      </c>
      <c r="F434" s="9" t="e">
        <f>IF($A434="mask",BIN2DEC(SUBSTITUTE(MID(input!$A433,36,8),"X","0")),NA())</f>
        <v>#N/A</v>
      </c>
      <c r="G434" s="9" t="e">
        <f>IF($A434="mask",BIN2DEC(SUBSTITUTE(SUBSTITUTE(MID(input!$A433,8,4),"1","0"),"X","1")),NA())</f>
        <v>#N/A</v>
      </c>
      <c r="H434" s="9" t="e">
        <f>IF($A434="mask",BIN2DEC(SUBSTITUTE(SUBSTITUTE(MID(input!$A433,12,8),"1","0"),"X","1")),NA())</f>
        <v>#N/A</v>
      </c>
      <c r="I434" s="9" t="e">
        <f>IF($A434="mask",BIN2DEC(SUBSTITUTE(SUBSTITUTE(MID(input!$A433,20,8),"1","0"),"X","1")),NA())</f>
        <v>#N/A</v>
      </c>
      <c r="J434" s="9" t="e">
        <f>IF($A434="mask",BIN2DEC(SUBSTITUTE(SUBSTITUTE(MID(input!$A433,28,8),"1","0"),"X","1")),NA())</f>
        <v>#N/A</v>
      </c>
      <c r="K434" s="9" t="e">
        <f>IF($A434="mask",BIN2DEC(SUBSTITUTE(SUBSTITUTE(MID(input!$A433,36,8),"1","0"),"X","1")),NA())</f>
        <v>#N/A</v>
      </c>
      <c r="L434" s="9" t="e">
        <f t="shared" si="12"/>
        <v>#N/A</v>
      </c>
      <c r="M434" s="9" t="e">
        <f t="shared" si="13"/>
        <v>#N/A</v>
      </c>
      <c r="N434" s="9">
        <f>IF($A434="mask",NA(),FIND("]",input!A433))</f>
        <v>9</v>
      </c>
      <c r="O434" s="9">
        <f>IF($A434="mask",NA(),INT(MID(input!A433,5,N434-5)))</f>
        <v>8228</v>
      </c>
      <c r="P434" s="9">
        <f>IF($A434="mask",NA(),INT(MID(input!A433,N434+4,LEN(input!A433))))</f>
        <v>240002</v>
      </c>
    </row>
    <row r="435" spans="1:16" x14ac:dyDescent="0.35">
      <c r="A435" s="9" t="str">
        <f>_xlfn.IFS(MID(input!A434,1,3)="mas","mask",MID(input!A434,1,3)="mem","mem")</f>
        <v>mem</v>
      </c>
      <c r="B435" s="9" t="e">
        <f>IF($A435="mask",BIN2DEC(SUBSTITUTE(MID(input!$A434,8,4),"X","0")),NA())</f>
        <v>#N/A</v>
      </c>
      <c r="C435" s="9" t="e">
        <f>IF($A435="mask",BIN2DEC(SUBSTITUTE(MID(input!$A434,12,8),"X","0")),NA())</f>
        <v>#N/A</v>
      </c>
      <c r="D435" s="9" t="e">
        <f>IF($A435="mask",BIN2DEC(SUBSTITUTE(MID(input!$A434,20,8),"X","0")),NA())</f>
        <v>#N/A</v>
      </c>
      <c r="E435" s="9" t="e">
        <f>IF($A435="mask",BIN2DEC(SUBSTITUTE(MID(input!$A434,28,8),"X","0")),NA())</f>
        <v>#N/A</v>
      </c>
      <c r="F435" s="9" t="e">
        <f>IF($A435="mask",BIN2DEC(SUBSTITUTE(MID(input!$A434,36,8),"X","0")),NA())</f>
        <v>#N/A</v>
      </c>
      <c r="G435" s="9" t="e">
        <f>IF($A435="mask",BIN2DEC(SUBSTITUTE(SUBSTITUTE(MID(input!$A434,8,4),"1","0"),"X","1")),NA())</f>
        <v>#N/A</v>
      </c>
      <c r="H435" s="9" t="e">
        <f>IF($A435="mask",BIN2DEC(SUBSTITUTE(SUBSTITUTE(MID(input!$A434,12,8),"1","0"),"X","1")),NA())</f>
        <v>#N/A</v>
      </c>
      <c r="I435" s="9" t="e">
        <f>IF($A435="mask",BIN2DEC(SUBSTITUTE(SUBSTITUTE(MID(input!$A434,20,8),"1","0"),"X","1")),NA())</f>
        <v>#N/A</v>
      </c>
      <c r="J435" s="9" t="e">
        <f>IF($A435="mask",BIN2DEC(SUBSTITUTE(SUBSTITUTE(MID(input!$A434,28,8),"1","0"),"X","1")),NA())</f>
        <v>#N/A</v>
      </c>
      <c r="K435" s="9" t="e">
        <f>IF($A435="mask",BIN2DEC(SUBSTITUTE(SUBSTITUTE(MID(input!$A434,36,8),"1","0"),"X","1")),NA())</f>
        <v>#N/A</v>
      </c>
      <c r="L435" s="9" t="e">
        <f t="shared" si="12"/>
        <v>#N/A</v>
      </c>
      <c r="M435" s="9" t="e">
        <f t="shared" si="13"/>
        <v>#N/A</v>
      </c>
      <c r="N435" s="9">
        <f>IF($A435="mask",NA(),FIND("]",input!A434))</f>
        <v>10</v>
      </c>
      <c r="O435" s="9">
        <f>IF($A435="mask",NA(),INT(MID(input!A434,5,N435-5)))</f>
        <v>45051</v>
      </c>
      <c r="P435" s="9">
        <f>IF($A435="mask",NA(),INT(MID(input!A434,N435+4,LEN(input!A434))))</f>
        <v>1209316</v>
      </c>
    </row>
    <row r="436" spans="1:16" x14ac:dyDescent="0.35">
      <c r="A436" s="9" t="str">
        <f>_xlfn.IFS(MID(input!A435,1,3)="mas","mask",MID(input!A435,1,3)="mem","mem")</f>
        <v>mem</v>
      </c>
      <c r="B436" s="9" t="e">
        <f>IF($A436="mask",BIN2DEC(SUBSTITUTE(MID(input!$A435,8,4),"X","0")),NA())</f>
        <v>#N/A</v>
      </c>
      <c r="C436" s="9" t="e">
        <f>IF($A436="mask",BIN2DEC(SUBSTITUTE(MID(input!$A435,12,8),"X","0")),NA())</f>
        <v>#N/A</v>
      </c>
      <c r="D436" s="9" t="e">
        <f>IF($A436="mask",BIN2DEC(SUBSTITUTE(MID(input!$A435,20,8),"X","0")),NA())</f>
        <v>#N/A</v>
      </c>
      <c r="E436" s="9" t="e">
        <f>IF($A436="mask",BIN2DEC(SUBSTITUTE(MID(input!$A435,28,8),"X","0")),NA())</f>
        <v>#N/A</v>
      </c>
      <c r="F436" s="9" t="e">
        <f>IF($A436="mask",BIN2DEC(SUBSTITUTE(MID(input!$A435,36,8),"X","0")),NA())</f>
        <v>#N/A</v>
      </c>
      <c r="G436" s="9" t="e">
        <f>IF($A436="mask",BIN2DEC(SUBSTITUTE(SUBSTITUTE(MID(input!$A435,8,4),"1","0"),"X","1")),NA())</f>
        <v>#N/A</v>
      </c>
      <c r="H436" s="9" t="e">
        <f>IF($A436="mask",BIN2DEC(SUBSTITUTE(SUBSTITUTE(MID(input!$A435,12,8),"1","0"),"X","1")),NA())</f>
        <v>#N/A</v>
      </c>
      <c r="I436" s="9" t="e">
        <f>IF($A436="mask",BIN2DEC(SUBSTITUTE(SUBSTITUTE(MID(input!$A435,20,8),"1","0"),"X","1")),NA())</f>
        <v>#N/A</v>
      </c>
      <c r="J436" s="9" t="e">
        <f>IF($A436="mask",BIN2DEC(SUBSTITUTE(SUBSTITUTE(MID(input!$A435,28,8),"1","0"),"X","1")),NA())</f>
        <v>#N/A</v>
      </c>
      <c r="K436" s="9" t="e">
        <f>IF($A436="mask",BIN2DEC(SUBSTITUTE(SUBSTITUTE(MID(input!$A435,36,8),"1","0"),"X","1")),NA())</f>
        <v>#N/A</v>
      </c>
      <c r="L436" s="9" t="e">
        <f t="shared" si="12"/>
        <v>#N/A</v>
      </c>
      <c r="M436" s="9" t="e">
        <f t="shared" si="13"/>
        <v>#N/A</v>
      </c>
      <c r="N436" s="9">
        <f>IF($A436="mask",NA(),FIND("]",input!A435))</f>
        <v>10</v>
      </c>
      <c r="O436" s="9">
        <f>IF($A436="mask",NA(),INT(MID(input!A435,5,N436-5)))</f>
        <v>65123</v>
      </c>
      <c r="P436" s="9">
        <f>IF($A436="mask",NA(),INT(MID(input!A435,N436+4,LEN(input!A435))))</f>
        <v>1339</v>
      </c>
    </row>
    <row r="437" spans="1:16" x14ac:dyDescent="0.35">
      <c r="A437" s="9" t="str">
        <f>_xlfn.IFS(MID(input!A436,1,3)="mas","mask",MID(input!A436,1,3)="mem","mem")</f>
        <v>mask</v>
      </c>
      <c r="B437" s="9">
        <f>IF($A437="mask",BIN2DEC(SUBSTITUTE(MID(input!$A436,8,4),"X","0")),NA())</f>
        <v>4</v>
      </c>
      <c r="C437" s="9">
        <f>IF($A437="mask",BIN2DEC(SUBSTITUTE(MID(input!$A436,12,8),"X","0")),NA())</f>
        <v>10</v>
      </c>
      <c r="D437" s="9">
        <f>IF($A437="mask",BIN2DEC(SUBSTITUTE(MID(input!$A436,20,8),"X","0")),NA())</f>
        <v>143</v>
      </c>
      <c r="E437" s="9">
        <f>IF($A437="mask",BIN2DEC(SUBSTITUTE(MID(input!$A436,28,8),"X","0")),NA())</f>
        <v>88</v>
      </c>
      <c r="F437" s="9">
        <f>IF($A437="mask",BIN2DEC(SUBSTITUTE(MID(input!$A436,36,8),"X","0")),NA())</f>
        <v>64</v>
      </c>
      <c r="G437" s="9">
        <f>IF($A437="mask",BIN2DEC(SUBSTITUTE(SUBSTITUTE(MID(input!$A436,8,4),"1","0"),"X","1")),NA())</f>
        <v>0</v>
      </c>
      <c r="H437" s="9">
        <f>IF($A437="mask",BIN2DEC(SUBSTITUTE(SUBSTITUTE(MID(input!$A436,12,8),"1","0"),"X","1")),NA())</f>
        <v>0</v>
      </c>
      <c r="I437" s="9">
        <f>IF($A437="mask",BIN2DEC(SUBSTITUTE(SUBSTITUTE(MID(input!$A436,20,8),"1","0"),"X","1")),NA())</f>
        <v>64</v>
      </c>
      <c r="J437" s="9">
        <f>IF($A437="mask",BIN2DEC(SUBSTITUTE(SUBSTITUTE(MID(input!$A436,28,8),"1","0"),"X","1")),NA())</f>
        <v>132</v>
      </c>
      <c r="K437" s="9">
        <f>IF($A437="mask",BIN2DEC(SUBSTITUTE(SUBSTITUTE(MID(input!$A436,36,8),"1","0"),"X","1")),NA())</f>
        <v>41</v>
      </c>
      <c r="L437" s="9">
        <f t="shared" si="12"/>
        <v>17357035584</v>
      </c>
      <c r="M437" s="9">
        <f t="shared" si="13"/>
        <v>4228137</v>
      </c>
      <c r="N437" s="9" t="e">
        <f>IF($A437="mask",NA(),FIND("]",input!A436))</f>
        <v>#N/A</v>
      </c>
      <c r="O437" s="9" t="e">
        <f>IF($A437="mask",NA(),INT(MID(input!A436,5,N437-5)))</f>
        <v>#N/A</v>
      </c>
      <c r="P437" s="9" t="e">
        <f>IF($A437="mask",NA(),INT(MID(input!A436,N437+4,LEN(input!A436))))</f>
        <v>#N/A</v>
      </c>
    </row>
    <row r="438" spans="1:16" x14ac:dyDescent="0.35">
      <c r="A438" s="9" t="str">
        <f>_xlfn.IFS(MID(input!A437,1,3)="mas","mask",MID(input!A437,1,3)="mem","mem")</f>
        <v>mem</v>
      </c>
      <c r="B438" s="9" t="e">
        <f>IF($A438="mask",BIN2DEC(SUBSTITUTE(MID(input!$A437,8,4),"X","0")),NA())</f>
        <v>#N/A</v>
      </c>
      <c r="C438" s="9" t="e">
        <f>IF($A438="mask",BIN2DEC(SUBSTITUTE(MID(input!$A437,12,8),"X","0")),NA())</f>
        <v>#N/A</v>
      </c>
      <c r="D438" s="9" t="e">
        <f>IF($A438="mask",BIN2DEC(SUBSTITUTE(MID(input!$A437,20,8),"X","0")),NA())</f>
        <v>#N/A</v>
      </c>
      <c r="E438" s="9" t="e">
        <f>IF($A438="mask",BIN2DEC(SUBSTITUTE(MID(input!$A437,28,8),"X","0")),NA())</f>
        <v>#N/A</v>
      </c>
      <c r="F438" s="9" t="e">
        <f>IF($A438="mask",BIN2DEC(SUBSTITUTE(MID(input!$A437,36,8),"X","0")),NA())</f>
        <v>#N/A</v>
      </c>
      <c r="G438" s="9" t="e">
        <f>IF($A438="mask",BIN2DEC(SUBSTITUTE(SUBSTITUTE(MID(input!$A437,8,4),"1","0"),"X","1")),NA())</f>
        <v>#N/A</v>
      </c>
      <c r="H438" s="9" t="e">
        <f>IF($A438="mask",BIN2DEC(SUBSTITUTE(SUBSTITUTE(MID(input!$A437,12,8),"1","0"),"X","1")),NA())</f>
        <v>#N/A</v>
      </c>
      <c r="I438" s="9" t="e">
        <f>IF($A438="mask",BIN2DEC(SUBSTITUTE(SUBSTITUTE(MID(input!$A437,20,8),"1","0"),"X","1")),NA())</f>
        <v>#N/A</v>
      </c>
      <c r="J438" s="9" t="e">
        <f>IF($A438="mask",BIN2DEC(SUBSTITUTE(SUBSTITUTE(MID(input!$A437,28,8),"1","0"),"X","1")),NA())</f>
        <v>#N/A</v>
      </c>
      <c r="K438" s="9" t="e">
        <f>IF($A438="mask",BIN2DEC(SUBSTITUTE(SUBSTITUTE(MID(input!$A437,36,8),"1","0"),"X","1")),NA())</f>
        <v>#N/A</v>
      </c>
      <c r="L438" s="9" t="e">
        <f t="shared" si="12"/>
        <v>#N/A</v>
      </c>
      <c r="M438" s="9" t="e">
        <f t="shared" si="13"/>
        <v>#N/A</v>
      </c>
      <c r="N438" s="9">
        <f>IF($A438="mask",NA(),FIND("]",input!A437))</f>
        <v>10</v>
      </c>
      <c r="O438" s="9">
        <f>IF($A438="mask",NA(),INT(MID(input!A437,5,N438-5)))</f>
        <v>25750</v>
      </c>
      <c r="P438" s="9">
        <f>IF($A438="mask",NA(),INT(MID(input!A437,N438+4,LEN(input!A437))))</f>
        <v>10538421</v>
      </c>
    </row>
    <row r="439" spans="1:16" x14ac:dyDescent="0.35">
      <c r="A439" s="9" t="str">
        <f>_xlfn.IFS(MID(input!A438,1,3)="mas","mask",MID(input!A438,1,3)="mem","mem")</f>
        <v>mem</v>
      </c>
      <c r="B439" s="9" t="e">
        <f>IF($A439="mask",BIN2DEC(SUBSTITUTE(MID(input!$A438,8,4),"X","0")),NA())</f>
        <v>#N/A</v>
      </c>
      <c r="C439" s="9" t="e">
        <f>IF($A439="mask",BIN2DEC(SUBSTITUTE(MID(input!$A438,12,8),"X","0")),NA())</f>
        <v>#N/A</v>
      </c>
      <c r="D439" s="9" t="e">
        <f>IF($A439="mask",BIN2DEC(SUBSTITUTE(MID(input!$A438,20,8),"X","0")),NA())</f>
        <v>#N/A</v>
      </c>
      <c r="E439" s="9" t="e">
        <f>IF($A439="mask",BIN2DEC(SUBSTITUTE(MID(input!$A438,28,8),"X","0")),NA())</f>
        <v>#N/A</v>
      </c>
      <c r="F439" s="9" t="e">
        <f>IF($A439="mask",BIN2DEC(SUBSTITUTE(MID(input!$A438,36,8),"X","0")),NA())</f>
        <v>#N/A</v>
      </c>
      <c r="G439" s="9" t="e">
        <f>IF($A439="mask",BIN2DEC(SUBSTITUTE(SUBSTITUTE(MID(input!$A438,8,4),"1","0"),"X","1")),NA())</f>
        <v>#N/A</v>
      </c>
      <c r="H439" s="9" t="e">
        <f>IF($A439="mask",BIN2DEC(SUBSTITUTE(SUBSTITUTE(MID(input!$A438,12,8),"1","0"),"X","1")),NA())</f>
        <v>#N/A</v>
      </c>
      <c r="I439" s="9" t="e">
        <f>IF($A439="mask",BIN2DEC(SUBSTITUTE(SUBSTITUTE(MID(input!$A438,20,8),"1","0"),"X","1")),NA())</f>
        <v>#N/A</v>
      </c>
      <c r="J439" s="9" t="e">
        <f>IF($A439="mask",BIN2DEC(SUBSTITUTE(SUBSTITUTE(MID(input!$A438,28,8),"1","0"),"X","1")),NA())</f>
        <v>#N/A</v>
      </c>
      <c r="K439" s="9" t="e">
        <f>IF($A439="mask",BIN2DEC(SUBSTITUTE(SUBSTITUTE(MID(input!$A438,36,8),"1","0"),"X","1")),NA())</f>
        <v>#N/A</v>
      </c>
      <c r="L439" s="9" t="e">
        <f t="shared" si="12"/>
        <v>#N/A</v>
      </c>
      <c r="M439" s="9" t="e">
        <f t="shared" si="13"/>
        <v>#N/A</v>
      </c>
      <c r="N439" s="9">
        <f>IF($A439="mask",NA(),FIND("]",input!A438))</f>
        <v>10</v>
      </c>
      <c r="O439" s="9">
        <f>IF($A439="mask",NA(),INT(MID(input!A438,5,N439-5)))</f>
        <v>59160</v>
      </c>
      <c r="P439" s="9">
        <f>IF($A439="mask",NA(),INT(MID(input!A438,N439+4,LEN(input!A438))))</f>
        <v>13024648</v>
      </c>
    </row>
    <row r="440" spans="1:16" x14ac:dyDescent="0.35">
      <c r="A440" s="9" t="str">
        <f>_xlfn.IFS(MID(input!A439,1,3)="mas","mask",MID(input!A439,1,3)="mem","mem")</f>
        <v>mem</v>
      </c>
      <c r="B440" s="9" t="e">
        <f>IF($A440="mask",BIN2DEC(SUBSTITUTE(MID(input!$A439,8,4),"X","0")),NA())</f>
        <v>#N/A</v>
      </c>
      <c r="C440" s="9" t="e">
        <f>IF($A440="mask",BIN2DEC(SUBSTITUTE(MID(input!$A439,12,8),"X","0")),NA())</f>
        <v>#N/A</v>
      </c>
      <c r="D440" s="9" t="e">
        <f>IF($A440="mask",BIN2DEC(SUBSTITUTE(MID(input!$A439,20,8),"X","0")),NA())</f>
        <v>#N/A</v>
      </c>
      <c r="E440" s="9" t="e">
        <f>IF($A440="mask",BIN2DEC(SUBSTITUTE(MID(input!$A439,28,8),"X","0")),NA())</f>
        <v>#N/A</v>
      </c>
      <c r="F440" s="9" t="e">
        <f>IF($A440="mask",BIN2DEC(SUBSTITUTE(MID(input!$A439,36,8),"X","0")),NA())</f>
        <v>#N/A</v>
      </c>
      <c r="G440" s="9" t="e">
        <f>IF($A440="mask",BIN2DEC(SUBSTITUTE(SUBSTITUTE(MID(input!$A439,8,4),"1","0"),"X","1")),NA())</f>
        <v>#N/A</v>
      </c>
      <c r="H440" s="9" t="e">
        <f>IF($A440="mask",BIN2DEC(SUBSTITUTE(SUBSTITUTE(MID(input!$A439,12,8),"1","0"),"X","1")),NA())</f>
        <v>#N/A</v>
      </c>
      <c r="I440" s="9" t="e">
        <f>IF($A440="mask",BIN2DEC(SUBSTITUTE(SUBSTITUTE(MID(input!$A439,20,8),"1","0"),"X","1")),NA())</f>
        <v>#N/A</v>
      </c>
      <c r="J440" s="9" t="e">
        <f>IF($A440="mask",BIN2DEC(SUBSTITUTE(SUBSTITUTE(MID(input!$A439,28,8),"1","0"),"X","1")),NA())</f>
        <v>#N/A</v>
      </c>
      <c r="K440" s="9" t="e">
        <f>IF($A440="mask",BIN2DEC(SUBSTITUTE(SUBSTITUTE(MID(input!$A439,36,8),"1","0"),"X","1")),NA())</f>
        <v>#N/A</v>
      </c>
      <c r="L440" s="9" t="e">
        <f t="shared" si="12"/>
        <v>#N/A</v>
      </c>
      <c r="M440" s="9" t="e">
        <f t="shared" si="13"/>
        <v>#N/A</v>
      </c>
      <c r="N440" s="9">
        <f>IF($A440="mask",NA(),FIND("]",input!A439))</f>
        <v>9</v>
      </c>
      <c r="O440" s="9">
        <f>IF($A440="mask",NA(),INT(MID(input!A439,5,N440-5)))</f>
        <v>7581</v>
      </c>
      <c r="P440" s="9">
        <f>IF($A440="mask",NA(),INT(MID(input!A439,N440+4,LEN(input!A439))))</f>
        <v>521295867</v>
      </c>
    </row>
    <row r="441" spans="1:16" x14ac:dyDescent="0.35">
      <c r="A441" s="9" t="str">
        <f>_xlfn.IFS(MID(input!A440,1,3)="mas","mask",MID(input!A440,1,3)="mem","mem")</f>
        <v>mem</v>
      </c>
      <c r="B441" s="9" t="e">
        <f>IF($A441="mask",BIN2DEC(SUBSTITUTE(MID(input!$A440,8,4),"X","0")),NA())</f>
        <v>#N/A</v>
      </c>
      <c r="C441" s="9" t="e">
        <f>IF($A441="mask",BIN2DEC(SUBSTITUTE(MID(input!$A440,12,8),"X","0")),NA())</f>
        <v>#N/A</v>
      </c>
      <c r="D441" s="9" t="e">
        <f>IF($A441="mask",BIN2DEC(SUBSTITUTE(MID(input!$A440,20,8),"X","0")),NA())</f>
        <v>#N/A</v>
      </c>
      <c r="E441" s="9" t="e">
        <f>IF($A441="mask",BIN2DEC(SUBSTITUTE(MID(input!$A440,28,8),"X","0")),NA())</f>
        <v>#N/A</v>
      </c>
      <c r="F441" s="9" t="e">
        <f>IF($A441="mask",BIN2DEC(SUBSTITUTE(MID(input!$A440,36,8),"X","0")),NA())</f>
        <v>#N/A</v>
      </c>
      <c r="G441" s="9" t="e">
        <f>IF($A441="mask",BIN2DEC(SUBSTITUTE(SUBSTITUTE(MID(input!$A440,8,4),"1","0"),"X","1")),NA())</f>
        <v>#N/A</v>
      </c>
      <c r="H441" s="9" t="e">
        <f>IF($A441="mask",BIN2DEC(SUBSTITUTE(SUBSTITUTE(MID(input!$A440,12,8),"1","0"),"X","1")),NA())</f>
        <v>#N/A</v>
      </c>
      <c r="I441" s="9" t="e">
        <f>IF($A441="mask",BIN2DEC(SUBSTITUTE(SUBSTITUTE(MID(input!$A440,20,8),"1","0"),"X","1")),NA())</f>
        <v>#N/A</v>
      </c>
      <c r="J441" s="9" t="e">
        <f>IF($A441="mask",BIN2DEC(SUBSTITUTE(SUBSTITUTE(MID(input!$A440,28,8),"1","0"),"X","1")),NA())</f>
        <v>#N/A</v>
      </c>
      <c r="K441" s="9" t="e">
        <f>IF($A441="mask",BIN2DEC(SUBSTITUTE(SUBSTITUTE(MID(input!$A440,36,8),"1","0"),"X","1")),NA())</f>
        <v>#N/A</v>
      </c>
      <c r="L441" s="9" t="e">
        <f t="shared" si="12"/>
        <v>#N/A</v>
      </c>
      <c r="M441" s="9" t="e">
        <f t="shared" si="13"/>
        <v>#N/A</v>
      </c>
      <c r="N441" s="9">
        <f>IF($A441="mask",NA(),FIND("]",input!A440))</f>
        <v>10</v>
      </c>
      <c r="O441" s="9">
        <f>IF($A441="mask",NA(),INT(MID(input!A440,5,N441-5)))</f>
        <v>44127</v>
      </c>
      <c r="P441" s="9">
        <f>IF($A441="mask",NA(),INT(MID(input!A440,N441+4,LEN(input!A440))))</f>
        <v>10349</v>
      </c>
    </row>
    <row r="442" spans="1:16" x14ac:dyDescent="0.35">
      <c r="A442" s="9" t="str">
        <f>_xlfn.IFS(MID(input!A441,1,3)="mas","mask",MID(input!A441,1,3)="mem","mem")</f>
        <v>mem</v>
      </c>
      <c r="B442" s="9" t="e">
        <f>IF($A442="mask",BIN2DEC(SUBSTITUTE(MID(input!$A441,8,4),"X","0")),NA())</f>
        <v>#N/A</v>
      </c>
      <c r="C442" s="9" t="e">
        <f>IF($A442="mask",BIN2DEC(SUBSTITUTE(MID(input!$A441,12,8),"X","0")),NA())</f>
        <v>#N/A</v>
      </c>
      <c r="D442" s="9" t="e">
        <f>IF($A442="mask",BIN2DEC(SUBSTITUTE(MID(input!$A441,20,8),"X","0")),NA())</f>
        <v>#N/A</v>
      </c>
      <c r="E442" s="9" t="e">
        <f>IF($A442="mask",BIN2DEC(SUBSTITUTE(MID(input!$A441,28,8),"X","0")),NA())</f>
        <v>#N/A</v>
      </c>
      <c r="F442" s="9" t="e">
        <f>IF($A442="mask",BIN2DEC(SUBSTITUTE(MID(input!$A441,36,8),"X","0")),NA())</f>
        <v>#N/A</v>
      </c>
      <c r="G442" s="9" t="e">
        <f>IF($A442="mask",BIN2DEC(SUBSTITUTE(SUBSTITUTE(MID(input!$A441,8,4),"1","0"),"X","1")),NA())</f>
        <v>#N/A</v>
      </c>
      <c r="H442" s="9" t="e">
        <f>IF($A442="mask",BIN2DEC(SUBSTITUTE(SUBSTITUTE(MID(input!$A441,12,8),"1","0"),"X","1")),NA())</f>
        <v>#N/A</v>
      </c>
      <c r="I442" s="9" t="e">
        <f>IF($A442="mask",BIN2DEC(SUBSTITUTE(SUBSTITUTE(MID(input!$A441,20,8),"1","0"),"X","1")),NA())</f>
        <v>#N/A</v>
      </c>
      <c r="J442" s="9" t="e">
        <f>IF($A442="mask",BIN2DEC(SUBSTITUTE(SUBSTITUTE(MID(input!$A441,28,8),"1","0"),"X","1")),NA())</f>
        <v>#N/A</v>
      </c>
      <c r="K442" s="9" t="e">
        <f>IF($A442="mask",BIN2DEC(SUBSTITUTE(SUBSTITUTE(MID(input!$A441,36,8),"1","0"),"X","1")),NA())</f>
        <v>#N/A</v>
      </c>
      <c r="L442" s="9" t="e">
        <f t="shared" si="12"/>
        <v>#N/A</v>
      </c>
      <c r="M442" s="9" t="e">
        <f t="shared" si="13"/>
        <v>#N/A</v>
      </c>
      <c r="N442" s="9">
        <f>IF($A442="mask",NA(),FIND("]",input!A441))</f>
        <v>10</v>
      </c>
      <c r="O442" s="9">
        <f>IF($A442="mask",NA(),INT(MID(input!A441,5,N442-5)))</f>
        <v>20791</v>
      </c>
      <c r="P442" s="9">
        <f>IF($A442="mask",NA(),INT(MID(input!A441,N442+4,LEN(input!A441))))</f>
        <v>263486916</v>
      </c>
    </row>
    <row r="443" spans="1:16" x14ac:dyDescent="0.35">
      <c r="A443" s="9" t="str">
        <f>_xlfn.IFS(MID(input!A442,1,3)="mas","mask",MID(input!A442,1,3)="mem","mem")</f>
        <v>mem</v>
      </c>
      <c r="B443" s="9" t="e">
        <f>IF($A443="mask",BIN2DEC(SUBSTITUTE(MID(input!$A442,8,4),"X","0")),NA())</f>
        <v>#N/A</v>
      </c>
      <c r="C443" s="9" t="e">
        <f>IF($A443="mask",BIN2DEC(SUBSTITUTE(MID(input!$A442,12,8),"X","0")),NA())</f>
        <v>#N/A</v>
      </c>
      <c r="D443" s="9" t="e">
        <f>IF($A443="mask",BIN2DEC(SUBSTITUTE(MID(input!$A442,20,8),"X","0")),NA())</f>
        <v>#N/A</v>
      </c>
      <c r="E443" s="9" t="e">
        <f>IF($A443="mask",BIN2DEC(SUBSTITUTE(MID(input!$A442,28,8),"X","0")),NA())</f>
        <v>#N/A</v>
      </c>
      <c r="F443" s="9" t="e">
        <f>IF($A443="mask",BIN2DEC(SUBSTITUTE(MID(input!$A442,36,8),"X","0")),NA())</f>
        <v>#N/A</v>
      </c>
      <c r="G443" s="9" t="e">
        <f>IF($A443="mask",BIN2DEC(SUBSTITUTE(SUBSTITUTE(MID(input!$A442,8,4),"1","0"),"X","1")),NA())</f>
        <v>#N/A</v>
      </c>
      <c r="H443" s="9" t="e">
        <f>IF($A443="mask",BIN2DEC(SUBSTITUTE(SUBSTITUTE(MID(input!$A442,12,8),"1","0"),"X","1")),NA())</f>
        <v>#N/A</v>
      </c>
      <c r="I443" s="9" t="e">
        <f>IF($A443="mask",BIN2DEC(SUBSTITUTE(SUBSTITUTE(MID(input!$A442,20,8),"1","0"),"X","1")),NA())</f>
        <v>#N/A</v>
      </c>
      <c r="J443" s="9" t="e">
        <f>IF($A443="mask",BIN2DEC(SUBSTITUTE(SUBSTITUTE(MID(input!$A442,28,8),"1","0"),"X","1")),NA())</f>
        <v>#N/A</v>
      </c>
      <c r="K443" s="9" t="e">
        <f>IF($A443="mask",BIN2DEC(SUBSTITUTE(SUBSTITUTE(MID(input!$A442,36,8),"1","0"),"X","1")),NA())</f>
        <v>#N/A</v>
      </c>
      <c r="L443" s="9" t="e">
        <f t="shared" si="12"/>
        <v>#N/A</v>
      </c>
      <c r="M443" s="9" t="e">
        <f t="shared" si="13"/>
        <v>#N/A</v>
      </c>
      <c r="N443" s="9">
        <f>IF($A443="mask",NA(),FIND("]",input!A442))</f>
        <v>10</v>
      </c>
      <c r="O443" s="9">
        <f>IF($A443="mask",NA(),INT(MID(input!A442,5,N443-5)))</f>
        <v>58844</v>
      </c>
      <c r="P443" s="9">
        <f>IF($A443="mask",NA(),INT(MID(input!A442,N443+4,LEN(input!A442))))</f>
        <v>37364</v>
      </c>
    </row>
    <row r="444" spans="1:16" x14ac:dyDescent="0.35">
      <c r="A444" s="9" t="str">
        <f>_xlfn.IFS(MID(input!A443,1,3)="mas","mask",MID(input!A443,1,3)="mem","mem")</f>
        <v>mem</v>
      </c>
      <c r="B444" s="9" t="e">
        <f>IF($A444="mask",BIN2DEC(SUBSTITUTE(MID(input!$A443,8,4),"X","0")),NA())</f>
        <v>#N/A</v>
      </c>
      <c r="C444" s="9" t="e">
        <f>IF($A444="mask",BIN2DEC(SUBSTITUTE(MID(input!$A443,12,8),"X","0")),NA())</f>
        <v>#N/A</v>
      </c>
      <c r="D444" s="9" t="e">
        <f>IF($A444="mask",BIN2DEC(SUBSTITUTE(MID(input!$A443,20,8),"X","0")),NA())</f>
        <v>#N/A</v>
      </c>
      <c r="E444" s="9" t="e">
        <f>IF($A444="mask",BIN2DEC(SUBSTITUTE(MID(input!$A443,28,8),"X","0")),NA())</f>
        <v>#N/A</v>
      </c>
      <c r="F444" s="9" t="e">
        <f>IF($A444="mask",BIN2DEC(SUBSTITUTE(MID(input!$A443,36,8),"X","0")),NA())</f>
        <v>#N/A</v>
      </c>
      <c r="G444" s="9" t="e">
        <f>IF($A444="mask",BIN2DEC(SUBSTITUTE(SUBSTITUTE(MID(input!$A443,8,4),"1","0"),"X","1")),NA())</f>
        <v>#N/A</v>
      </c>
      <c r="H444" s="9" t="e">
        <f>IF($A444="mask",BIN2DEC(SUBSTITUTE(SUBSTITUTE(MID(input!$A443,12,8),"1","0"),"X","1")),NA())</f>
        <v>#N/A</v>
      </c>
      <c r="I444" s="9" t="e">
        <f>IF($A444="mask",BIN2DEC(SUBSTITUTE(SUBSTITUTE(MID(input!$A443,20,8),"1","0"),"X","1")),NA())</f>
        <v>#N/A</v>
      </c>
      <c r="J444" s="9" t="e">
        <f>IF($A444="mask",BIN2DEC(SUBSTITUTE(SUBSTITUTE(MID(input!$A443,28,8),"1","0"),"X","1")),NA())</f>
        <v>#N/A</v>
      </c>
      <c r="K444" s="9" t="e">
        <f>IF($A444="mask",BIN2DEC(SUBSTITUTE(SUBSTITUTE(MID(input!$A443,36,8),"1","0"),"X","1")),NA())</f>
        <v>#N/A</v>
      </c>
      <c r="L444" s="9" t="e">
        <f t="shared" si="12"/>
        <v>#N/A</v>
      </c>
      <c r="M444" s="9" t="e">
        <f t="shared" si="13"/>
        <v>#N/A</v>
      </c>
      <c r="N444" s="9">
        <f>IF($A444="mask",NA(),FIND("]",input!A443))</f>
        <v>10</v>
      </c>
      <c r="O444" s="9">
        <f>IF($A444="mask",NA(),INT(MID(input!A443,5,N444-5)))</f>
        <v>44165</v>
      </c>
      <c r="P444" s="9">
        <f>IF($A444="mask",NA(),INT(MID(input!A443,N444+4,LEN(input!A443))))</f>
        <v>213775351</v>
      </c>
    </row>
    <row r="445" spans="1:16" x14ac:dyDescent="0.35">
      <c r="A445" s="9" t="str">
        <f>_xlfn.IFS(MID(input!A444,1,3)="mas","mask",MID(input!A444,1,3)="mem","mem")</f>
        <v>mask</v>
      </c>
      <c r="B445" s="9">
        <f>IF($A445="mask",BIN2DEC(SUBSTITUTE(MID(input!$A444,8,4),"X","0")),NA())</f>
        <v>4</v>
      </c>
      <c r="C445" s="9">
        <f>IF($A445="mask",BIN2DEC(SUBSTITUTE(MID(input!$A444,12,8),"X","0")),NA())</f>
        <v>8</v>
      </c>
      <c r="D445" s="9">
        <f>IF($A445="mask",BIN2DEC(SUBSTITUTE(MID(input!$A444,20,8),"X","0")),NA())</f>
        <v>156</v>
      </c>
      <c r="E445" s="9">
        <f>IF($A445="mask",BIN2DEC(SUBSTITUTE(MID(input!$A444,28,8),"X","0")),NA())</f>
        <v>32</v>
      </c>
      <c r="F445" s="9">
        <f>IF($A445="mask",BIN2DEC(SUBSTITUTE(MID(input!$A444,36,8),"X","0")),NA())</f>
        <v>133</v>
      </c>
      <c r="G445" s="9">
        <f>IF($A445="mask",BIN2DEC(SUBSTITUTE(SUBSTITUTE(MID(input!$A444,8,4),"1","0"),"X","1")),NA())</f>
        <v>1</v>
      </c>
      <c r="H445" s="9">
        <f>IF($A445="mask",BIN2DEC(SUBSTITUTE(SUBSTITUTE(MID(input!$A444,12,8),"1","0"),"X","1")),NA())</f>
        <v>67</v>
      </c>
      <c r="I445" s="9">
        <f>IF($A445="mask",BIN2DEC(SUBSTITUTE(SUBSTITUTE(MID(input!$A444,20,8),"1","0"),"X","1")),NA())</f>
        <v>0</v>
      </c>
      <c r="J445" s="9">
        <f>IF($A445="mask",BIN2DEC(SUBSTITUTE(SUBSTITUTE(MID(input!$A444,28,8),"1","0"),"X","1")),NA())</f>
        <v>21</v>
      </c>
      <c r="K445" s="9">
        <f>IF($A445="mask",BIN2DEC(SUBSTITUTE(SUBSTITUTE(MID(input!$A444,36,8),"1","0"),"X","1")),NA())</f>
        <v>66</v>
      </c>
      <c r="L445" s="9">
        <f t="shared" si="12"/>
        <v>17324318853</v>
      </c>
      <c r="M445" s="9">
        <f t="shared" si="13"/>
        <v>5419046210</v>
      </c>
      <c r="N445" s="9" t="e">
        <f>IF($A445="mask",NA(),FIND("]",input!A444))</f>
        <v>#N/A</v>
      </c>
      <c r="O445" s="9" t="e">
        <f>IF($A445="mask",NA(),INT(MID(input!A444,5,N445-5)))</f>
        <v>#N/A</v>
      </c>
      <c r="P445" s="9" t="e">
        <f>IF($A445="mask",NA(),INT(MID(input!A444,N445+4,LEN(input!A444))))</f>
        <v>#N/A</v>
      </c>
    </row>
    <row r="446" spans="1:16" x14ac:dyDescent="0.35">
      <c r="A446" s="9" t="str">
        <f>_xlfn.IFS(MID(input!A445,1,3)="mas","mask",MID(input!A445,1,3)="mem","mem")</f>
        <v>mem</v>
      </c>
      <c r="B446" s="9" t="e">
        <f>IF($A446="mask",BIN2DEC(SUBSTITUTE(MID(input!$A445,8,4),"X","0")),NA())</f>
        <v>#N/A</v>
      </c>
      <c r="C446" s="9" t="e">
        <f>IF($A446="mask",BIN2DEC(SUBSTITUTE(MID(input!$A445,12,8),"X","0")),NA())</f>
        <v>#N/A</v>
      </c>
      <c r="D446" s="9" t="e">
        <f>IF($A446="mask",BIN2DEC(SUBSTITUTE(MID(input!$A445,20,8),"X","0")),NA())</f>
        <v>#N/A</v>
      </c>
      <c r="E446" s="9" t="e">
        <f>IF($A446="mask",BIN2DEC(SUBSTITUTE(MID(input!$A445,28,8),"X","0")),NA())</f>
        <v>#N/A</v>
      </c>
      <c r="F446" s="9" t="e">
        <f>IF($A446="mask",BIN2DEC(SUBSTITUTE(MID(input!$A445,36,8),"X","0")),NA())</f>
        <v>#N/A</v>
      </c>
      <c r="G446" s="9" t="e">
        <f>IF($A446="mask",BIN2DEC(SUBSTITUTE(SUBSTITUTE(MID(input!$A445,8,4),"1","0"),"X","1")),NA())</f>
        <v>#N/A</v>
      </c>
      <c r="H446" s="9" t="e">
        <f>IF($A446="mask",BIN2DEC(SUBSTITUTE(SUBSTITUTE(MID(input!$A445,12,8),"1","0"),"X","1")),NA())</f>
        <v>#N/A</v>
      </c>
      <c r="I446" s="9" t="e">
        <f>IF($A446="mask",BIN2DEC(SUBSTITUTE(SUBSTITUTE(MID(input!$A445,20,8),"1","0"),"X","1")),NA())</f>
        <v>#N/A</v>
      </c>
      <c r="J446" s="9" t="e">
        <f>IF($A446="mask",BIN2DEC(SUBSTITUTE(SUBSTITUTE(MID(input!$A445,28,8),"1","0"),"X","1")),NA())</f>
        <v>#N/A</v>
      </c>
      <c r="K446" s="9" t="e">
        <f>IF($A446="mask",BIN2DEC(SUBSTITUTE(SUBSTITUTE(MID(input!$A445,36,8),"1","0"),"X","1")),NA())</f>
        <v>#N/A</v>
      </c>
      <c r="L446" s="9" t="e">
        <f t="shared" si="12"/>
        <v>#N/A</v>
      </c>
      <c r="M446" s="9" t="e">
        <f t="shared" si="13"/>
        <v>#N/A</v>
      </c>
      <c r="N446" s="9">
        <f>IF($A446="mask",NA(),FIND("]",input!A445))</f>
        <v>10</v>
      </c>
      <c r="O446" s="9">
        <f>IF($A446="mask",NA(),INT(MID(input!A445,5,N446-5)))</f>
        <v>20221</v>
      </c>
      <c r="P446" s="9">
        <f>IF($A446="mask",NA(),INT(MID(input!A445,N446+4,LEN(input!A445))))</f>
        <v>7207</v>
      </c>
    </row>
    <row r="447" spans="1:16" x14ac:dyDescent="0.35">
      <c r="A447" s="9" t="str">
        <f>_xlfn.IFS(MID(input!A446,1,3)="mas","mask",MID(input!A446,1,3)="mem","mem")</f>
        <v>mem</v>
      </c>
      <c r="B447" s="9" t="e">
        <f>IF($A447="mask",BIN2DEC(SUBSTITUTE(MID(input!$A446,8,4),"X","0")),NA())</f>
        <v>#N/A</v>
      </c>
      <c r="C447" s="9" t="e">
        <f>IF($A447="mask",BIN2DEC(SUBSTITUTE(MID(input!$A446,12,8),"X","0")),NA())</f>
        <v>#N/A</v>
      </c>
      <c r="D447" s="9" t="e">
        <f>IF($A447="mask",BIN2DEC(SUBSTITUTE(MID(input!$A446,20,8),"X","0")),NA())</f>
        <v>#N/A</v>
      </c>
      <c r="E447" s="9" t="e">
        <f>IF($A447="mask",BIN2DEC(SUBSTITUTE(MID(input!$A446,28,8),"X","0")),NA())</f>
        <v>#N/A</v>
      </c>
      <c r="F447" s="9" t="e">
        <f>IF($A447="mask",BIN2DEC(SUBSTITUTE(MID(input!$A446,36,8),"X","0")),NA())</f>
        <v>#N/A</v>
      </c>
      <c r="G447" s="9" t="e">
        <f>IF($A447="mask",BIN2DEC(SUBSTITUTE(SUBSTITUTE(MID(input!$A446,8,4),"1","0"),"X","1")),NA())</f>
        <v>#N/A</v>
      </c>
      <c r="H447" s="9" t="e">
        <f>IF($A447="mask",BIN2DEC(SUBSTITUTE(SUBSTITUTE(MID(input!$A446,12,8),"1","0"),"X","1")),NA())</f>
        <v>#N/A</v>
      </c>
      <c r="I447" s="9" t="e">
        <f>IF($A447="mask",BIN2DEC(SUBSTITUTE(SUBSTITUTE(MID(input!$A446,20,8),"1","0"),"X","1")),NA())</f>
        <v>#N/A</v>
      </c>
      <c r="J447" s="9" t="e">
        <f>IF($A447="mask",BIN2DEC(SUBSTITUTE(SUBSTITUTE(MID(input!$A446,28,8),"1","0"),"X","1")),NA())</f>
        <v>#N/A</v>
      </c>
      <c r="K447" s="9" t="e">
        <f>IF($A447="mask",BIN2DEC(SUBSTITUTE(SUBSTITUTE(MID(input!$A446,36,8),"1","0"),"X","1")),NA())</f>
        <v>#N/A</v>
      </c>
      <c r="L447" s="9" t="e">
        <f t="shared" si="12"/>
        <v>#N/A</v>
      </c>
      <c r="M447" s="9" t="e">
        <f t="shared" si="13"/>
        <v>#N/A</v>
      </c>
      <c r="N447" s="9">
        <f>IF($A447="mask",NA(),FIND("]",input!A446))</f>
        <v>9</v>
      </c>
      <c r="O447" s="9">
        <f>IF($A447="mask",NA(),INT(MID(input!A446,5,N447-5)))</f>
        <v>2326</v>
      </c>
      <c r="P447" s="9">
        <f>IF($A447="mask",NA(),INT(MID(input!A446,N447+4,LEN(input!A446))))</f>
        <v>247233</v>
      </c>
    </row>
    <row r="448" spans="1:16" x14ac:dyDescent="0.35">
      <c r="A448" s="9" t="str">
        <f>_xlfn.IFS(MID(input!A447,1,3)="mas","mask",MID(input!A447,1,3)="mem","mem")</f>
        <v>mem</v>
      </c>
      <c r="B448" s="9" t="e">
        <f>IF($A448="mask",BIN2DEC(SUBSTITUTE(MID(input!$A447,8,4),"X","0")),NA())</f>
        <v>#N/A</v>
      </c>
      <c r="C448" s="9" t="e">
        <f>IF($A448="mask",BIN2DEC(SUBSTITUTE(MID(input!$A447,12,8),"X","0")),NA())</f>
        <v>#N/A</v>
      </c>
      <c r="D448" s="9" t="e">
        <f>IF($A448="mask",BIN2DEC(SUBSTITUTE(MID(input!$A447,20,8),"X","0")),NA())</f>
        <v>#N/A</v>
      </c>
      <c r="E448" s="9" t="e">
        <f>IF($A448="mask",BIN2DEC(SUBSTITUTE(MID(input!$A447,28,8),"X","0")),NA())</f>
        <v>#N/A</v>
      </c>
      <c r="F448" s="9" t="e">
        <f>IF($A448="mask",BIN2DEC(SUBSTITUTE(MID(input!$A447,36,8),"X","0")),NA())</f>
        <v>#N/A</v>
      </c>
      <c r="G448" s="9" t="e">
        <f>IF($A448="mask",BIN2DEC(SUBSTITUTE(SUBSTITUTE(MID(input!$A447,8,4),"1","0"),"X","1")),NA())</f>
        <v>#N/A</v>
      </c>
      <c r="H448" s="9" t="e">
        <f>IF($A448="mask",BIN2DEC(SUBSTITUTE(SUBSTITUTE(MID(input!$A447,12,8),"1","0"),"X","1")),NA())</f>
        <v>#N/A</v>
      </c>
      <c r="I448" s="9" t="e">
        <f>IF($A448="mask",BIN2DEC(SUBSTITUTE(SUBSTITUTE(MID(input!$A447,20,8),"1","0"),"X","1")),NA())</f>
        <v>#N/A</v>
      </c>
      <c r="J448" s="9" t="e">
        <f>IF($A448="mask",BIN2DEC(SUBSTITUTE(SUBSTITUTE(MID(input!$A447,28,8),"1","0"),"X","1")),NA())</f>
        <v>#N/A</v>
      </c>
      <c r="K448" s="9" t="e">
        <f>IF($A448="mask",BIN2DEC(SUBSTITUTE(SUBSTITUTE(MID(input!$A447,36,8),"1","0"),"X","1")),NA())</f>
        <v>#N/A</v>
      </c>
      <c r="L448" s="9" t="e">
        <f t="shared" si="12"/>
        <v>#N/A</v>
      </c>
      <c r="M448" s="9" t="e">
        <f t="shared" si="13"/>
        <v>#N/A</v>
      </c>
      <c r="N448" s="9">
        <f>IF($A448="mask",NA(),FIND("]",input!A447))</f>
        <v>10</v>
      </c>
      <c r="O448" s="9">
        <f>IF($A448="mask",NA(),INT(MID(input!A447,5,N448-5)))</f>
        <v>54001</v>
      </c>
      <c r="P448" s="9">
        <f>IF($A448="mask",NA(),INT(MID(input!A447,N448+4,LEN(input!A447))))</f>
        <v>1782454</v>
      </c>
    </row>
    <row r="449" spans="1:16" x14ac:dyDescent="0.35">
      <c r="A449" s="9" t="str">
        <f>_xlfn.IFS(MID(input!A448,1,3)="mas","mask",MID(input!A448,1,3)="mem","mem")</f>
        <v>mem</v>
      </c>
      <c r="B449" s="9" t="e">
        <f>IF($A449="mask",BIN2DEC(SUBSTITUTE(MID(input!$A448,8,4),"X","0")),NA())</f>
        <v>#N/A</v>
      </c>
      <c r="C449" s="9" t="e">
        <f>IF($A449="mask",BIN2DEC(SUBSTITUTE(MID(input!$A448,12,8),"X","0")),NA())</f>
        <v>#N/A</v>
      </c>
      <c r="D449" s="9" t="e">
        <f>IF($A449="mask",BIN2DEC(SUBSTITUTE(MID(input!$A448,20,8),"X","0")),NA())</f>
        <v>#N/A</v>
      </c>
      <c r="E449" s="9" t="e">
        <f>IF($A449="mask",BIN2DEC(SUBSTITUTE(MID(input!$A448,28,8),"X","0")),NA())</f>
        <v>#N/A</v>
      </c>
      <c r="F449" s="9" t="e">
        <f>IF($A449="mask",BIN2DEC(SUBSTITUTE(MID(input!$A448,36,8),"X","0")),NA())</f>
        <v>#N/A</v>
      </c>
      <c r="G449" s="9" t="e">
        <f>IF($A449="mask",BIN2DEC(SUBSTITUTE(SUBSTITUTE(MID(input!$A448,8,4),"1","0"),"X","1")),NA())</f>
        <v>#N/A</v>
      </c>
      <c r="H449" s="9" t="e">
        <f>IF($A449="mask",BIN2DEC(SUBSTITUTE(SUBSTITUTE(MID(input!$A448,12,8),"1","0"),"X","1")),NA())</f>
        <v>#N/A</v>
      </c>
      <c r="I449" s="9" t="e">
        <f>IF($A449="mask",BIN2DEC(SUBSTITUTE(SUBSTITUTE(MID(input!$A448,20,8),"1","0"),"X","1")),NA())</f>
        <v>#N/A</v>
      </c>
      <c r="J449" s="9" t="e">
        <f>IF($A449="mask",BIN2DEC(SUBSTITUTE(SUBSTITUTE(MID(input!$A448,28,8),"1","0"),"X","1")),NA())</f>
        <v>#N/A</v>
      </c>
      <c r="K449" s="9" t="e">
        <f>IF($A449="mask",BIN2DEC(SUBSTITUTE(SUBSTITUTE(MID(input!$A448,36,8),"1","0"),"X","1")),NA())</f>
        <v>#N/A</v>
      </c>
      <c r="L449" s="9" t="e">
        <f t="shared" si="12"/>
        <v>#N/A</v>
      </c>
      <c r="M449" s="9" t="e">
        <f t="shared" si="13"/>
        <v>#N/A</v>
      </c>
      <c r="N449" s="9">
        <f>IF($A449="mask",NA(),FIND("]",input!A448))</f>
        <v>10</v>
      </c>
      <c r="O449" s="9">
        <f>IF($A449="mask",NA(),INT(MID(input!A448,5,N449-5)))</f>
        <v>41112</v>
      </c>
      <c r="P449" s="9">
        <f>IF($A449="mask",NA(),INT(MID(input!A448,N449+4,LEN(input!A448))))</f>
        <v>61297</v>
      </c>
    </row>
    <row r="450" spans="1:16" x14ac:dyDescent="0.35">
      <c r="A450" s="9" t="str">
        <f>_xlfn.IFS(MID(input!A449,1,3)="mas","mask",MID(input!A449,1,3)="mem","mem")</f>
        <v>mem</v>
      </c>
      <c r="B450" s="9" t="e">
        <f>IF($A450="mask",BIN2DEC(SUBSTITUTE(MID(input!$A449,8,4),"X","0")),NA())</f>
        <v>#N/A</v>
      </c>
      <c r="C450" s="9" t="e">
        <f>IF($A450="mask",BIN2DEC(SUBSTITUTE(MID(input!$A449,12,8),"X","0")),NA())</f>
        <v>#N/A</v>
      </c>
      <c r="D450" s="9" t="e">
        <f>IF($A450="mask",BIN2DEC(SUBSTITUTE(MID(input!$A449,20,8),"X","0")),NA())</f>
        <v>#N/A</v>
      </c>
      <c r="E450" s="9" t="e">
        <f>IF($A450="mask",BIN2DEC(SUBSTITUTE(MID(input!$A449,28,8),"X","0")),NA())</f>
        <v>#N/A</v>
      </c>
      <c r="F450" s="9" t="e">
        <f>IF($A450="mask",BIN2DEC(SUBSTITUTE(MID(input!$A449,36,8),"X","0")),NA())</f>
        <v>#N/A</v>
      </c>
      <c r="G450" s="9" t="e">
        <f>IF($A450="mask",BIN2DEC(SUBSTITUTE(SUBSTITUTE(MID(input!$A449,8,4),"1","0"),"X","1")),NA())</f>
        <v>#N/A</v>
      </c>
      <c r="H450" s="9" t="e">
        <f>IF($A450="mask",BIN2DEC(SUBSTITUTE(SUBSTITUTE(MID(input!$A449,12,8),"1","0"),"X","1")),NA())</f>
        <v>#N/A</v>
      </c>
      <c r="I450" s="9" t="e">
        <f>IF($A450="mask",BIN2DEC(SUBSTITUTE(SUBSTITUTE(MID(input!$A449,20,8),"1","0"),"X","1")),NA())</f>
        <v>#N/A</v>
      </c>
      <c r="J450" s="9" t="e">
        <f>IF($A450="mask",BIN2DEC(SUBSTITUTE(SUBSTITUTE(MID(input!$A449,28,8),"1","0"),"X","1")),NA())</f>
        <v>#N/A</v>
      </c>
      <c r="K450" s="9" t="e">
        <f>IF($A450="mask",BIN2DEC(SUBSTITUTE(SUBSTITUTE(MID(input!$A449,36,8),"1","0"),"X","1")),NA())</f>
        <v>#N/A</v>
      </c>
      <c r="L450" s="9" t="e">
        <f t="shared" si="12"/>
        <v>#N/A</v>
      </c>
      <c r="M450" s="9" t="e">
        <f t="shared" si="13"/>
        <v>#N/A</v>
      </c>
      <c r="N450" s="9">
        <f>IF($A450="mask",NA(),FIND("]",input!A449))</f>
        <v>10</v>
      </c>
      <c r="O450" s="9">
        <f>IF($A450="mask",NA(),INT(MID(input!A449,5,N450-5)))</f>
        <v>45994</v>
      </c>
      <c r="P450" s="9">
        <f>IF($A450="mask",NA(),INT(MID(input!A449,N450+4,LEN(input!A449))))</f>
        <v>12285</v>
      </c>
    </row>
    <row r="451" spans="1:16" x14ac:dyDescent="0.35">
      <c r="A451" s="9" t="str">
        <f>_xlfn.IFS(MID(input!A450,1,3)="mas","mask",MID(input!A450,1,3)="mem","mem")</f>
        <v>mask</v>
      </c>
      <c r="B451" s="9">
        <f>IF($A451="mask",BIN2DEC(SUBSTITUTE(MID(input!$A450,8,4),"X","0")),NA())</f>
        <v>0</v>
      </c>
      <c r="C451" s="9">
        <f>IF($A451="mask",BIN2DEC(SUBSTITUTE(MID(input!$A450,12,8),"X","0")),NA())</f>
        <v>33</v>
      </c>
      <c r="D451" s="9">
        <f>IF($A451="mask",BIN2DEC(SUBSTITUTE(MID(input!$A450,20,8),"X","0")),NA())</f>
        <v>60</v>
      </c>
      <c r="E451" s="9">
        <f>IF($A451="mask",BIN2DEC(SUBSTITUTE(MID(input!$A450,28,8),"X","0")),NA())</f>
        <v>33</v>
      </c>
      <c r="F451" s="9">
        <f>IF($A451="mask",BIN2DEC(SUBSTITUTE(MID(input!$A450,36,8),"X","0")),NA())</f>
        <v>36</v>
      </c>
      <c r="G451" s="9">
        <f>IF($A451="mask",BIN2DEC(SUBSTITUTE(SUBSTITUTE(MID(input!$A450,8,4),"1","0"),"X","1")),NA())</f>
        <v>2</v>
      </c>
      <c r="H451" s="9">
        <f>IF($A451="mask",BIN2DEC(SUBSTITUTE(SUBSTITUTE(MID(input!$A450,12,8),"1","0"),"X","1")),NA())</f>
        <v>10</v>
      </c>
      <c r="I451" s="9">
        <f>IF($A451="mask",BIN2DEC(SUBSTITUTE(SUBSTITUTE(MID(input!$A450,20,8),"1","0"),"X","1")),NA())</f>
        <v>0</v>
      </c>
      <c r="J451" s="9">
        <f>IF($A451="mask",BIN2DEC(SUBSTITUTE(SUBSTITUTE(MID(input!$A450,28,8),"1","0"),"X","1")),NA())</f>
        <v>10</v>
      </c>
      <c r="K451" s="9">
        <f>IF($A451="mask",BIN2DEC(SUBSTITUTE(SUBSTITUTE(MID(input!$A450,36,8),"1","0"),"X","1")),NA())</f>
        <v>25</v>
      </c>
      <c r="L451" s="9">
        <f t="shared" ref="L451:L514" si="14">(((B451*256+C451)*256+D451)*256+E451)*256+F451</f>
        <v>557588772</v>
      </c>
      <c r="M451" s="9">
        <f t="shared" ref="M451:M514" si="15">(((G451*256+H451)*256+I451)*256+J451)*256+K451</f>
        <v>8757709337</v>
      </c>
      <c r="N451" s="9" t="e">
        <f>IF($A451="mask",NA(),FIND("]",input!A450))</f>
        <v>#N/A</v>
      </c>
      <c r="O451" s="9" t="e">
        <f>IF($A451="mask",NA(),INT(MID(input!A450,5,N451-5)))</f>
        <v>#N/A</v>
      </c>
      <c r="P451" s="9" t="e">
        <f>IF($A451="mask",NA(),INT(MID(input!A450,N451+4,LEN(input!A450))))</f>
        <v>#N/A</v>
      </c>
    </row>
    <row r="452" spans="1:16" x14ac:dyDescent="0.35">
      <c r="A452" s="9" t="str">
        <f>_xlfn.IFS(MID(input!A451,1,3)="mas","mask",MID(input!A451,1,3)="mem","mem")</f>
        <v>mem</v>
      </c>
      <c r="B452" s="9" t="e">
        <f>IF($A452="mask",BIN2DEC(SUBSTITUTE(MID(input!$A451,8,4),"X","0")),NA())</f>
        <v>#N/A</v>
      </c>
      <c r="C452" s="9" t="e">
        <f>IF($A452="mask",BIN2DEC(SUBSTITUTE(MID(input!$A451,12,8),"X","0")),NA())</f>
        <v>#N/A</v>
      </c>
      <c r="D452" s="9" t="e">
        <f>IF($A452="mask",BIN2DEC(SUBSTITUTE(MID(input!$A451,20,8),"X","0")),NA())</f>
        <v>#N/A</v>
      </c>
      <c r="E452" s="9" t="e">
        <f>IF($A452="mask",BIN2DEC(SUBSTITUTE(MID(input!$A451,28,8),"X","0")),NA())</f>
        <v>#N/A</v>
      </c>
      <c r="F452" s="9" t="e">
        <f>IF($A452="mask",BIN2DEC(SUBSTITUTE(MID(input!$A451,36,8),"X","0")),NA())</f>
        <v>#N/A</v>
      </c>
      <c r="G452" s="9" t="e">
        <f>IF($A452="mask",BIN2DEC(SUBSTITUTE(SUBSTITUTE(MID(input!$A451,8,4),"1","0"),"X","1")),NA())</f>
        <v>#N/A</v>
      </c>
      <c r="H452" s="9" t="e">
        <f>IF($A452="mask",BIN2DEC(SUBSTITUTE(SUBSTITUTE(MID(input!$A451,12,8),"1","0"),"X","1")),NA())</f>
        <v>#N/A</v>
      </c>
      <c r="I452" s="9" t="e">
        <f>IF($A452="mask",BIN2DEC(SUBSTITUTE(SUBSTITUTE(MID(input!$A451,20,8),"1","0"),"X","1")),NA())</f>
        <v>#N/A</v>
      </c>
      <c r="J452" s="9" t="e">
        <f>IF($A452="mask",BIN2DEC(SUBSTITUTE(SUBSTITUTE(MID(input!$A451,28,8),"1","0"),"X","1")),NA())</f>
        <v>#N/A</v>
      </c>
      <c r="K452" s="9" t="e">
        <f>IF($A452="mask",BIN2DEC(SUBSTITUTE(SUBSTITUTE(MID(input!$A451,36,8),"1","0"),"X","1")),NA())</f>
        <v>#N/A</v>
      </c>
      <c r="L452" s="9" t="e">
        <f t="shared" si="14"/>
        <v>#N/A</v>
      </c>
      <c r="M452" s="9" t="e">
        <f t="shared" si="15"/>
        <v>#N/A</v>
      </c>
      <c r="N452" s="9">
        <f>IF($A452="mask",NA(),FIND("]",input!A451))</f>
        <v>10</v>
      </c>
      <c r="O452" s="9">
        <f>IF($A452="mask",NA(),INT(MID(input!A451,5,N452-5)))</f>
        <v>22080</v>
      </c>
      <c r="P452" s="9">
        <f>IF($A452="mask",NA(),INT(MID(input!A451,N452+4,LEN(input!A451))))</f>
        <v>50449</v>
      </c>
    </row>
    <row r="453" spans="1:16" x14ac:dyDescent="0.35">
      <c r="A453" s="9" t="str">
        <f>_xlfn.IFS(MID(input!A452,1,3)="mas","mask",MID(input!A452,1,3)="mem","mem")</f>
        <v>mem</v>
      </c>
      <c r="B453" s="9" t="e">
        <f>IF($A453="mask",BIN2DEC(SUBSTITUTE(MID(input!$A452,8,4),"X","0")),NA())</f>
        <v>#N/A</v>
      </c>
      <c r="C453" s="9" t="e">
        <f>IF($A453="mask",BIN2DEC(SUBSTITUTE(MID(input!$A452,12,8),"X","0")),NA())</f>
        <v>#N/A</v>
      </c>
      <c r="D453" s="9" t="e">
        <f>IF($A453="mask",BIN2DEC(SUBSTITUTE(MID(input!$A452,20,8),"X","0")),NA())</f>
        <v>#N/A</v>
      </c>
      <c r="E453" s="9" t="e">
        <f>IF($A453="mask",BIN2DEC(SUBSTITUTE(MID(input!$A452,28,8),"X","0")),NA())</f>
        <v>#N/A</v>
      </c>
      <c r="F453" s="9" t="e">
        <f>IF($A453="mask",BIN2DEC(SUBSTITUTE(MID(input!$A452,36,8),"X","0")),NA())</f>
        <v>#N/A</v>
      </c>
      <c r="G453" s="9" t="e">
        <f>IF($A453="mask",BIN2DEC(SUBSTITUTE(SUBSTITUTE(MID(input!$A452,8,4),"1","0"),"X","1")),NA())</f>
        <v>#N/A</v>
      </c>
      <c r="H453" s="9" t="e">
        <f>IF($A453="mask",BIN2DEC(SUBSTITUTE(SUBSTITUTE(MID(input!$A452,12,8),"1","0"),"X","1")),NA())</f>
        <v>#N/A</v>
      </c>
      <c r="I453" s="9" t="e">
        <f>IF($A453="mask",BIN2DEC(SUBSTITUTE(SUBSTITUTE(MID(input!$A452,20,8),"1","0"),"X","1")),NA())</f>
        <v>#N/A</v>
      </c>
      <c r="J453" s="9" t="e">
        <f>IF($A453="mask",BIN2DEC(SUBSTITUTE(SUBSTITUTE(MID(input!$A452,28,8),"1","0"),"X","1")),NA())</f>
        <v>#N/A</v>
      </c>
      <c r="K453" s="9" t="e">
        <f>IF($A453="mask",BIN2DEC(SUBSTITUTE(SUBSTITUTE(MID(input!$A452,36,8),"1","0"),"X","1")),NA())</f>
        <v>#N/A</v>
      </c>
      <c r="L453" s="9" t="e">
        <f t="shared" si="14"/>
        <v>#N/A</v>
      </c>
      <c r="M453" s="9" t="e">
        <f t="shared" si="15"/>
        <v>#N/A</v>
      </c>
      <c r="N453" s="9">
        <f>IF($A453="mask",NA(),FIND("]",input!A452))</f>
        <v>10</v>
      </c>
      <c r="O453" s="9">
        <f>IF($A453="mask",NA(),INT(MID(input!A452,5,N453-5)))</f>
        <v>32446</v>
      </c>
      <c r="P453" s="9">
        <f>IF($A453="mask",NA(),INT(MID(input!A452,N453+4,LEN(input!A452))))</f>
        <v>69686</v>
      </c>
    </row>
    <row r="454" spans="1:16" x14ac:dyDescent="0.35">
      <c r="A454" s="9" t="str">
        <f>_xlfn.IFS(MID(input!A453,1,3)="mas","mask",MID(input!A453,1,3)="mem","mem")</f>
        <v>mem</v>
      </c>
      <c r="B454" s="9" t="e">
        <f>IF($A454="mask",BIN2DEC(SUBSTITUTE(MID(input!$A453,8,4),"X","0")),NA())</f>
        <v>#N/A</v>
      </c>
      <c r="C454" s="9" t="e">
        <f>IF($A454="mask",BIN2DEC(SUBSTITUTE(MID(input!$A453,12,8),"X","0")),NA())</f>
        <v>#N/A</v>
      </c>
      <c r="D454" s="9" t="e">
        <f>IF($A454="mask",BIN2DEC(SUBSTITUTE(MID(input!$A453,20,8),"X","0")),NA())</f>
        <v>#N/A</v>
      </c>
      <c r="E454" s="9" t="e">
        <f>IF($A454="mask",BIN2DEC(SUBSTITUTE(MID(input!$A453,28,8),"X","0")),NA())</f>
        <v>#N/A</v>
      </c>
      <c r="F454" s="9" t="e">
        <f>IF($A454="mask",BIN2DEC(SUBSTITUTE(MID(input!$A453,36,8),"X","0")),NA())</f>
        <v>#N/A</v>
      </c>
      <c r="G454" s="9" t="e">
        <f>IF($A454="mask",BIN2DEC(SUBSTITUTE(SUBSTITUTE(MID(input!$A453,8,4),"1","0"),"X","1")),NA())</f>
        <v>#N/A</v>
      </c>
      <c r="H454" s="9" t="e">
        <f>IF($A454="mask",BIN2DEC(SUBSTITUTE(SUBSTITUTE(MID(input!$A453,12,8),"1","0"),"X","1")),NA())</f>
        <v>#N/A</v>
      </c>
      <c r="I454" s="9" t="e">
        <f>IF($A454="mask",BIN2DEC(SUBSTITUTE(SUBSTITUTE(MID(input!$A453,20,8),"1","0"),"X","1")),NA())</f>
        <v>#N/A</v>
      </c>
      <c r="J454" s="9" t="e">
        <f>IF($A454="mask",BIN2DEC(SUBSTITUTE(SUBSTITUTE(MID(input!$A453,28,8),"1","0"),"X","1")),NA())</f>
        <v>#N/A</v>
      </c>
      <c r="K454" s="9" t="e">
        <f>IF($A454="mask",BIN2DEC(SUBSTITUTE(SUBSTITUTE(MID(input!$A453,36,8),"1","0"),"X","1")),NA())</f>
        <v>#N/A</v>
      </c>
      <c r="L454" s="9" t="e">
        <f t="shared" si="14"/>
        <v>#N/A</v>
      </c>
      <c r="M454" s="9" t="e">
        <f t="shared" si="15"/>
        <v>#N/A</v>
      </c>
      <c r="N454" s="9">
        <f>IF($A454="mask",NA(),FIND("]",input!A453))</f>
        <v>10</v>
      </c>
      <c r="O454" s="9">
        <f>IF($A454="mask",NA(),INT(MID(input!A453,5,N454-5)))</f>
        <v>46129</v>
      </c>
      <c r="P454" s="9">
        <f>IF($A454="mask",NA(),INT(MID(input!A453,N454+4,LEN(input!A453))))</f>
        <v>6052251</v>
      </c>
    </row>
    <row r="455" spans="1:16" x14ac:dyDescent="0.35">
      <c r="A455" s="9" t="str">
        <f>_xlfn.IFS(MID(input!A454,1,3)="mas","mask",MID(input!A454,1,3)="mem","mem")</f>
        <v>mem</v>
      </c>
      <c r="B455" s="9" t="e">
        <f>IF($A455="mask",BIN2DEC(SUBSTITUTE(MID(input!$A454,8,4),"X","0")),NA())</f>
        <v>#N/A</v>
      </c>
      <c r="C455" s="9" t="e">
        <f>IF($A455="mask",BIN2DEC(SUBSTITUTE(MID(input!$A454,12,8),"X","0")),NA())</f>
        <v>#N/A</v>
      </c>
      <c r="D455" s="9" t="e">
        <f>IF($A455="mask",BIN2DEC(SUBSTITUTE(MID(input!$A454,20,8),"X","0")),NA())</f>
        <v>#N/A</v>
      </c>
      <c r="E455" s="9" t="e">
        <f>IF($A455="mask",BIN2DEC(SUBSTITUTE(MID(input!$A454,28,8),"X","0")),NA())</f>
        <v>#N/A</v>
      </c>
      <c r="F455" s="9" t="e">
        <f>IF($A455="mask",BIN2DEC(SUBSTITUTE(MID(input!$A454,36,8),"X","0")),NA())</f>
        <v>#N/A</v>
      </c>
      <c r="G455" s="9" t="e">
        <f>IF($A455="mask",BIN2DEC(SUBSTITUTE(SUBSTITUTE(MID(input!$A454,8,4),"1","0"),"X","1")),NA())</f>
        <v>#N/A</v>
      </c>
      <c r="H455" s="9" t="e">
        <f>IF($A455="mask",BIN2DEC(SUBSTITUTE(SUBSTITUTE(MID(input!$A454,12,8),"1","0"),"X","1")),NA())</f>
        <v>#N/A</v>
      </c>
      <c r="I455" s="9" t="e">
        <f>IF($A455="mask",BIN2DEC(SUBSTITUTE(SUBSTITUTE(MID(input!$A454,20,8),"1","0"),"X","1")),NA())</f>
        <v>#N/A</v>
      </c>
      <c r="J455" s="9" t="e">
        <f>IF($A455="mask",BIN2DEC(SUBSTITUTE(SUBSTITUTE(MID(input!$A454,28,8),"1","0"),"X","1")),NA())</f>
        <v>#N/A</v>
      </c>
      <c r="K455" s="9" t="e">
        <f>IF($A455="mask",BIN2DEC(SUBSTITUTE(SUBSTITUTE(MID(input!$A454,36,8),"1","0"),"X","1")),NA())</f>
        <v>#N/A</v>
      </c>
      <c r="L455" s="9" t="e">
        <f t="shared" si="14"/>
        <v>#N/A</v>
      </c>
      <c r="M455" s="9" t="e">
        <f t="shared" si="15"/>
        <v>#N/A</v>
      </c>
      <c r="N455" s="9">
        <f>IF($A455="mask",NA(),FIND("]",input!A454))</f>
        <v>10</v>
      </c>
      <c r="O455" s="9">
        <f>IF($A455="mask",NA(),INT(MID(input!A454,5,N455-5)))</f>
        <v>45810</v>
      </c>
      <c r="P455" s="9">
        <f>IF($A455="mask",NA(),INT(MID(input!A454,N455+4,LEN(input!A454))))</f>
        <v>6931</v>
      </c>
    </row>
    <row r="456" spans="1:16" x14ac:dyDescent="0.35">
      <c r="A456" s="9" t="str">
        <f>_xlfn.IFS(MID(input!A455,1,3)="mas","mask",MID(input!A455,1,3)="mem","mem")</f>
        <v>mem</v>
      </c>
      <c r="B456" s="9" t="e">
        <f>IF($A456="mask",BIN2DEC(SUBSTITUTE(MID(input!$A455,8,4),"X","0")),NA())</f>
        <v>#N/A</v>
      </c>
      <c r="C456" s="9" t="e">
        <f>IF($A456="mask",BIN2DEC(SUBSTITUTE(MID(input!$A455,12,8),"X","0")),NA())</f>
        <v>#N/A</v>
      </c>
      <c r="D456" s="9" t="e">
        <f>IF($A456="mask",BIN2DEC(SUBSTITUTE(MID(input!$A455,20,8),"X","0")),NA())</f>
        <v>#N/A</v>
      </c>
      <c r="E456" s="9" t="e">
        <f>IF($A456="mask",BIN2DEC(SUBSTITUTE(MID(input!$A455,28,8),"X","0")),NA())</f>
        <v>#N/A</v>
      </c>
      <c r="F456" s="9" t="e">
        <f>IF($A456="mask",BIN2DEC(SUBSTITUTE(MID(input!$A455,36,8),"X","0")),NA())</f>
        <v>#N/A</v>
      </c>
      <c r="G456" s="9" t="e">
        <f>IF($A456="mask",BIN2DEC(SUBSTITUTE(SUBSTITUTE(MID(input!$A455,8,4),"1","0"),"X","1")),NA())</f>
        <v>#N/A</v>
      </c>
      <c r="H456" s="9" t="e">
        <f>IF($A456="mask",BIN2DEC(SUBSTITUTE(SUBSTITUTE(MID(input!$A455,12,8),"1","0"),"X","1")),NA())</f>
        <v>#N/A</v>
      </c>
      <c r="I456" s="9" t="e">
        <f>IF($A456="mask",BIN2DEC(SUBSTITUTE(SUBSTITUTE(MID(input!$A455,20,8),"1","0"),"X","1")),NA())</f>
        <v>#N/A</v>
      </c>
      <c r="J456" s="9" t="e">
        <f>IF($A456="mask",BIN2DEC(SUBSTITUTE(SUBSTITUTE(MID(input!$A455,28,8),"1","0"),"X","1")),NA())</f>
        <v>#N/A</v>
      </c>
      <c r="K456" s="9" t="e">
        <f>IF($A456="mask",BIN2DEC(SUBSTITUTE(SUBSTITUTE(MID(input!$A455,36,8),"1","0"),"X","1")),NA())</f>
        <v>#N/A</v>
      </c>
      <c r="L456" s="9" t="e">
        <f t="shared" si="14"/>
        <v>#N/A</v>
      </c>
      <c r="M456" s="9" t="e">
        <f t="shared" si="15"/>
        <v>#N/A</v>
      </c>
      <c r="N456" s="9">
        <f>IF($A456="mask",NA(),FIND("]",input!A455))</f>
        <v>9</v>
      </c>
      <c r="O456" s="9">
        <f>IF($A456="mask",NA(),INT(MID(input!A455,5,N456-5)))</f>
        <v>2730</v>
      </c>
      <c r="P456" s="9">
        <f>IF($A456="mask",NA(),INT(MID(input!A455,N456+4,LEN(input!A455))))</f>
        <v>17348930</v>
      </c>
    </row>
    <row r="457" spans="1:16" x14ac:dyDescent="0.35">
      <c r="A457" s="9" t="str">
        <f>_xlfn.IFS(MID(input!A456,1,3)="mas","mask",MID(input!A456,1,3)="mem","mem")</f>
        <v>mem</v>
      </c>
      <c r="B457" s="9" t="e">
        <f>IF($A457="mask",BIN2DEC(SUBSTITUTE(MID(input!$A456,8,4),"X","0")),NA())</f>
        <v>#N/A</v>
      </c>
      <c r="C457" s="9" t="e">
        <f>IF($A457="mask",BIN2DEC(SUBSTITUTE(MID(input!$A456,12,8),"X","0")),NA())</f>
        <v>#N/A</v>
      </c>
      <c r="D457" s="9" t="e">
        <f>IF($A457="mask",BIN2DEC(SUBSTITUTE(MID(input!$A456,20,8),"X","0")),NA())</f>
        <v>#N/A</v>
      </c>
      <c r="E457" s="9" t="e">
        <f>IF($A457="mask",BIN2DEC(SUBSTITUTE(MID(input!$A456,28,8),"X","0")),NA())</f>
        <v>#N/A</v>
      </c>
      <c r="F457" s="9" t="e">
        <f>IF($A457="mask",BIN2DEC(SUBSTITUTE(MID(input!$A456,36,8),"X","0")),NA())</f>
        <v>#N/A</v>
      </c>
      <c r="G457" s="9" t="e">
        <f>IF($A457="mask",BIN2DEC(SUBSTITUTE(SUBSTITUTE(MID(input!$A456,8,4),"1","0"),"X","1")),NA())</f>
        <v>#N/A</v>
      </c>
      <c r="H457" s="9" t="e">
        <f>IF($A457="mask",BIN2DEC(SUBSTITUTE(SUBSTITUTE(MID(input!$A456,12,8),"1","0"),"X","1")),NA())</f>
        <v>#N/A</v>
      </c>
      <c r="I457" s="9" t="e">
        <f>IF($A457="mask",BIN2DEC(SUBSTITUTE(SUBSTITUTE(MID(input!$A456,20,8),"1","0"),"X","1")),NA())</f>
        <v>#N/A</v>
      </c>
      <c r="J457" s="9" t="e">
        <f>IF($A457="mask",BIN2DEC(SUBSTITUTE(SUBSTITUTE(MID(input!$A456,28,8),"1","0"),"X","1")),NA())</f>
        <v>#N/A</v>
      </c>
      <c r="K457" s="9" t="e">
        <f>IF($A457="mask",BIN2DEC(SUBSTITUTE(SUBSTITUTE(MID(input!$A456,36,8),"1","0"),"X","1")),NA())</f>
        <v>#N/A</v>
      </c>
      <c r="L457" s="9" t="e">
        <f t="shared" si="14"/>
        <v>#N/A</v>
      </c>
      <c r="M457" s="9" t="e">
        <f t="shared" si="15"/>
        <v>#N/A</v>
      </c>
      <c r="N457" s="9">
        <f>IF($A457="mask",NA(),FIND("]",input!A456))</f>
        <v>10</v>
      </c>
      <c r="O457" s="9">
        <f>IF($A457="mask",NA(),INT(MID(input!A456,5,N457-5)))</f>
        <v>25557</v>
      </c>
      <c r="P457" s="9">
        <f>IF($A457="mask",NA(),INT(MID(input!A456,N457+4,LEN(input!A456))))</f>
        <v>22866081</v>
      </c>
    </row>
    <row r="458" spans="1:16" x14ac:dyDescent="0.35">
      <c r="A458" s="9" t="str">
        <f>_xlfn.IFS(MID(input!A457,1,3)="mas","mask",MID(input!A457,1,3)="mem","mem")</f>
        <v>mem</v>
      </c>
      <c r="B458" s="9" t="e">
        <f>IF($A458="mask",BIN2DEC(SUBSTITUTE(MID(input!$A457,8,4),"X","0")),NA())</f>
        <v>#N/A</v>
      </c>
      <c r="C458" s="9" t="e">
        <f>IF($A458="mask",BIN2DEC(SUBSTITUTE(MID(input!$A457,12,8),"X","0")),NA())</f>
        <v>#N/A</v>
      </c>
      <c r="D458" s="9" t="e">
        <f>IF($A458="mask",BIN2DEC(SUBSTITUTE(MID(input!$A457,20,8),"X","0")),NA())</f>
        <v>#N/A</v>
      </c>
      <c r="E458" s="9" t="e">
        <f>IF($A458="mask",BIN2DEC(SUBSTITUTE(MID(input!$A457,28,8),"X","0")),NA())</f>
        <v>#N/A</v>
      </c>
      <c r="F458" s="9" t="e">
        <f>IF($A458="mask",BIN2DEC(SUBSTITUTE(MID(input!$A457,36,8),"X","0")),NA())</f>
        <v>#N/A</v>
      </c>
      <c r="G458" s="9" t="e">
        <f>IF($A458="mask",BIN2DEC(SUBSTITUTE(SUBSTITUTE(MID(input!$A457,8,4),"1","0"),"X","1")),NA())</f>
        <v>#N/A</v>
      </c>
      <c r="H458" s="9" t="e">
        <f>IF($A458="mask",BIN2DEC(SUBSTITUTE(SUBSTITUTE(MID(input!$A457,12,8),"1","0"),"X","1")),NA())</f>
        <v>#N/A</v>
      </c>
      <c r="I458" s="9" t="e">
        <f>IF($A458="mask",BIN2DEC(SUBSTITUTE(SUBSTITUTE(MID(input!$A457,20,8),"1","0"),"X","1")),NA())</f>
        <v>#N/A</v>
      </c>
      <c r="J458" s="9" t="e">
        <f>IF($A458="mask",BIN2DEC(SUBSTITUTE(SUBSTITUTE(MID(input!$A457,28,8),"1","0"),"X","1")),NA())</f>
        <v>#N/A</v>
      </c>
      <c r="K458" s="9" t="e">
        <f>IF($A458="mask",BIN2DEC(SUBSTITUTE(SUBSTITUTE(MID(input!$A457,36,8),"1","0"),"X","1")),NA())</f>
        <v>#N/A</v>
      </c>
      <c r="L458" s="9" t="e">
        <f t="shared" si="14"/>
        <v>#N/A</v>
      </c>
      <c r="M458" s="9" t="e">
        <f t="shared" si="15"/>
        <v>#N/A</v>
      </c>
      <c r="N458" s="9">
        <f>IF($A458="mask",NA(),FIND("]",input!A457))</f>
        <v>10</v>
      </c>
      <c r="O458" s="9">
        <f>IF($A458="mask",NA(),INT(MID(input!A457,5,N458-5)))</f>
        <v>53007</v>
      </c>
      <c r="P458" s="9">
        <f>IF($A458="mask",NA(),INT(MID(input!A457,N458+4,LEN(input!A457))))</f>
        <v>2662</v>
      </c>
    </row>
    <row r="459" spans="1:16" x14ac:dyDescent="0.35">
      <c r="A459" s="9" t="str">
        <f>_xlfn.IFS(MID(input!A458,1,3)="mas","mask",MID(input!A458,1,3)="mem","mem")</f>
        <v>mask</v>
      </c>
      <c r="B459" s="9">
        <f>IF($A459="mask",BIN2DEC(SUBSTITUTE(MID(input!$A458,8,4),"X","0")),NA())</f>
        <v>0</v>
      </c>
      <c r="C459" s="9">
        <f>IF($A459="mask",BIN2DEC(SUBSTITUTE(MID(input!$A458,12,8),"X","0")),NA())</f>
        <v>43</v>
      </c>
      <c r="D459" s="9">
        <f>IF($A459="mask",BIN2DEC(SUBSTITUTE(MID(input!$A458,20,8),"X","0")),NA())</f>
        <v>157</v>
      </c>
      <c r="E459" s="9">
        <f>IF($A459="mask",BIN2DEC(SUBSTITUTE(MID(input!$A458,28,8),"X","0")),NA())</f>
        <v>144</v>
      </c>
      <c r="F459" s="9">
        <f>IF($A459="mask",BIN2DEC(SUBSTITUTE(MID(input!$A458,36,8),"X","0")),NA())</f>
        <v>129</v>
      </c>
      <c r="G459" s="9">
        <f>IF($A459="mask",BIN2DEC(SUBSTITUTE(SUBSTITUTE(MID(input!$A458,8,4),"1","0"),"X","1")),NA())</f>
        <v>0</v>
      </c>
      <c r="H459" s="9">
        <f>IF($A459="mask",BIN2DEC(SUBSTITUTE(SUBSTITUTE(MID(input!$A458,12,8),"1","0"),"X","1")),NA())</f>
        <v>64</v>
      </c>
      <c r="I459" s="9">
        <f>IF($A459="mask",BIN2DEC(SUBSTITUTE(SUBSTITUTE(MID(input!$A458,20,8),"1","0"),"X","1")),NA())</f>
        <v>64</v>
      </c>
      <c r="J459" s="9">
        <f>IF($A459="mask",BIN2DEC(SUBSTITUTE(SUBSTITUTE(MID(input!$A458,28,8),"1","0"),"X","1")),NA())</f>
        <v>65</v>
      </c>
      <c r="K459" s="9">
        <f>IF($A459="mask",BIN2DEC(SUBSTITUTE(SUBSTITUTE(MID(input!$A458,36,8),"1","0"),"X","1")),NA())</f>
        <v>44</v>
      </c>
      <c r="L459" s="9">
        <f t="shared" si="14"/>
        <v>731746433</v>
      </c>
      <c r="M459" s="9">
        <f t="shared" si="15"/>
        <v>1077952812</v>
      </c>
      <c r="N459" s="9" t="e">
        <f>IF($A459="mask",NA(),FIND("]",input!A458))</f>
        <v>#N/A</v>
      </c>
      <c r="O459" s="9" t="e">
        <f>IF($A459="mask",NA(),INT(MID(input!A458,5,N459-5)))</f>
        <v>#N/A</v>
      </c>
      <c r="P459" s="9" t="e">
        <f>IF($A459="mask",NA(),INT(MID(input!A458,N459+4,LEN(input!A458))))</f>
        <v>#N/A</v>
      </c>
    </row>
    <row r="460" spans="1:16" x14ac:dyDescent="0.35">
      <c r="A460" s="9" t="str">
        <f>_xlfn.IFS(MID(input!A459,1,3)="mas","mask",MID(input!A459,1,3)="mem","mem")</f>
        <v>mem</v>
      </c>
      <c r="B460" s="9" t="e">
        <f>IF($A460="mask",BIN2DEC(SUBSTITUTE(MID(input!$A459,8,4),"X","0")),NA())</f>
        <v>#N/A</v>
      </c>
      <c r="C460" s="9" t="e">
        <f>IF($A460="mask",BIN2DEC(SUBSTITUTE(MID(input!$A459,12,8),"X","0")),NA())</f>
        <v>#N/A</v>
      </c>
      <c r="D460" s="9" t="e">
        <f>IF($A460="mask",BIN2DEC(SUBSTITUTE(MID(input!$A459,20,8),"X","0")),NA())</f>
        <v>#N/A</v>
      </c>
      <c r="E460" s="9" t="e">
        <f>IF($A460="mask",BIN2DEC(SUBSTITUTE(MID(input!$A459,28,8),"X","0")),NA())</f>
        <v>#N/A</v>
      </c>
      <c r="F460" s="9" t="e">
        <f>IF($A460="mask",BIN2DEC(SUBSTITUTE(MID(input!$A459,36,8),"X","0")),NA())</f>
        <v>#N/A</v>
      </c>
      <c r="G460" s="9" t="e">
        <f>IF($A460="mask",BIN2DEC(SUBSTITUTE(SUBSTITUTE(MID(input!$A459,8,4),"1","0"),"X","1")),NA())</f>
        <v>#N/A</v>
      </c>
      <c r="H460" s="9" t="e">
        <f>IF($A460="mask",BIN2DEC(SUBSTITUTE(SUBSTITUTE(MID(input!$A459,12,8),"1","0"),"X","1")),NA())</f>
        <v>#N/A</v>
      </c>
      <c r="I460" s="9" t="e">
        <f>IF($A460="mask",BIN2DEC(SUBSTITUTE(SUBSTITUTE(MID(input!$A459,20,8),"1","0"),"X","1")),NA())</f>
        <v>#N/A</v>
      </c>
      <c r="J460" s="9" t="e">
        <f>IF($A460="mask",BIN2DEC(SUBSTITUTE(SUBSTITUTE(MID(input!$A459,28,8),"1","0"),"X","1")),NA())</f>
        <v>#N/A</v>
      </c>
      <c r="K460" s="9" t="e">
        <f>IF($A460="mask",BIN2DEC(SUBSTITUTE(SUBSTITUTE(MID(input!$A459,36,8),"1","0"),"X","1")),NA())</f>
        <v>#N/A</v>
      </c>
      <c r="L460" s="9" t="e">
        <f t="shared" si="14"/>
        <v>#N/A</v>
      </c>
      <c r="M460" s="9" t="e">
        <f t="shared" si="15"/>
        <v>#N/A</v>
      </c>
      <c r="N460" s="9">
        <f>IF($A460="mask",NA(),FIND("]",input!A459))</f>
        <v>10</v>
      </c>
      <c r="O460" s="9">
        <f>IF($A460="mask",NA(),INT(MID(input!A459,5,N460-5)))</f>
        <v>26747</v>
      </c>
      <c r="P460" s="9">
        <f>IF($A460="mask",NA(),INT(MID(input!A459,N460+4,LEN(input!A459))))</f>
        <v>237030337</v>
      </c>
    </row>
    <row r="461" spans="1:16" x14ac:dyDescent="0.35">
      <c r="A461" s="9" t="str">
        <f>_xlfn.IFS(MID(input!A460,1,3)="mas","mask",MID(input!A460,1,3)="mem","mem")</f>
        <v>mem</v>
      </c>
      <c r="B461" s="9" t="e">
        <f>IF($A461="mask",BIN2DEC(SUBSTITUTE(MID(input!$A460,8,4),"X","0")),NA())</f>
        <v>#N/A</v>
      </c>
      <c r="C461" s="9" t="e">
        <f>IF($A461="mask",BIN2DEC(SUBSTITUTE(MID(input!$A460,12,8),"X","0")),NA())</f>
        <v>#N/A</v>
      </c>
      <c r="D461" s="9" t="e">
        <f>IF($A461="mask",BIN2DEC(SUBSTITUTE(MID(input!$A460,20,8),"X","0")),NA())</f>
        <v>#N/A</v>
      </c>
      <c r="E461" s="9" t="e">
        <f>IF($A461="mask",BIN2DEC(SUBSTITUTE(MID(input!$A460,28,8),"X","0")),NA())</f>
        <v>#N/A</v>
      </c>
      <c r="F461" s="9" t="e">
        <f>IF($A461="mask",BIN2DEC(SUBSTITUTE(MID(input!$A460,36,8),"X","0")),NA())</f>
        <v>#N/A</v>
      </c>
      <c r="G461" s="9" t="e">
        <f>IF($A461="mask",BIN2DEC(SUBSTITUTE(SUBSTITUTE(MID(input!$A460,8,4),"1","0"),"X","1")),NA())</f>
        <v>#N/A</v>
      </c>
      <c r="H461" s="9" t="e">
        <f>IF($A461="mask",BIN2DEC(SUBSTITUTE(SUBSTITUTE(MID(input!$A460,12,8),"1","0"),"X","1")),NA())</f>
        <v>#N/A</v>
      </c>
      <c r="I461" s="9" t="e">
        <f>IF($A461="mask",BIN2DEC(SUBSTITUTE(SUBSTITUTE(MID(input!$A460,20,8),"1","0"),"X","1")),NA())</f>
        <v>#N/A</v>
      </c>
      <c r="J461" s="9" t="e">
        <f>IF($A461="mask",BIN2DEC(SUBSTITUTE(SUBSTITUTE(MID(input!$A460,28,8),"1","0"),"X","1")),NA())</f>
        <v>#N/A</v>
      </c>
      <c r="K461" s="9" t="e">
        <f>IF($A461="mask",BIN2DEC(SUBSTITUTE(SUBSTITUTE(MID(input!$A460,36,8),"1","0"),"X","1")),NA())</f>
        <v>#N/A</v>
      </c>
      <c r="L461" s="9" t="e">
        <f t="shared" si="14"/>
        <v>#N/A</v>
      </c>
      <c r="M461" s="9" t="e">
        <f t="shared" si="15"/>
        <v>#N/A</v>
      </c>
      <c r="N461" s="9">
        <f>IF($A461="mask",NA(),FIND("]",input!A460))</f>
        <v>10</v>
      </c>
      <c r="O461" s="9">
        <f>IF($A461="mask",NA(),INT(MID(input!A460,5,N461-5)))</f>
        <v>47589</v>
      </c>
      <c r="P461" s="9">
        <f>IF($A461="mask",NA(),INT(MID(input!A460,N461+4,LEN(input!A460))))</f>
        <v>912076</v>
      </c>
    </row>
    <row r="462" spans="1:16" x14ac:dyDescent="0.35">
      <c r="A462" s="9" t="str">
        <f>_xlfn.IFS(MID(input!A461,1,3)="mas","mask",MID(input!A461,1,3)="mem","mem")</f>
        <v>mem</v>
      </c>
      <c r="B462" s="9" t="e">
        <f>IF($A462="mask",BIN2DEC(SUBSTITUTE(MID(input!$A461,8,4),"X","0")),NA())</f>
        <v>#N/A</v>
      </c>
      <c r="C462" s="9" t="e">
        <f>IF($A462="mask",BIN2DEC(SUBSTITUTE(MID(input!$A461,12,8),"X","0")),NA())</f>
        <v>#N/A</v>
      </c>
      <c r="D462" s="9" t="e">
        <f>IF($A462="mask",BIN2DEC(SUBSTITUTE(MID(input!$A461,20,8),"X","0")),NA())</f>
        <v>#N/A</v>
      </c>
      <c r="E462" s="9" t="e">
        <f>IF($A462="mask",BIN2DEC(SUBSTITUTE(MID(input!$A461,28,8),"X","0")),NA())</f>
        <v>#N/A</v>
      </c>
      <c r="F462" s="9" t="e">
        <f>IF($A462="mask",BIN2DEC(SUBSTITUTE(MID(input!$A461,36,8),"X","0")),NA())</f>
        <v>#N/A</v>
      </c>
      <c r="G462" s="9" t="e">
        <f>IF($A462="mask",BIN2DEC(SUBSTITUTE(SUBSTITUTE(MID(input!$A461,8,4),"1","0"),"X","1")),NA())</f>
        <v>#N/A</v>
      </c>
      <c r="H462" s="9" t="e">
        <f>IF($A462="mask",BIN2DEC(SUBSTITUTE(SUBSTITUTE(MID(input!$A461,12,8),"1","0"),"X","1")),NA())</f>
        <v>#N/A</v>
      </c>
      <c r="I462" s="9" t="e">
        <f>IF($A462="mask",BIN2DEC(SUBSTITUTE(SUBSTITUTE(MID(input!$A461,20,8),"1","0"),"X","1")),NA())</f>
        <v>#N/A</v>
      </c>
      <c r="J462" s="9" t="e">
        <f>IF($A462="mask",BIN2DEC(SUBSTITUTE(SUBSTITUTE(MID(input!$A461,28,8),"1","0"),"X","1")),NA())</f>
        <v>#N/A</v>
      </c>
      <c r="K462" s="9" t="e">
        <f>IF($A462="mask",BIN2DEC(SUBSTITUTE(SUBSTITUTE(MID(input!$A461,36,8),"1","0"),"X","1")),NA())</f>
        <v>#N/A</v>
      </c>
      <c r="L462" s="9" t="e">
        <f t="shared" si="14"/>
        <v>#N/A</v>
      </c>
      <c r="M462" s="9" t="e">
        <f t="shared" si="15"/>
        <v>#N/A</v>
      </c>
      <c r="N462" s="9">
        <f>IF($A462="mask",NA(),FIND("]",input!A461))</f>
        <v>9</v>
      </c>
      <c r="O462" s="9">
        <f>IF($A462="mask",NA(),INT(MID(input!A461,5,N462-5)))</f>
        <v>7333</v>
      </c>
      <c r="P462" s="9">
        <f>IF($A462="mask",NA(),INT(MID(input!A461,N462+4,LEN(input!A461))))</f>
        <v>105514</v>
      </c>
    </row>
    <row r="463" spans="1:16" x14ac:dyDescent="0.35">
      <c r="A463" s="9" t="str">
        <f>_xlfn.IFS(MID(input!A462,1,3)="mas","mask",MID(input!A462,1,3)="mem","mem")</f>
        <v>mem</v>
      </c>
      <c r="B463" s="9" t="e">
        <f>IF($A463="mask",BIN2DEC(SUBSTITUTE(MID(input!$A462,8,4),"X","0")),NA())</f>
        <v>#N/A</v>
      </c>
      <c r="C463" s="9" t="e">
        <f>IF($A463="mask",BIN2DEC(SUBSTITUTE(MID(input!$A462,12,8),"X","0")),NA())</f>
        <v>#N/A</v>
      </c>
      <c r="D463" s="9" t="e">
        <f>IF($A463="mask",BIN2DEC(SUBSTITUTE(MID(input!$A462,20,8),"X","0")),NA())</f>
        <v>#N/A</v>
      </c>
      <c r="E463" s="9" t="e">
        <f>IF($A463="mask",BIN2DEC(SUBSTITUTE(MID(input!$A462,28,8),"X","0")),NA())</f>
        <v>#N/A</v>
      </c>
      <c r="F463" s="9" t="e">
        <f>IF($A463="mask",BIN2DEC(SUBSTITUTE(MID(input!$A462,36,8),"X","0")),NA())</f>
        <v>#N/A</v>
      </c>
      <c r="G463" s="9" t="e">
        <f>IF($A463="mask",BIN2DEC(SUBSTITUTE(SUBSTITUTE(MID(input!$A462,8,4),"1","0"),"X","1")),NA())</f>
        <v>#N/A</v>
      </c>
      <c r="H463" s="9" t="e">
        <f>IF($A463="mask",BIN2DEC(SUBSTITUTE(SUBSTITUTE(MID(input!$A462,12,8),"1","0"),"X","1")),NA())</f>
        <v>#N/A</v>
      </c>
      <c r="I463" s="9" t="e">
        <f>IF($A463="mask",BIN2DEC(SUBSTITUTE(SUBSTITUTE(MID(input!$A462,20,8),"1","0"),"X","1")),NA())</f>
        <v>#N/A</v>
      </c>
      <c r="J463" s="9" t="e">
        <f>IF($A463="mask",BIN2DEC(SUBSTITUTE(SUBSTITUTE(MID(input!$A462,28,8),"1","0"),"X","1")),NA())</f>
        <v>#N/A</v>
      </c>
      <c r="K463" s="9" t="e">
        <f>IF($A463="mask",BIN2DEC(SUBSTITUTE(SUBSTITUTE(MID(input!$A462,36,8),"1","0"),"X","1")),NA())</f>
        <v>#N/A</v>
      </c>
      <c r="L463" s="9" t="e">
        <f t="shared" si="14"/>
        <v>#N/A</v>
      </c>
      <c r="M463" s="9" t="e">
        <f t="shared" si="15"/>
        <v>#N/A</v>
      </c>
      <c r="N463" s="9">
        <f>IF($A463="mask",NA(),FIND("]",input!A462))</f>
        <v>10</v>
      </c>
      <c r="O463" s="9">
        <f>IF($A463="mask",NA(),INT(MID(input!A462,5,N463-5)))</f>
        <v>62613</v>
      </c>
      <c r="P463" s="9">
        <f>IF($A463="mask",NA(),INT(MID(input!A462,N463+4,LEN(input!A462))))</f>
        <v>1442076</v>
      </c>
    </row>
    <row r="464" spans="1:16" x14ac:dyDescent="0.35">
      <c r="A464" s="9" t="str">
        <f>_xlfn.IFS(MID(input!A463,1,3)="mas","mask",MID(input!A463,1,3)="mem","mem")</f>
        <v>mem</v>
      </c>
      <c r="B464" s="9" t="e">
        <f>IF($A464="mask",BIN2DEC(SUBSTITUTE(MID(input!$A463,8,4),"X","0")),NA())</f>
        <v>#N/A</v>
      </c>
      <c r="C464" s="9" t="e">
        <f>IF($A464="mask",BIN2DEC(SUBSTITUTE(MID(input!$A463,12,8),"X","0")),NA())</f>
        <v>#N/A</v>
      </c>
      <c r="D464" s="9" t="e">
        <f>IF($A464="mask",BIN2DEC(SUBSTITUTE(MID(input!$A463,20,8),"X","0")),NA())</f>
        <v>#N/A</v>
      </c>
      <c r="E464" s="9" t="e">
        <f>IF($A464="mask",BIN2DEC(SUBSTITUTE(MID(input!$A463,28,8),"X","0")),NA())</f>
        <v>#N/A</v>
      </c>
      <c r="F464" s="9" t="e">
        <f>IF($A464="mask",BIN2DEC(SUBSTITUTE(MID(input!$A463,36,8),"X","0")),NA())</f>
        <v>#N/A</v>
      </c>
      <c r="G464" s="9" t="e">
        <f>IF($A464="mask",BIN2DEC(SUBSTITUTE(SUBSTITUTE(MID(input!$A463,8,4),"1","0"),"X","1")),NA())</f>
        <v>#N/A</v>
      </c>
      <c r="H464" s="9" t="e">
        <f>IF($A464="mask",BIN2DEC(SUBSTITUTE(SUBSTITUTE(MID(input!$A463,12,8),"1","0"),"X","1")),NA())</f>
        <v>#N/A</v>
      </c>
      <c r="I464" s="9" t="e">
        <f>IF($A464="mask",BIN2DEC(SUBSTITUTE(SUBSTITUTE(MID(input!$A463,20,8),"1","0"),"X","1")),NA())</f>
        <v>#N/A</v>
      </c>
      <c r="J464" s="9" t="e">
        <f>IF($A464="mask",BIN2DEC(SUBSTITUTE(SUBSTITUTE(MID(input!$A463,28,8),"1","0"),"X","1")),NA())</f>
        <v>#N/A</v>
      </c>
      <c r="K464" s="9" t="e">
        <f>IF($A464="mask",BIN2DEC(SUBSTITUTE(SUBSTITUTE(MID(input!$A463,36,8),"1","0"),"X","1")),NA())</f>
        <v>#N/A</v>
      </c>
      <c r="L464" s="9" t="e">
        <f t="shared" si="14"/>
        <v>#N/A</v>
      </c>
      <c r="M464" s="9" t="e">
        <f t="shared" si="15"/>
        <v>#N/A</v>
      </c>
      <c r="N464" s="9">
        <f>IF($A464="mask",NA(),FIND("]",input!A463))</f>
        <v>8</v>
      </c>
      <c r="O464" s="9">
        <f>IF($A464="mask",NA(),INT(MID(input!A463,5,N464-5)))</f>
        <v>293</v>
      </c>
      <c r="P464" s="9">
        <f>IF($A464="mask",NA(),INT(MID(input!A463,N464+4,LEN(input!A463))))</f>
        <v>1883</v>
      </c>
    </row>
    <row r="465" spans="1:16" x14ac:dyDescent="0.35">
      <c r="A465" s="9" t="str">
        <f>_xlfn.IFS(MID(input!A464,1,3)="mas","mask",MID(input!A464,1,3)="mem","mem")</f>
        <v>mask</v>
      </c>
      <c r="B465" s="9">
        <f>IF($A465="mask",BIN2DEC(SUBSTITUTE(MID(input!$A464,8,4),"X","0")),NA())</f>
        <v>4</v>
      </c>
      <c r="C465" s="9">
        <f>IF($A465="mask",BIN2DEC(SUBSTITUTE(MID(input!$A464,12,8),"X","0")),NA())</f>
        <v>170</v>
      </c>
      <c r="D465" s="9">
        <f>IF($A465="mask",BIN2DEC(SUBSTITUTE(MID(input!$A464,20,8),"X","0")),NA())</f>
        <v>252</v>
      </c>
      <c r="E465" s="9">
        <f>IF($A465="mask",BIN2DEC(SUBSTITUTE(MID(input!$A464,28,8),"X","0")),NA())</f>
        <v>40</v>
      </c>
      <c r="F465" s="9">
        <f>IF($A465="mask",BIN2DEC(SUBSTITUTE(MID(input!$A464,36,8),"X","0")),NA())</f>
        <v>33</v>
      </c>
      <c r="G465" s="9">
        <f>IF($A465="mask",BIN2DEC(SUBSTITUTE(SUBSTITUTE(MID(input!$A464,8,4),"1","0"),"X","1")),NA())</f>
        <v>8</v>
      </c>
      <c r="H465" s="9">
        <f>IF($A465="mask",BIN2DEC(SUBSTITUTE(SUBSTITUTE(MID(input!$A464,12,8),"1","0"),"X","1")),NA())</f>
        <v>64</v>
      </c>
      <c r="I465" s="9">
        <f>IF($A465="mask",BIN2DEC(SUBSTITUTE(SUBSTITUTE(MID(input!$A464,20,8),"1","0"),"X","1")),NA())</f>
        <v>1</v>
      </c>
      <c r="J465" s="9">
        <f>IF($A465="mask",BIN2DEC(SUBSTITUTE(SUBSTITUTE(MID(input!$A464,28,8),"1","0"),"X","1")),NA())</f>
        <v>128</v>
      </c>
      <c r="K465" s="9">
        <f>IF($A465="mask",BIN2DEC(SUBSTITUTE(SUBSTITUTE(MID(input!$A464,36,8),"1","0"),"X","1")),NA())</f>
        <v>4</v>
      </c>
      <c r="L465" s="9">
        <f t="shared" si="14"/>
        <v>20048521249</v>
      </c>
      <c r="M465" s="9">
        <f t="shared" si="15"/>
        <v>35433578500</v>
      </c>
      <c r="N465" s="9" t="e">
        <f>IF($A465="mask",NA(),FIND("]",input!A464))</f>
        <v>#N/A</v>
      </c>
      <c r="O465" s="9" t="e">
        <f>IF($A465="mask",NA(),INT(MID(input!A464,5,N465-5)))</f>
        <v>#N/A</v>
      </c>
      <c r="P465" s="9" t="e">
        <f>IF($A465="mask",NA(),INT(MID(input!A464,N465+4,LEN(input!A464))))</f>
        <v>#N/A</v>
      </c>
    </row>
    <row r="466" spans="1:16" x14ac:dyDescent="0.35">
      <c r="A466" s="9" t="str">
        <f>_xlfn.IFS(MID(input!A465,1,3)="mas","mask",MID(input!A465,1,3)="mem","mem")</f>
        <v>mem</v>
      </c>
      <c r="B466" s="9" t="e">
        <f>IF($A466="mask",BIN2DEC(SUBSTITUTE(MID(input!$A465,8,4),"X","0")),NA())</f>
        <v>#N/A</v>
      </c>
      <c r="C466" s="9" t="e">
        <f>IF($A466="mask",BIN2DEC(SUBSTITUTE(MID(input!$A465,12,8),"X","0")),NA())</f>
        <v>#N/A</v>
      </c>
      <c r="D466" s="9" t="e">
        <f>IF($A466="mask",BIN2DEC(SUBSTITUTE(MID(input!$A465,20,8),"X","0")),NA())</f>
        <v>#N/A</v>
      </c>
      <c r="E466" s="9" t="e">
        <f>IF($A466="mask",BIN2DEC(SUBSTITUTE(MID(input!$A465,28,8),"X","0")),NA())</f>
        <v>#N/A</v>
      </c>
      <c r="F466" s="9" t="e">
        <f>IF($A466="mask",BIN2DEC(SUBSTITUTE(MID(input!$A465,36,8),"X","0")),NA())</f>
        <v>#N/A</v>
      </c>
      <c r="G466" s="9" t="e">
        <f>IF($A466="mask",BIN2DEC(SUBSTITUTE(SUBSTITUTE(MID(input!$A465,8,4),"1","0"),"X","1")),NA())</f>
        <v>#N/A</v>
      </c>
      <c r="H466" s="9" t="e">
        <f>IF($A466="mask",BIN2DEC(SUBSTITUTE(SUBSTITUTE(MID(input!$A465,12,8),"1","0"),"X","1")),NA())</f>
        <v>#N/A</v>
      </c>
      <c r="I466" s="9" t="e">
        <f>IF($A466="mask",BIN2DEC(SUBSTITUTE(SUBSTITUTE(MID(input!$A465,20,8),"1","0"),"X","1")),NA())</f>
        <v>#N/A</v>
      </c>
      <c r="J466" s="9" t="e">
        <f>IF($A466="mask",BIN2DEC(SUBSTITUTE(SUBSTITUTE(MID(input!$A465,28,8),"1","0"),"X","1")),NA())</f>
        <v>#N/A</v>
      </c>
      <c r="K466" s="9" t="e">
        <f>IF($A466="mask",BIN2DEC(SUBSTITUTE(SUBSTITUTE(MID(input!$A465,36,8),"1","0"),"X","1")),NA())</f>
        <v>#N/A</v>
      </c>
      <c r="L466" s="9" t="e">
        <f t="shared" si="14"/>
        <v>#N/A</v>
      </c>
      <c r="M466" s="9" t="e">
        <f t="shared" si="15"/>
        <v>#N/A</v>
      </c>
      <c r="N466" s="9">
        <f>IF($A466="mask",NA(),FIND("]",input!A465))</f>
        <v>10</v>
      </c>
      <c r="O466" s="9">
        <f>IF($A466="mask",NA(),INT(MID(input!A465,5,N466-5)))</f>
        <v>64864</v>
      </c>
      <c r="P466" s="9">
        <f>IF($A466="mask",NA(),INT(MID(input!A465,N466+4,LEN(input!A465))))</f>
        <v>522211793</v>
      </c>
    </row>
    <row r="467" spans="1:16" x14ac:dyDescent="0.35">
      <c r="A467" s="9" t="str">
        <f>_xlfn.IFS(MID(input!A466,1,3)="mas","mask",MID(input!A466,1,3)="mem","mem")</f>
        <v>mem</v>
      </c>
      <c r="B467" s="9" t="e">
        <f>IF($A467="mask",BIN2DEC(SUBSTITUTE(MID(input!$A466,8,4),"X","0")),NA())</f>
        <v>#N/A</v>
      </c>
      <c r="C467" s="9" t="e">
        <f>IF($A467="mask",BIN2DEC(SUBSTITUTE(MID(input!$A466,12,8),"X","0")),NA())</f>
        <v>#N/A</v>
      </c>
      <c r="D467" s="9" t="e">
        <f>IF($A467="mask",BIN2DEC(SUBSTITUTE(MID(input!$A466,20,8),"X","0")),NA())</f>
        <v>#N/A</v>
      </c>
      <c r="E467" s="9" t="e">
        <f>IF($A467="mask",BIN2DEC(SUBSTITUTE(MID(input!$A466,28,8),"X","0")),NA())</f>
        <v>#N/A</v>
      </c>
      <c r="F467" s="9" t="e">
        <f>IF($A467="mask",BIN2DEC(SUBSTITUTE(MID(input!$A466,36,8),"X","0")),NA())</f>
        <v>#N/A</v>
      </c>
      <c r="G467" s="9" t="e">
        <f>IF($A467="mask",BIN2DEC(SUBSTITUTE(SUBSTITUTE(MID(input!$A466,8,4),"1","0"),"X","1")),NA())</f>
        <v>#N/A</v>
      </c>
      <c r="H467" s="9" t="e">
        <f>IF($A467="mask",BIN2DEC(SUBSTITUTE(SUBSTITUTE(MID(input!$A466,12,8),"1","0"),"X","1")),NA())</f>
        <v>#N/A</v>
      </c>
      <c r="I467" s="9" t="e">
        <f>IF($A467="mask",BIN2DEC(SUBSTITUTE(SUBSTITUTE(MID(input!$A466,20,8),"1","0"),"X","1")),NA())</f>
        <v>#N/A</v>
      </c>
      <c r="J467" s="9" t="e">
        <f>IF($A467="mask",BIN2DEC(SUBSTITUTE(SUBSTITUTE(MID(input!$A466,28,8),"1","0"),"X","1")),NA())</f>
        <v>#N/A</v>
      </c>
      <c r="K467" s="9" t="e">
        <f>IF($A467="mask",BIN2DEC(SUBSTITUTE(SUBSTITUTE(MID(input!$A466,36,8),"1","0"),"X","1")),NA())</f>
        <v>#N/A</v>
      </c>
      <c r="L467" s="9" t="e">
        <f t="shared" si="14"/>
        <v>#N/A</v>
      </c>
      <c r="M467" s="9" t="e">
        <f t="shared" si="15"/>
        <v>#N/A</v>
      </c>
      <c r="N467" s="9">
        <f>IF($A467="mask",NA(),FIND("]",input!A466))</f>
        <v>8</v>
      </c>
      <c r="O467" s="9">
        <f>IF($A467="mask",NA(),INT(MID(input!A466,5,N467-5)))</f>
        <v>381</v>
      </c>
      <c r="P467" s="9">
        <f>IF($A467="mask",NA(),INT(MID(input!A466,N467+4,LEN(input!A466))))</f>
        <v>395572639</v>
      </c>
    </row>
    <row r="468" spans="1:16" x14ac:dyDescent="0.35">
      <c r="A468" s="9" t="str">
        <f>_xlfn.IFS(MID(input!A467,1,3)="mas","mask",MID(input!A467,1,3)="mem","mem")</f>
        <v>mem</v>
      </c>
      <c r="B468" s="9" t="e">
        <f>IF($A468="mask",BIN2DEC(SUBSTITUTE(MID(input!$A467,8,4),"X","0")),NA())</f>
        <v>#N/A</v>
      </c>
      <c r="C468" s="9" t="e">
        <f>IF($A468="mask",BIN2DEC(SUBSTITUTE(MID(input!$A467,12,8),"X","0")),NA())</f>
        <v>#N/A</v>
      </c>
      <c r="D468" s="9" t="e">
        <f>IF($A468="mask",BIN2DEC(SUBSTITUTE(MID(input!$A467,20,8),"X","0")),NA())</f>
        <v>#N/A</v>
      </c>
      <c r="E468" s="9" t="e">
        <f>IF($A468="mask",BIN2DEC(SUBSTITUTE(MID(input!$A467,28,8),"X","0")),NA())</f>
        <v>#N/A</v>
      </c>
      <c r="F468" s="9" t="e">
        <f>IF($A468="mask",BIN2DEC(SUBSTITUTE(MID(input!$A467,36,8),"X","0")),NA())</f>
        <v>#N/A</v>
      </c>
      <c r="G468" s="9" t="e">
        <f>IF($A468="mask",BIN2DEC(SUBSTITUTE(SUBSTITUTE(MID(input!$A467,8,4),"1","0"),"X","1")),NA())</f>
        <v>#N/A</v>
      </c>
      <c r="H468" s="9" t="e">
        <f>IF($A468="mask",BIN2DEC(SUBSTITUTE(SUBSTITUTE(MID(input!$A467,12,8),"1","0"),"X","1")),NA())</f>
        <v>#N/A</v>
      </c>
      <c r="I468" s="9" t="e">
        <f>IF($A468="mask",BIN2DEC(SUBSTITUTE(SUBSTITUTE(MID(input!$A467,20,8),"1","0"),"X","1")),NA())</f>
        <v>#N/A</v>
      </c>
      <c r="J468" s="9" t="e">
        <f>IF($A468="mask",BIN2DEC(SUBSTITUTE(SUBSTITUTE(MID(input!$A467,28,8),"1","0"),"X","1")),NA())</f>
        <v>#N/A</v>
      </c>
      <c r="K468" s="9" t="e">
        <f>IF($A468="mask",BIN2DEC(SUBSTITUTE(SUBSTITUTE(MID(input!$A467,36,8),"1","0"),"X","1")),NA())</f>
        <v>#N/A</v>
      </c>
      <c r="L468" s="9" t="e">
        <f t="shared" si="14"/>
        <v>#N/A</v>
      </c>
      <c r="M468" s="9" t="e">
        <f t="shared" si="15"/>
        <v>#N/A</v>
      </c>
      <c r="N468" s="9">
        <f>IF($A468="mask",NA(),FIND("]",input!A467))</f>
        <v>10</v>
      </c>
      <c r="O468" s="9">
        <f>IF($A468="mask",NA(),INT(MID(input!A467,5,N468-5)))</f>
        <v>39482</v>
      </c>
      <c r="P468" s="9">
        <f>IF($A468="mask",NA(),INT(MID(input!A467,N468+4,LEN(input!A467))))</f>
        <v>641</v>
      </c>
    </row>
    <row r="469" spans="1:16" x14ac:dyDescent="0.35">
      <c r="A469" s="9" t="str">
        <f>_xlfn.IFS(MID(input!A468,1,3)="mas","mask",MID(input!A468,1,3)="mem","mem")</f>
        <v>mem</v>
      </c>
      <c r="B469" s="9" t="e">
        <f>IF($A469="mask",BIN2DEC(SUBSTITUTE(MID(input!$A468,8,4),"X","0")),NA())</f>
        <v>#N/A</v>
      </c>
      <c r="C469" s="9" t="e">
        <f>IF($A469="mask",BIN2DEC(SUBSTITUTE(MID(input!$A468,12,8),"X","0")),NA())</f>
        <v>#N/A</v>
      </c>
      <c r="D469" s="9" t="e">
        <f>IF($A469="mask",BIN2DEC(SUBSTITUTE(MID(input!$A468,20,8),"X","0")),NA())</f>
        <v>#N/A</v>
      </c>
      <c r="E469" s="9" t="e">
        <f>IF($A469="mask",BIN2DEC(SUBSTITUTE(MID(input!$A468,28,8),"X","0")),NA())</f>
        <v>#N/A</v>
      </c>
      <c r="F469" s="9" t="e">
        <f>IF($A469="mask",BIN2DEC(SUBSTITUTE(MID(input!$A468,36,8),"X","0")),NA())</f>
        <v>#N/A</v>
      </c>
      <c r="G469" s="9" t="e">
        <f>IF($A469="mask",BIN2DEC(SUBSTITUTE(SUBSTITUTE(MID(input!$A468,8,4),"1","0"),"X","1")),NA())</f>
        <v>#N/A</v>
      </c>
      <c r="H469" s="9" t="e">
        <f>IF($A469="mask",BIN2DEC(SUBSTITUTE(SUBSTITUTE(MID(input!$A468,12,8),"1","0"),"X","1")),NA())</f>
        <v>#N/A</v>
      </c>
      <c r="I469" s="9" t="e">
        <f>IF($A469="mask",BIN2DEC(SUBSTITUTE(SUBSTITUTE(MID(input!$A468,20,8),"1","0"),"X","1")),NA())</f>
        <v>#N/A</v>
      </c>
      <c r="J469" s="9" t="e">
        <f>IF($A469="mask",BIN2DEC(SUBSTITUTE(SUBSTITUTE(MID(input!$A468,28,8),"1","0"),"X","1")),NA())</f>
        <v>#N/A</v>
      </c>
      <c r="K469" s="9" t="e">
        <f>IF($A469="mask",BIN2DEC(SUBSTITUTE(SUBSTITUTE(MID(input!$A468,36,8),"1","0"),"X","1")),NA())</f>
        <v>#N/A</v>
      </c>
      <c r="L469" s="9" t="e">
        <f t="shared" si="14"/>
        <v>#N/A</v>
      </c>
      <c r="M469" s="9" t="e">
        <f t="shared" si="15"/>
        <v>#N/A</v>
      </c>
      <c r="N469" s="9">
        <f>IF($A469="mask",NA(),FIND("]",input!A468))</f>
        <v>10</v>
      </c>
      <c r="O469" s="9">
        <f>IF($A469="mask",NA(),INT(MID(input!A468,5,N469-5)))</f>
        <v>47108</v>
      </c>
      <c r="P469" s="9">
        <f>IF($A469="mask",NA(),INT(MID(input!A468,N469+4,LEN(input!A468))))</f>
        <v>37814</v>
      </c>
    </row>
    <row r="470" spans="1:16" x14ac:dyDescent="0.35">
      <c r="A470" s="9" t="str">
        <f>_xlfn.IFS(MID(input!A469,1,3)="mas","mask",MID(input!A469,1,3)="mem","mem")</f>
        <v>mask</v>
      </c>
      <c r="B470" s="9">
        <f>IF($A470="mask",BIN2DEC(SUBSTITUTE(MID(input!$A469,8,4),"X","0")),NA())</f>
        <v>0</v>
      </c>
      <c r="C470" s="9">
        <f>IF($A470="mask",BIN2DEC(SUBSTITUTE(MID(input!$A469,12,8),"X","0")),NA())</f>
        <v>123</v>
      </c>
      <c r="D470" s="9">
        <f>IF($A470="mask",BIN2DEC(SUBSTITUTE(MID(input!$A469,20,8),"X","0")),NA())</f>
        <v>184</v>
      </c>
      <c r="E470" s="9">
        <f>IF($A470="mask",BIN2DEC(SUBSTITUTE(MID(input!$A469,28,8),"X","0")),NA())</f>
        <v>211</v>
      </c>
      <c r="F470" s="9">
        <f>IF($A470="mask",BIN2DEC(SUBSTITUTE(MID(input!$A469,36,8),"X","0")),NA())</f>
        <v>128</v>
      </c>
      <c r="G470" s="9">
        <f>IF($A470="mask",BIN2DEC(SUBSTITUTE(SUBSTITUTE(MID(input!$A469,8,4),"1","0"),"X","1")),NA())</f>
        <v>2</v>
      </c>
      <c r="H470" s="9">
        <f>IF($A470="mask",BIN2DEC(SUBSTITUTE(SUBSTITUTE(MID(input!$A469,12,8),"1","0"),"X","1")),NA())</f>
        <v>0</v>
      </c>
      <c r="I470" s="9">
        <f>IF($A470="mask",BIN2DEC(SUBSTITUTE(SUBSTITUTE(MID(input!$A469,20,8),"1","0"),"X","1")),NA())</f>
        <v>4</v>
      </c>
      <c r="J470" s="9">
        <f>IF($A470="mask",BIN2DEC(SUBSTITUTE(SUBSTITUTE(MID(input!$A469,28,8),"1","0"),"X","1")),NA())</f>
        <v>0</v>
      </c>
      <c r="K470" s="9">
        <f>IF($A470="mask",BIN2DEC(SUBSTITUTE(SUBSTITUTE(MID(input!$A469,36,8),"1","0"),"X","1")),NA())</f>
        <v>57</v>
      </c>
      <c r="L470" s="9">
        <f t="shared" si="14"/>
        <v>2075710336</v>
      </c>
      <c r="M470" s="9">
        <f t="shared" si="15"/>
        <v>8590196793</v>
      </c>
      <c r="N470" s="9" t="e">
        <f>IF($A470="mask",NA(),FIND("]",input!A469))</f>
        <v>#N/A</v>
      </c>
      <c r="O470" s="9" t="e">
        <f>IF($A470="mask",NA(),INT(MID(input!A469,5,N470-5)))</f>
        <v>#N/A</v>
      </c>
      <c r="P470" s="9" t="e">
        <f>IF($A470="mask",NA(),INT(MID(input!A469,N470+4,LEN(input!A469))))</f>
        <v>#N/A</v>
      </c>
    </row>
    <row r="471" spans="1:16" x14ac:dyDescent="0.35">
      <c r="A471" s="9" t="str">
        <f>_xlfn.IFS(MID(input!A470,1,3)="mas","mask",MID(input!A470,1,3)="mem","mem")</f>
        <v>mem</v>
      </c>
      <c r="B471" s="9" t="e">
        <f>IF($A471="mask",BIN2DEC(SUBSTITUTE(MID(input!$A470,8,4),"X","0")),NA())</f>
        <v>#N/A</v>
      </c>
      <c r="C471" s="9" t="e">
        <f>IF($A471="mask",BIN2DEC(SUBSTITUTE(MID(input!$A470,12,8),"X","0")),NA())</f>
        <v>#N/A</v>
      </c>
      <c r="D471" s="9" t="e">
        <f>IF($A471="mask",BIN2DEC(SUBSTITUTE(MID(input!$A470,20,8),"X","0")),NA())</f>
        <v>#N/A</v>
      </c>
      <c r="E471" s="9" t="e">
        <f>IF($A471="mask",BIN2DEC(SUBSTITUTE(MID(input!$A470,28,8),"X","0")),NA())</f>
        <v>#N/A</v>
      </c>
      <c r="F471" s="9" t="e">
        <f>IF($A471="mask",BIN2DEC(SUBSTITUTE(MID(input!$A470,36,8),"X","0")),NA())</f>
        <v>#N/A</v>
      </c>
      <c r="G471" s="9" t="e">
        <f>IF($A471="mask",BIN2DEC(SUBSTITUTE(SUBSTITUTE(MID(input!$A470,8,4),"1","0"),"X","1")),NA())</f>
        <v>#N/A</v>
      </c>
      <c r="H471" s="9" t="e">
        <f>IF($A471="mask",BIN2DEC(SUBSTITUTE(SUBSTITUTE(MID(input!$A470,12,8),"1","0"),"X","1")),NA())</f>
        <v>#N/A</v>
      </c>
      <c r="I471" s="9" t="e">
        <f>IF($A471="mask",BIN2DEC(SUBSTITUTE(SUBSTITUTE(MID(input!$A470,20,8),"1","0"),"X","1")),NA())</f>
        <v>#N/A</v>
      </c>
      <c r="J471" s="9" t="e">
        <f>IF($A471="mask",BIN2DEC(SUBSTITUTE(SUBSTITUTE(MID(input!$A470,28,8),"1","0"),"X","1")),NA())</f>
        <v>#N/A</v>
      </c>
      <c r="K471" s="9" t="e">
        <f>IF($A471="mask",BIN2DEC(SUBSTITUTE(SUBSTITUTE(MID(input!$A470,36,8),"1","0"),"X","1")),NA())</f>
        <v>#N/A</v>
      </c>
      <c r="L471" s="9" t="e">
        <f t="shared" si="14"/>
        <v>#N/A</v>
      </c>
      <c r="M471" s="9" t="e">
        <f t="shared" si="15"/>
        <v>#N/A</v>
      </c>
      <c r="N471" s="9">
        <f>IF($A471="mask",NA(),FIND("]",input!A470))</f>
        <v>10</v>
      </c>
      <c r="O471" s="9">
        <f>IF($A471="mask",NA(),INT(MID(input!A470,5,N471-5)))</f>
        <v>16554</v>
      </c>
      <c r="P471" s="9">
        <f>IF($A471="mask",NA(),INT(MID(input!A470,N471+4,LEN(input!A470))))</f>
        <v>1304638</v>
      </c>
    </row>
    <row r="472" spans="1:16" x14ac:dyDescent="0.35">
      <c r="A472" s="9" t="str">
        <f>_xlfn.IFS(MID(input!A471,1,3)="mas","mask",MID(input!A471,1,3)="mem","mem")</f>
        <v>mem</v>
      </c>
      <c r="B472" s="9" t="e">
        <f>IF($A472="mask",BIN2DEC(SUBSTITUTE(MID(input!$A471,8,4),"X","0")),NA())</f>
        <v>#N/A</v>
      </c>
      <c r="C472" s="9" t="e">
        <f>IF($A472="mask",BIN2DEC(SUBSTITUTE(MID(input!$A471,12,8),"X","0")),NA())</f>
        <v>#N/A</v>
      </c>
      <c r="D472" s="9" t="e">
        <f>IF($A472="mask",BIN2DEC(SUBSTITUTE(MID(input!$A471,20,8),"X","0")),NA())</f>
        <v>#N/A</v>
      </c>
      <c r="E472" s="9" t="e">
        <f>IF($A472="mask",BIN2DEC(SUBSTITUTE(MID(input!$A471,28,8),"X","0")),NA())</f>
        <v>#N/A</v>
      </c>
      <c r="F472" s="9" t="e">
        <f>IF($A472="mask",BIN2DEC(SUBSTITUTE(MID(input!$A471,36,8),"X","0")),NA())</f>
        <v>#N/A</v>
      </c>
      <c r="G472" s="9" t="e">
        <f>IF($A472="mask",BIN2DEC(SUBSTITUTE(SUBSTITUTE(MID(input!$A471,8,4),"1","0"),"X","1")),NA())</f>
        <v>#N/A</v>
      </c>
      <c r="H472" s="9" t="e">
        <f>IF($A472="mask",BIN2DEC(SUBSTITUTE(SUBSTITUTE(MID(input!$A471,12,8),"1","0"),"X","1")),NA())</f>
        <v>#N/A</v>
      </c>
      <c r="I472" s="9" t="e">
        <f>IF($A472="mask",BIN2DEC(SUBSTITUTE(SUBSTITUTE(MID(input!$A471,20,8),"1","0"),"X","1")),NA())</f>
        <v>#N/A</v>
      </c>
      <c r="J472" s="9" t="e">
        <f>IF($A472="mask",BIN2DEC(SUBSTITUTE(SUBSTITUTE(MID(input!$A471,28,8),"1","0"),"X","1")),NA())</f>
        <v>#N/A</v>
      </c>
      <c r="K472" s="9" t="e">
        <f>IF($A472="mask",BIN2DEC(SUBSTITUTE(SUBSTITUTE(MID(input!$A471,36,8),"1","0"),"X","1")),NA())</f>
        <v>#N/A</v>
      </c>
      <c r="L472" s="9" t="e">
        <f t="shared" si="14"/>
        <v>#N/A</v>
      </c>
      <c r="M472" s="9" t="e">
        <f t="shared" si="15"/>
        <v>#N/A</v>
      </c>
      <c r="N472" s="9">
        <f>IF($A472="mask",NA(),FIND("]",input!A471))</f>
        <v>10</v>
      </c>
      <c r="O472" s="9">
        <f>IF($A472="mask",NA(),INT(MID(input!A471,5,N472-5)))</f>
        <v>56666</v>
      </c>
      <c r="P472" s="9">
        <f>IF($A472="mask",NA(),INT(MID(input!A471,N472+4,LEN(input!A471))))</f>
        <v>189089562</v>
      </c>
    </row>
    <row r="473" spans="1:16" x14ac:dyDescent="0.35">
      <c r="A473" s="9" t="str">
        <f>_xlfn.IFS(MID(input!A472,1,3)="mas","mask",MID(input!A472,1,3)="mem","mem")</f>
        <v>mem</v>
      </c>
      <c r="B473" s="9" t="e">
        <f>IF($A473="mask",BIN2DEC(SUBSTITUTE(MID(input!$A472,8,4),"X","0")),NA())</f>
        <v>#N/A</v>
      </c>
      <c r="C473" s="9" t="e">
        <f>IF($A473="mask",BIN2DEC(SUBSTITUTE(MID(input!$A472,12,8),"X","0")),NA())</f>
        <v>#N/A</v>
      </c>
      <c r="D473" s="9" t="e">
        <f>IF($A473="mask",BIN2DEC(SUBSTITUTE(MID(input!$A472,20,8),"X","0")),NA())</f>
        <v>#N/A</v>
      </c>
      <c r="E473" s="9" t="e">
        <f>IF($A473="mask",BIN2DEC(SUBSTITUTE(MID(input!$A472,28,8),"X","0")),NA())</f>
        <v>#N/A</v>
      </c>
      <c r="F473" s="9" t="e">
        <f>IF($A473="mask",BIN2DEC(SUBSTITUTE(MID(input!$A472,36,8),"X","0")),NA())</f>
        <v>#N/A</v>
      </c>
      <c r="G473" s="9" t="e">
        <f>IF($A473="mask",BIN2DEC(SUBSTITUTE(SUBSTITUTE(MID(input!$A472,8,4),"1","0"),"X","1")),NA())</f>
        <v>#N/A</v>
      </c>
      <c r="H473" s="9" t="e">
        <f>IF($A473="mask",BIN2DEC(SUBSTITUTE(SUBSTITUTE(MID(input!$A472,12,8),"1","0"),"X","1")),NA())</f>
        <v>#N/A</v>
      </c>
      <c r="I473" s="9" t="e">
        <f>IF($A473="mask",BIN2DEC(SUBSTITUTE(SUBSTITUTE(MID(input!$A472,20,8),"1","0"),"X","1")),NA())</f>
        <v>#N/A</v>
      </c>
      <c r="J473" s="9" t="e">
        <f>IF($A473="mask",BIN2DEC(SUBSTITUTE(SUBSTITUTE(MID(input!$A472,28,8),"1","0"),"X","1")),NA())</f>
        <v>#N/A</v>
      </c>
      <c r="K473" s="9" t="e">
        <f>IF($A473="mask",BIN2DEC(SUBSTITUTE(SUBSTITUTE(MID(input!$A472,36,8),"1","0"),"X","1")),NA())</f>
        <v>#N/A</v>
      </c>
      <c r="L473" s="9" t="e">
        <f t="shared" si="14"/>
        <v>#N/A</v>
      </c>
      <c r="M473" s="9" t="e">
        <f t="shared" si="15"/>
        <v>#N/A</v>
      </c>
      <c r="N473" s="9">
        <f>IF($A473="mask",NA(),FIND("]",input!A472))</f>
        <v>10</v>
      </c>
      <c r="O473" s="9">
        <f>IF($A473="mask",NA(),INT(MID(input!A472,5,N473-5)))</f>
        <v>12934</v>
      </c>
      <c r="P473" s="9">
        <f>IF($A473="mask",NA(),INT(MID(input!A472,N473+4,LEN(input!A472))))</f>
        <v>138931</v>
      </c>
    </row>
    <row r="474" spans="1:16" x14ac:dyDescent="0.35">
      <c r="A474" s="9" t="str">
        <f>_xlfn.IFS(MID(input!A473,1,3)="mas","mask",MID(input!A473,1,3)="mem","mem")</f>
        <v>mem</v>
      </c>
      <c r="B474" s="9" t="e">
        <f>IF($A474="mask",BIN2DEC(SUBSTITUTE(MID(input!$A473,8,4),"X","0")),NA())</f>
        <v>#N/A</v>
      </c>
      <c r="C474" s="9" t="e">
        <f>IF($A474="mask",BIN2DEC(SUBSTITUTE(MID(input!$A473,12,8),"X","0")),NA())</f>
        <v>#N/A</v>
      </c>
      <c r="D474" s="9" t="e">
        <f>IF($A474="mask",BIN2DEC(SUBSTITUTE(MID(input!$A473,20,8),"X","0")),NA())</f>
        <v>#N/A</v>
      </c>
      <c r="E474" s="9" t="e">
        <f>IF($A474="mask",BIN2DEC(SUBSTITUTE(MID(input!$A473,28,8),"X","0")),NA())</f>
        <v>#N/A</v>
      </c>
      <c r="F474" s="9" t="e">
        <f>IF($A474="mask",BIN2DEC(SUBSTITUTE(MID(input!$A473,36,8),"X","0")),NA())</f>
        <v>#N/A</v>
      </c>
      <c r="G474" s="9" t="e">
        <f>IF($A474="mask",BIN2DEC(SUBSTITUTE(SUBSTITUTE(MID(input!$A473,8,4),"1","0"),"X","1")),NA())</f>
        <v>#N/A</v>
      </c>
      <c r="H474" s="9" t="e">
        <f>IF($A474="mask",BIN2DEC(SUBSTITUTE(SUBSTITUTE(MID(input!$A473,12,8),"1","0"),"X","1")),NA())</f>
        <v>#N/A</v>
      </c>
      <c r="I474" s="9" t="e">
        <f>IF($A474="mask",BIN2DEC(SUBSTITUTE(SUBSTITUTE(MID(input!$A473,20,8),"1","0"),"X","1")),NA())</f>
        <v>#N/A</v>
      </c>
      <c r="J474" s="9" t="e">
        <f>IF($A474="mask",BIN2DEC(SUBSTITUTE(SUBSTITUTE(MID(input!$A473,28,8),"1","0"),"X","1")),NA())</f>
        <v>#N/A</v>
      </c>
      <c r="K474" s="9" t="e">
        <f>IF($A474="mask",BIN2DEC(SUBSTITUTE(SUBSTITUTE(MID(input!$A473,36,8),"1","0"),"X","1")),NA())</f>
        <v>#N/A</v>
      </c>
      <c r="L474" s="9" t="e">
        <f t="shared" si="14"/>
        <v>#N/A</v>
      </c>
      <c r="M474" s="9" t="e">
        <f t="shared" si="15"/>
        <v>#N/A</v>
      </c>
      <c r="N474" s="9">
        <f>IF($A474="mask",NA(),FIND("]",input!A473))</f>
        <v>10</v>
      </c>
      <c r="O474" s="9">
        <f>IF($A474="mask",NA(),INT(MID(input!A473,5,N474-5)))</f>
        <v>63122</v>
      </c>
      <c r="P474" s="9">
        <f>IF($A474="mask",NA(),INT(MID(input!A473,N474+4,LEN(input!A473))))</f>
        <v>607569</v>
      </c>
    </row>
    <row r="475" spans="1:16" x14ac:dyDescent="0.35">
      <c r="A475" s="9" t="str">
        <f>_xlfn.IFS(MID(input!A474,1,3)="mas","mask",MID(input!A474,1,3)="mem","mem")</f>
        <v>mem</v>
      </c>
      <c r="B475" s="9" t="e">
        <f>IF($A475="mask",BIN2DEC(SUBSTITUTE(MID(input!$A474,8,4),"X","0")),NA())</f>
        <v>#N/A</v>
      </c>
      <c r="C475" s="9" t="e">
        <f>IF($A475="mask",BIN2DEC(SUBSTITUTE(MID(input!$A474,12,8),"X","0")),NA())</f>
        <v>#N/A</v>
      </c>
      <c r="D475" s="9" t="e">
        <f>IF($A475="mask",BIN2DEC(SUBSTITUTE(MID(input!$A474,20,8),"X","0")),NA())</f>
        <v>#N/A</v>
      </c>
      <c r="E475" s="9" t="e">
        <f>IF($A475="mask",BIN2DEC(SUBSTITUTE(MID(input!$A474,28,8),"X","0")),NA())</f>
        <v>#N/A</v>
      </c>
      <c r="F475" s="9" t="e">
        <f>IF($A475="mask",BIN2DEC(SUBSTITUTE(MID(input!$A474,36,8),"X","0")),NA())</f>
        <v>#N/A</v>
      </c>
      <c r="G475" s="9" t="e">
        <f>IF($A475="mask",BIN2DEC(SUBSTITUTE(SUBSTITUTE(MID(input!$A474,8,4),"1","0"),"X","1")),NA())</f>
        <v>#N/A</v>
      </c>
      <c r="H475" s="9" t="e">
        <f>IF($A475="mask",BIN2DEC(SUBSTITUTE(SUBSTITUTE(MID(input!$A474,12,8),"1","0"),"X","1")),NA())</f>
        <v>#N/A</v>
      </c>
      <c r="I475" s="9" t="e">
        <f>IF($A475="mask",BIN2DEC(SUBSTITUTE(SUBSTITUTE(MID(input!$A474,20,8),"1","0"),"X","1")),NA())</f>
        <v>#N/A</v>
      </c>
      <c r="J475" s="9" t="e">
        <f>IF($A475="mask",BIN2DEC(SUBSTITUTE(SUBSTITUTE(MID(input!$A474,28,8),"1","0"),"X","1")),NA())</f>
        <v>#N/A</v>
      </c>
      <c r="K475" s="9" t="e">
        <f>IF($A475="mask",BIN2DEC(SUBSTITUTE(SUBSTITUTE(MID(input!$A474,36,8),"1","0"),"X","1")),NA())</f>
        <v>#N/A</v>
      </c>
      <c r="L475" s="9" t="e">
        <f t="shared" si="14"/>
        <v>#N/A</v>
      </c>
      <c r="M475" s="9" t="e">
        <f t="shared" si="15"/>
        <v>#N/A</v>
      </c>
      <c r="N475" s="9">
        <f>IF($A475="mask",NA(),FIND("]",input!A474))</f>
        <v>10</v>
      </c>
      <c r="O475" s="9">
        <f>IF($A475="mask",NA(),INT(MID(input!A474,5,N475-5)))</f>
        <v>37147</v>
      </c>
      <c r="P475" s="9">
        <f>IF($A475="mask",NA(),INT(MID(input!A474,N475+4,LEN(input!A474))))</f>
        <v>131399848</v>
      </c>
    </row>
    <row r="476" spans="1:16" x14ac:dyDescent="0.35">
      <c r="A476" s="9" t="str">
        <f>_xlfn.IFS(MID(input!A475,1,3)="mas","mask",MID(input!A475,1,3)="mem","mem")</f>
        <v>mask</v>
      </c>
      <c r="B476" s="9">
        <f>IF($A476="mask",BIN2DEC(SUBSTITUTE(MID(input!$A475,8,4),"X","0")),NA())</f>
        <v>2</v>
      </c>
      <c r="C476" s="9">
        <f>IF($A476="mask",BIN2DEC(SUBSTITUTE(MID(input!$A475,12,8),"X","0")),NA())</f>
        <v>233</v>
      </c>
      <c r="D476" s="9">
        <f>IF($A476="mask",BIN2DEC(SUBSTITUTE(MID(input!$A475,20,8),"X","0")),NA())</f>
        <v>142</v>
      </c>
      <c r="E476" s="9">
        <f>IF($A476="mask",BIN2DEC(SUBSTITUTE(MID(input!$A475,28,8),"X","0")),NA())</f>
        <v>116</v>
      </c>
      <c r="F476" s="9">
        <f>IF($A476="mask",BIN2DEC(SUBSTITUTE(MID(input!$A475,36,8),"X","0")),NA())</f>
        <v>60</v>
      </c>
      <c r="G476" s="9">
        <f>IF($A476="mask",BIN2DEC(SUBSTITUTE(SUBSTITUTE(MID(input!$A475,8,4),"1","0"),"X","1")),NA())</f>
        <v>5</v>
      </c>
      <c r="H476" s="9">
        <f>IF($A476="mask",BIN2DEC(SUBSTITUTE(SUBSTITUTE(MID(input!$A475,12,8),"1","0"),"X","1")),NA())</f>
        <v>6</v>
      </c>
      <c r="I476" s="9">
        <f>IF($A476="mask",BIN2DEC(SUBSTITUTE(SUBSTITUTE(MID(input!$A475,20,8),"1","0"),"X","1")),NA())</f>
        <v>80</v>
      </c>
      <c r="J476" s="9">
        <f>IF($A476="mask",BIN2DEC(SUBSTITUTE(SUBSTITUTE(MID(input!$A475,28,8),"1","0"),"X","1")),NA())</f>
        <v>8</v>
      </c>
      <c r="K476" s="9">
        <f>IF($A476="mask",BIN2DEC(SUBSTITUTE(SUBSTITUTE(MID(input!$A475,36,8),"1","0"),"X","1")),NA())</f>
        <v>2</v>
      </c>
      <c r="L476" s="9">
        <f t="shared" si="14"/>
        <v>12508361788</v>
      </c>
      <c r="M476" s="9">
        <f t="shared" si="15"/>
        <v>21580744706</v>
      </c>
      <c r="N476" s="9" t="e">
        <f>IF($A476="mask",NA(),FIND("]",input!A475))</f>
        <v>#N/A</v>
      </c>
      <c r="O476" s="9" t="e">
        <f>IF($A476="mask",NA(),INT(MID(input!A475,5,N476-5)))</f>
        <v>#N/A</v>
      </c>
      <c r="P476" s="9" t="e">
        <f>IF($A476="mask",NA(),INT(MID(input!A475,N476+4,LEN(input!A475))))</f>
        <v>#N/A</v>
      </c>
    </row>
    <row r="477" spans="1:16" x14ac:dyDescent="0.35">
      <c r="A477" s="9" t="str">
        <f>_xlfn.IFS(MID(input!A476,1,3)="mas","mask",MID(input!A476,1,3)="mem","mem")</f>
        <v>mem</v>
      </c>
      <c r="B477" s="9" t="e">
        <f>IF($A477="mask",BIN2DEC(SUBSTITUTE(MID(input!$A476,8,4),"X","0")),NA())</f>
        <v>#N/A</v>
      </c>
      <c r="C477" s="9" t="e">
        <f>IF($A477="mask",BIN2DEC(SUBSTITUTE(MID(input!$A476,12,8),"X","0")),NA())</f>
        <v>#N/A</v>
      </c>
      <c r="D477" s="9" t="e">
        <f>IF($A477="mask",BIN2DEC(SUBSTITUTE(MID(input!$A476,20,8),"X","0")),NA())</f>
        <v>#N/A</v>
      </c>
      <c r="E477" s="9" t="e">
        <f>IF($A477="mask",BIN2DEC(SUBSTITUTE(MID(input!$A476,28,8),"X","0")),NA())</f>
        <v>#N/A</v>
      </c>
      <c r="F477" s="9" t="e">
        <f>IF($A477="mask",BIN2DEC(SUBSTITUTE(MID(input!$A476,36,8),"X","0")),NA())</f>
        <v>#N/A</v>
      </c>
      <c r="G477" s="9" t="e">
        <f>IF($A477="mask",BIN2DEC(SUBSTITUTE(SUBSTITUTE(MID(input!$A476,8,4),"1","0"),"X","1")),NA())</f>
        <v>#N/A</v>
      </c>
      <c r="H477" s="9" t="e">
        <f>IF($A477="mask",BIN2DEC(SUBSTITUTE(SUBSTITUTE(MID(input!$A476,12,8),"1","0"),"X","1")),NA())</f>
        <v>#N/A</v>
      </c>
      <c r="I477" s="9" t="e">
        <f>IF($A477="mask",BIN2DEC(SUBSTITUTE(SUBSTITUTE(MID(input!$A476,20,8),"1","0"),"X","1")),NA())</f>
        <v>#N/A</v>
      </c>
      <c r="J477" s="9" t="e">
        <f>IF($A477="mask",BIN2DEC(SUBSTITUTE(SUBSTITUTE(MID(input!$A476,28,8),"1","0"),"X","1")),NA())</f>
        <v>#N/A</v>
      </c>
      <c r="K477" s="9" t="e">
        <f>IF($A477="mask",BIN2DEC(SUBSTITUTE(SUBSTITUTE(MID(input!$A476,36,8),"1","0"),"X","1")),NA())</f>
        <v>#N/A</v>
      </c>
      <c r="L477" s="9" t="e">
        <f t="shared" si="14"/>
        <v>#N/A</v>
      </c>
      <c r="M477" s="9" t="e">
        <f t="shared" si="15"/>
        <v>#N/A</v>
      </c>
      <c r="N477" s="9">
        <f>IF($A477="mask",NA(),FIND("]",input!A476))</f>
        <v>10</v>
      </c>
      <c r="O477" s="9">
        <f>IF($A477="mask",NA(),INT(MID(input!A476,5,N477-5)))</f>
        <v>24256</v>
      </c>
      <c r="P477" s="9">
        <f>IF($A477="mask",NA(),INT(MID(input!A476,N477+4,LEN(input!A476))))</f>
        <v>156773</v>
      </c>
    </row>
    <row r="478" spans="1:16" x14ac:dyDescent="0.35">
      <c r="A478" s="9" t="str">
        <f>_xlfn.IFS(MID(input!A477,1,3)="mas","mask",MID(input!A477,1,3)="mem","mem")</f>
        <v>mem</v>
      </c>
      <c r="B478" s="9" t="e">
        <f>IF($A478="mask",BIN2DEC(SUBSTITUTE(MID(input!$A477,8,4),"X","0")),NA())</f>
        <v>#N/A</v>
      </c>
      <c r="C478" s="9" t="e">
        <f>IF($A478="mask",BIN2DEC(SUBSTITUTE(MID(input!$A477,12,8),"X","0")),NA())</f>
        <v>#N/A</v>
      </c>
      <c r="D478" s="9" t="e">
        <f>IF($A478="mask",BIN2DEC(SUBSTITUTE(MID(input!$A477,20,8),"X","0")),NA())</f>
        <v>#N/A</v>
      </c>
      <c r="E478" s="9" t="e">
        <f>IF($A478="mask",BIN2DEC(SUBSTITUTE(MID(input!$A477,28,8),"X","0")),NA())</f>
        <v>#N/A</v>
      </c>
      <c r="F478" s="9" t="e">
        <f>IF($A478="mask",BIN2DEC(SUBSTITUTE(MID(input!$A477,36,8),"X","0")),NA())</f>
        <v>#N/A</v>
      </c>
      <c r="G478" s="9" t="e">
        <f>IF($A478="mask",BIN2DEC(SUBSTITUTE(SUBSTITUTE(MID(input!$A477,8,4),"1","0"),"X","1")),NA())</f>
        <v>#N/A</v>
      </c>
      <c r="H478" s="9" t="e">
        <f>IF($A478="mask",BIN2DEC(SUBSTITUTE(SUBSTITUTE(MID(input!$A477,12,8),"1","0"),"X","1")),NA())</f>
        <v>#N/A</v>
      </c>
      <c r="I478" s="9" t="e">
        <f>IF($A478="mask",BIN2DEC(SUBSTITUTE(SUBSTITUTE(MID(input!$A477,20,8),"1","0"),"X","1")),NA())</f>
        <v>#N/A</v>
      </c>
      <c r="J478" s="9" t="e">
        <f>IF($A478="mask",BIN2DEC(SUBSTITUTE(SUBSTITUTE(MID(input!$A477,28,8),"1","0"),"X","1")),NA())</f>
        <v>#N/A</v>
      </c>
      <c r="K478" s="9" t="e">
        <f>IF($A478="mask",BIN2DEC(SUBSTITUTE(SUBSTITUTE(MID(input!$A477,36,8),"1","0"),"X","1")),NA())</f>
        <v>#N/A</v>
      </c>
      <c r="L478" s="9" t="e">
        <f t="shared" si="14"/>
        <v>#N/A</v>
      </c>
      <c r="M478" s="9" t="e">
        <f t="shared" si="15"/>
        <v>#N/A</v>
      </c>
      <c r="N478" s="9">
        <f>IF($A478="mask",NA(),FIND("]",input!A477))</f>
        <v>10</v>
      </c>
      <c r="O478" s="9">
        <f>IF($A478="mask",NA(),INT(MID(input!A477,5,N478-5)))</f>
        <v>14436</v>
      </c>
      <c r="P478" s="9">
        <f>IF($A478="mask",NA(),INT(MID(input!A477,N478+4,LEN(input!A477))))</f>
        <v>485469048</v>
      </c>
    </row>
    <row r="479" spans="1:16" x14ac:dyDescent="0.35">
      <c r="A479" s="9" t="str">
        <f>_xlfn.IFS(MID(input!A478,1,3)="mas","mask",MID(input!A478,1,3)="mem","mem")</f>
        <v>mem</v>
      </c>
      <c r="B479" s="9" t="e">
        <f>IF($A479="mask",BIN2DEC(SUBSTITUTE(MID(input!$A478,8,4),"X","0")),NA())</f>
        <v>#N/A</v>
      </c>
      <c r="C479" s="9" t="e">
        <f>IF($A479="mask",BIN2DEC(SUBSTITUTE(MID(input!$A478,12,8),"X","0")),NA())</f>
        <v>#N/A</v>
      </c>
      <c r="D479" s="9" t="e">
        <f>IF($A479="mask",BIN2DEC(SUBSTITUTE(MID(input!$A478,20,8),"X","0")),NA())</f>
        <v>#N/A</v>
      </c>
      <c r="E479" s="9" t="e">
        <f>IF($A479="mask",BIN2DEC(SUBSTITUTE(MID(input!$A478,28,8),"X","0")),NA())</f>
        <v>#N/A</v>
      </c>
      <c r="F479" s="9" t="e">
        <f>IF($A479="mask",BIN2DEC(SUBSTITUTE(MID(input!$A478,36,8),"X","0")),NA())</f>
        <v>#N/A</v>
      </c>
      <c r="G479" s="9" t="e">
        <f>IF($A479="mask",BIN2DEC(SUBSTITUTE(SUBSTITUTE(MID(input!$A478,8,4),"1","0"),"X","1")),NA())</f>
        <v>#N/A</v>
      </c>
      <c r="H479" s="9" t="e">
        <f>IF($A479="mask",BIN2DEC(SUBSTITUTE(SUBSTITUTE(MID(input!$A478,12,8),"1","0"),"X","1")),NA())</f>
        <v>#N/A</v>
      </c>
      <c r="I479" s="9" t="e">
        <f>IF($A479="mask",BIN2DEC(SUBSTITUTE(SUBSTITUTE(MID(input!$A478,20,8),"1","0"),"X","1")),NA())</f>
        <v>#N/A</v>
      </c>
      <c r="J479" s="9" t="e">
        <f>IF($A479="mask",BIN2DEC(SUBSTITUTE(SUBSTITUTE(MID(input!$A478,28,8),"1","0"),"X","1")),NA())</f>
        <v>#N/A</v>
      </c>
      <c r="K479" s="9" t="e">
        <f>IF($A479="mask",BIN2DEC(SUBSTITUTE(SUBSTITUTE(MID(input!$A478,36,8),"1","0"),"X","1")),NA())</f>
        <v>#N/A</v>
      </c>
      <c r="L479" s="9" t="e">
        <f t="shared" si="14"/>
        <v>#N/A</v>
      </c>
      <c r="M479" s="9" t="e">
        <f t="shared" si="15"/>
        <v>#N/A</v>
      </c>
      <c r="N479" s="9">
        <f>IF($A479="mask",NA(),FIND("]",input!A478))</f>
        <v>10</v>
      </c>
      <c r="O479" s="9">
        <f>IF($A479="mask",NA(),INT(MID(input!A478,5,N479-5)))</f>
        <v>20781</v>
      </c>
      <c r="P479" s="9">
        <f>IF($A479="mask",NA(),INT(MID(input!A478,N479+4,LEN(input!A478))))</f>
        <v>376</v>
      </c>
    </row>
    <row r="480" spans="1:16" x14ac:dyDescent="0.35">
      <c r="A480" s="9" t="str">
        <f>_xlfn.IFS(MID(input!A479,1,3)="mas","mask",MID(input!A479,1,3)="mem","mem")</f>
        <v>mem</v>
      </c>
      <c r="B480" s="9" t="e">
        <f>IF($A480="mask",BIN2DEC(SUBSTITUTE(MID(input!$A479,8,4),"X","0")),NA())</f>
        <v>#N/A</v>
      </c>
      <c r="C480" s="9" t="e">
        <f>IF($A480="mask",BIN2DEC(SUBSTITUTE(MID(input!$A479,12,8),"X","0")),NA())</f>
        <v>#N/A</v>
      </c>
      <c r="D480" s="9" t="e">
        <f>IF($A480="mask",BIN2DEC(SUBSTITUTE(MID(input!$A479,20,8),"X","0")),NA())</f>
        <v>#N/A</v>
      </c>
      <c r="E480" s="9" t="e">
        <f>IF($A480="mask",BIN2DEC(SUBSTITUTE(MID(input!$A479,28,8),"X","0")),NA())</f>
        <v>#N/A</v>
      </c>
      <c r="F480" s="9" t="e">
        <f>IF($A480="mask",BIN2DEC(SUBSTITUTE(MID(input!$A479,36,8),"X","0")),NA())</f>
        <v>#N/A</v>
      </c>
      <c r="G480" s="9" t="e">
        <f>IF($A480="mask",BIN2DEC(SUBSTITUTE(SUBSTITUTE(MID(input!$A479,8,4),"1","0"),"X","1")),NA())</f>
        <v>#N/A</v>
      </c>
      <c r="H480" s="9" t="e">
        <f>IF($A480="mask",BIN2DEC(SUBSTITUTE(SUBSTITUTE(MID(input!$A479,12,8),"1","0"),"X","1")),NA())</f>
        <v>#N/A</v>
      </c>
      <c r="I480" s="9" t="e">
        <f>IF($A480="mask",BIN2DEC(SUBSTITUTE(SUBSTITUTE(MID(input!$A479,20,8),"1","0"),"X","1")),NA())</f>
        <v>#N/A</v>
      </c>
      <c r="J480" s="9" t="e">
        <f>IF($A480="mask",BIN2DEC(SUBSTITUTE(SUBSTITUTE(MID(input!$A479,28,8),"1","0"),"X","1")),NA())</f>
        <v>#N/A</v>
      </c>
      <c r="K480" s="9" t="e">
        <f>IF($A480="mask",BIN2DEC(SUBSTITUTE(SUBSTITUTE(MID(input!$A479,36,8),"1","0"),"X","1")),NA())</f>
        <v>#N/A</v>
      </c>
      <c r="L480" s="9" t="e">
        <f t="shared" si="14"/>
        <v>#N/A</v>
      </c>
      <c r="M480" s="9" t="e">
        <f t="shared" si="15"/>
        <v>#N/A</v>
      </c>
      <c r="N480" s="9">
        <f>IF($A480="mask",NA(),FIND("]",input!A479))</f>
        <v>10</v>
      </c>
      <c r="O480" s="9">
        <f>IF($A480="mask",NA(),INT(MID(input!A479,5,N480-5)))</f>
        <v>23284</v>
      </c>
      <c r="P480" s="9">
        <f>IF($A480="mask",NA(),INT(MID(input!A479,N480+4,LEN(input!A479))))</f>
        <v>879110</v>
      </c>
    </row>
    <row r="481" spans="1:16" x14ac:dyDescent="0.35">
      <c r="A481" s="9" t="str">
        <f>_xlfn.IFS(MID(input!A480,1,3)="mas","mask",MID(input!A480,1,3)="mem","mem")</f>
        <v>mem</v>
      </c>
      <c r="B481" s="9" t="e">
        <f>IF($A481="mask",BIN2DEC(SUBSTITUTE(MID(input!$A480,8,4),"X","0")),NA())</f>
        <v>#N/A</v>
      </c>
      <c r="C481" s="9" t="e">
        <f>IF($A481="mask",BIN2DEC(SUBSTITUTE(MID(input!$A480,12,8),"X","0")),NA())</f>
        <v>#N/A</v>
      </c>
      <c r="D481" s="9" t="e">
        <f>IF($A481="mask",BIN2DEC(SUBSTITUTE(MID(input!$A480,20,8),"X","0")),NA())</f>
        <v>#N/A</v>
      </c>
      <c r="E481" s="9" t="e">
        <f>IF($A481="mask",BIN2DEC(SUBSTITUTE(MID(input!$A480,28,8),"X","0")),NA())</f>
        <v>#N/A</v>
      </c>
      <c r="F481" s="9" t="e">
        <f>IF($A481="mask",BIN2DEC(SUBSTITUTE(MID(input!$A480,36,8),"X","0")),NA())</f>
        <v>#N/A</v>
      </c>
      <c r="G481" s="9" t="e">
        <f>IF($A481="mask",BIN2DEC(SUBSTITUTE(SUBSTITUTE(MID(input!$A480,8,4),"1","0"),"X","1")),NA())</f>
        <v>#N/A</v>
      </c>
      <c r="H481" s="9" t="e">
        <f>IF($A481="mask",BIN2DEC(SUBSTITUTE(SUBSTITUTE(MID(input!$A480,12,8),"1","0"),"X","1")),NA())</f>
        <v>#N/A</v>
      </c>
      <c r="I481" s="9" t="e">
        <f>IF($A481="mask",BIN2DEC(SUBSTITUTE(SUBSTITUTE(MID(input!$A480,20,8),"1","0"),"X","1")),NA())</f>
        <v>#N/A</v>
      </c>
      <c r="J481" s="9" t="e">
        <f>IF($A481="mask",BIN2DEC(SUBSTITUTE(SUBSTITUTE(MID(input!$A480,28,8),"1","0"),"X","1")),NA())</f>
        <v>#N/A</v>
      </c>
      <c r="K481" s="9" t="e">
        <f>IF($A481="mask",BIN2DEC(SUBSTITUTE(SUBSTITUTE(MID(input!$A480,36,8),"1","0"),"X","1")),NA())</f>
        <v>#N/A</v>
      </c>
      <c r="L481" s="9" t="e">
        <f t="shared" si="14"/>
        <v>#N/A</v>
      </c>
      <c r="M481" s="9" t="e">
        <f t="shared" si="15"/>
        <v>#N/A</v>
      </c>
      <c r="N481" s="9">
        <f>IF($A481="mask",NA(),FIND("]",input!A480))</f>
        <v>9</v>
      </c>
      <c r="O481" s="9">
        <f>IF($A481="mask",NA(),INT(MID(input!A480,5,N481-5)))</f>
        <v>2582</v>
      </c>
      <c r="P481" s="9">
        <f>IF($A481="mask",NA(),INT(MID(input!A480,N481+4,LEN(input!A480))))</f>
        <v>42478</v>
      </c>
    </row>
    <row r="482" spans="1:16" x14ac:dyDescent="0.35">
      <c r="A482" s="9" t="str">
        <f>_xlfn.IFS(MID(input!A481,1,3)="mas","mask",MID(input!A481,1,3)="mem","mem")</f>
        <v>mem</v>
      </c>
      <c r="B482" s="9" t="e">
        <f>IF($A482="mask",BIN2DEC(SUBSTITUTE(MID(input!$A481,8,4),"X","0")),NA())</f>
        <v>#N/A</v>
      </c>
      <c r="C482" s="9" t="e">
        <f>IF($A482="mask",BIN2DEC(SUBSTITUTE(MID(input!$A481,12,8),"X","0")),NA())</f>
        <v>#N/A</v>
      </c>
      <c r="D482" s="9" t="e">
        <f>IF($A482="mask",BIN2DEC(SUBSTITUTE(MID(input!$A481,20,8),"X","0")),NA())</f>
        <v>#N/A</v>
      </c>
      <c r="E482" s="9" t="e">
        <f>IF($A482="mask",BIN2DEC(SUBSTITUTE(MID(input!$A481,28,8),"X","0")),NA())</f>
        <v>#N/A</v>
      </c>
      <c r="F482" s="9" t="e">
        <f>IF($A482="mask",BIN2DEC(SUBSTITUTE(MID(input!$A481,36,8),"X","0")),NA())</f>
        <v>#N/A</v>
      </c>
      <c r="G482" s="9" t="e">
        <f>IF($A482="mask",BIN2DEC(SUBSTITUTE(SUBSTITUTE(MID(input!$A481,8,4),"1","0"),"X","1")),NA())</f>
        <v>#N/A</v>
      </c>
      <c r="H482" s="9" t="e">
        <f>IF($A482="mask",BIN2DEC(SUBSTITUTE(SUBSTITUTE(MID(input!$A481,12,8),"1","0"),"X","1")),NA())</f>
        <v>#N/A</v>
      </c>
      <c r="I482" s="9" t="e">
        <f>IF($A482="mask",BIN2DEC(SUBSTITUTE(SUBSTITUTE(MID(input!$A481,20,8),"1","0"),"X","1")),NA())</f>
        <v>#N/A</v>
      </c>
      <c r="J482" s="9" t="e">
        <f>IF($A482="mask",BIN2DEC(SUBSTITUTE(SUBSTITUTE(MID(input!$A481,28,8),"1","0"),"X","1")),NA())</f>
        <v>#N/A</v>
      </c>
      <c r="K482" s="9" t="e">
        <f>IF($A482="mask",BIN2DEC(SUBSTITUTE(SUBSTITUTE(MID(input!$A481,36,8),"1","0"),"X","1")),NA())</f>
        <v>#N/A</v>
      </c>
      <c r="L482" s="9" t="e">
        <f t="shared" si="14"/>
        <v>#N/A</v>
      </c>
      <c r="M482" s="9" t="e">
        <f t="shared" si="15"/>
        <v>#N/A</v>
      </c>
      <c r="N482" s="9">
        <f>IF($A482="mask",NA(),FIND("]",input!A481))</f>
        <v>10</v>
      </c>
      <c r="O482" s="9">
        <f>IF($A482="mask",NA(),INT(MID(input!A481,5,N482-5)))</f>
        <v>39002</v>
      </c>
      <c r="P482" s="9">
        <f>IF($A482="mask",NA(),INT(MID(input!A481,N482+4,LEN(input!A481))))</f>
        <v>3578</v>
      </c>
    </row>
    <row r="483" spans="1:16" x14ac:dyDescent="0.35">
      <c r="A483" s="9" t="str">
        <f>_xlfn.IFS(MID(input!A482,1,3)="mas","mask",MID(input!A482,1,3)="mem","mem")</f>
        <v>mask</v>
      </c>
      <c r="B483" s="9">
        <f>IF($A483="mask",BIN2DEC(SUBSTITUTE(MID(input!$A482,8,4),"X","0")),NA())</f>
        <v>0</v>
      </c>
      <c r="C483" s="9">
        <f>IF($A483="mask",BIN2DEC(SUBSTITUTE(MID(input!$A482,12,8),"X","0")),NA())</f>
        <v>10</v>
      </c>
      <c r="D483" s="9">
        <f>IF($A483="mask",BIN2DEC(SUBSTITUTE(MID(input!$A482,20,8),"X","0")),NA())</f>
        <v>152</v>
      </c>
      <c r="E483" s="9">
        <f>IF($A483="mask",BIN2DEC(SUBSTITUTE(MID(input!$A482,28,8),"X","0")),NA())</f>
        <v>0</v>
      </c>
      <c r="F483" s="9">
        <f>IF($A483="mask",BIN2DEC(SUBSTITUTE(MID(input!$A482,36,8),"X","0")),NA())</f>
        <v>97</v>
      </c>
      <c r="G483" s="9">
        <f>IF($A483="mask",BIN2DEC(SUBSTITUTE(SUBSTITUTE(MID(input!$A482,8,4),"1","0"),"X","1")),NA())</f>
        <v>0</v>
      </c>
      <c r="H483" s="9">
        <f>IF($A483="mask",BIN2DEC(SUBSTITUTE(SUBSTITUTE(MID(input!$A482,12,8),"1","0"),"X","1")),NA())</f>
        <v>208</v>
      </c>
      <c r="I483" s="9">
        <f>IF($A483="mask",BIN2DEC(SUBSTITUTE(SUBSTITUTE(MID(input!$A482,20,8),"1","0"),"X","1")),NA())</f>
        <v>6</v>
      </c>
      <c r="J483" s="9">
        <f>IF($A483="mask",BIN2DEC(SUBSTITUTE(SUBSTITUTE(MID(input!$A482,28,8),"1","0"),"X","1")),NA())</f>
        <v>33</v>
      </c>
      <c r="K483" s="9">
        <f>IF($A483="mask",BIN2DEC(SUBSTITUTE(SUBSTITUTE(MID(input!$A482,36,8),"1","0"),"X","1")),NA())</f>
        <v>4</v>
      </c>
      <c r="L483" s="9">
        <f t="shared" si="14"/>
        <v>177733729</v>
      </c>
      <c r="M483" s="9">
        <f t="shared" si="15"/>
        <v>3490062596</v>
      </c>
      <c r="N483" s="9" t="e">
        <f>IF($A483="mask",NA(),FIND("]",input!A482))</f>
        <v>#N/A</v>
      </c>
      <c r="O483" s="9" t="e">
        <f>IF($A483="mask",NA(),INT(MID(input!A482,5,N483-5)))</f>
        <v>#N/A</v>
      </c>
      <c r="P483" s="9" t="e">
        <f>IF($A483="mask",NA(),INT(MID(input!A482,N483+4,LEN(input!A482))))</f>
        <v>#N/A</v>
      </c>
    </row>
    <row r="484" spans="1:16" x14ac:dyDescent="0.35">
      <c r="A484" s="9" t="str">
        <f>_xlfn.IFS(MID(input!A483,1,3)="mas","mask",MID(input!A483,1,3)="mem","mem")</f>
        <v>mem</v>
      </c>
      <c r="B484" s="9" t="e">
        <f>IF($A484="mask",BIN2DEC(SUBSTITUTE(MID(input!$A483,8,4),"X","0")),NA())</f>
        <v>#N/A</v>
      </c>
      <c r="C484" s="9" t="e">
        <f>IF($A484="mask",BIN2DEC(SUBSTITUTE(MID(input!$A483,12,8),"X","0")),NA())</f>
        <v>#N/A</v>
      </c>
      <c r="D484" s="9" t="e">
        <f>IF($A484="mask",BIN2DEC(SUBSTITUTE(MID(input!$A483,20,8),"X","0")),NA())</f>
        <v>#N/A</v>
      </c>
      <c r="E484" s="9" t="e">
        <f>IF($A484="mask",BIN2DEC(SUBSTITUTE(MID(input!$A483,28,8),"X","0")),NA())</f>
        <v>#N/A</v>
      </c>
      <c r="F484" s="9" t="e">
        <f>IF($A484="mask",BIN2DEC(SUBSTITUTE(MID(input!$A483,36,8),"X","0")),NA())</f>
        <v>#N/A</v>
      </c>
      <c r="G484" s="9" t="e">
        <f>IF($A484="mask",BIN2DEC(SUBSTITUTE(SUBSTITUTE(MID(input!$A483,8,4),"1","0"),"X","1")),NA())</f>
        <v>#N/A</v>
      </c>
      <c r="H484" s="9" t="e">
        <f>IF($A484="mask",BIN2DEC(SUBSTITUTE(SUBSTITUTE(MID(input!$A483,12,8),"1","0"),"X","1")),NA())</f>
        <v>#N/A</v>
      </c>
      <c r="I484" s="9" t="e">
        <f>IF($A484="mask",BIN2DEC(SUBSTITUTE(SUBSTITUTE(MID(input!$A483,20,8),"1","0"),"X","1")),NA())</f>
        <v>#N/A</v>
      </c>
      <c r="J484" s="9" t="e">
        <f>IF($A484="mask",BIN2DEC(SUBSTITUTE(SUBSTITUTE(MID(input!$A483,28,8),"1","0"),"X","1")),NA())</f>
        <v>#N/A</v>
      </c>
      <c r="K484" s="9" t="e">
        <f>IF($A484="mask",BIN2DEC(SUBSTITUTE(SUBSTITUTE(MID(input!$A483,36,8),"1","0"),"X","1")),NA())</f>
        <v>#N/A</v>
      </c>
      <c r="L484" s="9" t="e">
        <f t="shared" si="14"/>
        <v>#N/A</v>
      </c>
      <c r="M484" s="9" t="e">
        <f t="shared" si="15"/>
        <v>#N/A</v>
      </c>
      <c r="N484" s="9">
        <f>IF($A484="mask",NA(),FIND("]",input!A483))</f>
        <v>10</v>
      </c>
      <c r="O484" s="9">
        <f>IF($A484="mask",NA(),INT(MID(input!A483,5,N484-5)))</f>
        <v>40945</v>
      </c>
      <c r="P484" s="9">
        <f>IF($A484="mask",NA(),INT(MID(input!A483,N484+4,LEN(input!A483))))</f>
        <v>11048</v>
      </c>
    </row>
    <row r="485" spans="1:16" x14ac:dyDescent="0.35">
      <c r="A485" s="9" t="str">
        <f>_xlfn.IFS(MID(input!A484,1,3)="mas","mask",MID(input!A484,1,3)="mem","mem")</f>
        <v>mem</v>
      </c>
      <c r="B485" s="9" t="e">
        <f>IF($A485="mask",BIN2DEC(SUBSTITUTE(MID(input!$A484,8,4),"X","0")),NA())</f>
        <v>#N/A</v>
      </c>
      <c r="C485" s="9" t="e">
        <f>IF($A485="mask",BIN2DEC(SUBSTITUTE(MID(input!$A484,12,8),"X","0")),NA())</f>
        <v>#N/A</v>
      </c>
      <c r="D485" s="9" t="e">
        <f>IF($A485="mask",BIN2DEC(SUBSTITUTE(MID(input!$A484,20,8),"X","0")),NA())</f>
        <v>#N/A</v>
      </c>
      <c r="E485" s="9" t="e">
        <f>IF($A485="mask",BIN2DEC(SUBSTITUTE(MID(input!$A484,28,8),"X","0")),NA())</f>
        <v>#N/A</v>
      </c>
      <c r="F485" s="9" t="e">
        <f>IF($A485="mask",BIN2DEC(SUBSTITUTE(MID(input!$A484,36,8),"X","0")),NA())</f>
        <v>#N/A</v>
      </c>
      <c r="G485" s="9" t="e">
        <f>IF($A485="mask",BIN2DEC(SUBSTITUTE(SUBSTITUTE(MID(input!$A484,8,4),"1","0"),"X","1")),NA())</f>
        <v>#N/A</v>
      </c>
      <c r="H485" s="9" t="e">
        <f>IF($A485="mask",BIN2DEC(SUBSTITUTE(SUBSTITUTE(MID(input!$A484,12,8),"1","0"),"X","1")),NA())</f>
        <v>#N/A</v>
      </c>
      <c r="I485" s="9" t="e">
        <f>IF($A485="mask",BIN2DEC(SUBSTITUTE(SUBSTITUTE(MID(input!$A484,20,8),"1","0"),"X","1")),NA())</f>
        <v>#N/A</v>
      </c>
      <c r="J485" s="9" t="e">
        <f>IF($A485="mask",BIN2DEC(SUBSTITUTE(SUBSTITUTE(MID(input!$A484,28,8),"1","0"),"X","1")),NA())</f>
        <v>#N/A</v>
      </c>
      <c r="K485" s="9" t="e">
        <f>IF($A485="mask",BIN2DEC(SUBSTITUTE(SUBSTITUTE(MID(input!$A484,36,8),"1","0"),"X","1")),NA())</f>
        <v>#N/A</v>
      </c>
      <c r="L485" s="9" t="e">
        <f t="shared" si="14"/>
        <v>#N/A</v>
      </c>
      <c r="M485" s="9" t="e">
        <f t="shared" si="15"/>
        <v>#N/A</v>
      </c>
      <c r="N485" s="9">
        <f>IF($A485="mask",NA(),FIND("]",input!A484))</f>
        <v>10</v>
      </c>
      <c r="O485" s="9">
        <f>IF($A485="mask",NA(),INT(MID(input!A484,5,N485-5)))</f>
        <v>36114</v>
      </c>
      <c r="P485" s="9">
        <f>IF($A485="mask",NA(),INT(MID(input!A484,N485+4,LEN(input!A484))))</f>
        <v>13782606</v>
      </c>
    </row>
    <row r="486" spans="1:16" x14ac:dyDescent="0.35">
      <c r="A486" s="9" t="str">
        <f>_xlfn.IFS(MID(input!A485,1,3)="mas","mask",MID(input!A485,1,3)="mem","mem")</f>
        <v>mem</v>
      </c>
      <c r="B486" s="9" t="e">
        <f>IF($A486="mask",BIN2DEC(SUBSTITUTE(MID(input!$A485,8,4),"X","0")),NA())</f>
        <v>#N/A</v>
      </c>
      <c r="C486" s="9" t="e">
        <f>IF($A486="mask",BIN2DEC(SUBSTITUTE(MID(input!$A485,12,8),"X","0")),NA())</f>
        <v>#N/A</v>
      </c>
      <c r="D486" s="9" t="e">
        <f>IF($A486="mask",BIN2DEC(SUBSTITUTE(MID(input!$A485,20,8),"X","0")),NA())</f>
        <v>#N/A</v>
      </c>
      <c r="E486" s="9" t="e">
        <f>IF($A486="mask",BIN2DEC(SUBSTITUTE(MID(input!$A485,28,8),"X","0")),NA())</f>
        <v>#N/A</v>
      </c>
      <c r="F486" s="9" t="e">
        <f>IF($A486="mask",BIN2DEC(SUBSTITUTE(MID(input!$A485,36,8),"X","0")),NA())</f>
        <v>#N/A</v>
      </c>
      <c r="G486" s="9" t="e">
        <f>IF($A486="mask",BIN2DEC(SUBSTITUTE(SUBSTITUTE(MID(input!$A485,8,4),"1","0"),"X","1")),NA())</f>
        <v>#N/A</v>
      </c>
      <c r="H486" s="9" t="e">
        <f>IF($A486="mask",BIN2DEC(SUBSTITUTE(SUBSTITUTE(MID(input!$A485,12,8),"1","0"),"X","1")),NA())</f>
        <v>#N/A</v>
      </c>
      <c r="I486" s="9" t="e">
        <f>IF($A486="mask",BIN2DEC(SUBSTITUTE(SUBSTITUTE(MID(input!$A485,20,8),"1","0"),"X","1")),NA())</f>
        <v>#N/A</v>
      </c>
      <c r="J486" s="9" t="e">
        <f>IF($A486="mask",BIN2DEC(SUBSTITUTE(SUBSTITUTE(MID(input!$A485,28,8),"1","0"),"X","1")),NA())</f>
        <v>#N/A</v>
      </c>
      <c r="K486" s="9" t="e">
        <f>IF($A486="mask",BIN2DEC(SUBSTITUTE(SUBSTITUTE(MID(input!$A485,36,8),"1","0"),"X","1")),NA())</f>
        <v>#N/A</v>
      </c>
      <c r="L486" s="9" t="e">
        <f t="shared" si="14"/>
        <v>#N/A</v>
      </c>
      <c r="M486" s="9" t="e">
        <f t="shared" si="15"/>
        <v>#N/A</v>
      </c>
      <c r="N486" s="9">
        <f>IF($A486="mask",NA(),FIND("]",input!A485))</f>
        <v>9</v>
      </c>
      <c r="O486" s="9">
        <f>IF($A486="mask",NA(),INT(MID(input!A485,5,N486-5)))</f>
        <v>2325</v>
      </c>
      <c r="P486" s="9">
        <f>IF($A486="mask",NA(),INT(MID(input!A485,N486+4,LEN(input!A485))))</f>
        <v>185202507</v>
      </c>
    </row>
    <row r="487" spans="1:16" x14ac:dyDescent="0.35">
      <c r="A487" s="9" t="str">
        <f>_xlfn.IFS(MID(input!A486,1,3)="mas","mask",MID(input!A486,1,3)="mem","mem")</f>
        <v>mem</v>
      </c>
      <c r="B487" s="9" t="e">
        <f>IF($A487="mask",BIN2DEC(SUBSTITUTE(MID(input!$A486,8,4),"X","0")),NA())</f>
        <v>#N/A</v>
      </c>
      <c r="C487" s="9" t="e">
        <f>IF($A487="mask",BIN2DEC(SUBSTITUTE(MID(input!$A486,12,8),"X","0")),NA())</f>
        <v>#N/A</v>
      </c>
      <c r="D487" s="9" t="e">
        <f>IF($A487="mask",BIN2DEC(SUBSTITUTE(MID(input!$A486,20,8),"X","0")),NA())</f>
        <v>#N/A</v>
      </c>
      <c r="E487" s="9" t="e">
        <f>IF($A487="mask",BIN2DEC(SUBSTITUTE(MID(input!$A486,28,8),"X","0")),NA())</f>
        <v>#N/A</v>
      </c>
      <c r="F487" s="9" t="e">
        <f>IF($A487="mask",BIN2DEC(SUBSTITUTE(MID(input!$A486,36,8),"X","0")),NA())</f>
        <v>#N/A</v>
      </c>
      <c r="G487" s="9" t="e">
        <f>IF($A487="mask",BIN2DEC(SUBSTITUTE(SUBSTITUTE(MID(input!$A486,8,4),"1","0"),"X","1")),NA())</f>
        <v>#N/A</v>
      </c>
      <c r="H487" s="9" t="e">
        <f>IF($A487="mask",BIN2DEC(SUBSTITUTE(SUBSTITUTE(MID(input!$A486,12,8),"1","0"),"X","1")),NA())</f>
        <v>#N/A</v>
      </c>
      <c r="I487" s="9" t="e">
        <f>IF($A487="mask",BIN2DEC(SUBSTITUTE(SUBSTITUTE(MID(input!$A486,20,8),"1","0"),"X","1")),NA())</f>
        <v>#N/A</v>
      </c>
      <c r="J487" s="9" t="e">
        <f>IF($A487="mask",BIN2DEC(SUBSTITUTE(SUBSTITUTE(MID(input!$A486,28,8),"1","0"),"X","1")),NA())</f>
        <v>#N/A</v>
      </c>
      <c r="K487" s="9" t="e">
        <f>IF($A487="mask",BIN2DEC(SUBSTITUTE(SUBSTITUTE(MID(input!$A486,36,8),"1","0"),"X","1")),NA())</f>
        <v>#N/A</v>
      </c>
      <c r="L487" s="9" t="e">
        <f t="shared" si="14"/>
        <v>#N/A</v>
      </c>
      <c r="M487" s="9" t="e">
        <f t="shared" si="15"/>
        <v>#N/A</v>
      </c>
      <c r="N487" s="9">
        <f>IF($A487="mask",NA(),FIND("]",input!A486))</f>
        <v>10</v>
      </c>
      <c r="O487" s="9">
        <f>IF($A487="mask",NA(),INT(MID(input!A486,5,N487-5)))</f>
        <v>33715</v>
      </c>
      <c r="P487" s="9">
        <f>IF($A487="mask",NA(),INT(MID(input!A486,N487+4,LEN(input!A486))))</f>
        <v>4806448</v>
      </c>
    </row>
    <row r="488" spans="1:16" x14ac:dyDescent="0.35">
      <c r="A488" s="9" t="str">
        <f>_xlfn.IFS(MID(input!A487,1,3)="mas","mask",MID(input!A487,1,3)="mem","mem")</f>
        <v>mem</v>
      </c>
      <c r="B488" s="9" t="e">
        <f>IF($A488="mask",BIN2DEC(SUBSTITUTE(MID(input!$A487,8,4),"X","0")),NA())</f>
        <v>#N/A</v>
      </c>
      <c r="C488" s="9" t="e">
        <f>IF($A488="mask",BIN2DEC(SUBSTITUTE(MID(input!$A487,12,8),"X","0")),NA())</f>
        <v>#N/A</v>
      </c>
      <c r="D488" s="9" t="e">
        <f>IF($A488="mask",BIN2DEC(SUBSTITUTE(MID(input!$A487,20,8),"X","0")),NA())</f>
        <v>#N/A</v>
      </c>
      <c r="E488" s="9" t="e">
        <f>IF($A488="mask",BIN2DEC(SUBSTITUTE(MID(input!$A487,28,8),"X","0")),NA())</f>
        <v>#N/A</v>
      </c>
      <c r="F488" s="9" t="e">
        <f>IF($A488="mask",BIN2DEC(SUBSTITUTE(MID(input!$A487,36,8),"X","0")),NA())</f>
        <v>#N/A</v>
      </c>
      <c r="G488" s="9" t="e">
        <f>IF($A488="mask",BIN2DEC(SUBSTITUTE(SUBSTITUTE(MID(input!$A487,8,4),"1","0"),"X","1")),NA())</f>
        <v>#N/A</v>
      </c>
      <c r="H488" s="9" t="e">
        <f>IF($A488="mask",BIN2DEC(SUBSTITUTE(SUBSTITUTE(MID(input!$A487,12,8),"1","0"),"X","1")),NA())</f>
        <v>#N/A</v>
      </c>
      <c r="I488" s="9" t="e">
        <f>IF($A488="mask",BIN2DEC(SUBSTITUTE(SUBSTITUTE(MID(input!$A487,20,8),"1","0"),"X","1")),NA())</f>
        <v>#N/A</v>
      </c>
      <c r="J488" s="9" t="e">
        <f>IF($A488="mask",BIN2DEC(SUBSTITUTE(SUBSTITUTE(MID(input!$A487,28,8),"1","0"),"X","1")),NA())</f>
        <v>#N/A</v>
      </c>
      <c r="K488" s="9" t="e">
        <f>IF($A488="mask",BIN2DEC(SUBSTITUTE(SUBSTITUTE(MID(input!$A487,36,8),"1","0"),"X","1")),NA())</f>
        <v>#N/A</v>
      </c>
      <c r="L488" s="9" t="e">
        <f t="shared" si="14"/>
        <v>#N/A</v>
      </c>
      <c r="M488" s="9" t="e">
        <f t="shared" si="15"/>
        <v>#N/A</v>
      </c>
      <c r="N488" s="9">
        <f>IF($A488="mask",NA(),FIND("]",input!A487))</f>
        <v>10</v>
      </c>
      <c r="O488" s="9">
        <f>IF($A488="mask",NA(),INT(MID(input!A487,5,N488-5)))</f>
        <v>61649</v>
      </c>
      <c r="P488" s="9">
        <f>IF($A488="mask",NA(),INT(MID(input!A487,N488+4,LEN(input!A487))))</f>
        <v>3756998</v>
      </c>
    </row>
    <row r="489" spans="1:16" x14ac:dyDescent="0.35">
      <c r="A489" s="9" t="str">
        <f>_xlfn.IFS(MID(input!A488,1,3)="mas","mask",MID(input!A488,1,3)="mem","mem")</f>
        <v>mem</v>
      </c>
      <c r="B489" s="9" t="e">
        <f>IF($A489="mask",BIN2DEC(SUBSTITUTE(MID(input!$A488,8,4),"X","0")),NA())</f>
        <v>#N/A</v>
      </c>
      <c r="C489" s="9" t="e">
        <f>IF($A489="mask",BIN2DEC(SUBSTITUTE(MID(input!$A488,12,8),"X","0")),NA())</f>
        <v>#N/A</v>
      </c>
      <c r="D489" s="9" t="e">
        <f>IF($A489="mask",BIN2DEC(SUBSTITUTE(MID(input!$A488,20,8),"X","0")),NA())</f>
        <v>#N/A</v>
      </c>
      <c r="E489" s="9" t="e">
        <f>IF($A489="mask",BIN2DEC(SUBSTITUTE(MID(input!$A488,28,8),"X","0")),NA())</f>
        <v>#N/A</v>
      </c>
      <c r="F489" s="9" t="e">
        <f>IF($A489="mask",BIN2DEC(SUBSTITUTE(MID(input!$A488,36,8),"X","0")),NA())</f>
        <v>#N/A</v>
      </c>
      <c r="G489" s="9" t="e">
        <f>IF($A489="mask",BIN2DEC(SUBSTITUTE(SUBSTITUTE(MID(input!$A488,8,4),"1","0"),"X","1")),NA())</f>
        <v>#N/A</v>
      </c>
      <c r="H489" s="9" t="e">
        <f>IF($A489="mask",BIN2DEC(SUBSTITUTE(SUBSTITUTE(MID(input!$A488,12,8),"1","0"),"X","1")),NA())</f>
        <v>#N/A</v>
      </c>
      <c r="I489" s="9" t="e">
        <f>IF($A489="mask",BIN2DEC(SUBSTITUTE(SUBSTITUTE(MID(input!$A488,20,8),"1","0"),"X","1")),NA())</f>
        <v>#N/A</v>
      </c>
      <c r="J489" s="9" t="e">
        <f>IF($A489="mask",BIN2DEC(SUBSTITUTE(SUBSTITUTE(MID(input!$A488,28,8),"1","0"),"X","1")),NA())</f>
        <v>#N/A</v>
      </c>
      <c r="K489" s="9" t="e">
        <f>IF($A489="mask",BIN2DEC(SUBSTITUTE(SUBSTITUTE(MID(input!$A488,36,8),"1","0"),"X","1")),NA())</f>
        <v>#N/A</v>
      </c>
      <c r="L489" s="9" t="e">
        <f t="shared" si="14"/>
        <v>#N/A</v>
      </c>
      <c r="M489" s="9" t="e">
        <f t="shared" si="15"/>
        <v>#N/A</v>
      </c>
      <c r="N489" s="9">
        <f>IF($A489="mask",NA(),FIND("]",input!A488))</f>
        <v>10</v>
      </c>
      <c r="O489" s="9">
        <f>IF($A489="mask",NA(),INT(MID(input!A488,5,N489-5)))</f>
        <v>55852</v>
      </c>
      <c r="P489" s="9">
        <f>IF($A489="mask",NA(),INT(MID(input!A488,N489+4,LEN(input!A488))))</f>
        <v>117</v>
      </c>
    </row>
    <row r="490" spans="1:16" x14ac:dyDescent="0.35">
      <c r="A490" s="9" t="str">
        <f>_xlfn.IFS(MID(input!A489,1,3)="mas","mask",MID(input!A489,1,3)="mem","mem")</f>
        <v>mask</v>
      </c>
      <c r="B490" s="9">
        <f>IF($A490="mask",BIN2DEC(SUBSTITUTE(MID(input!$A489,8,4),"X","0")),NA())</f>
        <v>4</v>
      </c>
      <c r="C490" s="9">
        <f>IF($A490="mask",BIN2DEC(SUBSTITUTE(MID(input!$A489,12,8),"X","0")),NA())</f>
        <v>10</v>
      </c>
      <c r="D490" s="9">
        <f>IF($A490="mask",BIN2DEC(SUBSTITUTE(MID(input!$A489,20,8),"X","0")),NA())</f>
        <v>188</v>
      </c>
      <c r="E490" s="9">
        <f>IF($A490="mask",BIN2DEC(SUBSTITUTE(MID(input!$A489,28,8),"X","0")),NA())</f>
        <v>144</v>
      </c>
      <c r="F490" s="9">
        <f>IF($A490="mask",BIN2DEC(SUBSTITUTE(MID(input!$A489,36,8),"X","0")),NA())</f>
        <v>30</v>
      </c>
      <c r="G490" s="9">
        <f>IF($A490="mask",BIN2DEC(SUBSTITUTE(SUBSTITUTE(MID(input!$A489,8,4),"1","0"),"X","1")),NA())</f>
        <v>0</v>
      </c>
      <c r="H490" s="9">
        <f>IF($A490="mask",BIN2DEC(SUBSTITUTE(SUBSTITUTE(MID(input!$A489,12,8),"1","0"),"X","1")),NA())</f>
        <v>1</v>
      </c>
      <c r="I490" s="9">
        <f>IF($A490="mask",BIN2DEC(SUBSTITUTE(SUBSTITUTE(MID(input!$A489,20,8),"1","0"),"X","1")),NA())</f>
        <v>0</v>
      </c>
      <c r="J490" s="9">
        <f>IF($A490="mask",BIN2DEC(SUBSTITUTE(SUBSTITUTE(MID(input!$A489,28,8),"1","0"),"X","1")),NA())</f>
        <v>7</v>
      </c>
      <c r="K490" s="9">
        <f>IF($A490="mask",BIN2DEC(SUBSTITUTE(SUBSTITUTE(MID(input!$A489,36,8),"1","0"),"X","1")),NA())</f>
        <v>96</v>
      </c>
      <c r="L490" s="9">
        <f t="shared" si="14"/>
        <v>17359999006</v>
      </c>
      <c r="M490" s="9">
        <f t="shared" si="15"/>
        <v>16779104</v>
      </c>
      <c r="N490" s="9" t="e">
        <f>IF($A490="mask",NA(),FIND("]",input!A489))</f>
        <v>#N/A</v>
      </c>
      <c r="O490" s="9" t="e">
        <f>IF($A490="mask",NA(),INT(MID(input!A489,5,N490-5)))</f>
        <v>#N/A</v>
      </c>
      <c r="P490" s="9" t="e">
        <f>IF($A490="mask",NA(),INT(MID(input!A489,N490+4,LEN(input!A489))))</f>
        <v>#N/A</v>
      </c>
    </row>
    <row r="491" spans="1:16" x14ac:dyDescent="0.35">
      <c r="A491" s="9" t="str">
        <f>_xlfn.IFS(MID(input!A490,1,3)="mas","mask",MID(input!A490,1,3)="mem","mem")</f>
        <v>mem</v>
      </c>
      <c r="B491" s="9" t="e">
        <f>IF($A491="mask",BIN2DEC(SUBSTITUTE(MID(input!$A490,8,4),"X","0")),NA())</f>
        <v>#N/A</v>
      </c>
      <c r="C491" s="9" t="e">
        <f>IF($A491="mask",BIN2DEC(SUBSTITUTE(MID(input!$A490,12,8),"X","0")),NA())</f>
        <v>#N/A</v>
      </c>
      <c r="D491" s="9" t="e">
        <f>IF($A491="mask",BIN2DEC(SUBSTITUTE(MID(input!$A490,20,8),"X","0")),NA())</f>
        <v>#N/A</v>
      </c>
      <c r="E491" s="9" t="e">
        <f>IF($A491="mask",BIN2DEC(SUBSTITUTE(MID(input!$A490,28,8),"X","0")),NA())</f>
        <v>#N/A</v>
      </c>
      <c r="F491" s="9" t="e">
        <f>IF($A491="mask",BIN2DEC(SUBSTITUTE(MID(input!$A490,36,8),"X","0")),NA())</f>
        <v>#N/A</v>
      </c>
      <c r="G491" s="9" t="e">
        <f>IF($A491="mask",BIN2DEC(SUBSTITUTE(SUBSTITUTE(MID(input!$A490,8,4),"1","0"),"X","1")),NA())</f>
        <v>#N/A</v>
      </c>
      <c r="H491" s="9" t="e">
        <f>IF($A491="mask",BIN2DEC(SUBSTITUTE(SUBSTITUTE(MID(input!$A490,12,8),"1","0"),"X","1")),NA())</f>
        <v>#N/A</v>
      </c>
      <c r="I491" s="9" t="e">
        <f>IF($A491="mask",BIN2DEC(SUBSTITUTE(SUBSTITUTE(MID(input!$A490,20,8),"1","0"),"X","1")),NA())</f>
        <v>#N/A</v>
      </c>
      <c r="J491" s="9" t="e">
        <f>IF($A491="mask",BIN2DEC(SUBSTITUTE(SUBSTITUTE(MID(input!$A490,28,8),"1","0"),"X","1")),NA())</f>
        <v>#N/A</v>
      </c>
      <c r="K491" s="9" t="e">
        <f>IF($A491="mask",BIN2DEC(SUBSTITUTE(SUBSTITUTE(MID(input!$A490,36,8),"1","0"),"X","1")),NA())</f>
        <v>#N/A</v>
      </c>
      <c r="L491" s="9" t="e">
        <f t="shared" si="14"/>
        <v>#N/A</v>
      </c>
      <c r="M491" s="9" t="e">
        <f t="shared" si="15"/>
        <v>#N/A</v>
      </c>
      <c r="N491" s="9">
        <f>IF($A491="mask",NA(),FIND("]",input!A490))</f>
        <v>9</v>
      </c>
      <c r="O491" s="9">
        <f>IF($A491="mask",NA(),INT(MID(input!A490,5,N491-5)))</f>
        <v>5881</v>
      </c>
      <c r="P491" s="9">
        <f>IF($A491="mask",NA(),INT(MID(input!A490,N491+4,LEN(input!A490))))</f>
        <v>13440134</v>
      </c>
    </row>
    <row r="492" spans="1:16" x14ac:dyDescent="0.35">
      <c r="A492" s="9" t="str">
        <f>_xlfn.IFS(MID(input!A491,1,3)="mas","mask",MID(input!A491,1,3)="mem","mem")</f>
        <v>mem</v>
      </c>
      <c r="B492" s="9" t="e">
        <f>IF($A492="mask",BIN2DEC(SUBSTITUTE(MID(input!$A491,8,4),"X","0")),NA())</f>
        <v>#N/A</v>
      </c>
      <c r="C492" s="9" t="e">
        <f>IF($A492="mask",BIN2DEC(SUBSTITUTE(MID(input!$A491,12,8),"X","0")),NA())</f>
        <v>#N/A</v>
      </c>
      <c r="D492" s="9" t="e">
        <f>IF($A492="mask",BIN2DEC(SUBSTITUTE(MID(input!$A491,20,8),"X","0")),NA())</f>
        <v>#N/A</v>
      </c>
      <c r="E492" s="9" t="e">
        <f>IF($A492="mask",BIN2DEC(SUBSTITUTE(MID(input!$A491,28,8),"X","0")),NA())</f>
        <v>#N/A</v>
      </c>
      <c r="F492" s="9" t="e">
        <f>IF($A492="mask",BIN2DEC(SUBSTITUTE(MID(input!$A491,36,8),"X","0")),NA())</f>
        <v>#N/A</v>
      </c>
      <c r="G492" s="9" t="e">
        <f>IF($A492="mask",BIN2DEC(SUBSTITUTE(SUBSTITUTE(MID(input!$A491,8,4),"1","0"),"X","1")),NA())</f>
        <v>#N/A</v>
      </c>
      <c r="H492" s="9" t="e">
        <f>IF($A492="mask",BIN2DEC(SUBSTITUTE(SUBSTITUTE(MID(input!$A491,12,8),"1","0"),"X","1")),NA())</f>
        <v>#N/A</v>
      </c>
      <c r="I492" s="9" t="e">
        <f>IF($A492="mask",BIN2DEC(SUBSTITUTE(SUBSTITUTE(MID(input!$A491,20,8),"1","0"),"X","1")),NA())</f>
        <v>#N/A</v>
      </c>
      <c r="J492" s="9" t="e">
        <f>IF($A492="mask",BIN2DEC(SUBSTITUTE(SUBSTITUTE(MID(input!$A491,28,8),"1","0"),"X","1")),NA())</f>
        <v>#N/A</v>
      </c>
      <c r="K492" s="9" t="e">
        <f>IF($A492="mask",BIN2DEC(SUBSTITUTE(SUBSTITUTE(MID(input!$A491,36,8),"1","0"),"X","1")),NA())</f>
        <v>#N/A</v>
      </c>
      <c r="L492" s="9" t="e">
        <f t="shared" si="14"/>
        <v>#N/A</v>
      </c>
      <c r="M492" s="9" t="e">
        <f t="shared" si="15"/>
        <v>#N/A</v>
      </c>
      <c r="N492" s="9">
        <f>IF($A492="mask",NA(),FIND("]",input!A491))</f>
        <v>10</v>
      </c>
      <c r="O492" s="9">
        <f>IF($A492="mask",NA(),INT(MID(input!A491,5,N492-5)))</f>
        <v>22720</v>
      </c>
      <c r="P492" s="9">
        <f>IF($A492="mask",NA(),INT(MID(input!A491,N492+4,LEN(input!A491))))</f>
        <v>962895873</v>
      </c>
    </row>
    <row r="493" spans="1:16" x14ac:dyDescent="0.35">
      <c r="A493" s="9" t="str">
        <f>_xlfn.IFS(MID(input!A492,1,3)="mas","mask",MID(input!A492,1,3)="mem","mem")</f>
        <v>mem</v>
      </c>
      <c r="B493" s="9" t="e">
        <f>IF($A493="mask",BIN2DEC(SUBSTITUTE(MID(input!$A492,8,4),"X","0")),NA())</f>
        <v>#N/A</v>
      </c>
      <c r="C493" s="9" t="e">
        <f>IF($A493="mask",BIN2DEC(SUBSTITUTE(MID(input!$A492,12,8),"X","0")),NA())</f>
        <v>#N/A</v>
      </c>
      <c r="D493" s="9" t="e">
        <f>IF($A493="mask",BIN2DEC(SUBSTITUTE(MID(input!$A492,20,8),"X","0")),NA())</f>
        <v>#N/A</v>
      </c>
      <c r="E493" s="9" t="e">
        <f>IF($A493="mask",BIN2DEC(SUBSTITUTE(MID(input!$A492,28,8),"X","0")),NA())</f>
        <v>#N/A</v>
      </c>
      <c r="F493" s="9" t="e">
        <f>IF($A493="mask",BIN2DEC(SUBSTITUTE(MID(input!$A492,36,8),"X","0")),NA())</f>
        <v>#N/A</v>
      </c>
      <c r="G493" s="9" t="e">
        <f>IF($A493="mask",BIN2DEC(SUBSTITUTE(SUBSTITUTE(MID(input!$A492,8,4),"1","0"),"X","1")),NA())</f>
        <v>#N/A</v>
      </c>
      <c r="H493" s="9" t="e">
        <f>IF($A493="mask",BIN2DEC(SUBSTITUTE(SUBSTITUTE(MID(input!$A492,12,8),"1","0"),"X","1")),NA())</f>
        <v>#N/A</v>
      </c>
      <c r="I493" s="9" t="e">
        <f>IF($A493="mask",BIN2DEC(SUBSTITUTE(SUBSTITUTE(MID(input!$A492,20,8),"1","0"),"X","1")),NA())</f>
        <v>#N/A</v>
      </c>
      <c r="J493" s="9" t="e">
        <f>IF($A493="mask",BIN2DEC(SUBSTITUTE(SUBSTITUTE(MID(input!$A492,28,8),"1","0"),"X","1")),NA())</f>
        <v>#N/A</v>
      </c>
      <c r="K493" s="9" t="e">
        <f>IF($A493="mask",BIN2DEC(SUBSTITUTE(SUBSTITUTE(MID(input!$A492,36,8),"1","0"),"X","1")),NA())</f>
        <v>#N/A</v>
      </c>
      <c r="L493" s="9" t="e">
        <f t="shared" si="14"/>
        <v>#N/A</v>
      </c>
      <c r="M493" s="9" t="e">
        <f t="shared" si="15"/>
        <v>#N/A</v>
      </c>
      <c r="N493" s="9">
        <f>IF($A493="mask",NA(),FIND("]",input!A492))</f>
        <v>10</v>
      </c>
      <c r="O493" s="9">
        <f>IF($A493="mask",NA(),INT(MID(input!A492,5,N493-5)))</f>
        <v>25142</v>
      </c>
      <c r="P493" s="9">
        <f>IF($A493="mask",NA(),INT(MID(input!A492,N493+4,LEN(input!A492))))</f>
        <v>11785</v>
      </c>
    </row>
    <row r="494" spans="1:16" x14ac:dyDescent="0.35">
      <c r="A494" s="9" t="str">
        <f>_xlfn.IFS(MID(input!A493,1,3)="mas","mask",MID(input!A493,1,3)="mem","mem")</f>
        <v>mask</v>
      </c>
      <c r="B494" s="9">
        <f>IF($A494="mask",BIN2DEC(SUBSTITUTE(MID(input!$A493,8,4),"X","0")),NA())</f>
        <v>5</v>
      </c>
      <c r="C494" s="9">
        <f>IF($A494="mask",BIN2DEC(SUBSTITUTE(MID(input!$A493,12,8),"X","0")),NA())</f>
        <v>107</v>
      </c>
      <c r="D494" s="9">
        <f>IF($A494="mask",BIN2DEC(SUBSTITUTE(MID(input!$A493,20,8),"X","0")),NA())</f>
        <v>148</v>
      </c>
      <c r="E494" s="9">
        <f>IF($A494="mask",BIN2DEC(SUBSTITUTE(MID(input!$A493,28,8),"X","0")),NA())</f>
        <v>224</v>
      </c>
      <c r="F494" s="9">
        <f>IF($A494="mask",BIN2DEC(SUBSTITUTE(MID(input!$A493,36,8),"X","0")),NA())</f>
        <v>124</v>
      </c>
      <c r="G494" s="9">
        <f>IF($A494="mask",BIN2DEC(SUBSTITUTE(SUBSTITUTE(MID(input!$A493,8,4),"1","0"),"X","1")),NA())</f>
        <v>0</v>
      </c>
      <c r="H494" s="9">
        <f>IF($A494="mask",BIN2DEC(SUBSTITUTE(SUBSTITUTE(MID(input!$A493,12,8),"1","0"),"X","1")),NA())</f>
        <v>0</v>
      </c>
      <c r="I494" s="9">
        <f>IF($A494="mask",BIN2DEC(SUBSTITUTE(SUBSTITUTE(MID(input!$A493,20,8),"1","0"),"X","1")),NA())</f>
        <v>0</v>
      </c>
      <c r="J494" s="9">
        <f>IF($A494="mask",BIN2DEC(SUBSTITUTE(SUBSTITUTE(MID(input!$A493,28,8),"1","0"),"X","1")),NA())</f>
        <v>6</v>
      </c>
      <c r="K494" s="9">
        <f>IF($A494="mask",BIN2DEC(SUBSTITUTE(SUBSTITUTE(MID(input!$A493,36,8),"1","0"),"X","1")),NA())</f>
        <v>3</v>
      </c>
      <c r="L494" s="9">
        <f t="shared" si="14"/>
        <v>23279755388</v>
      </c>
      <c r="M494" s="9">
        <f t="shared" si="15"/>
        <v>1539</v>
      </c>
      <c r="N494" s="9" t="e">
        <f>IF($A494="mask",NA(),FIND("]",input!A493))</f>
        <v>#N/A</v>
      </c>
      <c r="O494" s="9" t="e">
        <f>IF($A494="mask",NA(),INT(MID(input!A493,5,N494-5)))</f>
        <v>#N/A</v>
      </c>
      <c r="P494" s="9" t="e">
        <f>IF($A494="mask",NA(),INT(MID(input!A493,N494+4,LEN(input!A493))))</f>
        <v>#N/A</v>
      </c>
    </row>
    <row r="495" spans="1:16" x14ac:dyDescent="0.35">
      <c r="A495" s="9" t="str">
        <f>_xlfn.IFS(MID(input!A494,1,3)="mas","mask",MID(input!A494,1,3)="mem","mem")</f>
        <v>mem</v>
      </c>
      <c r="B495" s="9" t="e">
        <f>IF($A495="mask",BIN2DEC(SUBSTITUTE(MID(input!$A494,8,4),"X","0")),NA())</f>
        <v>#N/A</v>
      </c>
      <c r="C495" s="9" t="e">
        <f>IF($A495="mask",BIN2DEC(SUBSTITUTE(MID(input!$A494,12,8),"X","0")),NA())</f>
        <v>#N/A</v>
      </c>
      <c r="D495" s="9" t="e">
        <f>IF($A495="mask",BIN2DEC(SUBSTITUTE(MID(input!$A494,20,8),"X","0")),NA())</f>
        <v>#N/A</v>
      </c>
      <c r="E495" s="9" t="e">
        <f>IF($A495="mask",BIN2DEC(SUBSTITUTE(MID(input!$A494,28,8),"X","0")),NA())</f>
        <v>#N/A</v>
      </c>
      <c r="F495" s="9" t="e">
        <f>IF($A495="mask",BIN2DEC(SUBSTITUTE(MID(input!$A494,36,8),"X","0")),NA())</f>
        <v>#N/A</v>
      </c>
      <c r="G495" s="9" t="e">
        <f>IF($A495="mask",BIN2DEC(SUBSTITUTE(SUBSTITUTE(MID(input!$A494,8,4),"1","0"),"X","1")),NA())</f>
        <v>#N/A</v>
      </c>
      <c r="H495" s="9" t="e">
        <f>IF($A495="mask",BIN2DEC(SUBSTITUTE(SUBSTITUTE(MID(input!$A494,12,8),"1","0"),"X","1")),NA())</f>
        <v>#N/A</v>
      </c>
      <c r="I495" s="9" t="e">
        <f>IF($A495="mask",BIN2DEC(SUBSTITUTE(SUBSTITUTE(MID(input!$A494,20,8),"1","0"),"X","1")),NA())</f>
        <v>#N/A</v>
      </c>
      <c r="J495" s="9" t="e">
        <f>IF($A495="mask",BIN2DEC(SUBSTITUTE(SUBSTITUTE(MID(input!$A494,28,8),"1","0"),"X","1")),NA())</f>
        <v>#N/A</v>
      </c>
      <c r="K495" s="9" t="e">
        <f>IF($A495="mask",BIN2DEC(SUBSTITUTE(SUBSTITUTE(MID(input!$A494,36,8),"1","0"),"X","1")),NA())</f>
        <v>#N/A</v>
      </c>
      <c r="L495" s="9" t="e">
        <f t="shared" si="14"/>
        <v>#N/A</v>
      </c>
      <c r="M495" s="9" t="e">
        <f t="shared" si="15"/>
        <v>#N/A</v>
      </c>
      <c r="N495" s="9">
        <f>IF($A495="mask",NA(),FIND("]",input!A494))</f>
        <v>8</v>
      </c>
      <c r="O495" s="9">
        <f>IF($A495="mask",NA(),INT(MID(input!A494,5,N495-5)))</f>
        <v>586</v>
      </c>
      <c r="P495" s="9">
        <f>IF($A495="mask",NA(),INT(MID(input!A494,N495+4,LEN(input!A494))))</f>
        <v>209</v>
      </c>
    </row>
    <row r="496" spans="1:16" x14ac:dyDescent="0.35">
      <c r="A496" s="9" t="str">
        <f>_xlfn.IFS(MID(input!A495,1,3)="mas","mask",MID(input!A495,1,3)="mem","mem")</f>
        <v>mem</v>
      </c>
      <c r="B496" s="9" t="e">
        <f>IF($A496="mask",BIN2DEC(SUBSTITUTE(MID(input!$A495,8,4),"X","0")),NA())</f>
        <v>#N/A</v>
      </c>
      <c r="C496" s="9" t="e">
        <f>IF($A496="mask",BIN2DEC(SUBSTITUTE(MID(input!$A495,12,8),"X","0")),NA())</f>
        <v>#N/A</v>
      </c>
      <c r="D496" s="9" t="e">
        <f>IF($A496="mask",BIN2DEC(SUBSTITUTE(MID(input!$A495,20,8),"X","0")),NA())</f>
        <v>#N/A</v>
      </c>
      <c r="E496" s="9" t="e">
        <f>IF($A496="mask",BIN2DEC(SUBSTITUTE(MID(input!$A495,28,8),"X","0")),NA())</f>
        <v>#N/A</v>
      </c>
      <c r="F496" s="9" t="e">
        <f>IF($A496="mask",BIN2DEC(SUBSTITUTE(MID(input!$A495,36,8),"X","0")),NA())</f>
        <v>#N/A</v>
      </c>
      <c r="G496" s="9" t="e">
        <f>IF($A496="mask",BIN2DEC(SUBSTITUTE(SUBSTITUTE(MID(input!$A495,8,4),"1","0"),"X","1")),NA())</f>
        <v>#N/A</v>
      </c>
      <c r="H496" s="9" t="e">
        <f>IF($A496="mask",BIN2DEC(SUBSTITUTE(SUBSTITUTE(MID(input!$A495,12,8),"1","0"),"X","1")),NA())</f>
        <v>#N/A</v>
      </c>
      <c r="I496" s="9" t="e">
        <f>IF($A496="mask",BIN2DEC(SUBSTITUTE(SUBSTITUTE(MID(input!$A495,20,8),"1","0"),"X","1")),NA())</f>
        <v>#N/A</v>
      </c>
      <c r="J496" s="9" t="e">
        <f>IF($A496="mask",BIN2DEC(SUBSTITUTE(SUBSTITUTE(MID(input!$A495,28,8),"1","0"),"X","1")),NA())</f>
        <v>#N/A</v>
      </c>
      <c r="K496" s="9" t="e">
        <f>IF($A496="mask",BIN2DEC(SUBSTITUTE(SUBSTITUTE(MID(input!$A495,36,8),"1","0"),"X","1")),NA())</f>
        <v>#N/A</v>
      </c>
      <c r="L496" s="9" t="e">
        <f t="shared" si="14"/>
        <v>#N/A</v>
      </c>
      <c r="M496" s="9" t="e">
        <f t="shared" si="15"/>
        <v>#N/A</v>
      </c>
      <c r="N496" s="9">
        <f>IF($A496="mask",NA(),FIND("]",input!A495))</f>
        <v>10</v>
      </c>
      <c r="O496" s="9">
        <f>IF($A496="mask",NA(),INT(MID(input!A495,5,N496-5)))</f>
        <v>51207</v>
      </c>
      <c r="P496" s="9">
        <f>IF($A496="mask",NA(),INT(MID(input!A495,N496+4,LEN(input!A495))))</f>
        <v>145606</v>
      </c>
    </row>
    <row r="497" spans="1:16" x14ac:dyDescent="0.35">
      <c r="A497" s="9" t="str">
        <f>_xlfn.IFS(MID(input!A496,1,3)="mas","mask",MID(input!A496,1,3)="mem","mem")</f>
        <v>mem</v>
      </c>
      <c r="B497" s="9" t="e">
        <f>IF($A497="mask",BIN2DEC(SUBSTITUTE(MID(input!$A496,8,4),"X","0")),NA())</f>
        <v>#N/A</v>
      </c>
      <c r="C497" s="9" t="e">
        <f>IF($A497="mask",BIN2DEC(SUBSTITUTE(MID(input!$A496,12,8),"X","0")),NA())</f>
        <v>#N/A</v>
      </c>
      <c r="D497" s="9" t="e">
        <f>IF($A497="mask",BIN2DEC(SUBSTITUTE(MID(input!$A496,20,8),"X","0")),NA())</f>
        <v>#N/A</v>
      </c>
      <c r="E497" s="9" t="e">
        <f>IF($A497="mask",BIN2DEC(SUBSTITUTE(MID(input!$A496,28,8),"X","0")),NA())</f>
        <v>#N/A</v>
      </c>
      <c r="F497" s="9" t="e">
        <f>IF($A497="mask",BIN2DEC(SUBSTITUTE(MID(input!$A496,36,8),"X","0")),NA())</f>
        <v>#N/A</v>
      </c>
      <c r="G497" s="9" t="e">
        <f>IF($A497="mask",BIN2DEC(SUBSTITUTE(SUBSTITUTE(MID(input!$A496,8,4),"1","0"),"X","1")),NA())</f>
        <v>#N/A</v>
      </c>
      <c r="H497" s="9" t="e">
        <f>IF($A497="mask",BIN2DEC(SUBSTITUTE(SUBSTITUTE(MID(input!$A496,12,8),"1","0"),"X","1")),NA())</f>
        <v>#N/A</v>
      </c>
      <c r="I497" s="9" t="e">
        <f>IF($A497="mask",BIN2DEC(SUBSTITUTE(SUBSTITUTE(MID(input!$A496,20,8),"1","0"),"X","1")),NA())</f>
        <v>#N/A</v>
      </c>
      <c r="J497" s="9" t="e">
        <f>IF($A497="mask",BIN2DEC(SUBSTITUTE(SUBSTITUTE(MID(input!$A496,28,8),"1","0"),"X","1")),NA())</f>
        <v>#N/A</v>
      </c>
      <c r="K497" s="9" t="e">
        <f>IF($A497="mask",BIN2DEC(SUBSTITUTE(SUBSTITUTE(MID(input!$A496,36,8),"1","0"),"X","1")),NA())</f>
        <v>#N/A</v>
      </c>
      <c r="L497" s="9" t="e">
        <f t="shared" si="14"/>
        <v>#N/A</v>
      </c>
      <c r="M497" s="9" t="e">
        <f t="shared" si="15"/>
        <v>#N/A</v>
      </c>
      <c r="N497" s="9">
        <f>IF($A497="mask",NA(),FIND("]",input!A496))</f>
        <v>10</v>
      </c>
      <c r="O497" s="9">
        <f>IF($A497="mask",NA(),INT(MID(input!A496,5,N497-5)))</f>
        <v>21220</v>
      </c>
      <c r="P497" s="9">
        <f>IF($A497="mask",NA(),INT(MID(input!A496,N497+4,LEN(input!A496))))</f>
        <v>62604</v>
      </c>
    </row>
    <row r="498" spans="1:16" x14ac:dyDescent="0.35">
      <c r="A498" s="9" t="str">
        <f>_xlfn.IFS(MID(input!A497,1,3)="mas","mask",MID(input!A497,1,3)="mem","mem")</f>
        <v>mem</v>
      </c>
      <c r="B498" s="9" t="e">
        <f>IF($A498="mask",BIN2DEC(SUBSTITUTE(MID(input!$A497,8,4),"X","0")),NA())</f>
        <v>#N/A</v>
      </c>
      <c r="C498" s="9" t="e">
        <f>IF($A498="mask",BIN2DEC(SUBSTITUTE(MID(input!$A497,12,8),"X","0")),NA())</f>
        <v>#N/A</v>
      </c>
      <c r="D498" s="9" t="e">
        <f>IF($A498="mask",BIN2DEC(SUBSTITUTE(MID(input!$A497,20,8),"X","0")),NA())</f>
        <v>#N/A</v>
      </c>
      <c r="E498" s="9" t="e">
        <f>IF($A498="mask",BIN2DEC(SUBSTITUTE(MID(input!$A497,28,8),"X","0")),NA())</f>
        <v>#N/A</v>
      </c>
      <c r="F498" s="9" t="e">
        <f>IF($A498="mask",BIN2DEC(SUBSTITUTE(MID(input!$A497,36,8),"X","0")),NA())</f>
        <v>#N/A</v>
      </c>
      <c r="G498" s="9" t="e">
        <f>IF($A498="mask",BIN2DEC(SUBSTITUTE(SUBSTITUTE(MID(input!$A497,8,4),"1","0"),"X","1")),NA())</f>
        <v>#N/A</v>
      </c>
      <c r="H498" s="9" t="e">
        <f>IF($A498="mask",BIN2DEC(SUBSTITUTE(SUBSTITUTE(MID(input!$A497,12,8),"1","0"),"X","1")),NA())</f>
        <v>#N/A</v>
      </c>
      <c r="I498" s="9" t="e">
        <f>IF($A498="mask",BIN2DEC(SUBSTITUTE(SUBSTITUTE(MID(input!$A497,20,8),"1","0"),"X","1")),NA())</f>
        <v>#N/A</v>
      </c>
      <c r="J498" s="9" t="e">
        <f>IF($A498="mask",BIN2DEC(SUBSTITUTE(SUBSTITUTE(MID(input!$A497,28,8),"1","0"),"X","1")),NA())</f>
        <v>#N/A</v>
      </c>
      <c r="K498" s="9" t="e">
        <f>IF($A498="mask",BIN2DEC(SUBSTITUTE(SUBSTITUTE(MID(input!$A497,36,8),"1","0"),"X","1")),NA())</f>
        <v>#N/A</v>
      </c>
      <c r="L498" s="9" t="e">
        <f t="shared" si="14"/>
        <v>#N/A</v>
      </c>
      <c r="M498" s="9" t="e">
        <f t="shared" si="15"/>
        <v>#N/A</v>
      </c>
      <c r="N498" s="9">
        <f>IF($A498="mask",NA(),FIND("]",input!A497))</f>
        <v>10</v>
      </c>
      <c r="O498" s="9">
        <f>IF($A498="mask",NA(),INT(MID(input!A497,5,N498-5)))</f>
        <v>45100</v>
      </c>
      <c r="P498" s="9">
        <f>IF($A498="mask",NA(),INT(MID(input!A497,N498+4,LEN(input!A497))))</f>
        <v>34084913</v>
      </c>
    </row>
    <row r="499" spans="1:16" x14ac:dyDescent="0.35">
      <c r="A499" s="9" t="str">
        <f>_xlfn.IFS(MID(input!A498,1,3)="mas","mask",MID(input!A498,1,3)="mem","mem")</f>
        <v>mem</v>
      </c>
      <c r="B499" s="9" t="e">
        <f>IF($A499="mask",BIN2DEC(SUBSTITUTE(MID(input!$A498,8,4),"X","0")),NA())</f>
        <v>#N/A</v>
      </c>
      <c r="C499" s="9" t="e">
        <f>IF($A499="mask",BIN2DEC(SUBSTITUTE(MID(input!$A498,12,8),"X","0")),NA())</f>
        <v>#N/A</v>
      </c>
      <c r="D499" s="9" t="e">
        <f>IF($A499="mask",BIN2DEC(SUBSTITUTE(MID(input!$A498,20,8),"X","0")),NA())</f>
        <v>#N/A</v>
      </c>
      <c r="E499" s="9" t="e">
        <f>IF($A499="mask",BIN2DEC(SUBSTITUTE(MID(input!$A498,28,8),"X","0")),NA())</f>
        <v>#N/A</v>
      </c>
      <c r="F499" s="9" t="e">
        <f>IF($A499="mask",BIN2DEC(SUBSTITUTE(MID(input!$A498,36,8),"X","0")),NA())</f>
        <v>#N/A</v>
      </c>
      <c r="G499" s="9" t="e">
        <f>IF($A499="mask",BIN2DEC(SUBSTITUTE(SUBSTITUTE(MID(input!$A498,8,4),"1","0"),"X","1")),NA())</f>
        <v>#N/A</v>
      </c>
      <c r="H499" s="9" t="e">
        <f>IF($A499="mask",BIN2DEC(SUBSTITUTE(SUBSTITUTE(MID(input!$A498,12,8),"1","0"),"X","1")),NA())</f>
        <v>#N/A</v>
      </c>
      <c r="I499" s="9" t="e">
        <f>IF($A499="mask",BIN2DEC(SUBSTITUTE(SUBSTITUTE(MID(input!$A498,20,8),"1","0"),"X","1")),NA())</f>
        <v>#N/A</v>
      </c>
      <c r="J499" s="9" t="e">
        <f>IF($A499="mask",BIN2DEC(SUBSTITUTE(SUBSTITUTE(MID(input!$A498,28,8),"1","0"),"X","1")),NA())</f>
        <v>#N/A</v>
      </c>
      <c r="K499" s="9" t="e">
        <f>IF($A499="mask",BIN2DEC(SUBSTITUTE(SUBSTITUTE(MID(input!$A498,36,8),"1","0"),"X","1")),NA())</f>
        <v>#N/A</v>
      </c>
      <c r="L499" s="9" t="e">
        <f t="shared" si="14"/>
        <v>#N/A</v>
      </c>
      <c r="M499" s="9" t="e">
        <f t="shared" si="15"/>
        <v>#N/A</v>
      </c>
      <c r="N499" s="9">
        <f>IF($A499="mask",NA(),FIND("]",input!A498))</f>
        <v>10</v>
      </c>
      <c r="O499" s="9">
        <f>IF($A499="mask",NA(),INT(MID(input!A498,5,N499-5)))</f>
        <v>30986</v>
      </c>
      <c r="P499" s="9">
        <f>IF($A499="mask",NA(),INT(MID(input!A498,N499+4,LEN(input!A498))))</f>
        <v>310031</v>
      </c>
    </row>
    <row r="500" spans="1:16" x14ac:dyDescent="0.35">
      <c r="A500" s="9" t="str">
        <f>_xlfn.IFS(MID(input!A499,1,3)="mas","mask",MID(input!A499,1,3)="mem","mem")</f>
        <v>mem</v>
      </c>
      <c r="B500" s="9" t="e">
        <f>IF($A500="mask",BIN2DEC(SUBSTITUTE(MID(input!$A499,8,4),"X","0")),NA())</f>
        <v>#N/A</v>
      </c>
      <c r="C500" s="9" t="e">
        <f>IF($A500="mask",BIN2DEC(SUBSTITUTE(MID(input!$A499,12,8),"X","0")),NA())</f>
        <v>#N/A</v>
      </c>
      <c r="D500" s="9" t="e">
        <f>IF($A500="mask",BIN2DEC(SUBSTITUTE(MID(input!$A499,20,8),"X","0")),NA())</f>
        <v>#N/A</v>
      </c>
      <c r="E500" s="9" t="e">
        <f>IF($A500="mask",BIN2DEC(SUBSTITUTE(MID(input!$A499,28,8),"X","0")),NA())</f>
        <v>#N/A</v>
      </c>
      <c r="F500" s="9" t="e">
        <f>IF($A500="mask",BIN2DEC(SUBSTITUTE(MID(input!$A499,36,8),"X","0")),NA())</f>
        <v>#N/A</v>
      </c>
      <c r="G500" s="9" t="e">
        <f>IF($A500="mask",BIN2DEC(SUBSTITUTE(SUBSTITUTE(MID(input!$A499,8,4),"1","0"),"X","1")),NA())</f>
        <v>#N/A</v>
      </c>
      <c r="H500" s="9" t="e">
        <f>IF($A500="mask",BIN2DEC(SUBSTITUTE(SUBSTITUTE(MID(input!$A499,12,8),"1","0"),"X","1")),NA())</f>
        <v>#N/A</v>
      </c>
      <c r="I500" s="9" t="e">
        <f>IF($A500="mask",BIN2DEC(SUBSTITUTE(SUBSTITUTE(MID(input!$A499,20,8),"1","0"),"X","1")),NA())</f>
        <v>#N/A</v>
      </c>
      <c r="J500" s="9" t="e">
        <f>IF($A500="mask",BIN2DEC(SUBSTITUTE(SUBSTITUTE(MID(input!$A499,28,8),"1","0"),"X","1")),NA())</f>
        <v>#N/A</v>
      </c>
      <c r="K500" s="9" t="e">
        <f>IF($A500="mask",BIN2DEC(SUBSTITUTE(SUBSTITUTE(MID(input!$A499,36,8),"1","0"),"X","1")),NA())</f>
        <v>#N/A</v>
      </c>
      <c r="L500" s="9" t="e">
        <f t="shared" si="14"/>
        <v>#N/A</v>
      </c>
      <c r="M500" s="9" t="e">
        <f t="shared" si="15"/>
        <v>#N/A</v>
      </c>
      <c r="N500" s="9">
        <f>IF($A500="mask",NA(),FIND("]",input!A499))</f>
        <v>10</v>
      </c>
      <c r="O500" s="9">
        <f>IF($A500="mask",NA(),INT(MID(input!A499,5,N500-5)))</f>
        <v>56443</v>
      </c>
      <c r="P500" s="9">
        <f>IF($A500="mask",NA(),INT(MID(input!A499,N500+4,LEN(input!A499))))</f>
        <v>483530965</v>
      </c>
    </row>
    <row r="501" spans="1:16" x14ac:dyDescent="0.35">
      <c r="A501" s="9" t="str">
        <f>_xlfn.IFS(MID(input!A500,1,3)="mas","mask",MID(input!A500,1,3)="mem","mem")</f>
        <v>mask</v>
      </c>
      <c r="B501" s="9">
        <f>IF($A501="mask",BIN2DEC(SUBSTITUTE(MID(input!$A500,8,4),"X","0")),NA())</f>
        <v>0</v>
      </c>
      <c r="C501" s="9">
        <f>IF($A501="mask",BIN2DEC(SUBSTITUTE(MID(input!$A500,12,8),"X","0")),NA())</f>
        <v>129</v>
      </c>
      <c r="D501" s="9">
        <f>IF($A501="mask",BIN2DEC(SUBSTITUTE(MID(input!$A500,20,8),"X","0")),NA())</f>
        <v>77</v>
      </c>
      <c r="E501" s="9">
        <f>IF($A501="mask",BIN2DEC(SUBSTITUTE(MID(input!$A500,28,8),"X","0")),NA())</f>
        <v>138</v>
      </c>
      <c r="F501" s="9">
        <f>IF($A501="mask",BIN2DEC(SUBSTITUTE(MID(input!$A500,36,8),"X","0")),NA())</f>
        <v>25</v>
      </c>
      <c r="G501" s="9">
        <f>IF($A501="mask",BIN2DEC(SUBSTITUTE(SUBSTITUTE(MID(input!$A500,8,4),"1","0"),"X","1")),NA())</f>
        <v>0</v>
      </c>
      <c r="H501" s="9">
        <f>IF($A501="mask",BIN2DEC(SUBSTITUTE(SUBSTITUTE(MID(input!$A500,12,8),"1","0"),"X","1")),NA())</f>
        <v>2</v>
      </c>
      <c r="I501" s="9">
        <f>IF($A501="mask",BIN2DEC(SUBSTITUTE(SUBSTITUTE(MID(input!$A500,20,8),"1","0"),"X","1")),NA())</f>
        <v>146</v>
      </c>
      <c r="J501" s="9">
        <f>IF($A501="mask",BIN2DEC(SUBSTITUTE(SUBSTITUTE(MID(input!$A500,28,8),"1","0"),"X","1")),NA())</f>
        <v>0</v>
      </c>
      <c r="K501" s="9">
        <f>IF($A501="mask",BIN2DEC(SUBSTITUTE(SUBSTITUTE(MID(input!$A500,36,8),"1","0"),"X","1")),NA())</f>
        <v>64</v>
      </c>
      <c r="L501" s="9">
        <f t="shared" si="14"/>
        <v>2169342489</v>
      </c>
      <c r="M501" s="9">
        <f t="shared" si="15"/>
        <v>43122752</v>
      </c>
      <c r="N501" s="9" t="e">
        <f>IF($A501="mask",NA(),FIND("]",input!A500))</f>
        <v>#N/A</v>
      </c>
      <c r="O501" s="9" t="e">
        <f>IF($A501="mask",NA(),INT(MID(input!A500,5,N501-5)))</f>
        <v>#N/A</v>
      </c>
      <c r="P501" s="9" t="e">
        <f>IF($A501="mask",NA(),INT(MID(input!A500,N501+4,LEN(input!A500))))</f>
        <v>#N/A</v>
      </c>
    </row>
    <row r="502" spans="1:16" x14ac:dyDescent="0.35">
      <c r="A502" s="9" t="str">
        <f>_xlfn.IFS(MID(input!A501,1,3)="mas","mask",MID(input!A501,1,3)="mem","mem")</f>
        <v>mem</v>
      </c>
      <c r="B502" s="9" t="e">
        <f>IF($A502="mask",BIN2DEC(SUBSTITUTE(MID(input!$A501,8,4),"X","0")),NA())</f>
        <v>#N/A</v>
      </c>
      <c r="C502" s="9" t="e">
        <f>IF($A502="mask",BIN2DEC(SUBSTITUTE(MID(input!$A501,12,8),"X","0")),NA())</f>
        <v>#N/A</v>
      </c>
      <c r="D502" s="9" t="e">
        <f>IF($A502="mask",BIN2DEC(SUBSTITUTE(MID(input!$A501,20,8),"X","0")),NA())</f>
        <v>#N/A</v>
      </c>
      <c r="E502" s="9" t="e">
        <f>IF($A502="mask",BIN2DEC(SUBSTITUTE(MID(input!$A501,28,8),"X","0")),NA())</f>
        <v>#N/A</v>
      </c>
      <c r="F502" s="9" t="e">
        <f>IF($A502="mask",BIN2DEC(SUBSTITUTE(MID(input!$A501,36,8),"X","0")),NA())</f>
        <v>#N/A</v>
      </c>
      <c r="G502" s="9" t="e">
        <f>IF($A502="mask",BIN2DEC(SUBSTITUTE(SUBSTITUTE(MID(input!$A501,8,4),"1","0"),"X","1")),NA())</f>
        <v>#N/A</v>
      </c>
      <c r="H502" s="9" t="e">
        <f>IF($A502="mask",BIN2DEC(SUBSTITUTE(SUBSTITUTE(MID(input!$A501,12,8),"1","0"),"X","1")),NA())</f>
        <v>#N/A</v>
      </c>
      <c r="I502" s="9" t="e">
        <f>IF($A502="mask",BIN2DEC(SUBSTITUTE(SUBSTITUTE(MID(input!$A501,20,8),"1","0"),"X","1")),NA())</f>
        <v>#N/A</v>
      </c>
      <c r="J502" s="9" t="e">
        <f>IF($A502="mask",BIN2DEC(SUBSTITUTE(SUBSTITUTE(MID(input!$A501,28,8),"1","0"),"X","1")),NA())</f>
        <v>#N/A</v>
      </c>
      <c r="K502" s="9" t="e">
        <f>IF($A502="mask",BIN2DEC(SUBSTITUTE(SUBSTITUTE(MID(input!$A501,36,8),"1","0"),"X","1")),NA())</f>
        <v>#N/A</v>
      </c>
      <c r="L502" s="9" t="e">
        <f t="shared" si="14"/>
        <v>#N/A</v>
      </c>
      <c r="M502" s="9" t="e">
        <f t="shared" si="15"/>
        <v>#N/A</v>
      </c>
      <c r="N502" s="9">
        <f>IF($A502="mask",NA(),FIND("]",input!A501))</f>
        <v>10</v>
      </c>
      <c r="O502" s="9">
        <f>IF($A502="mask",NA(),INT(MID(input!A501,5,N502-5)))</f>
        <v>41487</v>
      </c>
      <c r="P502" s="9">
        <f>IF($A502="mask",NA(),INT(MID(input!A501,N502+4,LEN(input!A501))))</f>
        <v>38587945</v>
      </c>
    </row>
    <row r="503" spans="1:16" x14ac:dyDescent="0.35">
      <c r="A503" s="9" t="str">
        <f>_xlfn.IFS(MID(input!A502,1,3)="mas","mask",MID(input!A502,1,3)="mem","mem")</f>
        <v>mem</v>
      </c>
      <c r="B503" s="9" t="e">
        <f>IF($A503="mask",BIN2DEC(SUBSTITUTE(MID(input!$A502,8,4),"X","0")),NA())</f>
        <v>#N/A</v>
      </c>
      <c r="C503" s="9" t="e">
        <f>IF($A503="mask",BIN2DEC(SUBSTITUTE(MID(input!$A502,12,8),"X","0")),NA())</f>
        <v>#N/A</v>
      </c>
      <c r="D503" s="9" t="e">
        <f>IF($A503="mask",BIN2DEC(SUBSTITUTE(MID(input!$A502,20,8),"X","0")),NA())</f>
        <v>#N/A</v>
      </c>
      <c r="E503" s="9" t="e">
        <f>IF($A503="mask",BIN2DEC(SUBSTITUTE(MID(input!$A502,28,8),"X","0")),NA())</f>
        <v>#N/A</v>
      </c>
      <c r="F503" s="9" t="e">
        <f>IF($A503="mask",BIN2DEC(SUBSTITUTE(MID(input!$A502,36,8),"X","0")),NA())</f>
        <v>#N/A</v>
      </c>
      <c r="G503" s="9" t="e">
        <f>IF($A503="mask",BIN2DEC(SUBSTITUTE(SUBSTITUTE(MID(input!$A502,8,4),"1","0"),"X","1")),NA())</f>
        <v>#N/A</v>
      </c>
      <c r="H503" s="9" t="e">
        <f>IF($A503="mask",BIN2DEC(SUBSTITUTE(SUBSTITUTE(MID(input!$A502,12,8),"1","0"),"X","1")),NA())</f>
        <v>#N/A</v>
      </c>
      <c r="I503" s="9" t="e">
        <f>IF($A503="mask",BIN2DEC(SUBSTITUTE(SUBSTITUTE(MID(input!$A502,20,8),"1","0"),"X","1")),NA())</f>
        <v>#N/A</v>
      </c>
      <c r="J503" s="9" t="e">
        <f>IF($A503="mask",BIN2DEC(SUBSTITUTE(SUBSTITUTE(MID(input!$A502,28,8),"1","0"),"X","1")),NA())</f>
        <v>#N/A</v>
      </c>
      <c r="K503" s="9" t="e">
        <f>IF($A503="mask",BIN2DEC(SUBSTITUTE(SUBSTITUTE(MID(input!$A502,36,8),"1","0"),"X","1")),NA())</f>
        <v>#N/A</v>
      </c>
      <c r="L503" s="9" t="e">
        <f t="shared" si="14"/>
        <v>#N/A</v>
      </c>
      <c r="M503" s="9" t="e">
        <f t="shared" si="15"/>
        <v>#N/A</v>
      </c>
      <c r="N503" s="9">
        <f>IF($A503="mask",NA(),FIND("]",input!A502))</f>
        <v>10</v>
      </c>
      <c r="O503" s="9">
        <f>IF($A503="mask",NA(),INT(MID(input!A502,5,N503-5)))</f>
        <v>21434</v>
      </c>
      <c r="P503" s="9">
        <f>IF($A503="mask",NA(),INT(MID(input!A502,N503+4,LEN(input!A502))))</f>
        <v>249215427</v>
      </c>
    </row>
    <row r="504" spans="1:16" x14ac:dyDescent="0.35">
      <c r="A504" s="9" t="str">
        <f>_xlfn.IFS(MID(input!A503,1,3)="mas","mask",MID(input!A503,1,3)="mem","mem")</f>
        <v>mem</v>
      </c>
      <c r="B504" s="9" t="e">
        <f>IF($A504="mask",BIN2DEC(SUBSTITUTE(MID(input!$A503,8,4),"X","0")),NA())</f>
        <v>#N/A</v>
      </c>
      <c r="C504" s="9" t="e">
        <f>IF($A504="mask",BIN2DEC(SUBSTITUTE(MID(input!$A503,12,8),"X","0")),NA())</f>
        <v>#N/A</v>
      </c>
      <c r="D504" s="9" t="e">
        <f>IF($A504="mask",BIN2DEC(SUBSTITUTE(MID(input!$A503,20,8),"X","0")),NA())</f>
        <v>#N/A</v>
      </c>
      <c r="E504" s="9" t="e">
        <f>IF($A504="mask",BIN2DEC(SUBSTITUTE(MID(input!$A503,28,8),"X","0")),NA())</f>
        <v>#N/A</v>
      </c>
      <c r="F504" s="9" t="e">
        <f>IF($A504="mask",BIN2DEC(SUBSTITUTE(MID(input!$A503,36,8),"X","0")),NA())</f>
        <v>#N/A</v>
      </c>
      <c r="G504" s="9" t="e">
        <f>IF($A504="mask",BIN2DEC(SUBSTITUTE(SUBSTITUTE(MID(input!$A503,8,4),"1","0"),"X","1")),NA())</f>
        <v>#N/A</v>
      </c>
      <c r="H504" s="9" t="e">
        <f>IF($A504="mask",BIN2DEC(SUBSTITUTE(SUBSTITUTE(MID(input!$A503,12,8),"1","0"),"X","1")),NA())</f>
        <v>#N/A</v>
      </c>
      <c r="I504" s="9" t="e">
        <f>IF($A504="mask",BIN2DEC(SUBSTITUTE(SUBSTITUTE(MID(input!$A503,20,8),"1","0"),"X","1")),NA())</f>
        <v>#N/A</v>
      </c>
      <c r="J504" s="9" t="e">
        <f>IF($A504="mask",BIN2DEC(SUBSTITUTE(SUBSTITUTE(MID(input!$A503,28,8),"1","0"),"X","1")),NA())</f>
        <v>#N/A</v>
      </c>
      <c r="K504" s="9" t="e">
        <f>IF($A504="mask",BIN2DEC(SUBSTITUTE(SUBSTITUTE(MID(input!$A503,36,8),"1","0"),"X","1")),NA())</f>
        <v>#N/A</v>
      </c>
      <c r="L504" s="9" t="e">
        <f t="shared" si="14"/>
        <v>#N/A</v>
      </c>
      <c r="M504" s="9" t="e">
        <f t="shared" si="15"/>
        <v>#N/A</v>
      </c>
      <c r="N504" s="9">
        <f>IF($A504="mask",NA(),FIND("]",input!A503))</f>
        <v>9</v>
      </c>
      <c r="O504" s="9">
        <f>IF($A504="mask",NA(),INT(MID(input!A503,5,N504-5)))</f>
        <v>7230</v>
      </c>
      <c r="P504" s="9">
        <f>IF($A504="mask",NA(),INT(MID(input!A503,N504+4,LEN(input!A503))))</f>
        <v>111149021</v>
      </c>
    </row>
    <row r="505" spans="1:16" x14ac:dyDescent="0.35">
      <c r="A505" s="9" t="str">
        <f>_xlfn.IFS(MID(input!A504,1,3)="mas","mask",MID(input!A504,1,3)="mem","mem")</f>
        <v>mask</v>
      </c>
      <c r="B505" s="9">
        <f>IF($A505="mask",BIN2DEC(SUBSTITUTE(MID(input!$A504,8,4),"X","0")),NA())</f>
        <v>5</v>
      </c>
      <c r="C505" s="9">
        <f>IF($A505="mask",BIN2DEC(SUBSTITUTE(MID(input!$A504,12,8),"X","0")),NA())</f>
        <v>33</v>
      </c>
      <c r="D505" s="9">
        <f>IF($A505="mask",BIN2DEC(SUBSTITUTE(MID(input!$A504,20,8),"X","0")),NA())</f>
        <v>148</v>
      </c>
      <c r="E505" s="9">
        <f>IF($A505="mask",BIN2DEC(SUBSTITUTE(MID(input!$A504,28,8),"X","0")),NA())</f>
        <v>82</v>
      </c>
      <c r="F505" s="9">
        <f>IF($A505="mask",BIN2DEC(SUBSTITUTE(MID(input!$A504,36,8),"X","0")),NA())</f>
        <v>126</v>
      </c>
      <c r="G505" s="9">
        <f>IF($A505="mask",BIN2DEC(SUBSTITUTE(SUBSTITUTE(MID(input!$A504,8,4),"1","0"),"X","1")),NA())</f>
        <v>8</v>
      </c>
      <c r="H505" s="9">
        <f>IF($A505="mask",BIN2DEC(SUBSTITUTE(SUBSTITUTE(MID(input!$A504,12,8),"1","0"),"X","1")),NA())</f>
        <v>142</v>
      </c>
      <c r="I505" s="9">
        <f>IF($A505="mask",BIN2DEC(SUBSTITUTE(SUBSTITUTE(MID(input!$A504,20,8),"1","0"),"X","1")),NA())</f>
        <v>2</v>
      </c>
      <c r="J505" s="9">
        <f>IF($A505="mask",BIN2DEC(SUBSTITUTE(SUBSTITUTE(MID(input!$A504,28,8),"1","0"),"X","1")),NA())</f>
        <v>128</v>
      </c>
      <c r="K505" s="9">
        <f>IF($A505="mask",BIN2DEC(SUBSTITUTE(SUBSTITUTE(MID(input!$A504,36,8),"1","0"),"X","1")),NA())</f>
        <v>1</v>
      </c>
      <c r="L505" s="9">
        <f t="shared" si="14"/>
        <v>22038205054</v>
      </c>
      <c r="M505" s="9">
        <f t="shared" si="15"/>
        <v>36742266881</v>
      </c>
      <c r="N505" s="9" t="e">
        <f>IF($A505="mask",NA(),FIND("]",input!A504))</f>
        <v>#N/A</v>
      </c>
      <c r="O505" s="9" t="e">
        <f>IF($A505="mask",NA(),INT(MID(input!A504,5,N505-5)))</f>
        <v>#N/A</v>
      </c>
      <c r="P505" s="9" t="e">
        <f>IF($A505="mask",NA(),INT(MID(input!A504,N505+4,LEN(input!A504))))</f>
        <v>#N/A</v>
      </c>
    </row>
    <row r="506" spans="1:16" x14ac:dyDescent="0.35">
      <c r="A506" s="9" t="str">
        <f>_xlfn.IFS(MID(input!A505,1,3)="mas","mask",MID(input!A505,1,3)="mem","mem")</f>
        <v>mem</v>
      </c>
      <c r="B506" s="9" t="e">
        <f>IF($A506="mask",BIN2DEC(SUBSTITUTE(MID(input!$A505,8,4),"X","0")),NA())</f>
        <v>#N/A</v>
      </c>
      <c r="C506" s="9" t="e">
        <f>IF($A506="mask",BIN2DEC(SUBSTITUTE(MID(input!$A505,12,8),"X","0")),NA())</f>
        <v>#N/A</v>
      </c>
      <c r="D506" s="9" t="e">
        <f>IF($A506="mask",BIN2DEC(SUBSTITUTE(MID(input!$A505,20,8),"X","0")),NA())</f>
        <v>#N/A</v>
      </c>
      <c r="E506" s="9" t="e">
        <f>IF($A506="mask",BIN2DEC(SUBSTITUTE(MID(input!$A505,28,8),"X","0")),NA())</f>
        <v>#N/A</v>
      </c>
      <c r="F506" s="9" t="e">
        <f>IF($A506="mask",BIN2DEC(SUBSTITUTE(MID(input!$A505,36,8),"X","0")),NA())</f>
        <v>#N/A</v>
      </c>
      <c r="G506" s="9" t="e">
        <f>IF($A506="mask",BIN2DEC(SUBSTITUTE(SUBSTITUTE(MID(input!$A505,8,4),"1","0"),"X","1")),NA())</f>
        <v>#N/A</v>
      </c>
      <c r="H506" s="9" t="e">
        <f>IF($A506="mask",BIN2DEC(SUBSTITUTE(SUBSTITUTE(MID(input!$A505,12,8),"1","0"),"X","1")),NA())</f>
        <v>#N/A</v>
      </c>
      <c r="I506" s="9" t="e">
        <f>IF($A506="mask",BIN2DEC(SUBSTITUTE(SUBSTITUTE(MID(input!$A505,20,8),"1","0"),"X","1")),NA())</f>
        <v>#N/A</v>
      </c>
      <c r="J506" s="9" t="e">
        <f>IF($A506="mask",BIN2DEC(SUBSTITUTE(SUBSTITUTE(MID(input!$A505,28,8),"1","0"),"X","1")),NA())</f>
        <v>#N/A</v>
      </c>
      <c r="K506" s="9" t="e">
        <f>IF($A506="mask",BIN2DEC(SUBSTITUTE(SUBSTITUTE(MID(input!$A505,36,8),"1","0"),"X","1")),NA())</f>
        <v>#N/A</v>
      </c>
      <c r="L506" s="9" t="e">
        <f t="shared" si="14"/>
        <v>#N/A</v>
      </c>
      <c r="M506" s="9" t="e">
        <f t="shared" si="15"/>
        <v>#N/A</v>
      </c>
      <c r="N506" s="9">
        <f>IF($A506="mask",NA(),FIND("]",input!A505))</f>
        <v>10</v>
      </c>
      <c r="O506" s="9">
        <f>IF($A506="mask",NA(),INT(MID(input!A505,5,N506-5)))</f>
        <v>40840</v>
      </c>
      <c r="P506" s="9">
        <f>IF($A506="mask",NA(),INT(MID(input!A505,N506+4,LEN(input!A505))))</f>
        <v>2606</v>
      </c>
    </row>
    <row r="507" spans="1:16" x14ac:dyDescent="0.35">
      <c r="A507" s="9" t="str">
        <f>_xlfn.IFS(MID(input!A506,1,3)="mas","mask",MID(input!A506,1,3)="mem","mem")</f>
        <v>mem</v>
      </c>
      <c r="B507" s="9" t="e">
        <f>IF($A507="mask",BIN2DEC(SUBSTITUTE(MID(input!$A506,8,4),"X","0")),NA())</f>
        <v>#N/A</v>
      </c>
      <c r="C507" s="9" t="e">
        <f>IF($A507="mask",BIN2DEC(SUBSTITUTE(MID(input!$A506,12,8),"X","0")),NA())</f>
        <v>#N/A</v>
      </c>
      <c r="D507" s="9" t="e">
        <f>IF($A507="mask",BIN2DEC(SUBSTITUTE(MID(input!$A506,20,8),"X","0")),NA())</f>
        <v>#N/A</v>
      </c>
      <c r="E507" s="9" t="e">
        <f>IF($A507="mask",BIN2DEC(SUBSTITUTE(MID(input!$A506,28,8),"X","0")),NA())</f>
        <v>#N/A</v>
      </c>
      <c r="F507" s="9" t="e">
        <f>IF($A507="mask",BIN2DEC(SUBSTITUTE(MID(input!$A506,36,8),"X","0")),NA())</f>
        <v>#N/A</v>
      </c>
      <c r="G507" s="9" t="e">
        <f>IF($A507="mask",BIN2DEC(SUBSTITUTE(SUBSTITUTE(MID(input!$A506,8,4),"1","0"),"X","1")),NA())</f>
        <v>#N/A</v>
      </c>
      <c r="H507" s="9" t="e">
        <f>IF($A507="mask",BIN2DEC(SUBSTITUTE(SUBSTITUTE(MID(input!$A506,12,8),"1","0"),"X","1")),NA())</f>
        <v>#N/A</v>
      </c>
      <c r="I507" s="9" t="e">
        <f>IF($A507="mask",BIN2DEC(SUBSTITUTE(SUBSTITUTE(MID(input!$A506,20,8),"1","0"),"X","1")),NA())</f>
        <v>#N/A</v>
      </c>
      <c r="J507" s="9" t="e">
        <f>IF($A507="mask",BIN2DEC(SUBSTITUTE(SUBSTITUTE(MID(input!$A506,28,8),"1","0"),"X","1")),NA())</f>
        <v>#N/A</v>
      </c>
      <c r="K507" s="9" t="e">
        <f>IF($A507="mask",BIN2DEC(SUBSTITUTE(SUBSTITUTE(MID(input!$A506,36,8),"1","0"),"X","1")),NA())</f>
        <v>#N/A</v>
      </c>
      <c r="L507" s="9" t="e">
        <f t="shared" si="14"/>
        <v>#N/A</v>
      </c>
      <c r="M507" s="9" t="e">
        <f t="shared" si="15"/>
        <v>#N/A</v>
      </c>
      <c r="N507" s="9">
        <f>IF($A507="mask",NA(),FIND("]",input!A506))</f>
        <v>10</v>
      </c>
      <c r="O507" s="9">
        <f>IF($A507="mask",NA(),INT(MID(input!A506,5,N507-5)))</f>
        <v>63190</v>
      </c>
      <c r="P507" s="9">
        <f>IF($A507="mask",NA(),INT(MID(input!A506,N507+4,LEN(input!A506))))</f>
        <v>2447</v>
      </c>
    </row>
    <row r="508" spans="1:16" x14ac:dyDescent="0.35">
      <c r="A508" s="9" t="str">
        <f>_xlfn.IFS(MID(input!A507,1,3)="mas","mask",MID(input!A507,1,3)="mem","mem")</f>
        <v>mem</v>
      </c>
      <c r="B508" s="9" t="e">
        <f>IF($A508="mask",BIN2DEC(SUBSTITUTE(MID(input!$A507,8,4),"X","0")),NA())</f>
        <v>#N/A</v>
      </c>
      <c r="C508" s="9" t="e">
        <f>IF($A508="mask",BIN2DEC(SUBSTITUTE(MID(input!$A507,12,8),"X","0")),NA())</f>
        <v>#N/A</v>
      </c>
      <c r="D508" s="9" t="e">
        <f>IF($A508="mask",BIN2DEC(SUBSTITUTE(MID(input!$A507,20,8),"X","0")),NA())</f>
        <v>#N/A</v>
      </c>
      <c r="E508" s="9" t="e">
        <f>IF($A508="mask",BIN2DEC(SUBSTITUTE(MID(input!$A507,28,8),"X","0")),NA())</f>
        <v>#N/A</v>
      </c>
      <c r="F508" s="9" t="e">
        <f>IF($A508="mask",BIN2DEC(SUBSTITUTE(MID(input!$A507,36,8),"X","0")),NA())</f>
        <v>#N/A</v>
      </c>
      <c r="G508" s="9" t="e">
        <f>IF($A508="mask",BIN2DEC(SUBSTITUTE(SUBSTITUTE(MID(input!$A507,8,4),"1","0"),"X","1")),NA())</f>
        <v>#N/A</v>
      </c>
      <c r="H508" s="9" t="e">
        <f>IF($A508="mask",BIN2DEC(SUBSTITUTE(SUBSTITUTE(MID(input!$A507,12,8),"1","0"),"X","1")),NA())</f>
        <v>#N/A</v>
      </c>
      <c r="I508" s="9" t="e">
        <f>IF($A508="mask",BIN2DEC(SUBSTITUTE(SUBSTITUTE(MID(input!$A507,20,8),"1","0"),"X","1")),NA())</f>
        <v>#N/A</v>
      </c>
      <c r="J508" s="9" t="e">
        <f>IF($A508="mask",BIN2DEC(SUBSTITUTE(SUBSTITUTE(MID(input!$A507,28,8),"1","0"),"X","1")),NA())</f>
        <v>#N/A</v>
      </c>
      <c r="K508" s="9" t="e">
        <f>IF($A508="mask",BIN2DEC(SUBSTITUTE(SUBSTITUTE(MID(input!$A507,36,8),"1","0"),"X","1")),NA())</f>
        <v>#N/A</v>
      </c>
      <c r="L508" s="9" t="e">
        <f t="shared" si="14"/>
        <v>#N/A</v>
      </c>
      <c r="M508" s="9" t="e">
        <f t="shared" si="15"/>
        <v>#N/A</v>
      </c>
      <c r="N508" s="9">
        <f>IF($A508="mask",NA(),FIND("]",input!A507))</f>
        <v>10</v>
      </c>
      <c r="O508" s="9">
        <f>IF($A508="mask",NA(),INT(MID(input!A507,5,N508-5)))</f>
        <v>60328</v>
      </c>
      <c r="P508" s="9">
        <f>IF($A508="mask",NA(),INT(MID(input!A507,N508+4,LEN(input!A507))))</f>
        <v>40915</v>
      </c>
    </row>
    <row r="509" spans="1:16" x14ac:dyDescent="0.35">
      <c r="A509" s="9" t="str">
        <f>_xlfn.IFS(MID(input!A508,1,3)="mas","mask",MID(input!A508,1,3)="mem","mem")</f>
        <v>mem</v>
      </c>
      <c r="B509" s="9" t="e">
        <f>IF($A509="mask",BIN2DEC(SUBSTITUTE(MID(input!$A508,8,4),"X","0")),NA())</f>
        <v>#N/A</v>
      </c>
      <c r="C509" s="9" t="e">
        <f>IF($A509="mask",BIN2DEC(SUBSTITUTE(MID(input!$A508,12,8),"X","0")),NA())</f>
        <v>#N/A</v>
      </c>
      <c r="D509" s="9" t="e">
        <f>IF($A509="mask",BIN2DEC(SUBSTITUTE(MID(input!$A508,20,8),"X","0")),NA())</f>
        <v>#N/A</v>
      </c>
      <c r="E509" s="9" t="e">
        <f>IF($A509="mask",BIN2DEC(SUBSTITUTE(MID(input!$A508,28,8),"X","0")),NA())</f>
        <v>#N/A</v>
      </c>
      <c r="F509" s="9" t="e">
        <f>IF($A509="mask",BIN2DEC(SUBSTITUTE(MID(input!$A508,36,8),"X","0")),NA())</f>
        <v>#N/A</v>
      </c>
      <c r="G509" s="9" t="e">
        <f>IF($A509="mask",BIN2DEC(SUBSTITUTE(SUBSTITUTE(MID(input!$A508,8,4),"1","0"),"X","1")),NA())</f>
        <v>#N/A</v>
      </c>
      <c r="H509" s="9" t="e">
        <f>IF($A509="mask",BIN2DEC(SUBSTITUTE(SUBSTITUTE(MID(input!$A508,12,8),"1","0"),"X","1")),NA())</f>
        <v>#N/A</v>
      </c>
      <c r="I509" s="9" t="e">
        <f>IF($A509="mask",BIN2DEC(SUBSTITUTE(SUBSTITUTE(MID(input!$A508,20,8),"1","0"),"X","1")),NA())</f>
        <v>#N/A</v>
      </c>
      <c r="J509" s="9" t="e">
        <f>IF($A509="mask",BIN2DEC(SUBSTITUTE(SUBSTITUTE(MID(input!$A508,28,8),"1","0"),"X","1")),NA())</f>
        <v>#N/A</v>
      </c>
      <c r="K509" s="9" t="e">
        <f>IF($A509="mask",BIN2DEC(SUBSTITUTE(SUBSTITUTE(MID(input!$A508,36,8),"1","0"),"X","1")),NA())</f>
        <v>#N/A</v>
      </c>
      <c r="L509" s="9" t="e">
        <f t="shared" si="14"/>
        <v>#N/A</v>
      </c>
      <c r="M509" s="9" t="e">
        <f t="shared" si="15"/>
        <v>#N/A</v>
      </c>
      <c r="N509" s="9">
        <f>IF($A509="mask",NA(),FIND("]",input!A508))</f>
        <v>10</v>
      </c>
      <c r="O509" s="9">
        <f>IF($A509="mask",NA(),INT(MID(input!A508,5,N509-5)))</f>
        <v>45620</v>
      </c>
      <c r="P509" s="9">
        <f>IF($A509="mask",NA(),INT(MID(input!A508,N509+4,LEN(input!A508))))</f>
        <v>13499</v>
      </c>
    </row>
    <row r="510" spans="1:16" x14ac:dyDescent="0.35">
      <c r="A510" s="9" t="str">
        <f>_xlfn.IFS(MID(input!A509,1,3)="mas","mask",MID(input!A509,1,3)="mem","mem")</f>
        <v>mask</v>
      </c>
      <c r="B510" s="9">
        <f>IF($A510="mask",BIN2DEC(SUBSTITUTE(MID(input!$A509,8,4),"X","0")),NA())</f>
        <v>2</v>
      </c>
      <c r="C510" s="9">
        <f>IF($A510="mask",BIN2DEC(SUBSTITUTE(MID(input!$A509,12,8),"X","0")),NA())</f>
        <v>43</v>
      </c>
      <c r="D510" s="9">
        <f>IF($A510="mask",BIN2DEC(SUBSTITUTE(MID(input!$A509,20,8),"X","0")),NA())</f>
        <v>148</v>
      </c>
      <c r="E510" s="9">
        <f>IF($A510="mask",BIN2DEC(SUBSTITUTE(MID(input!$A509,28,8),"X","0")),NA())</f>
        <v>98</v>
      </c>
      <c r="F510" s="9">
        <f>IF($A510="mask",BIN2DEC(SUBSTITUTE(MID(input!$A509,36,8),"X","0")),NA())</f>
        <v>4</v>
      </c>
      <c r="G510" s="9">
        <f>IF($A510="mask",BIN2DEC(SUBSTITUTE(SUBSTITUTE(MID(input!$A509,8,4),"1","0"),"X","1")),NA())</f>
        <v>1</v>
      </c>
      <c r="H510" s="9">
        <f>IF($A510="mask",BIN2DEC(SUBSTITUTE(SUBSTITUTE(MID(input!$A509,12,8),"1","0"),"X","1")),NA())</f>
        <v>0</v>
      </c>
      <c r="I510" s="9">
        <f>IF($A510="mask",BIN2DEC(SUBSTITUTE(SUBSTITUTE(MID(input!$A509,20,8),"1","0"),"X","1")),NA())</f>
        <v>42</v>
      </c>
      <c r="J510" s="9">
        <f>IF($A510="mask",BIN2DEC(SUBSTITUTE(SUBSTITUTE(MID(input!$A509,28,8),"1","0"),"X","1")),NA())</f>
        <v>144</v>
      </c>
      <c r="K510" s="9">
        <f>IF($A510="mask",BIN2DEC(SUBSTITUTE(SUBSTITUTE(MID(input!$A509,36,8),"1","0"),"X","1")),NA())</f>
        <v>162</v>
      </c>
      <c r="L510" s="9">
        <f t="shared" si="14"/>
        <v>9321079300</v>
      </c>
      <c r="M510" s="9">
        <f t="shared" si="15"/>
        <v>4297756834</v>
      </c>
      <c r="N510" s="9" t="e">
        <f>IF($A510="mask",NA(),FIND("]",input!A509))</f>
        <v>#N/A</v>
      </c>
      <c r="O510" s="9" t="e">
        <f>IF($A510="mask",NA(),INT(MID(input!A509,5,N510-5)))</f>
        <v>#N/A</v>
      </c>
      <c r="P510" s="9" t="e">
        <f>IF($A510="mask",NA(),INT(MID(input!A509,N510+4,LEN(input!A509))))</f>
        <v>#N/A</v>
      </c>
    </row>
    <row r="511" spans="1:16" x14ac:dyDescent="0.35">
      <c r="A511" s="9" t="str">
        <f>_xlfn.IFS(MID(input!A510,1,3)="mas","mask",MID(input!A510,1,3)="mem","mem")</f>
        <v>mem</v>
      </c>
      <c r="B511" s="9" t="e">
        <f>IF($A511="mask",BIN2DEC(SUBSTITUTE(MID(input!$A510,8,4),"X","0")),NA())</f>
        <v>#N/A</v>
      </c>
      <c r="C511" s="9" t="e">
        <f>IF($A511="mask",BIN2DEC(SUBSTITUTE(MID(input!$A510,12,8),"X","0")),NA())</f>
        <v>#N/A</v>
      </c>
      <c r="D511" s="9" t="e">
        <f>IF($A511="mask",BIN2DEC(SUBSTITUTE(MID(input!$A510,20,8),"X","0")),NA())</f>
        <v>#N/A</v>
      </c>
      <c r="E511" s="9" t="e">
        <f>IF($A511="mask",BIN2DEC(SUBSTITUTE(MID(input!$A510,28,8),"X","0")),NA())</f>
        <v>#N/A</v>
      </c>
      <c r="F511" s="9" t="e">
        <f>IF($A511="mask",BIN2DEC(SUBSTITUTE(MID(input!$A510,36,8),"X","0")),NA())</f>
        <v>#N/A</v>
      </c>
      <c r="G511" s="9" t="e">
        <f>IF($A511="mask",BIN2DEC(SUBSTITUTE(SUBSTITUTE(MID(input!$A510,8,4),"1","0"),"X","1")),NA())</f>
        <v>#N/A</v>
      </c>
      <c r="H511" s="9" t="e">
        <f>IF($A511="mask",BIN2DEC(SUBSTITUTE(SUBSTITUTE(MID(input!$A510,12,8),"1","0"),"X","1")),NA())</f>
        <v>#N/A</v>
      </c>
      <c r="I511" s="9" t="e">
        <f>IF($A511="mask",BIN2DEC(SUBSTITUTE(SUBSTITUTE(MID(input!$A510,20,8),"1","0"),"X","1")),NA())</f>
        <v>#N/A</v>
      </c>
      <c r="J511" s="9" t="e">
        <f>IF($A511="mask",BIN2DEC(SUBSTITUTE(SUBSTITUTE(MID(input!$A510,28,8),"1","0"),"X","1")),NA())</f>
        <v>#N/A</v>
      </c>
      <c r="K511" s="9" t="e">
        <f>IF($A511="mask",BIN2DEC(SUBSTITUTE(SUBSTITUTE(MID(input!$A510,36,8),"1","0"),"X","1")),NA())</f>
        <v>#N/A</v>
      </c>
      <c r="L511" s="9" t="e">
        <f t="shared" si="14"/>
        <v>#N/A</v>
      </c>
      <c r="M511" s="9" t="e">
        <f t="shared" si="15"/>
        <v>#N/A</v>
      </c>
      <c r="N511" s="9">
        <f>IF($A511="mask",NA(),FIND("]",input!A510))</f>
        <v>10</v>
      </c>
      <c r="O511" s="9">
        <f>IF($A511="mask",NA(),INT(MID(input!A510,5,N511-5)))</f>
        <v>62719</v>
      </c>
      <c r="P511" s="9">
        <f>IF($A511="mask",NA(),INT(MID(input!A510,N511+4,LEN(input!A510))))</f>
        <v>785</v>
      </c>
    </row>
    <row r="512" spans="1:16" x14ac:dyDescent="0.35">
      <c r="A512" s="9" t="str">
        <f>_xlfn.IFS(MID(input!A511,1,3)="mas","mask",MID(input!A511,1,3)="mem","mem")</f>
        <v>mem</v>
      </c>
      <c r="B512" s="9" t="e">
        <f>IF($A512="mask",BIN2DEC(SUBSTITUTE(MID(input!$A511,8,4),"X","0")),NA())</f>
        <v>#N/A</v>
      </c>
      <c r="C512" s="9" t="e">
        <f>IF($A512="mask",BIN2DEC(SUBSTITUTE(MID(input!$A511,12,8),"X","0")),NA())</f>
        <v>#N/A</v>
      </c>
      <c r="D512" s="9" t="e">
        <f>IF($A512="mask",BIN2DEC(SUBSTITUTE(MID(input!$A511,20,8),"X","0")),NA())</f>
        <v>#N/A</v>
      </c>
      <c r="E512" s="9" t="e">
        <f>IF($A512="mask",BIN2DEC(SUBSTITUTE(MID(input!$A511,28,8),"X","0")),NA())</f>
        <v>#N/A</v>
      </c>
      <c r="F512" s="9" t="e">
        <f>IF($A512="mask",BIN2DEC(SUBSTITUTE(MID(input!$A511,36,8),"X","0")),NA())</f>
        <v>#N/A</v>
      </c>
      <c r="G512" s="9" t="e">
        <f>IF($A512="mask",BIN2DEC(SUBSTITUTE(SUBSTITUTE(MID(input!$A511,8,4),"1","0"),"X","1")),NA())</f>
        <v>#N/A</v>
      </c>
      <c r="H512" s="9" t="e">
        <f>IF($A512="mask",BIN2DEC(SUBSTITUTE(SUBSTITUTE(MID(input!$A511,12,8),"1","0"),"X","1")),NA())</f>
        <v>#N/A</v>
      </c>
      <c r="I512" s="9" t="e">
        <f>IF($A512="mask",BIN2DEC(SUBSTITUTE(SUBSTITUTE(MID(input!$A511,20,8),"1","0"),"X","1")),NA())</f>
        <v>#N/A</v>
      </c>
      <c r="J512" s="9" t="e">
        <f>IF($A512="mask",BIN2DEC(SUBSTITUTE(SUBSTITUTE(MID(input!$A511,28,8),"1","0"),"X","1")),NA())</f>
        <v>#N/A</v>
      </c>
      <c r="K512" s="9" t="e">
        <f>IF($A512="mask",BIN2DEC(SUBSTITUTE(SUBSTITUTE(MID(input!$A511,36,8),"1","0"),"X","1")),NA())</f>
        <v>#N/A</v>
      </c>
      <c r="L512" s="9" t="e">
        <f t="shared" si="14"/>
        <v>#N/A</v>
      </c>
      <c r="M512" s="9" t="e">
        <f t="shared" si="15"/>
        <v>#N/A</v>
      </c>
      <c r="N512" s="9">
        <f>IF($A512="mask",NA(),FIND("]",input!A511))</f>
        <v>10</v>
      </c>
      <c r="O512" s="9">
        <f>IF($A512="mask",NA(),INT(MID(input!A511,5,N512-5)))</f>
        <v>19974</v>
      </c>
      <c r="P512" s="9">
        <f>IF($A512="mask",NA(),INT(MID(input!A511,N512+4,LEN(input!A511))))</f>
        <v>42859172</v>
      </c>
    </row>
    <row r="513" spans="1:16" x14ac:dyDescent="0.35">
      <c r="A513" s="9" t="str">
        <f>_xlfn.IFS(MID(input!A512,1,3)="mas","mask",MID(input!A512,1,3)="mem","mem")</f>
        <v>mem</v>
      </c>
      <c r="B513" s="9" t="e">
        <f>IF($A513="mask",BIN2DEC(SUBSTITUTE(MID(input!$A512,8,4),"X","0")),NA())</f>
        <v>#N/A</v>
      </c>
      <c r="C513" s="9" t="e">
        <f>IF($A513="mask",BIN2DEC(SUBSTITUTE(MID(input!$A512,12,8),"X","0")),NA())</f>
        <v>#N/A</v>
      </c>
      <c r="D513" s="9" t="e">
        <f>IF($A513="mask",BIN2DEC(SUBSTITUTE(MID(input!$A512,20,8),"X","0")),NA())</f>
        <v>#N/A</v>
      </c>
      <c r="E513" s="9" t="e">
        <f>IF($A513="mask",BIN2DEC(SUBSTITUTE(MID(input!$A512,28,8),"X","0")),NA())</f>
        <v>#N/A</v>
      </c>
      <c r="F513" s="9" t="e">
        <f>IF($A513="mask",BIN2DEC(SUBSTITUTE(MID(input!$A512,36,8),"X","0")),NA())</f>
        <v>#N/A</v>
      </c>
      <c r="G513" s="9" t="e">
        <f>IF($A513="mask",BIN2DEC(SUBSTITUTE(SUBSTITUTE(MID(input!$A512,8,4),"1","0"),"X","1")),NA())</f>
        <v>#N/A</v>
      </c>
      <c r="H513" s="9" t="e">
        <f>IF($A513="mask",BIN2DEC(SUBSTITUTE(SUBSTITUTE(MID(input!$A512,12,8),"1","0"),"X","1")),NA())</f>
        <v>#N/A</v>
      </c>
      <c r="I513" s="9" t="e">
        <f>IF($A513="mask",BIN2DEC(SUBSTITUTE(SUBSTITUTE(MID(input!$A512,20,8),"1","0"),"X","1")),NA())</f>
        <v>#N/A</v>
      </c>
      <c r="J513" s="9" t="e">
        <f>IF($A513="mask",BIN2DEC(SUBSTITUTE(SUBSTITUTE(MID(input!$A512,28,8),"1","0"),"X","1")),NA())</f>
        <v>#N/A</v>
      </c>
      <c r="K513" s="9" t="e">
        <f>IF($A513="mask",BIN2DEC(SUBSTITUTE(SUBSTITUTE(MID(input!$A512,36,8),"1","0"),"X","1")),NA())</f>
        <v>#N/A</v>
      </c>
      <c r="L513" s="9" t="e">
        <f t="shared" si="14"/>
        <v>#N/A</v>
      </c>
      <c r="M513" s="9" t="e">
        <f t="shared" si="15"/>
        <v>#N/A</v>
      </c>
      <c r="N513" s="9">
        <f>IF($A513="mask",NA(),FIND("]",input!A512))</f>
        <v>10</v>
      </c>
      <c r="O513" s="9">
        <f>IF($A513="mask",NA(),INT(MID(input!A512,5,N513-5)))</f>
        <v>51864</v>
      </c>
      <c r="P513" s="9">
        <f>IF($A513="mask",NA(),INT(MID(input!A512,N513+4,LEN(input!A512))))</f>
        <v>44741</v>
      </c>
    </row>
    <row r="514" spans="1:16" x14ac:dyDescent="0.35">
      <c r="A514" s="9" t="str">
        <f>_xlfn.IFS(MID(input!A513,1,3)="mas","mask",MID(input!A513,1,3)="mem","mem")</f>
        <v>mem</v>
      </c>
      <c r="B514" s="9" t="e">
        <f>IF($A514="mask",BIN2DEC(SUBSTITUTE(MID(input!$A513,8,4),"X","0")),NA())</f>
        <v>#N/A</v>
      </c>
      <c r="C514" s="9" t="e">
        <f>IF($A514="mask",BIN2DEC(SUBSTITUTE(MID(input!$A513,12,8),"X","0")),NA())</f>
        <v>#N/A</v>
      </c>
      <c r="D514" s="9" t="e">
        <f>IF($A514="mask",BIN2DEC(SUBSTITUTE(MID(input!$A513,20,8),"X","0")),NA())</f>
        <v>#N/A</v>
      </c>
      <c r="E514" s="9" t="e">
        <f>IF($A514="mask",BIN2DEC(SUBSTITUTE(MID(input!$A513,28,8),"X","0")),NA())</f>
        <v>#N/A</v>
      </c>
      <c r="F514" s="9" t="e">
        <f>IF($A514="mask",BIN2DEC(SUBSTITUTE(MID(input!$A513,36,8),"X","0")),NA())</f>
        <v>#N/A</v>
      </c>
      <c r="G514" s="9" t="e">
        <f>IF($A514="mask",BIN2DEC(SUBSTITUTE(SUBSTITUTE(MID(input!$A513,8,4),"1","0"),"X","1")),NA())</f>
        <v>#N/A</v>
      </c>
      <c r="H514" s="9" t="e">
        <f>IF($A514="mask",BIN2DEC(SUBSTITUTE(SUBSTITUTE(MID(input!$A513,12,8),"1","0"),"X","1")),NA())</f>
        <v>#N/A</v>
      </c>
      <c r="I514" s="9" t="e">
        <f>IF($A514="mask",BIN2DEC(SUBSTITUTE(SUBSTITUTE(MID(input!$A513,20,8),"1","0"),"X","1")),NA())</f>
        <v>#N/A</v>
      </c>
      <c r="J514" s="9" t="e">
        <f>IF($A514="mask",BIN2DEC(SUBSTITUTE(SUBSTITUTE(MID(input!$A513,28,8),"1","0"),"X","1")),NA())</f>
        <v>#N/A</v>
      </c>
      <c r="K514" s="9" t="e">
        <f>IF($A514="mask",BIN2DEC(SUBSTITUTE(SUBSTITUTE(MID(input!$A513,36,8),"1","0"),"X","1")),NA())</f>
        <v>#N/A</v>
      </c>
      <c r="L514" s="9" t="e">
        <f t="shared" si="14"/>
        <v>#N/A</v>
      </c>
      <c r="M514" s="9" t="e">
        <f t="shared" si="15"/>
        <v>#N/A</v>
      </c>
      <c r="N514" s="9">
        <f>IF($A514="mask",NA(),FIND("]",input!A513))</f>
        <v>10</v>
      </c>
      <c r="O514" s="9">
        <f>IF($A514="mask",NA(),INT(MID(input!A513,5,N514-5)))</f>
        <v>63056</v>
      </c>
      <c r="P514" s="9">
        <f>IF($A514="mask",NA(),INT(MID(input!A513,N514+4,LEN(input!A513))))</f>
        <v>27482866</v>
      </c>
    </row>
    <row r="515" spans="1:16" x14ac:dyDescent="0.35">
      <c r="A515" s="9" t="str">
        <f>_xlfn.IFS(MID(input!A514,1,3)="mas","mask",MID(input!A514,1,3)="mem","mem")</f>
        <v>mask</v>
      </c>
      <c r="B515" s="9">
        <f>IF($A515="mask",BIN2DEC(SUBSTITUTE(MID(input!$A514,8,4),"X","0")),NA())</f>
        <v>1</v>
      </c>
      <c r="C515" s="9">
        <f>IF($A515="mask",BIN2DEC(SUBSTITUTE(MID(input!$A514,12,8),"X","0")),NA())</f>
        <v>43</v>
      </c>
      <c r="D515" s="9">
        <f>IF($A515="mask",BIN2DEC(SUBSTITUTE(MID(input!$A514,20,8),"X","0")),NA())</f>
        <v>20</v>
      </c>
      <c r="E515" s="9">
        <f>IF($A515="mask",BIN2DEC(SUBSTITUTE(MID(input!$A514,28,8),"X","0")),NA())</f>
        <v>178</v>
      </c>
      <c r="F515" s="9">
        <f>IF($A515="mask",BIN2DEC(SUBSTITUTE(MID(input!$A514,36,8),"X","0")),NA())</f>
        <v>144</v>
      </c>
      <c r="G515" s="9">
        <f>IF($A515="mask",BIN2DEC(SUBSTITUTE(SUBSTITUTE(MID(input!$A514,8,4),"1","0"),"X","1")),NA())</f>
        <v>10</v>
      </c>
      <c r="H515" s="9">
        <f>IF($A515="mask",BIN2DEC(SUBSTITUTE(SUBSTITUTE(MID(input!$A514,12,8),"1","0"),"X","1")),NA())</f>
        <v>128</v>
      </c>
      <c r="I515" s="9">
        <f>IF($A515="mask",BIN2DEC(SUBSTITUTE(SUBSTITUTE(MID(input!$A514,20,8),"1","0"),"X","1")),NA())</f>
        <v>136</v>
      </c>
      <c r="J515" s="9">
        <f>IF($A515="mask",BIN2DEC(SUBSTITUTE(SUBSTITUTE(MID(input!$A514,28,8),"1","0"),"X","1")),NA())</f>
        <v>0</v>
      </c>
      <c r="K515" s="9">
        <f>IF($A515="mask",BIN2DEC(SUBSTITUTE(SUBSTITUTE(MID(input!$A514,36,8),"1","0"),"X","1")),NA())</f>
        <v>104</v>
      </c>
      <c r="L515" s="9">
        <f t="shared" ref="L515:L578" si="16">(((B515*256+C515)*256+D515)*256+E515)*256+F515</f>
        <v>5017744016</v>
      </c>
      <c r="M515" s="9">
        <f t="shared" ref="M515:M578" si="17">(((G515*256+H515)*256+I515)*256+J515)*256+K515</f>
        <v>45106069608</v>
      </c>
      <c r="N515" s="9" t="e">
        <f>IF($A515="mask",NA(),FIND("]",input!A514))</f>
        <v>#N/A</v>
      </c>
      <c r="O515" s="9" t="e">
        <f>IF($A515="mask",NA(),INT(MID(input!A514,5,N515-5)))</f>
        <v>#N/A</v>
      </c>
      <c r="P515" s="9" t="e">
        <f>IF($A515="mask",NA(),INT(MID(input!A514,N515+4,LEN(input!A514))))</f>
        <v>#N/A</v>
      </c>
    </row>
    <row r="516" spans="1:16" x14ac:dyDescent="0.35">
      <c r="A516" s="9" t="str">
        <f>_xlfn.IFS(MID(input!A515,1,3)="mas","mask",MID(input!A515,1,3)="mem","mem")</f>
        <v>mem</v>
      </c>
      <c r="B516" s="9" t="e">
        <f>IF($A516="mask",BIN2DEC(SUBSTITUTE(MID(input!$A515,8,4),"X","0")),NA())</f>
        <v>#N/A</v>
      </c>
      <c r="C516" s="9" t="e">
        <f>IF($A516="mask",BIN2DEC(SUBSTITUTE(MID(input!$A515,12,8),"X","0")),NA())</f>
        <v>#N/A</v>
      </c>
      <c r="D516" s="9" t="e">
        <f>IF($A516="mask",BIN2DEC(SUBSTITUTE(MID(input!$A515,20,8),"X","0")),NA())</f>
        <v>#N/A</v>
      </c>
      <c r="E516" s="9" t="e">
        <f>IF($A516="mask",BIN2DEC(SUBSTITUTE(MID(input!$A515,28,8),"X","0")),NA())</f>
        <v>#N/A</v>
      </c>
      <c r="F516" s="9" t="e">
        <f>IF($A516="mask",BIN2DEC(SUBSTITUTE(MID(input!$A515,36,8),"X","0")),NA())</f>
        <v>#N/A</v>
      </c>
      <c r="G516" s="9" t="e">
        <f>IF($A516="mask",BIN2DEC(SUBSTITUTE(SUBSTITUTE(MID(input!$A515,8,4),"1","0"),"X","1")),NA())</f>
        <v>#N/A</v>
      </c>
      <c r="H516" s="9" t="e">
        <f>IF($A516="mask",BIN2DEC(SUBSTITUTE(SUBSTITUTE(MID(input!$A515,12,8),"1","0"),"X","1")),NA())</f>
        <v>#N/A</v>
      </c>
      <c r="I516" s="9" t="e">
        <f>IF($A516="mask",BIN2DEC(SUBSTITUTE(SUBSTITUTE(MID(input!$A515,20,8),"1","0"),"X","1")),NA())</f>
        <v>#N/A</v>
      </c>
      <c r="J516" s="9" t="e">
        <f>IF($A516="mask",BIN2DEC(SUBSTITUTE(SUBSTITUTE(MID(input!$A515,28,8),"1","0"),"X","1")),NA())</f>
        <v>#N/A</v>
      </c>
      <c r="K516" s="9" t="e">
        <f>IF($A516="mask",BIN2DEC(SUBSTITUTE(SUBSTITUTE(MID(input!$A515,36,8),"1","0"),"X","1")),NA())</f>
        <v>#N/A</v>
      </c>
      <c r="L516" s="9" t="e">
        <f t="shared" si="16"/>
        <v>#N/A</v>
      </c>
      <c r="M516" s="9" t="e">
        <f t="shared" si="17"/>
        <v>#N/A</v>
      </c>
      <c r="N516" s="9">
        <f>IF($A516="mask",NA(),FIND("]",input!A515))</f>
        <v>10</v>
      </c>
      <c r="O516" s="9">
        <f>IF($A516="mask",NA(),INT(MID(input!A515,5,N516-5)))</f>
        <v>39205</v>
      </c>
      <c r="P516" s="9">
        <f>IF($A516="mask",NA(),INT(MID(input!A515,N516+4,LEN(input!A515))))</f>
        <v>10997188</v>
      </c>
    </row>
    <row r="517" spans="1:16" x14ac:dyDescent="0.35">
      <c r="A517" s="9" t="str">
        <f>_xlfn.IFS(MID(input!A516,1,3)="mas","mask",MID(input!A516,1,3)="mem","mem")</f>
        <v>mem</v>
      </c>
      <c r="B517" s="9" t="e">
        <f>IF($A517="mask",BIN2DEC(SUBSTITUTE(MID(input!$A516,8,4),"X","0")),NA())</f>
        <v>#N/A</v>
      </c>
      <c r="C517" s="9" t="e">
        <f>IF($A517="mask",BIN2DEC(SUBSTITUTE(MID(input!$A516,12,8),"X","0")),NA())</f>
        <v>#N/A</v>
      </c>
      <c r="D517" s="9" t="e">
        <f>IF($A517="mask",BIN2DEC(SUBSTITUTE(MID(input!$A516,20,8),"X","0")),NA())</f>
        <v>#N/A</v>
      </c>
      <c r="E517" s="9" t="e">
        <f>IF($A517="mask",BIN2DEC(SUBSTITUTE(MID(input!$A516,28,8),"X","0")),NA())</f>
        <v>#N/A</v>
      </c>
      <c r="F517" s="9" t="e">
        <f>IF($A517="mask",BIN2DEC(SUBSTITUTE(MID(input!$A516,36,8),"X","0")),NA())</f>
        <v>#N/A</v>
      </c>
      <c r="G517" s="9" t="e">
        <f>IF($A517="mask",BIN2DEC(SUBSTITUTE(SUBSTITUTE(MID(input!$A516,8,4),"1","0"),"X","1")),NA())</f>
        <v>#N/A</v>
      </c>
      <c r="H517" s="9" t="e">
        <f>IF($A517="mask",BIN2DEC(SUBSTITUTE(SUBSTITUTE(MID(input!$A516,12,8),"1","0"),"X","1")),NA())</f>
        <v>#N/A</v>
      </c>
      <c r="I517" s="9" t="e">
        <f>IF($A517="mask",BIN2DEC(SUBSTITUTE(SUBSTITUTE(MID(input!$A516,20,8),"1","0"),"X","1")),NA())</f>
        <v>#N/A</v>
      </c>
      <c r="J517" s="9" t="e">
        <f>IF($A517="mask",BIN2DEC(SUBSTITUTE(SUBSTITUTE(MID(input!$A516,28,8),"1","0"),"X","1")),NA())</f>
        <v>#N/A</v>
      </c>
      <c r="K517" s="9" t="e">
        <f>IF($A517="mask",BIN2DEC(SUBSTITUTE(SUBSTITUTE(MID(input!$A516,36,8),"1","0"),"X","1")),NA())</f>
        <v>#N/A</v>
      </c>
      <c r="L517" s="9" t="e">
        <f t="shared" si="16"/>
        <v>#N/A</v>
      </c>
      <c r="M517" s="9" t="e">
        <f t="shared" si="17"/>
        <v>#N/A</v>
      </c>
      <c r="N517" s="9">
        <f>IF($A517="mask",NA(),FIND("]",input!A516))</f>
        <v>10</v>
      </c>
      <c r="O517" s="9">
        <f>IF($A517="mask",NA(),INT(MID(input!A516,5,N517-5)))</f>
        <v>14100</v>
      </c>
      <c r="P517" s="9">
        <f>IF($A517="mask",NA(),INT(MID(input!A516,N517+4,LEN(input!A516))))</f>
        <v>29987320</v>
      </c>
    </row>
    <row r="518" spans="1:16" x14ac:dyDescent="0.35">
      <c r="A518" s="9" t="str">
        <f>_xlfn.IFS(MID(input!A517,1,3)="mas","mask",MID(input!A517,1,3)="mem","mem")</f>
        <v>mem</v>
      </c>
      <c r="B518" s="9" t="e">
        <f>IF($A518="mask",BIN2DEC(SUBSTITUTE(MID(input!$A517,8,4),"X","0")),NA())</f>
        <v>#N/A</v>
      </c>
      <c r="C518" s="9" t="e">
        <f>IF($A518="mask",BIN2DEC(SUBSTITUTE(MID(input!$A517,12,8),"X","0")),NA())</f>
        <v>#N/A</v>
      </c>
      <c r="D518" s="9" t="e">
        <f>IF($A518="mask",BIN2DEC(SUBSTITUTE(MID(input!$A517,20,8),"X","0")),NA())</f>
        <v>#N/A</v>
      </c>
      <c r="E518" s="9" t="e">
        <f>IF($A518="mask",BIN2DEC(SUBSTITUTE(MID(input!$A517,28,8),"X","0")),NA())</f>
        <v>#N/A</v>
      </c>
      <c r="F518" s="9" t="e">
        <f>IF($A518="mask",BIN2DEC(SUBSTITUTE(MID(input!$A517,36,8),"X","0")),NA())</f>
        <v>#N/A</v>
      </c>
      <c r="G518" s="9" t="e">
        <f>IF($A518="mask",BIN2DEC(SUBSTITUTE(SUBSTITUTE(MID(input!$A517,8,4),"1","0"),"X","1")),NA())</f>
        <v>#N/A</v>
      </c>
      <c r="H518" s="9" t="e">
        <f>IF($A518="mask",BIN2DEC(SUBSTITUTE(SUBSTITUTE(MID(input!$A517,12,8),"1","0"),"X","1")),NA())</f>
        <v>#N/A</v>
      </c>
      <c r="I518" s="9" t="e">
        <f>IF($A518="mask",BIN2DEC(SUBSTITUTE(SUBSTITUTE(MID(input!$A517,20,8),"1","0"),"X","1")),NA())</f>
        <v>#N/A</v>
      </c>
      <c r="J518" s="9" t="e">
        <f>IF($A518="mask",BIN2DEC(SUBSTITUTE(SUBSTITUTE(MID(input!$A517,28,8),"1","0"),"X","1")),NA())</f>
        <v>#N/A</v>
      </c>
      <c r="K518" s="9" t="e">
        <f>IF($A518="mask",BIN2DEC(SUBSTITUTE(SUBSTITUTE(MID(input!$A517,36,8),"1","0"),"X","1")),NA())</f>
        <v>#N/A</v>
      </c>
      <c r="L518" s="9" t="e">
        <f t="shared" si="16"/>
        <v>#N/A</v>
      </c>
      <c r="M518" s="9" t="e">
        <f t="shared" si="17"/>
        <v>#N/A</v>
      </c>
      <c r="N518" s="9">
        <f>IF($A518="mask",NA(),FIND("]",input!A517))</f>
        <v>8</v>
      </c>
      <c r="O518" s="9">
        <f>IF($A518="mask",NA(),INT(MID(input!A517,5,N518-5)))</f>
        <v>616</v>
      </c>
      <c r="P518" s="9">
        <f>IF($A518="mask",NA(),INT(MID(input!A517,N518+4,LEN(input!A517))))</f>
        <v>278639655</v>
      </c>
    </row>
    <row r="519" spans="1:16" x14ac:dyDescent="0.35">
      <c r="A519" s="9" t="str">
        <f>_xlfn.IFS(MID(input!A518,1,3)="mas","mask",MID(input!A518,1,3)="mem","mem")</f>
        <v>mask</v>
      </c>
      <c r="B519" s="9">
        <f>IF($A519="mask",BIN2DEC(SUBSTITUTE(MID(input!$A518,8,4),"X","0")),NA())</f>
        <v>4</v>
      </c>
      <c r="C519" s="9">
        <f>IF($A519="mask",BIN2DEC(SUBSTITUTE(MID(input!$A518,12,8),"X","0")),NA())</f>
        <v>10</v>
      </c>
      <c r="D519" s="9">
        <f>IF($A519="mask",BIN2DEC(SUBSTITUTE(MID(input!$A518,20,8),"X","0")),NA())</f>
        <v>155</v>
      </c>
      <c r="E519" s="9">
        <f>IF($A519="mask",BIN2DEC(SUBSTITUTE(MID(input!$A518,28,8),"X","0")),NA())</f>
        <v>192</v>
      </c>
      <c r="F519" s="9">
        <f>IF($A519="mask",BIN2DEC(SUBSTITUTE(MID(input!$A518,36,8),"X","0")),NA())</f>
        <v>56</v>
      </c>
      <c r="G519" s="9">
        <f>IF($A519="mask",BIN2DEC(SUBSTITUTE(SUBSTITUTE(MID(input!$A518,8,4),"1","0"),"X","1")),NA())</f>
        <v>0</v>
      </c>
      <c r="H519" s="9">
        <f>IF($A519="mask",BIN2DEC(SUBSTITUTE(SUBSTITUTE(MID(input!$A518,12,8),"1","0"),"X","1")),NA())</f>
        <v>16</v>
      </c>
      <c r="I519" s="9">
        <f>IF($A519="mask",BIN2DEC(SUBSTITUTE(SUBSTITUTE(MID(input!$A518,20,8),"1","0"),"X","1")),NA())</f>
        <v>68</v>
      </c>
      <c r="J519" s="9">
        <f>IF($A519="mask",BIN2DEC(SUBSTITUTE(SUBSTITUTE(MID(input!$A518,28,8),"1","0"),"X","1")),NA())</f>
        <v>4</v>
      </c>
      <c r="K519" s="9">
        <f>IF($A519="mask",BIN2DEC(SUBSTITUTE(SUBSTITUTE(MID(input!$A518,36,8),"1","0"),"X","1")),NA())</f>
        <v>128</v>
      </c>
      <c r="L519" s="9">
        <f t="shared" si="16"/>
        <v>17357848632</v>
      </c>
      <c r="M519" s="9">
        <f t="shared" si="17"/>
        <v>272893056</v>
      </c>
      <c r="N519" s="9" t="e">
        <f>IF($A519="mask",NA(),FIND("]",input!A518))</f>
        <v>#N/A</v>
      </c>
      <c r="O519" s="9" t="e">
        <f>IF($A519="mask",NA(),INT(MID(input!A518,5,N519-5)))</f>
        <v>#N/A</v>
      </c>
      <c r="P519" s="9" t="e">
        <f>IF($A519="mask",NA(),INT(MID(input!A518,N519+4,LEN(input!A518))))</f>
        <v>#N/A</v>
      </c>
    </row>
    <row r="520" spans="1:16" x14ac:dyDescent="0.35">
      <c r="A520" s="9" t="str">
        <f>_xlfn.IFS(MID(input!A519,1,3)="mas","mask",MID(input!A519,1,3)="mem","mem")</f>
        <v>mem</v>
      </c>
      <c r="B520" s="9" t="e">
        <f>IF($A520="mask",BIN2DEC(SUBSTITUTE(MID(input!$A519,8,4),"X","0")),NA())</f>
        <v>#N/A</v>
      </c>
      <c r="C520" s="9" t="e">
        <f>IF($A520="mask",BIN2DEC(SUBSTITUTE(MID(input!$A519,12,8),"X","0")),NA())</f>
        <v>#N/A</v>
      </c>
      <c r="D520" s="9" t="e">
        <f>IF($A520="mask",BIN2DEC(SUBSTITUTE(MID(input!$A519,20,8),"X","0")),NA())</f>
        <v>#N/A</v>
      </c>
      <c r="E520" s="9" t="e">
        <f>IF($A520="mask",BIN2DEC(SUBSTITUTE(MID(input!$A519,28,8),"X","0")),NA())</f>
        <v>#N/A</v>
      </c>
      <c r="F520" s="9" t="e">
        <f>IF($A520="mask",BIN2DEC(SUBSTITUTE(MID(input!$A519,36,8),"X","0")),NA())</f>
        <v>#N/A</v>
      </c>
      <c r="G520" s="9" t="e">
        <f>IF($A520="mask",BIN2DEC(SUBSTITUTE(SUBSTITUTE(MID(input!$A519,8,4),"1","0"),"X","1")),NA())</f>
        <v>#N/A</v>
      </c>
      <c r="H520" s="9" t="e">
        <f>IF($A520="mask",BIN2DEC(SUBSTITUTE(SUBSTITUTE(MID(input!$A519,12,8),"1","0"),"X","1")),NA())</f>
        <v>#N/A</v>
      </c>
      <c r="I520" s="9" t="e">
        <f>IF($A520="mask",BIN2DEC(SUBSTITUTE(SUBSTITUTE(MID(input!$A519,20,8),"1","0"),"X","1")),NA())</f>
        <v>#N/A</v>
      </c>
      <c r="J520" s="9" t="e">
        <f>IF($A520="mask",BIN2DEC(SUBSTITUTE(SUBSTITUTE(MID(input!$A519,28,8),"1","0"),"X","1")),NA())</f>
        <v>#N/A</v>
      </c>
      <c r="K520" s="9" t="e">
        <f>IF($A520="mask",BIN2DEC(SUBSTITUTE(SUBSTITUTE(MID(input!$A519,36,8),"1","0"),"X","1")),NA())</f>
        <v>#N/A</v>
      </c>
      <c r="L520" s="9" t="e">
        <f t="shared" si="16"/>
        <v>#N/A</v>
      </c>
      <c r="M520" s="9" t="e">
        <f t="shared" si="17"/>
        <v>#N/A</v>
      </c>
      <c r="N520" s="9">
        <f>IF($A520="mask",NA(),FIND("]",input!A519))</f>
        <v>10</v>
      </c>
      <c r="O520" s="9">
        <f>IF($A520="mask",NA(),INT(MID(input!A519,5,N520-5)))</f>
        <v>49278</v>
      </c>
      <c r="P520" s="9">
        <f>IF($A520="mask",NA(),INT(MID(input!A519,N520+4,LEN(input!A519))))</f>
        <v>610</v>
      </c>
    </row>
    <row r="521" spans="1:16" x14ac:dyDescent="0.35">
      <c r="A521" s="9" t="str">
        <f>_xlfn.IFS(MID(input!A520,1,3)="mas","mask",MID(input!A520,1,3)="mem","mem")</f>
        <v>mem</v>
      </c>
      <c r="B521" s="9" t="e">
        <f>IF($A521="mask",BIN2DEC(SUBSTITUTE(MID(input!$A520,8,4),"X","0")),NA())</f>
        <v>#N/A</v>
      </c>
      <c r="C521" s="9" t="e">
        <f>IF($A521="mask",BIN2DEC(SUBSTITUTE(MID(input!$A520,12,8),"X","0")),NA())</f>
        <v>#N/A</v>
      </c>
      <c r="D521" s="9" t="e">
        <f>IF($A521="mask",BIN2DEC(SUBSTITUTE(MID(input!$A520,20,8),"X","0")),NA())</f>
        <v>#N/A</v>
      </c>
      <c r="E521" s="9" t="e">
        <f>IF($A521="mask",BIN2DEC(SUBSTITUTE(MID(input!$A520,28,8),"X","0")),NA())</f>
        <v>#N/A</v>
      </c>
      <c r="F521" s="9" t="e">
        <f>IF($A521="mask",BIN2DEC(SUBSTITUTE(MID(input!$A520,36,8),"X","0")),NA())</f>
        <v>#N/A</v>
      </c>
      <c r="G521" s="9" t="e">
        <f>IF($A521="mask",BIN2DEC(SUBSTITUTE(SUBSTITUTE(MID(input!$A520,8,4),"1","0"),"X","1")),NA())</f>
        <v>#N/A</v>
      </c>
      <c r="H521" s="9" t="e">
        <f>IF($A521="mask",BIN2DEC(SUBSTITUTE(SUBSTITUTE(MID(input!$A520,12,8),"1","0"),"X","1")),NA())</f>
        <v>#N/A</v>
      </c>
      <c r="I521" s="9" t="e">
        <f>IF($A521="mask",BIN2DEC(SUBSTITUTE(SUBSTITUTE(MID(input!$A520,20,8),"1","0"),"X","1")),NA())</f>
        <v>#N/A</v>
      </c>
      <c r="J521" s="9" t="e">
        <f>IF($A521="mask",BIN2DEC(SUBSTITUTE(SUBSTITUTE(MID(input!$A520,28,8),"1","0"),"X","1")),NA())</f>
        <v>#N/A</v>
      </c>
      <c r="K521" s="9" t="e">
        <f>IF($A521="mask",BIN2DEC(SUBSTITUTE(SUBSTITUTE(MID(input!$A520,36,8),"1","0"),"X","1")),NA())</f>
        <v>#N/A</v>
      </c>
      <c r="L521" s="9" t="e">
        <f t="shared" si="16"/>
        <v>#N/A</v>
      </c>
      <c r="M521" s="9" t="e">
        <f t="shared" si="17"/>
        <v>#N/A</v>
      </c>
      <c r="N521" s="9">
        <f>IF($A521="mask",NA(),FIND("]",input!A520))</f>
        <v>9</v>
      </c>
      <c r="O521" s="9">
        <f>IF($A521="mask",NA(),INT(MID(input!A520,5,N521-5)))</f>
        <v>9321</v>
      </c>
      <c r="P521" s="9">
        <f>IF($A521="mask",NA(),INT(MID(input!A520,N521+4,LEN(input!A520))))</f>
        <v>333537</v>
      </c>
    </row>
    <row r="522" spans="1:16" x14ac:dyDescent="0.35">
      <c r="A522" s="9" t="str">
        <f>_xlfn.IFS(MID(input!A521,1,3)="mas","mask",MID(input!A521,1,3)="mem","mem")</f>
        <v>mem</v>
      </c>
      <c r="B522" s="9" t="e">
        <f>IF($A522="mask",BIN2DEC(SUBSTITUTE(MID(input!$A521,8,4),"X","0")),NA())</f>
        <v>#N/A</v>
      </c>
      <c r="C522" s="9" t="e">
        <f>IF($A522="mask",BIN2DEC(SUBSTITUTE(MID(input!$A521,12,8),"X","0")),NA())</f>
        <v>#N/A</v>
      </c>
      <c r="D522" s="9" t="e">
        <f>IF($A522="mask",BIN2DEC(SUBSTITUTE(MID(input!$A521,20,8),"X","0")),NA())</f>
        <v>#N/A</v>
      </c>
      <c r="E522" s="9" t="e">
        <f>IF($A522="mask",BIN2DEC(SUBSTITUTE(MID(input!$A521,28,8),"X","0")),NA())</f>
        <v>#N/A</v>
      </c>
      <c r="F522" s="9" t="e">
        <f>IF($A522="mask",BIN2DEC(SUBSTITUTE(MID(input!$A521,36,8),"X","0")),NA())</f>
        <v>#N/A</v>
      </c>
      <c r="G522" s="9" t="e">
        <f>IF($A522="mask",BIN2DEC(SUBSTITUTE(SUBSTITUTE(MID(input!$A521,8,4),"1","0"),"X","1")),NA())</f>
        <v>#N/A</v>
      </c>
      <c r="H522" s="9" t="e">
        <f>IF($A522="mask",BIN2DEC(SUBSTITUTE(SUBSTITUTE(MID(input!$A521,12,8),"1","0"),"X","1")),NA())</f>
        <v>#N/A</v>
      </c>
      <c r="I522" s="9" t="e">
        <f>IF($A522="mask",BIN2DEC(SUBSTITUTE(SUBSTITUTE(MID(input!$A521,20,8),"1","0"),"X","1")),NA())</f>
        <v>#N/A</v>
      </c>
      <c r="J522" s="9" t="e">
        <f>IF($A522="mask",BIN2DEC(SUBSTITUTE(SUBSTITUTE(MID(input!$A521,28,8),"1","0"),"X","1")),NA())</f>
        <v>#N/A</v>
      </c>
      <c r="K522" s="9" t="e">
        <f>IF($A522="mask",BIN2DEC(SUBSTITUTE(SUBSTITUTE(MID(input!$A521,36,8),"1","0"),"X","1")),NA())</f>
        <v>#N/A</v>
      </c>
      <c r="L522" s="9" t="e">
        <f t="shared" si="16"/>
        <v>#N/A</v>
      </c>
      <c r="M522" s="9" t="e">
        <f t="shared" si="17"/>
        <v>#N/A</v>
      </c>
      <c r="N522" s="9">
        <f>IF($A522="mask",NA(),FIND("]",input!A521))</f>
        <v>10</v>
      </c>
      <c r="O522" s="9">
        <f>IF($A522="mask",NA(),INT(MID(input!A521,5,N522-5)))</f>
        <v>22656</v>
      </c>
      <c r="P522" s="9">
        <f>IF($A522="mask",NA(),INT(MID(input!A521,N522+4,LEN(input!A521))))</f>
        <v>4066</v>
      </c>
    </row>
    <row r="523" spans="1:16" x14ac:dyDescent="0.35">
      <c r="A523" s="9" t="str">
        <f>_xlfn.IFS(MID(input!A522,1,3)="mas","mask",MID(input!A522,1,3)="mem","mem")</f>
        <v>mem</v>
      </c>
      <c r="B523" s="9" t="e">
        <f>IF($A523="mask",BIN2DEC(SUBSTITUTE(MID(input!$A522,8,4),"X","0")),NA())</f>
        <v>#N/A</v>
      </c>
      <c r="C523" s="9" t="e">
        <f>IF($A523="mask",BIN2DEC(SUBSTITUTE(MID(input!$A522,12,8),"X","0")),NA())</f>
        <v>#N/A</v>
      </c>
      <c r="D523" s="9" t="e">
        <f>IF($A523="mask",BIN2DEC(SUBSTITUTE(MID(input!$A522,20,8),"X","0")),NA())</f>
        <v>#N/A</v>
      </c>
      <c r="E523" s="9" t="e">
        <f>IF($A523="mask",BIN2DEC(SUBSTITUTE(MID(input!$A522,28,8),"X","0")),NA())</f>
        <v>#N/A</v>
      </c>
      <c r="F523" s="9" t="e">
        <f>IF($A523="mask",BIN2DEC(SUBSTITUTE(MID(input!$A522,36,8),"X","0")),NA())</f>
        <v>#N/A</v>
      </c>
      <c r="G523" s="9" t="e">
        <f>IF($A523="mask",BIN2DEC(SUBSTITUTE(SUBSTITUTE(MID(input!$A522,8,4),"1","0"),"X","1")),NA())</f>
        <v>#N/A</v>
      </c>
      <c r="H523" s="9" t="e">
        <f>IF($A523="mask",BIN2DEC(SUBSTITUTE(SUBSTITUTE(MID(input!$A522,12,8),"1","0"),"X","1")),NA())</f>
        <v>#N/A</v>
      </c>
      <c r="I523" s="9" t="e">
        <f>IF($A523="mask",BIN2DEC(SUBSTITUTE(SUBSTITUTE(MID(input!$A522,20,8),"1","0"),"X","1")),NA())</f>
        <v>#N/A</v>
      </c>
      <c r="J523" s="9" t="e">
        <f>IF($A523="mask",BIN2DEC(SUBSTITUTE(SUBSTITUTE(MID(input!$A522,28,8),"1","0"),"X","1")),NA())</f>
        <v>#N/A</v>
      </c>
      <c r="K523" s="9" t="e">
        <f>IF($A523="mask",BIN2DEC(SUBSTITUTE(SUBSTITUTE(MID(input!$A522,36,8),"1","0"),"X","1")),NA())</f>
        <v>#N/A</v>
      </c>
      <c r="L523" s="9" t="e">
        <f t="shared" si="16"/>
        <v>#N/A</v>
      </c>
      <c r="M523" s="9" t="e">
        <f t="shared" si="17"/>
        <v>#N/A</v>
      </c>
      <c r="N523" s="9">
        <f>IF($A523="mask",NA(),FIND("]",input!A522))</f>
        <v>9</v>
      </c>
      <c r="O523" s="9">
        <f>IF($A523="mask",NA(),INT(MID(input!A522,5,N523-5)))</f>
        <v>8228</v>
      </c>
      <c r="P523" s="9">
        <f>IF($A523="mask",NA(),INT(MID(input!A522,N523+4,LEN(input!A522))))</f>
        <v>2791399</v>
      </c>
    </row>
    <row r="524" spans="1:16" x14ac:dyDescent="0.35">
      <c r="A524" s="9" t="str">
        <f>_xlfn.IFS(MID(input!A523,1,3)="mas","mask",MID(input!A523,1,3)="mem","mem")</f>
        <v>mem</v>
      </c>
      <c r="B524" s="9" t="e">
        <f>IF($A524="mask",BIN2DEC(SUBSTITUTE(MID(input!$A523,8,4),"X","0")),NA())</f>
        <v>#N/A</v>
      </c>
      <c r="C524" s="9" t="e">
        <f>IF($A524="mask",BIN2DEC(SUBSTITUTE(MID(input!$A523,12,8),"X","0")),NA())</f>
        <v>#N/A</v>
      </c>
      <c r="D524" s="9" t="e">
        <f>IF($A524="mask",BIN2DEC(SUBSTITUTE(MID(input!$A523,20,8),"X","0")),NA())</f>
        <v>#N/A</v>
      </c>
      <c r="E524" s="9" t="e">
        <f>IF($A524="mask",BIN2DEC(SUBSTITUTE(MID(input!$A523,28,8),"X","0")),NA())</f>
        <v>#N/A</v>
      </c>
      <c r="F524" s="9" t="e">
        <f>IF($A524="mask",BIN2DEC(SUBSTITUTE(MID(input!$A523,36,8),"X","0")),NA())</f>
        <v>#N/A</v>
      </c>
      <c r="G524" s="9" t="e">
        <f>IF($A524="mask",BIN2DEC(SUBSTITUTE(SUBSTITUTE(MID(input!$A523,8,4),"1","0"),"X","1")),NA())</f>
        <v>#N/A</v>
      </c>
      <c r="H524" s="9" t="e">
        <f>IF($A524="mask",BIN2DEC(SUBSTITUTE(SUBSTITUTE(MID(input!$A523,12,8),"1","0"),"X","1")),NA())</f>
        <v>#N/A</v>
      </c>
      <c r="I524" s="9" t="e">
        <f>IF($A524="mask",BIN2DEC(SUBSTITUTE(SUBSTITUTE(MID(input!$A523,20,8),"1","0"),"X","1")),NA())</f>
        <v>#N/A</v>
      </c>
      <c r="J524" s="9" t="e">
        <f>IF($A524="mask",BIN2DEC(SUBSTITUTE(SUBSTITUTE(MID(input!$A523,28,8),"1","0"),"X","1")),NA())</f>
        <v>#N/A</v>
      </c>
      <c r="K524" s="9" t="e">
        <f>IF($A524="mask",BIN2DEC(SUBSTITUTE(SUBSTITUTE(MID(input!$A523,36,8),"1","0"),"X","1")),NA())</f>
        <v>#N/A</v>
      </c>
      <c r="L524" s="9" t="e">
        <f t="shared" si="16"/>
        <v>#N/A</v>
      </c>
      <c r="M524" s="9" t="e">
        <f t="shared" si="17"/>
        <v>#N/A</v>
      </c>
      <c r="N524" s="9">
        <f>IF($A524="mask",NA(),FIND("]",input!A523))</f>
        <v>9</v>
      </c>
      <c r="O524" s="9">
        <f>IF($A524="mask",NA(),INT(MID(input!A523,5,N524-5)))</f>
        <v>9251</v>
      </c>
      <c r="P524" s="9">
        <f>IF($A524="mask",NA(),INT(MID(input!A523,N524+4,LEN(input!A523))))</f>
        <v>3866</v>
      </c>
    </row>
    <row r="525" spans="1:16" x14ac:dyDescent="0.35">
      <c r="A525" s="9" t="str">
        <f>_xlfn.IFS(MID(input!A524,1,3)="mas","mask",MID(input!A524,1,3)="mem","mem")</f>
        <v>mask</v>
      </c>
      <c r="B525" s="9">
        <f>IF($A525="mask",BIN2DEC(SUBSTITUTE(MID(input!$A524,8,4),"X","0")),NA())</f>
        <v>1</v>
      </c>
      <c r="C525" s="9">
        <f>IF($A525="mask",BIN2DEC(SUBSTITUTE(MID(input!$A524,12,8),"X","0")),NA())</f>
        <v>11</v>
      </c>
      <c r="D525" s="9">
        <f>IF($A525="mask",BIN2DEC(SUBSTITUTE(MID(input!$A524,20,8),"X","0")),NA())</f>
        <v>136</v>
      </c>
      <c r="E525" s="9">
        <f>IF($A525="mask",BIN2DEC(SUBSTITUTE(MID(input!$A524,28,8),"X","0")),NA())</f>
        <v>14</v>
      </c>
      <c r="F525" s="9">
        <f>IF($A525="mask",BIN2DEC(SUBSTITUTE(MID(input!$A524,36,8),"X","0")),NA())</f>
        <v>195</v>
      </c>
      <c r="G525" s="9">
        <f>IF($A525="mask",BIN2DEC(SUBSTITUTE(SUBSTITUTE(MID(input!$A524,8,4),"1","0"),"X","1")),NA())</f>
        <v>8</v>
      </c>
      <c r="H525" s="9">
        <f>IF($A525="mask",BIN2DEC(SUBSTITUTE(SUBSTITUTE(MID(input!$A524,12,8),"1","0"),"X","1")),NA())</f>
        <v>32</v>
      </c>
      <c r="I525" s="9">
        <f>IF($A525="mask",BIN2DEC(SUBSTITUTE(SUBSTITUTE(MID(input!$A524,20,8),"1","0"),"X","1")),NA())</f>
        <v>21</v>
      </c>
      <c r="J525" s="9">
        <f>IF($A525="mask",BIN2DEC(SUBSTITUTE(SUBSTITUTE(MID(input!$A524,28,8),"1","0"),"X","1")),NA())</f>
        <v>128</v>
      </c>
      <c r="K525" s="9">
        <f>IF($A525="mask",BIN2DEC(SUBSTITUTE(SUBSTITUTE(MID(input!$A524,36,8),"1","0"),"X","1")),NA())</f>
        <v>32</v>
      </c>
      <c r="L525" s="9">
        <f t="shared" si="16"/>
        <v>4488433347</v>
      </c>
      <c r="M525" s="9">
        <f t="shared" si="17"/>
        <v>34898018336</v>
      </c>
      <c r="N525" s="9" t="e">
        <f>IF($A525="mask",NA(),FIND("]",input!A524))</f>
        <v>#N/A</v>
      </c>
      <c r="O525" s="9" t="e">
        <f>IF($A525="mask",NA(),INT(MID(input!A524,5,N525-5)))</f>
        <v>#N/A</v>
      </c>
      <c r="P525" s="9" t="e">
        <f>IF($A525="mask",NA(),INT(MID(input!A524,N525+4,LEN(input!A524))))</f>
        <v>#N/A</v>
      </c>
    </row>
    <row r="526" spans="1:16" x14ac:dyDescent="0.35">
      <c r="A526" s="9" t="str">
        <f>_xlfn.IFS(MID(input!A525,1,3)="mas","mask",MID(input!A525,1,3)="mem","mem")</f>
        <v>mem</v>
      </c>
      <c r="B526" s="9" t="e">
        <f>IF($A526="mask",BIN2DEC(SUBSTITUTE(MID(input!$A525,8,4),"X","0")),NA())</f>
        <v>#N/A</v>
      </c>
      <c r="C526" s="9" t="e">
        <f>IF($A526="mask",BIN2DEC(SUBSTITUTE(MID(input!$A525,12,8),"X","0")),NA())</f>
        <v>#N/A</v>
      </c>
      <c r="D526" s="9" t="e">
        <f>IF($A526="mask",BIN2DEC(SUBSTITUTE(MID(input!$A525,20,8),"X","0")),NA())</f>
        <v>#N/A</v>
      </c>
      <c r="E526" s="9" t="e">
        <f>IF($A526="mask",BIN2DEC(SUBSTITUTE(MID(input!$A525,28,8),"X","0")),NA())</f>
        <v>#N/A</v>
      </c>
      <c r="F526" s="9" t="e">
        <f>IF($A526="mask",BIN2DEC(SUBSTITUTE(MID(input!$A525,36,8),"X","0")),NA())</f>
        <v>#N/A</v>
      </c>
      <c r="G526" s="9" t="e">
        <f>IF($A526="mask",BIN2DEC(SUBSTITUTE(SUBSTITUTE(MID(input!$A525,8,4),"1","0"),"X","1")),NA())</f>
        <v>#N/A</v>
      </c>
      <c r="H526" s="9" t="e">
        <f>IF($A526="mask",BIN2DEC(SUBSTITUTE(SUBSTITUTE(MID(input!$A525,12,8),"1","0"),"X","1")),NA())</f>
        <v>#N/A</v>
      </c>
      <c r="I526" s="9" t="e">
        <f>IF($A526="mask",BIN2DEC(SUBSTITUTE(SUBSTITUTE(MID(input!$A525,20,8),"1","0"),"X","1")),NA())</f>
        <v>#N/A</v>
      </c>
      <c r="J526" s="9" t="e">
        <f>IF($A526="mask",BIN2DEC(SUBSTITUTE(SUBSTITUTE(MID(input!$A525,28,8),"1","0"),"X","1")),NA())</f>
        <v>#N/A</v>
      </c>
      <c r="K526" s="9" t="e">
        <f>IF($A526="mask",BIN2DEC(SUBSTITUTE(SUBSTITUTE(MID(input!$A525,36,8),"1","0"),"X","1")),NA())</f>
        <v>#N/A</v>
      </c>
      <c r="L526" s="9" t="e">
        <f t="shared" si="16"/>
        <v>#N/A</v>
      </c>
      <c r="M526" s="9" t="e">
        <f t="shared" si="17"/>
        <v>#N/A</v>
      </c>
      <c r="N526" s="9">
        <f>IF($A526="mask",NA(),FIND("]",input!A525))</f>
        <v>10</v>
      </c>
      <c r="O526" s="9">
        <f>IF($A526="mask",NA(),INT(MID(input!A525,5,N526-5)))</f>
        <v>58260</v>
      </c>
      <c r="P526" s="9">
        <f>IF($A526="mask",NA(),INT(MID(input!A525,N526+4,LEN(input!A525))))</f>
        <v>459</v>
      </c>
    </row>
    <row r="527" spans="1:16" x14ac:dyDescent="0.35">
      <c r="A527" s="9" t="str">
        <f>_xlfn.IFS(MID(input!A526,1,3)="mas","mask",MID(input!A526,1,3)="mem","mem")</f>
        <v>mem</v>
      </c>
      <c r="B527" s="9" t="e">
        <f>IF($A527="mask",BIN2DEC(SUBSTITUTE(MID(input!$A526,8,4),"X","0")),NA())</f>
        <v>#N/A</v>
      </c>
      <c r="C527" s="9" t="e">
        <f>IF($A527="mask",BIN2DEC(SUBSTITUTE(MID(input!$A526,12,8),"X","0")),NA())</f>
        <v>#N/A</v>
      </c>
      <c r="D527" s="9" t="e">
        <f>IF($A527="mask",BIN2DEC(SUBSTITUTE(MID(input!$A526,20,8),"X","0")),NA())</f>
        <v>#N/A</v>
      </c>
      <c r="E527" s="9" t="e">
        <f>IF($A527="mask",BIN2DEC(SUBSTITUTE(MID(input!$A526,28,8),"X","0")),NA())</f>
        <v>#N/A</v>
      </c>
      <c r="F527" s="9" t="e">
        <f>IF($A527="mask",BIN2DEC(SUBSTITUTE(MID(input!$A526,36,8),"X","0")),NA())</f>
        <v>#N/A</v>
      </c>
      <c r="G527" s="9" t="e">
        <f>IF($A527="mask",BIN2DEC(SUBSTITUTE(SUBSTITUTE(MID(input!$A526,8,4),"1","0"),"X","1")),NA())</f>
        <v>#N/A</v>
      </c>
      <c r="H527" s="9" t="e">
        <f>IF($A527="mask",BIN2DEC(SUBSTITUTE(SUBSTITUTE(MID(input!$A526,12,8),"1","0"),"X","1")),NA())</f>
        <v>#N/A</v>
      </c>
      <c r="I527" s="9" t="e">
        <f>IF($A527="mask",BIN2DEC(SUBSTITUTE(SUBSTITUTE(MID(input!$A526,20,8),"1","0"),"X","1")),NA())</f>
        <v>#N/A</v>
      </c>
      <c r="J527" s="9" t="e">
        <f>IF($A527="mask",BIN2DEC(SUBSTITUTE(SUBSTITUTE(MID(input!$A526,28,8),"1","0"),"X","1")),NA())</f>
        <v>#N/A</v>
      </c>
      <c r="K527" s="9" t="e">
        <f>IF($A527="mask",BIN2DEC(SUBSTITUTE(SUBSTITUTE(MID(input!$A526,36,8),"1","0"),"X","1")),NA())</f>
        <v>#N/A</v>
      </c>
      <c r="L527" s="9" t="e">
        <f t="shared" si="16"/>
        <v>#N/A</v>
      </c>
      <c r="M527" s="9" t="e">
        <f t="shared" si="17"/>
        <v>#N/A</v>
      </c>
      <c r="N527" s="9">
        <f>IF($A527="mask",NA(),FIND("]",input!A526))</f>
        <v>10</v>
      </c>
      <c r="O527" s="9">
        <f>IF($A527="mask",NA(),INT(MID(input!A526,5,N527-5)))</f>
        <v>18311</v>
      </c>
      <c r="P527" s="9">
        <f>IF($A527="mask",NA(),INT(MID(input!A526,N527+4,LEN(input!A526))))</f>
        <v>40779317</v>
      </c>
    </row>
    <row r="528" spans="1:16" x14ac:dyDescent="0.35">
      <c r="A528" s="9" t="str">
        <f>_xlfn.IFS(MID(input!A527,1,3)="mas","mask",MID(input!A527,1,3)="mem","mem")</f>
        <v>mem</v>
      </c>
      <c r="B528" s="9" t="e">
        <f>IF($A528="mask",BIN2DEC(SUBSTITUTE(MID(input!$A527,8,4),"X","0")),NA())</f>
        <v>#N/A</v>
      </c>
      <c r="C528" s="9" t="e">
        <f>IF($A528="mask",BIN2DEC(SUBSTITUTE(MID(input!$A527,12,8),"X","0")),NA())</f>
        <v>#N/A</v>
      </c>
      <c r="D528" s="9" t="e">
        <f>IF($A528="mask",BIN2DEC(SUBSTITUTE(MID(input!$A527,20,8),"X","0")),NA())</f>
        <v>#N/A</v>
      </c>
      <c r="E528" s="9" t="e">
        <f>IF($A528="mask",BIN2DEC(SUBSTITUTE(MID(input!$A527,28,8),"X","0")),NA())</f>
        <v>#N/A</v>
      </c>
      <c r="F528" s="9" t="e">
        <f>IF($A528="mask",BIN2DEC(SUBSTITUTE(MID(input!$A527,36,8),"X","0")),NA())</f>
        <v>#N/A</v>
      </c>
      <c r="G528" s="9" t="e">
        <f>IF($A528="mask",BIN2DEC(SUBSTITUTE(SUBSTITUTE(MID(input!$A527,8,4),"1","0"),"X","1")),NA())</f>
        <v>#N/A</v>
      </c>
      <c r="H528" s="9" t="e">
        <f>IF($A528="mask",BIN2DEC(SUBSTITUTE(SUBSTITUTE(MID(input!$A527,12,8),"1","0"),"X","1")),NA())</f>
        <v>#N/A</v>
      </c>
      <c r="I528" s="9" t="e">
        <f>IF($A528="mask",BIN2DEC(SUBSTITUTE(SUBSTITUTE(MID(input!$A527,20,8),"1","0"),"X","1")),NA())</f>
        <v>#N/A</v>
      </c>
      <c r="J528" s="9" t="e">
        <f>IF($A528="mask",BIN2DEC(SUBSTITUTE(SUBSTITUTE(MID(input!$A527,28,8),"1","0"),"X","1")),NA())</f>
        <v>#N/A</v>
      </c>
      <c r="K528" s="9" t="e">
        <f>IF($A528="mask",BIN2DEC(SUBSTITUTE(SUBSTITUTE(MID(input!$A527,36,8),"1","0"),"X","1")),NA())</f>
        <v>#N/A</v>
      </c>
      <c r="L528" s="9" t="e">
        <f t="shared" si="16"/>
        <v>#N/A</v>
      </c>
      <c r="M528" s="9" t="e">
        <f t="shared" si="17"/>
        <v>#N/A</v>
      </c>
      <c r="N528" s="9">
        <f>IF($A528="mask",NA(),FIND("]",input!A527))</f>
        <v>10</v>
      </c>
      <c r="O528" s="9">
        <f>IF($A528="mask",NA(),INT(MID(input!A527,5,N528-5)))</f>
        <v>10291</v>
      </c>
      <c r="P528" s="9">
        <f>IF($A528="mask",NA(),INT(MID(input!A527,N528+4,LEN(input!A527))))</f>
        <v>3362</v>
      </c>
    </row>
    <row r="529" spans="1:16" x14ac:dyDescent="0.35">
      <c r="A529" s="9" t="str">
        <f>_xlfn.IFS(MID(input!A528,1,3)="mas","mask",MID(input!A528,1,3)="mem","mem")</f>
        <v>mem</v>
      </c>
      <c r="B529" s="9" t="e">
        <f>IF($A529="mask",BIN2DEC(SUBSTITUTE(MID(input!$A528,8,4),"X","0")),NA())</f>
        <v>#N/A</v>
      </c>
      <c r="C529" s="9" t="e">
        <f>IF($A529="mask",BIN2DEC(SUBSTITUTE(MID(input!$A528,12,8),"X","0")),NA())</f>
        <v>#N/A</v>
      </c>
      <c r="D529" s="9" t="e">
        <f>IF($A529="mask",BIN2DEC(SUBSTITUTE(MID(input!$A528,20,8),"X","0")),NA())</f>
        <v>#N/A</v>
      </c>
      <c r="E529" s="9" t="e">
        <f>IF($A529="mask",BIN2DEC(SUBSTITUTE(MID(input!$A528,28,8),"X","0")),NA())</f>
        <v>#N/A</v>
      </c>
      <c r="F529" s="9" t="e">
        <f>IF($A529="mask",BIN2DEC(SUBSTITUTE(MID(input!$A528,36,8),"X","0")),NA())</f>
        <v>#N/A</v>
      </c>
      <c r="G529" s="9" t="e">
        <f>IF($A529="mask",BIN2DEC(SUBSTITUTE(SUBSTITUTE(MID(input!$A528,8,4),"1","0"),"X","1")),NA())</f>
        <v>#N/A</v>
      </c>
      <c r="H529" s="9" t="e">
        <f>IF($A529="mask",BIN2DEC(SUBSTITUTE(SUBSTITUTE(MID(input!$A528,12,8),"1","0"),"X","1")),NA())</f>
        <v>#N/A</v>
      </c>
      <c r="I529" s="9" t="e">
        <f>IF($A529="mask",BIN2DEC(SUBSTITUTE(SUBSTITUTE(MID(input!$A528,20,8),"1","0"),"X","1")),NA())</f>
        <v>#N/A</v>
      </c>
      <c r="J529" s="9" t="e">
        <f>IF($A529="mask",BIN2DEC(SUBSTITUTE(SUBSTITUTE(MID(input!$A528,28,8),"1","0"),"X","1")),NA())</f>
        <v>#N/A</v>
      </c>
      <c r="K529" s="9" t="e">
        <f>IF($A529="mask",BIN2DEC(SUBSTITUTE(SUBSTITUTE(MID(input!$A528,36,8),"1","0"),"X","1")),NA())</f>
        <v>#N/A</v>
      </c>
      <c r="L529" s="9" t="e">
        <f t="shared" si="16"/>
        <v>#N/A</v>
      </c>
      <c r="M529" s="9" t="e">
        <f t="shared" si="17"/>
        <v>#N/A</v>
      </c>
      <c r="N529" s="9">
        <f>IF($A529="mask",NA(),FIND("]",input!A528))</f>
        <v>10</v>
      </c>
      <c r="O529" s="9">
        <f>IF($A529="mask",NA(),INT(MID(input!A528,5,N529-5)))</f>
        <v>16865</v>
      </c>
      <c r="P529" s="9">
        <f>IF($A529="mask",NA(),INT(MID(input!A528,N529+4,LEN(input!A528))))</f>
        <v>1236</v>
      </c>
    </row>
    <row r="530" spans="1:16" x14ac:dyDescent="0.35">
      <c r="A530" s="9" t="str">
        <f>_xlfn.IFS(MID(input!A529,1,3)="mas","mask",MID(input!A529,1,3)="mem","mem")</f>
        <v>mask</v>
      </c>
      <c r="B530" s="9">
        <f>IF($A530="mask",BIN2DEC(SUBSTITUTE(MID(input!$A529,8,4),"X","0")),NA())</f>
        <v>4</v>
      </c>
      <c r="C530" s="9">
        <f>IF($A530="mask",BIN2DEC(SUBSTITUTE(MID(input!$A529,12,8),"X","0")),NA())</f>
        <v>2</v>
      </c>
      <c r="D530" s="9">
        <f>IF($A530="mask",BIN2DEC(SUBSTITUTE(MID(input!$A529,20,8),"X","0")),NA())</f>
        <v>220</v>
      </c>
      <c r="E530" s="9">
        <f>IF($A530="mask",BIN2DEC(SUBSTITUTE(MID(input!$A529,28,8),"X","0")),NA())</f>
        <v>48</v>
      </c>
      <c r="F530" s="9">
        <f>IF($A530="mask",BIN2DEC(SUBSTITUTE(MID(input!$A529,36,8),"X","0")),NA())</f>
        <v>19</v>
      </c>
      <c r="G530" s="9">
        <f>IF($A530="mask",BIN2DEC(SUBSTITUTE(SUBSTITUTE(MID(input!$A529,8,4),"1","0"),"X","1")),NA())</f>
        <v>8</v>
      </c>
      <c r="H530" s="9">
        <f>IF($A530="mask",BIN2DEC(SUBSTITUTE(SUBSTITUTE(MID(input!$A529,12,8),"1","0"),"X","1")),NA())</f>
        <v>136</v>
      </c>
      <c r="I530" s="9">
        <f>IF($A530="mask",BIN2DEC(SUBSTITUTE(SUBSTITUTE(MID(input!$A529,20,8),"1","0"),"X","1")),NA())</f>
        <v>2</v>
      </c>
      <c r="J530" s="9">
        <f>IF($A530="mask",BIN2DEC(SUBSTITUTE(SUBSTITUTE(MID(input!$A529,28,8),"1","0"),"X","1")),NA())</f>
        <v>0</v>
      </c>
      <c r="K530" s="9">
        <f>IF($A530="mask",BIN2DEC(SUBSTITUTE(SUBSTITUTE(MID(input!$A529,36,8),"1","0"),"X","1")),NA())</f>
        <v>8</v>
      </c>
      <c r="L530" s="9">
        <f t="shared" si="16"/>
        <v>17227853843</v>
      </c>
      <c r="M530" s="9">
        <f t="shared" si="17"/>
        <v>36641570824</v>
      </c>
      <c r="N530" s="9" t="e">
        <f>IF($A530="mask",NA(),FIND("]",input!A529))</f>
        <v>#N/A</v>
      </c>
      <c r="O530" s="9" t="e">
        <f>IF($A530="mask",NA(),INT(MID(input!A529,5,N530-5)))</f>
        <v>#N/A</v>
      </c>
      <c r="P530" s="9" t="e">
        <f>IF($A530="mask",NA(),INT(MID(input!A529,N530+4,LEN(input!A529))))</f>
        <v>#N/A</v>
      </c>
    </row>
    <row r="531" spans="1:16" x14ac:dyDescent="0.35">
      <c r="A531" s="9" t="str">
        <f>_xlfn.IFS(MID(input!A530,1,3)="mas","mask",MID(input!A530,1,3)="mem","mem")</f>
        <v>mem</v>
      </c>
      <c r="B531" s="9" t="e">
        <f>IF($A531="mask",BIN2DEC(SUBSTITUTE(MID(input!$A530,8,4),"X","0")),NA())</f>
        <v>#N/A</v>
      </c>
      <c r="C531" s="9" t="e">
        <f>IF($A531="mask",BIN2DEC(SUBSTITUTE(MID(input!$A530,12,8),"X","0")),NA())</f>
        <v>#N/A</v>
      </c>
      <c r="D531" s="9" t="e">
        <f>IF($A531="mask",BIN2DEC(SUBSTITUTE(MID(input!$A530,20,8),"X","0")),NA())</f>
        <v>#N/A</v>
      </c>
      <c r="E531" s="9" t="e">
        <f>IF($A531="mask",BIN2DEC(SUBSTITUTE(MID(input!$A530,28,8),"X","0")),NA())</f>
        <v>#N/A</v>
      </c>
      <c r="F531" s="9" t="e">
        <f>IF($A531="mask",BIN2DEC(SUBSTITUTE(MID(input!$A530,36,8),"X","0")),NA())</f>
        <v>#N/A</v>
      </c>
      <c r="G531" s="9" t="e">
        <f>IF($A531="mask",BIN2DEC(SUBSTITUTE(SUBSTITUTE(MID(input!$A530,8,4),"1","0"),"X","1")),NA())</f>
        <v>#N/A</v>
      </c>
      <c r="H531" s="9" t="e">
        <f>IF($A531="mask",BIN2DEC(SUBSTITUTE(SUBSTITUTE(MID(input!$A530,12,8),"1","0"),"X","1")),NA())</f>
        <v>#N/A</v>
      </c>
      <c r="I531" s="9" t="e">
        <f>IF($A531="mask",BIN2DEC(SUBSTITUTE(SUBSTITUTE(MID(input!$A530,20,8),"1","0"),"X","1")),NA())</f>
        <v>#N/A</v>
      </c>
      <c r="J531" s="9" t="e">
        <f>IF($A531="mask",BIN2DEC(SUBSTITUTE(SUBSTITUTE(MID(input!$A530,28,8),"1","0"),"X","1")),NA())</f>
        <v>#N/A</v>
      </c>
      <c r="K531" s="9" t="e">
        <f>IF($A531="mask",BIN2DEC(SUBSTITUTE(SUBSTITUTE(MID(input!$A530,36,8),"1","0"),"X","1")),NA())</f>
        <v>#N/A</v>
      </c>
      <c r="L531" s="9" t="e">
        <f t="shared" si="16"/>
        <v>#N/A</v>
      </c>
      <c r="M531" s="9" t="e">
        <f t="shared" si="17"/>
        <v>#N/A</v>
      </c>
      <c r="N531" s="9">
        <f>IF($A531="mask",NA(),FIND("]",input!A530))</f>
        <v>9</v>
      </c>
      <c r="O531" s="9">
        <f>IF($A531="mask",NA(),INT(MID(input!A530,5,N531-5)))</f>
        <v>1826</v>
      </c>
      <c r="P531" s="9">
        <f>IF($A531="mask",NA(),INT(MID(input!A530,N531+4,LEN(input!A530))))</f>
        <v>108687499</v>
      </c>
    </row>
    <row r="532" spans="1:16" x14ac:dyDescent="0.35">
      <c r="A532" s="9" t="str">
        <f>_xlfn.IFS(MID(input!A531,1,3)="mas","mask",MID(input!A531,1,3)="mem","mem")</f>
        <v>mem</v>
      </c>
      <c r="B532" s="9" t="e">
        <f>IF($A532="mask",BIN2DEC(SUBSTITUTE(MID(input!$A531,8,4),"X","0")),NA())</f>
        <v>#N/A</v>
      </c>
      <c r="C532" s="9" t="e">
        <f>IF($A532="mask",BIN2DEC(SUBSTITUTE(MID(input!$A531,12,8),"X","0")),NA())</f>
        <v>#N/A</v>
      </c>
      <c r="D532" s="9" t="e">
        <f>IF($A532="mask",BIN2DEC(SUBSTITUTE(MID(input!$A531,20,8),"X","0")),NA())</f>
        <v>#N/A</v>
      </c>
      <c r="E532" s="9" t="e">
        <f>IF($A532="mask",BIN2DEC(SUBSTITUTE(MID(input!$A531,28,8),"X","0")),NA())</f>
        <v>#N/A</v>
      </c>
      <c r="F532" s="9" t="e">
        <f>IF($A532="mask",BIN2DEC(SUBSTITUTE(MID(input!$A531,36,8),"X","0")),NA())</f>
        <v>#N/A</v>
      </c>
      <c r="G532" s="9" t="e">
        <f>IF($A532="mask",BIN2DEC(SUBSTITUTE(SUBSTITUTE(MID(input!$A531,8,4),"1","0"),"X","1")),NA())</f>
        <v>#N/A</v>
      </c>
      <c r="H532" s="9" t="e">
        <f>IF($A532="mask",BIN2DEC(SUBSTITUTE(SUBSTITUTE(MID(input!$A531,12,8),"1","0"),"X","1")),NA())</f>
        <v>#N/A</v>
      </c>
      <c r="I532" s="9" t="e">
        <f>IF($A532="mask",BIN2DEC(SUBSTITUTE(SUBSTITUTE(MID(input!$A531,20,8),"1","0"),"X","1")),NA())</f>
        <v>#N/A</v>
      </c>
      <c r="J532" s="9" t="e">
        <f>IF($A532="mask",BIN2DEC(SUBSTITUTE(SUBSTITUTE(MID(input!$A531,28,8),"1","0"),"X","1")),NA())</f>
        <v>#N/A</v>
      </c>
      <c r="K532" s="9" t="e">
        <f>IF($A532="mask",BIN2DEC(SUBSTITUTE(SUBSTITUTE(MID(input!$A531,36,8),"1","0"),"X","1")),NA())</f>
        <v>#N/A</v>
      </c>
      <c r="L532" s="9" t="e">
        <f t="shared" si="16"/>
        <v>#N/A</v>
      </c>
      <c r="M532" s="9" t="e">
        <f t="shared" si="17"/>
        <v>#N/A</v>
      </c>
      <c r="N532" s="9">
        <f>IF($A532="mask",NA(),FIND("]",input!A531))</f>
        <v>9</v>
      </c>
      <c r="O532" s="9">
        <f>IF($A532="mask",NA(),INT(MID(input!A531,5,N532-5)))</f>
        <v>4087</v>
      </c>
      <c r="P532" s="9">
        <f>IF($A532="mask",NA(),INT(MID(input!A531,N532+4,LEN(input!A531))))</f>
        <v>243589</v>
      </c>
    </row>
    <row r="533" spans="1:16" x14ac:dyDescent="0.35">
      <c r="A533" s="9" t="str">
        <f>_xlfn.IFS(MID(input!A532,1,3)="mas","mask",MID(input!A532,1,3)="mem","mem")</f>
        <v>mem</v>
      </c>
      <c r="B533" s="9" t="e">
        <f>IF($A533="mask",BIN2DEC(SUBSTITUTE(MID(input!$A532,8,4),"X","0")),NA())</f>
        <v>#N/A</v>
      </c>
      <c r="C533" s="9" t="e">
        <f>IF($A533="mask",BIN2DEC(SUBSTITUTE(MID(input!$A532,12,8),"X","0")),NA())</f>
        <v>#N/A</v>
      </c>
      <c r="D533" s="9" t="e">
        <f>IF($A533="mask",BIN2DEC(SUBSTITUTE(MID(input!$A532,20,8),"X","0")),NA())</f>
        <v>#N/A</v>
      </c>
      <c r="E533" s="9" t="e">
        <f>IF($A533="mask",BIN2DEC(SUBSTITUTE(MID(input!$A532,28,8),"X","0")),NA())</f>
        <v>#N/A</v>
      </c>
      <c r="F533" s="9" t="e">
        <f>IF($A533="mask",BIN2DEC(SUBSTITUTE(MID(input!$A532,36,8),"X","0")),NA())</f>
        <v>#N/A</v>
      </c>
      <c r="G533" s="9" t="e">
        <f>IF($A533="mask",BIN2DEC(SUBSTITUTE(SUBSTITUTE(MID(input!$A532,8,4),"1","0"),"X","1")),NA())</f>
        <v>#N/A</v>
      </c>
      <c r="H533" s="9" t="e">
        <f>IF($A533="mask",BIN2DEC(SUBSTITUTE(SUBSTITUTE(MID(input!$A532,12,8),"1","0"),"X","1")),NA())</f>
        <v>#N/A</v>
      </c>
      <c r="I533" s="9" t="e">
        <f>IF($A533="mask",BIN2DEC(SUBSTITUTE(SUBSTITUTE(MID(input!$A532,20,8),"1","0"),"X","1")),NA())</f>
        <v>#N/A</v>
      </c>
      <c r="J533" s="9" t="e">
        <f>IF($A533="mask",BIN2DEC(SUBSTITUTE(SUBSTITUTE(MID(input!$A532,28,8),"1","0"),"X","1")),NA())</f>
        <v>#N/A</v>
      </c>
      <c r="K533" s="9" t="e">
        <f>IF($A533="mask",BIN2DEC(SUBSTITUTE(SUBSTITUTE(MID(input!$A532,36,8),"1","0"),"X","1")),NA())</f>
        <v>#N/A</v>
      </c>
      <c r="L533" s="9" t="e">
        <f t="shared" si="16"/>
        <v>#N/A</v>
      </c>
      <c r="M533" s="9" t="e">
        <f t="shared" si="17"/>
        <v>#N/A</v>
      </c>
      <c r="N533" s="9">
        <f>IF($A533="mask",NA(),FIND("]",input!A532))</f>
        <v>10</v>
      </c>
      <c r="O533" s="9">
        <f>IF($A533="mask",NA(),INT(MID(input!A532,5,N533-5)))</f>
        <v>47489</v>
      </c>
      <c r="P533" s="9">
        <f>IF($A533="mask",NA(),INT(MID(input!A532,N533+4,LEN(input!A532))))</f>
        <v>474492676</v>
      </c>
    </row>
    <row r="534" spans="1:16" x14ac:dyDescent="0.35">
      <c r="A534" s="9" t="str">
        <f>_xlfn.IFS(MID(input!A533,1,3)="mas","mask",MID(input!A533,1,3)="mem","mem")</f>
        <v>mem</v>
      </c>
      <c r="B534" s="9" t="e">
        <f>IF($A534="mask",BIN2DEC(SUBSTITUTE(MID(input!$A533,8,4),"X","0")),NA())</f>
        <v>#N/A</v>
      </c>
      <c r="C534" s="9" t="e">
        <f>IF($A534="mask",BIN2DEC(SUBSTITUTE(MID(input!$A533,12,8),"X","0")),NA())</f>
        <v>#N/A</v>
      </c>
      <c r="D534" s="9" t="e">
        <f>IF($A534="mask",BIN2DEC(SUBSTITUTE(MID(input!$A533,20,8),"X","0")),NA())</f>
        <v>#N/A</v>
      </c>
      <c r="E534" s="9" t="e">
        <f>IF($A534="mask",BIN2DEC(SUBSTITUTE(MID(input!$A533,28,8),"X","0")),NA())</f>
        <v>#N/A</v>
      </c>
      <c r="F534" s="9" t="e">
        <f>IF($A534="mask",BIN2DEC(SUBSTITUTE(MID(input!$A533,36,8),"X","0")),NA())</f>
        <v>#N/A</v>
      </c>
      <c r="G534" s="9" t="e">
        <f>IF($A534="mask",BIN2DEC(SUBSTITUTE(SUBSTITUTE(MID(input!$A533,8,4),"1","0"),"X","1")),NA())</f>
        <v>#N/A</v>
      </c>
      <c r="H534" s="9" t="e">
        <f>IF($A534="mask",BIN2DEC(SUBSTITUTE(SUBSTITUTE(MID(input!$A533,12,8),"1","0"),"X","1")),NA())</f>
        <v>#N/A</v>
      </c>
      <c r="I534" s="9" t="e">
        <f>IF($A534="mask",BIN2DEC(SUBSTITUTE(SUBSTITUTE(MID(input!$A533,20,8),"1","0"),"X","1")),NA())</f>
        <v>#N/A</v>
      </c>
      <c r="J534" s="9" t="e">
        <f>IF($A534="mask",BIN2DEC(SUBSTITUTE(SUBSTITUTE(MID(input!$A533,28,8),"1","0"),"X","1")),NA())</f>
        <v>#N/A</v>
      </c>
      <c r="K534" s="9" t="e">
        <f>IF($A534="mask",BIN2DEC(SUBSTITUTE(SUBSTITUTE(MID(input!$A533,36,8),"1","0"),"X","1")),NA())</f>
        <v>#N/A</v>
      </c>
      <c r="L534" s="9" t="e">
        <f t="shared" si="16"/>
        <v>#N/A</v>
      </c>
      <c r="M534" s="9" t="e">
        <f t="shared" si="17"/>
        <v>#N/A</v>
      </c>
      <c r="N534" s="9">
        <f>IF($A534="mask",NA(),FIND("]",input!A533))</f>
        <v>9</v>
      </c>
      <c r="O534" s="9">
        <f>IF($A534="mask",NA(),INT(MID(input!A533,5,N534-5)))</f>
        <v>4129</v>
      </c>
      <c r="P534" s="9">
        <f>IF($A534="mask",NA(),INT(MID(input!A533,N534+4,LEN(input!A533))))</f>
        <v>16244</v>
      </c>
    </row>
    <row r="535" spans="1:16" x14ac:dyDescent="0.35">
      <c r="A535" s="9" t="str">
        <f>_xlfn.IFS(MID(input!A534,1,3)="mas","mask",MID(input!A534,1,3)="mem","mem")</f>
        <v>mem</v>
      </c>
      <c r="B535" s="9" t="e">
        <f>IF($A535="mask",BIN2DEC(SUBSTITUTE(MID(input!$A534,8,4),"X","0")),NA())</f>
        <v>#N/A</v>
      </c>
      <c r="C535" s="9" t="e">
        <f>IF($A535="mask",BIN2DEC(SUBSTITUTE(MID(input!$A534,12,8),"X","0")),NA())</f>
        <v>#N/A</v>
      </c>
      <c r="D535" s="9" t="e">
        <f>IF($A535="mask",BIN2DEC(SUBSTITUTE(MID(input!$A534,20,8),"X","0")),NA())</f>
        <v>#N/A</v>
      </c>
      <c r="E535" s="9" t="e">
        <f>IF($A535="mask",BIN2DEC(SUBSTITUTE(MID(input!$A534,28,8),"X","0")),NA())</f>
        <v>#N/A</v>
      </c>
      <c r="F535" s="9" t="e">
        <f>IF($A535="mask",BIN2DEC(SUBSTITUTE(MID(input!$A534,36,8),"X","0")),NA())</f>
        <v>#N/A</v>
      </c>
      <c r="G535" s="9" t="e">
        <f>IF($A535="mask",BIN2DEC(SUBSTITUTE(SUBSTITUTE(MID(input!$A534,8,4),"1","0"),"X","1")),NA())</f>
        <v>#N/A</v>
      </c>
      <c r="H535" s="9" t="e">
        <f>IF($A535="mask",BIN2DEC(SUBSTITUTE(SUBSTITUTE(MID(input!$A534,12,8),"1","0"),"X","1")),NA())</f>
        <v>#N/A</v>
      </c>
      <c r="I535" s="9" t="e">
        <f>IF($A535="mask",BIN2DEC(SUBSTITUTE(SUBSTITUTE(MID(input!$A534,20,8),"1","0"),"X","1")),NA())</f>
        <v>#N/A</v>
      </c>
      <c r="J535" s="9" t="e">
        <f>IF($A535="mask",BIN2DEC(SUBSTITUTE(SUBSTITUTE(MID(input!$A534,28,8),"1","0"),"X","1")),NA())</f>
        <v>#N/A</v>
      </c>
      <c r="K535" s="9" t="e">
        <f>IF($A535="mask",BIN2DEC(SUBSTITUTE(SUBSTITUTE(MID(input!$A534,36,8),"1","0"),"X","1")),NA())</f>
        <v>#N/A</v>
      </c>
      <c r="L535" s="9" t="e">
        <f t="shared" si="16"/>
        <v>#N/A</v>
      </c>
      <c r="M535" s="9" t="e">
        <f t="shared" si="17"/>
        <v>#N/A</v>
      </c>
      <c r="N535" s="9">
        <f>IF($A535="mask",NA(),FIND("]",input!A534))</f>
        <v>10</v>
      </c>
      <c r="O535" s="9">
        <f>IF($A535="mask",NA(),INT(MID(input!A534,5,N535-5)))</f>
        <v>29617</v>
      </c>
      <c r="P535" s="9">
        <f>IF($A535="mask",NA(),INT(MID(input!A534,N535+4,LEN(input!A534))))</f>
        <v>819406</v>
      </c>
    </row>
    <row r="536" spans="1:16" x14ac:dyDescent="0.35">
      <c r="A536" s="9" t="str">
        <f>_xlfn.IFS(MID(input!A535,1,3)="mas","mask",MID(input!A535,1,3)="mem","mem")</f>
        <v>mem</v>
      </c>
      <c r="B536" s="9" t="e">
        <f>IF($A536="mask",BIN2DEC(SUBSTITUTE(MID(input!$A535,8,4),"X","0")),NA())</f>
        <v>#N/A</v>
      </c>
      <c r="C536" s="9" t="e">
        <f>IF($A536="mask",BIN2DEC(SUBSTITUTE(MID(input!$A535,12,8),"X","0")),NA())</f>
        <v>#N/A</v>
      </c>
      <c r="D536" s="9" t="e">
        <f>IF($A536="mask",BIN2DEC(SUBSTITUTE(MID(input!$A535,20,8),"X","0")),NA())</f>
        <v>#N/A</v>
      </c>
      <c r="E536" s="9" t="e">
        <f>IF($A536="mask",BIN2DEC(SUBSTITUTE(MID(input!$A535,28,8),"X","0")),NA())</f>
        <v>#N/A</v>
      </c>
      <c r="F536" s="9" t="e">
        <f>IF($A536="mask",BIN2DEC(SUBSTITUTE(MID(input!$A535,36,8),"X","0")),NA())</f>
        <v>#N/A</v>
      </c>
      <c r="G536" s="9" t="e">
        <f>IF($A536="mask",BIN2DEC(SUBSTITUTE(SUBSTITUTE(MID(input!$A535,8,4),"1","0"),"X","1")),NA())</f>
        <v>#N/A</v>
      </c>
      <c r="H536" s="9" t="e">
        <f>IF($A536="mask",BIN2DEC(SUBSTITUTE(SUBSTITUTE(MID(input!$A535,12,8),"1","0"),"X","1")),NA())</f>
        <v>#N/A</v>
      </c>
      <c r="I536" s="9" t="e">
        <f>IF($A536="mask",BIN2DEC(SUBSTITUTE(SUBSTITUTE(MID(input!$A535,20,8),"1","0"),"X","1")),NA())</f>
        <v>#N/A</v>
      </c>
      <c r="J536" s="9" t="e">
        <f>IF($A536="mask",BIN2DEC(SUBSTITUTE(SUBSTITUTE(MID(input!$A535,28,8),"1","0"),"X","1")),NA())</f>
        <v>#N/A</v>
      </c>
      <c r="K536" s="9" t="e">
        <f>IF($A536="mask",BIN2DEC(SUBSTITUTE(SUBSTITUTE(MID(input!$A535,36,8),"1","0"),"X","1")),NA())</f>
        <v>#N/A</v>
      </c>
      <c r="L536" s="9" t="e">
        <f t="shared" si="16"/>
        <v>#N/A</v>
      </c>
      <c r="M536" s="9" t="e">
        <f t="shared" si="17"/>
        <v>#N/A</v>
      </c>
      <c r="N536" s="9">
        <f>IF($A536="mask",NA(),FIND("]",input!A535))</f>
        <v>10</v>
      </c>
      <c r="O536" s="9">
        <f>IF($A536="mask",NA(),INT(MID(input!A535,5,N536-5)))</f>
        <v>43545</v>
      </c>
      <c r="P536" s="9">
        <f>IF($A536="mask",NA(),INT(MID(input!A535,N536+4,LEN(input!A535))))</f>
        <v>108512190</v>
      </c>
    </row>
    <row r="537" spans="1:16" x14ac:dyDescent="0.35">
      <c r="A537" s="9" t="str">
        <f>_xlfn.IFS(MID(input!A536,1,3)="mas","mask",MID(input!A536,1,3)="mem","mem")</f>
        <v>mask</v>
      </c>
      <c r="B537" s="9">
        <f>IF($A537="mask",BIN2DEC(SUBSTITUTE(MID(input!$A536,8,4),"X","0")),NA())</f>
        <v>4</v>
      </c>
      <c r="C537" s="9">
        <f>IF($A537="mask",BIN2DEC(SUBSTITUTE(MID(input!$A536,12,8),"X","0")),NA())</f>
        <v>11</v>
      </c>
      <c r="D537" s="9">
        <f>IF($A537="mask",BIN2DEC(SUBSTITUTE(MID(input!$A536,20,8),"X","0")),NA())</f>
        <v>148</v>
      </c>
      <c r="E537" s="9">
        <f>IF($A537="mask",BIN2DEC(SUBSTITUTE(MID(input!$A536,28,8),"X","0")),NA())</f>
        <v>32</v>
      </c>
      <c r="F537" s="9">
        <f>IF($A537="mask",BIN2DEC(SUBSTITUTE(MID(input!$A536,36,8),"X","0")),NA())</f>
        <v>52</v>
      </c>
      <c r="G537" s="9">
        <f>IF($A537="mask",BIN2DEC(SUBSTITUTE(SUBSTITUTE(MID(input!$A536,8,4),"1","0"),"X","1")),NA())</f>
        <v>1</v>
      </c>
      <c r="H537" s="9">
        <f>IF($A537="mask",BIN2DEC(SUBSTITUTE(SUBSTITUTE(MID(input!$A536,12,8),"1","0"),"X","1")),NA())</f>
        <v>96</v>
      </c>
      <c r="I537" s="9">
        <f>IF($A537="mask",BIN2DEC(SUBSTITUTE(SUBSTITUTE(MID(input!$A536,20,8),"1","0"),"X","1")),NA())</f>
        <v>40</v>
      </c>
      <c r="J537" s="9">
        <f>IF($A537="mask",BIN2DEC(SUBSTITUTE(SUBSTITUTE(MID(input!$A536,28,8),"1","0"),"X","1")),NA())</f>
        <v>145</v>
      </c>
      <c r="K537" s="9">
        <f>IF($A537="mask",BIN2DEC(SUBSTITUTE(SUBSTITUTE(MID(input!$A536,36,8),"1","0"),"X","1")),NA())</f>
        <v>64</v>
      </c>
      <c r="L537" s="9">
        <f t="shared" si="16"/>
        <v>17374126132</v>
      </c>
      <c r="M537" s="9">
        <f t="shared" si="17"/>
        <v>5908238656</v>
      </c>
      <c r="N537" s="9" t="e">
        <f>IF($A537="mask",NA(),FIND("]",input!A536))</f>
        <v>#N/A</v>
      </c>
      <c r="O537" s="9" t="e">
        <f>IF($A537="mask",NA(),INT(MID(input!A536,5,N537-5)))</f>
        <v>#N/A</v>
      </c>
      <c r="P537" s="9" t="e">
        <f>IF($A537="mask",NA(),INT(MID(input!A536,N537+4,LEN(input!A536))))</f>
        <v>#N/A</v>
      </c>
    </row>
    <row r="538" spans="1:16" x14ac:dyDescent="0.35">
      <c r="A538" s="9" t="str">
        <f>_xlfn.IFS(MID(input!A537,1,3)="mas","mask",MID(input!A537,1,3)="mem","mem")</f>
        <v>mem</v>
      </c>
      <c r="B538" s="9" t="e">
        <f>IF($A538="mask",BIN2DEC(SUBSTITUTE(MID(input!$A537,8,4),"X","0")),NA())</f>
        <v>#N/A</v>
      </c>
      <c r="C538" s="9" t="e">
        <f>IF($A538="mask",BIN2DEC(SUBSTITUTE(MID(input!$A537,12,8),"X","0")),NA())</f>
        <v>#N/A</v>
      </c>
      <c r="D538" s="9" t="e">
        <f>IF($A538="mask",BIN2DEC(SUBSTITUTE(MID(input!$A537,20,8),"X","0")),NA())</f>
        <v>#N/A</v>
      </c>
      <c r="E538" s="9" t="e">
        <f>IF($A538="mask",BIN2DEC(SUBSTITUTE(MID(input!$A537,28,8),"X","0")),NA())</f>
        <v>#N/A</v>
      </c>
      <c r="F538" s="9" t="e">
        <f>IF($A538="mask",BIN2DEC(SUBSTITUTE(MID(input!$A537,36,8),"X","0")),NA())</f>
        <v>#N/A</v>
      </c>
      <c r="G538" s="9" t="e">
        <f>IF($A538="mask",BIN2DEC(SUBSTITUTE(SUBSTITUTE(MID(input!$A537,8,4),"1","0"),"X","1")),NA())</f>
        <v>#N/A</v>
      </c>
      <c r="H538" s="9" t="e">
        <f>IF($A538="mask",BIN2DEC(SUBSTITUTE(SUBSTITUTE(MID(input!$A537,12,8),"1","0"),"X","1")),NA())</f>
        <v>#N/A</v>
      </c>
      <c r="I538" s="9" t="e">
        <f>IF($A538="mask",BIN2DEC(SUBSTITUTE(SUBSTITUTE(MID(input!$A537,20,8),"1","0"),"X","1")),NA())</f>
        <v>#N/A</v>
      </c>
      <c r="J538" s="9" t="e">
        <f>IF($A538="mask",BIN2DEC(SUBSTITUTE(SUBSTITUTE(MID(input!$A537,28,8),"1","0"),"X","1")),NA())</f>
        <v>#N/A</v>
      </c>
      <c r="K538" s="9" t="e">
        <f>IF($A538="mask",BIN2DEC(SUBSTITUTE(SUBSTITUTE(MID(input!$A537,36,8),"1","0"),"X","1")),NA())</f>
        <v>#N/A</v>
      </c>
      <c r="L538" s="9" t="e">
        <f t="shared" si="16"/>
        <v>#N/A</v>
      </c>
      <c r="M538" s="9" t="e">
        <f t="shared" si="17"/>
        <v>#N/A</v>
      </c>
      <c r="N538" s="9">
        <f>IF($A538="mask",NA(),FIND("]",input!A537))</f>
        <v>10</v>
      </c>
      <c r="O538" s="9">
        <f>IF($A538="mask",NA(),INT(MID(input!A537,5,N538-5)))</f>
        <v>57918</v>
      </c>
      <c r="P538" s="9">
        <f>IF($A538="mask",NA(),INT(MID(input!A537,N538+4,LEN(input!A537))))</f>
        <v>102433847</v>
      </c>
    </row>
    <row r="539" spans="1:16" x14ac:dyDescent="0.35">
      <c r="A539" s="9" t="str">
        <f>_xlfn.IFS(MID(input!A538,1,3)="mas","mask",MID(input!A538,1,3)="mem","mem")</f>
        <v>mem</v>
      </c>
      <c r="B539" s="9" t="e">
        <f>IF($A539="mask",BIN2DEC(SUBSTITUTE(MID(input!$A538,8,4),"X","0")),NA())</f>
        <v>#N/A</v>
      </c>
      <c r="C539" s="9" t="e">
        <f>IF($A539="mask",BIN2DEC(SUBSTITUTE(MID(input!$A538,12,8),"X","0")),NA())</f>
        <v>#N/A</v>
      </c>
      <c r="D539" s="9" t="e">
        <f>IF($A539="mask",BIN2DEC(SUBSTITUTE(MID(input!$A538,20,8),"X","0")),NA())</f>
        <v>#N/A</v>
      </c>
      <c r="E539" s="9" t="e">
        <f>IF($A539="mask",BIN2DEC(SUBSTITUTE(MID(input!$A538,28,8),"X","0")),NA())</f>
        <v>#N/A</v>
      </c>
      <c r="F539" s="9" t="e">
        <f>IF($A539="mask",BIN2DEC(SUBSTITUTE(MID(input!$A538,36,8),"X","0")),NA())</f>
        <v>#N/A</v>
      </c>
      <c r="G539" s="9" t="e">
        <f>IF($A539="mask",BIN2DEC(SUBSTITUTE(SUBSTITUTE(MID(input!$A538,8,4),"1","0"),"X","1")),NA())</f>
        <v>#N/A</v>
      </c>
      <c r="H539" s="9" t="e">
        <f>IF($A539="mask",BIN2DEC(SUBSTITUTE(SUBSTITUTE(MID(input!$A538,12,8),"1","0"),"X","1")),NA())</f>
        <v>#N/A</v>
      </c>
      <c r="I539" s="9" t="e">
        <f>IF($A539="mask",BIN2DEC(SUBSTITUTE(SUBSTITUTE(MID(input!$A538,20,8),"1","0"),"X","1")),NA())</f>
        <v>#N/A</v>
      </c>
      <c r="J539" s="9" t="e">
        <f>IF($A539="mask",BIN2DEC(SUBSTITUTE(SUBSTITUTE(MID(input!$A538,28,8),"1","0"),"X","1")),NA())</f>
        <v>#N/A</v>
      </c>
      <c r="K539" s="9" t="e">
        <f>IF($A539="mask",BIN2DEC(SUBSTITUTE(SUBSTITUTE(MID(input!$A538,36,8),"1","0"),"X","1")),NA())</f>
        <v>#N/A</v>
      </c>
      <c r="L539" s="9" t="e">
        <f t="shared" si="16"/>
        <v>#N/A</v>
      </c>
      <c r="M539" s="9" t="e">
        <f t="shared" si="17"/>
        <v>#N/A</v>
      </c>
      <c r="N539" s="9">
        <f>IF($A539="mask",NA(),FIND("]",input!A538))</f>
        <v>10</v>
      </c>
      <c r="O539" s="9">
        <f>IF($A539="mask",NA(),INT(MID(input!A538,5,N539-5)))</f>
        <v>33825</v>
      </c>
      <c r="P539" s="9">
        <f>IF($A539="mask",NA(),INT(MID(input!A538,N539+4,LEN(input!A538))))</f>
        <v>9</v>
      </c>
    </row>
    <row r="540" spans="1:16" x14ac:dyDescent="0.35">
      <c r="A540" s="9" t="str">
        <f>_xlfn.IFS(MID(input!A539,1,3)="mas","mask",MID(input!A539,1,3)="mem","mem")</f>
        <v>mem</v>
      </c>
      <c r="B540" s="9" t="e">
        <f>IF($A540="mask",BIN2DEC(SUBSTITUTE(MID(input!$A539,8,4),"X","0")),NA())</f>
        <v>#N/A</v>
      </c>
      <c r="C540" s="9" t="e">
        <f>IF($A540="mask",BIN2DEC(SUBSTITUTE(MID(input!$A539,12,8),"X","0")),NA())</f>
        <v>#N/A</v>
      </c>
      <c r="D540" s="9" t="e">
        <f>IF($A540="mask",BIN2DEC(SUBSTITUTE(MID(input!$A539,20,8),"X","0")),NA())</f>
        <v>#N/A</v>
      </c>
      <c r="E540" s="9" t="e">
        <f>IF($A540="mask",BIN2DEC(SUBSTITUTE(MID(input!$A539,28,8),"X","0")),NA())</f>
        <v>#N/A</v>
      </c>
      <c r="F540" s="9" t="e">
        <f>IF($A540="mask",BIN2DEC(SUBSTITUTE(MID(input!$A539,36,8),"X","0")),NA())</f>
        <v>#N/A</v>
      </c>
      <c r="G540" s="9" t="e">
        <f>IF($A540="mask",BIN2DEC(SUBSTITUTE(SUBSTITUTE(MID(input!$A539,8,4),"1","0"),"X","1")),NA())</f>
        <v>#N/A</v>
      </c>
      <c r="H540" s="9" t="e">
        <f>IF($A540="mask",BIN2DEC(SUBSTITUTE(SUBSTITUTE(MID(input!$A539,12,8),"1","0"),"X","1")),NA())</f>
        <v>#N/A</v>
      </c>
      <c r="I540" s="9" t="e">
        <f>IF($A540="mask",BIN2DEC(SUBSTITUTE(SUBSTITUTE(MID(input!$A539,20,8),"1","0"),"X","1")),NA())</f>
        <v>#N/A</v>
      </c>
      <c r="J540" s="9" t="e">
        <f>IF($A540="mask",BIN2DEC(SUBSTITUTE(SUBSTITUTE(MID(input!$A539,28,8),"1","0"),"X","1")),NA())</f>
        <v>#N/A</v>
      </c>
      <c r="K540" s="9" t="e">
        <f>IF($A540="mask",BIN2DEC(SUBSTITUTE(SUBSTITUTE(MID(input!$A539,36,8),"1","0"),"X","1")),NA())</f>
        <v>#N/A</v>
      </c>
      <c r="L540" s="9" t="e">
        <f t="shared" si="16"/>
        <v>#N/A</v>
      </c>
      <c r="M540" s="9" t="e">
        <f t="shared" si="17"/>
        <v>#N/A</v>
      </c>
      <c r="N540" s="9">
        <f>IF($A540="mask",NA(),FIND("]",input!A539))</f>
        <v>8</v>
      </c>
      <c r="O540" s="9">
        <f>IF($A540="mask",NA(),INT(MID(input!A539,5,N540-5)))</f>
        <v>372</v>
      </c>
      <c r="P540" s="9">
        <f>IF($A540="mask",NA(),INT(MID(input!A539,N540+4,LEN(input!A539))))</f>
        <v>230834</v>
      </c>
    </row>
    <row r="541" spans="1:16" x14ac:dyDescent="0.35">
      <c r="A541" s="9" t="str">
        <f>_xlfn.IFS(MID(input!A540,1,3)="mas","mask",MID(input!A540,1,3)="mem","mem")</f>
        <v>mem</v>
      </c>
      <c r="B541" s="9" t="e">
        <f>IF($A541="mask",BIN2DEC(SUBSTITUTE(MID(input!$A540,8,4),"X","0")),NA())</f>
        <v>#N/A</v>
      </c>
      <c r="C541" s="9" t="e">
        <f>IF($A541="mask",BIN2DEC(SUBSTITUTE(MID(input!$A540,12,8),"X","0")),NA())</f>
        <v>#N/A</v>
      </c>
      <c r="D541" s="9" t="e">
        <f>IF($A541="mask",BIN2DEC(SUBSTITUTE(MID(input!$A540,20,8),"X","0")),NA())</f>
        <v>#N/A</v>
      </c>
      <c r="E541" s="9" t="e">
        <f>IF($A541="mask",BIN2DEC(SUBSTITUTE(MID(input!$A540,28,8),"X","0")),NA())</f>
        <v>#N/A</v>
      </c>
      <c r="F541" s="9" t="e">
        <f>IF($A541="mask",BIN2DEC(SUBSTITUTE(MID(input!$A540,36,8),"X","0")),NA())</f>
        <v>#N/A</v>
      </c>
      <c r="G541" s="9" t="e">
        <f>IF($A541="mask",BIN2DEC(SUBSTITUTE(SUBSTITUTE(MID(input!$A540,8,4),"1","0"),"X","1")),NA())</f>
        <v>#N/A</v>
      </c>
      <c r="H541" s="9" t="e">
        <f>IF($A541="mask",BIN2DEC(SUBSTITUTE(SUBSTITUTE(MID(input!$A540,12,8),"1","0"),"X","1")),NA())</f>
        <v>#N/A</v>
      </c>
      <c r="I541" s="9" t="e">
        <f>IF($A541="mask",BIN2DEC(SUBSTITUTE(SUBSTITUTE(MID(input!$A540,20,8),"1","0"),"X","1")),NA())</f>
        <v>#N/A</v>
      </c>
      <c r="J541" s="9" t="e">
        <f>IF($A541="mask",BIN2DEC(SUBSTITUTE(SUBSTITUTE(MID(input!$A540,28,8),"1","0"),"X","1")),NA())</f>
        <v>#N/A</v>
      </c>
      <c r="K541" s="9" t="e">
        <f>IF($A541="mask",BIN2DEC(SUBSTITUTE(SUBSTITUTE(MID(input!$A540,36,8),"1","0"),"X","1")),NA())</f>
        <v>#N/A</v>
      </c>
      <c r="L541" s="9" t="e">
        <f t="shared" si="16"/>
        <v>#N/A</v>
      </c>
      <c r="M541" s="9" t="e">
        <f t="shared" si="17"/>
        <v>#N/A</v>
      </c>
      <c r="N541" s="9">
        <f>IF($A541="mask",NA(),FIND("]",input!A540))</f>
        <v>10</v>
      </c>
      <c r="O541" s="9">
        <f>IF($A541="mask",NA(),INT(MID(input!A540,5,N541-5)))</f>
        <v>19591</v>
      </c>
      <c r="P541" s="9">
        <f>IF($A541="mask",NA(),INT(MID(input!A540,N541+4,LEN(input!A540))))</f>
        <v>7380</v>
      </c>
    </row>
    <row r="542" spans="1:16" x14ac:dyDescent="0.35">
      <c r="A542" s="9" t="str">
        <f>_xlfn.IFS(MID(input!A541,1,3)="mas","mask",MID(input!A541,1,3)="mem","mem")</f>
        <v>mem</v>
      </c>
      <c r="B542" s="9" t="e">
        <f>IF($A542="mask",BIN2DEC(SUBSTITUTE(MID(input!$A541,8,4),"X","0")),NA())</f>
        <v>#N/A</v>
      </c>
      <c r="C542" s="9" t="e">
        <f>IF($A542="mask",BIN2DEC(SUBSTITUTE(MID(input!$A541,12,8),"X","0")),NA())</f>
        <v>#N/A</v>
      </c>
      <c r="D542" s="9" t="e">
        <f>IF($A542="mask",BIN2DEC(SUBSTITUTE(MID(input!$A541,20,8),"X","0")),NA())</f>
        <v>#N/A</v>
      </c>
      <c r="E542" s="9" t="e">
        <f>IF($A542="mask",BIN2DEC(SUBSTITUTE(MID(input!$A541,28,8),"X","0")),NA())</f>
        <v>#N/A</v>
      </c>
      <c r="F542" s="9" t="e">
        <f>IF($A542="mask",BIN2DEC(SUBSTITUTE(MID(input!$A541,36,8),"X","0")),NA())</f>
        <v>#N/A</v>
      </c>
      <c r="G542" s="9" t="e">
        <f>IF($A542="mask",BIN2DEC(SUBSTITUTE(SUBSTITUTE(MID(input!$A541,8,4),"1","0"),"X","1")),NA())</f>
        <v>#N/A</v>
      </c>
      <c r="H542" s="9" t="e">
        <f>IF($A542="mask",BIN2DEC(SUBSTITUTE(SUBSTITUTE(MID(input!$A541,12,8),"1","0"),"X","1")),NA())</f>
        <v>#N/A</v>
      </c>
      <c r="I542" s="9" t="e">
        <f>IF($A542="mask",BIN2DEC(SUBSTITUTE(SUBSTITUTE(MID(input!$A541,20,8),"1","0"),"X","1")),NA())</f>
        <v>#N/A</v>
      </c>
      <c r="J542" s="9" t="e">
        <f>IF($A542="mask",BIN2DEC(SUBSTITUTE(SUBSTITUTE(MID(input!$A541,28,8),"1","0"),"X","1")),NA())</f>
        <v>#N/A</v>
      </c>
      <c r="K542" s="9" t="e">
        <f>IF($A542="mask",BIN2DEC(SUBSTITUTE(SUBSTITUTE(MID(input!$A541,36,8),"1","0"),"X","1")),NA())</f>
        <v>#N/A</v>
      </c>
      <c r="L542" s="9" t="e">
        <f t="shared" si="16"/>
        <v>#N/A</v>
      </c>
      <c r="M542" s="9" t="e">
        <f t="shared" si="17"/>
        <v>#N/A</v>
      </c>
      <c r="N542" s="9">
        <f>IF($A542="mask",NA(),FIND("]",input!A541))</f>
        <v>10</v>
      </c>
      <c r="O542" s="9">
        <f>IF($A542="mask",NA(),INT(MID(input!A541,5,N542-5)))</f>
        <v>65409</v>
      </c>
      <c r="P542" s="9">
        <f>IF($A542="mask",NA(),INT(MID(input!A541,N542+4,LEN(input!A541))))</f>
        <v>98189</v>
      </c>
    </row>
    <row r="543" spans="1:16" x14ac:dyDescent="0.35">
      <c r="A543" s="9" t="str">
        <f>_xlfn.IFS(MID(input!A542,1,3)="mas","mask",MID(input!A542,1,3)="mem","mem")</f>
        <v>mem</v>
      </c>
      <c r="B543" s="9" t="e">
        <f>IF($A543="mask",BIN2DEC(SUBSTITUTE(MID(input!$A542,8,4),"X","0")),NA())</f>
        <v>#N/A</v>
      </c>
      <c r="C543" s="9" t="e">
        <f>IF($A543="mask",BIN2DEC(SUBSTITUTE(MID(input!$A542,12,8),"X","0")),NA())</f>
        <v>#N/A</v>
      </c>
      <c r="D543" s="9" t="e">
        <f>IF($A543="mask",BIN2DEC(SUBSTITUTE(MID(input!$A542,20,8),"X","0")),NA())</f>
        <v>#N/A</v>
      </c>
      <c r="E543" s="9" t="e">
        <f>IF($A543="mask",BIN2DEC(SUBSTITUTE(MID(input!$A542,28,8),"X","0")),NA())</f>
        <v>#N/A</v>
      </c>
      <c r="F543" s="9" t="e">
        <f>IF($A543="mask",BIN2DEC(SUBSTITUTE(MID(input!$A542,36,8),"X","0")),NA())</f>
        <v>#N/A</v>
      </c>
      <c r="G543" s="9" t="e">
        <f>IF($A543="mask",BIN2DEC(SUBSTITUTE(SUBSTITUTE(MID(input!$A542,8,4),"1","0"),"X","1")),NA())</f>
        <v>#N/A</v>
      </c>
      <c r="H543" s="9" t="e">
        <f>IF($A543="mask",BIN2DEC(SUBSTITUTE(SUBSTITUTE(MID(input!$A542,12,8),"1","0"),"X","1")),NA())</f>
        <v>#N/A</v>
      </c>
      <c r="I543" s="9" t="e">
        <f>IF($A543="mask",BIN2DEC(SUBSTITUTE(SUBSTITUTE(MID(input!$A542,20,8),"1","0"),"X","1")),NA())</f>
        <v>#N/A</v>
      </c>
      <c r="J543" s="9" t="e">
        <f>IF($A543="mask",BIN2DEC(SUBSTITUTE(SUBSTITUTE(MID(input!$A542,28,8),"1","0"),"X","1")),NA())</f>
        <v>#N/A</v>
      </c>
      <c r="K543" s="9" t="e">
        <f>IF($A543="mask",BIN2DEC(SUBSTITUTE(SUBSTITUTE(MID(input!$A542,36,8),"1","0"),"X","1")),NA())</f>
        <v>#N/A</v>
      </c>
      <c r="L543" s="9" t="e">
        <f t="shared" si="16"/>
        <v>#N/A</v>
      </c>
      <c r="M543" s="9" t="e">
        <f t="shared" si="17"/>
        <v>#N/A</v>
      </c>
      <c r="N543" s="9">
        <f>IF($A543="mask",NA(),FIND("]",input!A542))</f>
        <v>10</v>
      </c>
      <c r="O543" s="9">
        <f>IF($A543="mask",NA(),INT(MID(input!A542,5,N543-5)))</f>
        <v>36391</v>
      </c>
      <c r="P543" s="9">
        <f>IF($A543="mask",NA(),INT(MID(input!A542,N543+4,LEN(input!A542))))</f>
        <v>3033</v>
      </c>
    </row>
    <row r="544" spans="1:16" x14ac:dyDescent="0.35">
      <c r="A544" s="9" t="str">
        <f>_xlfn.IFS(MID(input!A543,1,3)="mas","mask",MID(input!A543,1,3)="mem","mem")</f>
        <v>mask</v>
      </c>
      <c r="B544" s="9">
        <f>IF($A544="mask",BIN2DEC(SUBSTITUTE(MID(input!$A543,8,4),"X","0")),NA())</f>
        <v>5</v>
      </c>
      <c r="C544" s="9">
        <f>IF($A544="mask",BIN2DEC(SUBSTITUTE(MID(input!$A543,12,8),"X","0")),NA())</f>
        <v>11</v>
      </c>
      <c r="D544" s="9">
        <f>IF($A544="mask",BIN2DEC(SUBSTITUTE(MID(input!$A543,20,8),"X","0")),NA())</f>
        <v>216</v>
      </c>
      <c r="E544" s="9">
        <f>IF($A544="mask",BIN2DEC(SUBSTITUTE(MID(input!$A543,28,8),"X","0")),NA())</f>
        <v>73</v>
      </c>
      <c r="F544" s="9">
        <f>IF($A544="mask",BIN2DEC(SUBSTITUTE(MID(input!$A543,36,8),"X","0")),NA())</f>
        <v>32</v>
      </c>
      <c r="G544" s="9">
        <f>IF($A544="mask",BIN2DEC(SUBSTITUTE(SUBSTITUTE(MID(input!$A543,8,4),"1","0"),"X","1")),NA())</f>
        <v>8</v>
      </c>
      <c r="H544" s="9">
        <f>IF($A544="mask",BIN2DEC(SUBSTITUTE(SUBSTITUTE(MID(input!$A543,12,8),"1","0"),"X","1")),NA())</f>
        <v>128</v>
      </c>
      <c r="I544" s="9">
        <f>IF($A544="mask",BIN2DEC(SUBSTITUTE(SUBSTITUTE(MID(input!$A543,20,8),"1","0"),"X","1")),NA())</f>
        <v>0</v>
      </c>
      <c r="J544" s="9">
        <f>IF($A544="mask",BIN2DEC(SUBSTITUTE(SUBSTITUTE(MID(input!$A543,28,8),"1","0"),"X","1")),NA())</f>
        <v>144</v>
      </c>
      <c r="K544" s="9">
        <f>IF($A544="mask",BIN2DEC(SUBSTITUTE(SUBSTITUTE(MID(input!$A543,36,8),"1","0"),"X","1")),NA())</f>
        <v>0</v>
      </c>
      <c r="L544" s="9">
        <f t="shared" si="16"/>
        <v>21673560352</v>
      </c>
      <c r="M544" s="9">
        <f t="shared" si="17"/>
        <v>36507258880</v>
      </c>
      <c r="N544" s="9" t="e">
        <f>IF($A544="mask",NA(),FIND("]",input!A543))</f>
        <v>#N/A</v>
      </c>
      <c r="O544" s="9" t="e">
        <f>IF($A544="mask",NA(),INT(MID(input!A543,5,N544-5)))</f>
        <v>#N/A</v>
      </c>
      <c r="P544" s="9" t="e">
        <f>IF($A544="mask",NA(),INT(MID(input!A543,N544+4,LEN(input!A543))))</f>
        <v>#N/A</v>
      </c>
    </row>
    <row r="545" spans="1:16" x14ac:dyDescent="0.35">
      <c r="A545" s="9" t="str">
        <f>_xlfn.IFS(MID(input!A544,1,3)="mas","mask",MID(input!A544,1,3)="mem","mem")</f>
        <v>mem</v>
      </c>
      <c r="B545" s="9" t="e">
        <f>IF($A545="mask",BIN2DEC(SUBSTITUTE(MID(input!$A544,8,4),"X","0")),NA())</f>
        <v>#N/A</v>
      </c>
      <c r="C545" s="9" t="e">
        <f>IF($A545="mask",BIN2DEC(SUBSTITUTE(MID(input!$A544,12,8),"X","0")),NA())</f>
        <v>#N/A</v>
      </c>
      <c r="D545" s="9" t="e">
        <f>IF($A545="mask",BIN2DEC(SUBSTITUTE(MID(input!$A544,20,8),"X","0")),NA())</f>
        <v>#N/A</v>
      </c>
      <c r="E545" s="9" t="e">
        <f>IF($A545="mask",BIN2DEC(SUBSTITUTE(MID(input!$A544,28,8),"X","0")),NA())</f>
        <v>#N/A</v>
      </c>
      <c r="F545" s="9" t="e">
        <f>IF($A545="mask",BIN2DEC(SUBSTITUTE(MID(input!$A544,36,8),"X","0")),NA())</f>
        <v>#N/A</v>
      </c>
      <c r="G545" s="9" t="e">
        <f>IF($A545="mask",BIN2DEC(SUBSTITUTE(SUBSTITUTE(MID(input!$A544,8,4),"1","0"),"X","1")),NA())</f>
        <v>#N/A</v>
      </c>
      <c r="H545" s="9" t="e">
        <f>IF($A545="mask",BIN2DEC(SUBSTITUTE(SUBSTITUTE(MID(input!$A544,12,8),"1","0"),"X","1")),NA())</f>
        <v>#N/A</v>
      </c>
      <c r="I545" s="9" t="e">
        <f>IF($A545="mask",BIN2DEC(SUBSTITUTE(SUBSTITUTE(MID(input!$A544,20,8),"1","0"),"X","1")),NA())</f>
        <v>#N/A</v>
      </c>
      <c r="J545" s="9" t="e">
        <f>IF($A545="mask",BIN2DEC(SUBSTITUTE(SUBSTITUTE(MID(input!$A544,28,8),"1","0"),"X","1")),NA())</f>
        <v>#N/A</v>
      </c>
      <c r="K545" s="9" t="e">
        <f>IF($A545="mask",BIN2DEC(SUBSTITUTE(SUBSTITUTE(MID(input!$A544,36,8),"1","0"),"X","1")),NA())</f>
        <v>#N/A</v>
      </c>
      <c r="L545" s="9" t="e">
        <f t="shared" si="16"/>
        <v>#N/A</v>
      </c>
      <c r="M545" s="9" t="e">
        <f t="shared" si="17"/>
        <v>#N/A</v>
      </c>
      <c r="N545" s="9">
        <f>IF($A545="mask",NA(),FIND("]",input!A544))</f>
        <v>10</v>
      </c>
      <c r="O545" s="9">
        <f>IF($A545="mask",NA(),INT(MID(input!A544,5,N545-5)))</f>
        <v>54029</v>
      </c>
      <c r="P545" s="9">
        <f>IF($A545="mask",NA(),INT(MID(input!A544,N545+4,LEN(input!A544))))</f>
        <v>347451</v>
      </c>
    </row>
    <row r="546" spans="1:16" x14ac:dyDescent="0.35">
      <c r="A546" s="9" t="str">
        <f>_xlfn.IFS(MID(input!A545,1,3)="mas","mask",MID(input!A545,1,3)="mem","mem")</f>
        <v>mem</v>
      </c>
      <c r="B546" s="9" t="e">
        <f>IF($A546="mask",BIN2DEC(SUBSTITUTE(MID(input!$A545,8,4),"X","0")),NA())</f>
        <v>#N/A</v>
      </c>
      <c r="C546" s="9" t="e">
        <f>IF($A546="mask",BIN2DEC(SUBSTITUTE(MID(input!$A545,12,8),"X","0")),NA())</f>
        <v>#N/A</v>
      </c>
      <c r="D546" s="9" t="e">
        <f>IF($A546="mask",BIN2DEC(SUBSTITUTE(MID(input!$A545,20,8),"X","0")),NA())</f>
        <v>#N/A</v>
      </c>
      <c r="E546" s="9" t="e">
        <f>IF($A546="mask",BIN2DEC(SUBSTITUTE(MID(input!$A545,28,8),"X","0")),NA())</f>
        <v>#N/A</v>
      </c>
      <c r="F546" s="9" t="e">
        <f>IF($A546="mask",BIN2DEC(SUBSTITUTE(MID(input!$A545,36,8),"X","0")),NA())</f>
        <v>#N/A</v>
      </c>
      <c r="G546" s="9" t="e">
        <f>IF($A546="mask",BIN2DEC(SUBSTITUTE(SUBSTITUTE(MID(input!$A545,8,4),"1","0"),"X","1")),NA())</f>
        <v>#N/A</v>
      </c>
      <c r="H546" s="9" t="e">
        <f>IF($A546="mask",BIN2DEC(SUBSTITUTE(SUBSTITUTE(MID(input!$A545,12,8),"1","0"),"X","1")),NA())</f>
        <v>#N/A</v>
      </c>
      <c r="I546" s="9" t="e">
        <f>IF($A546="mask",BIN2DEC(SUBSTITUTE(SUBSTITUTE(MID(input!$A545,20,8),"1","0"),"X","1")),NA())</f>
        <v>#N/A</v>
      </c>
      <c r="J546" s="9" t="e">
        <f>IF($A546="mask",BIN2DEC(SUBSTITUTE(SUBSTITUTE(MID(input!$A545,28,8),"1","0"),"X","1")),NA())</f>
        <v>#N/A</v>
      </c>
      <c r="K546" s="9" t="e">
        <f>IF($A546="mask",BIN2DEC(SUBSTITUTE(SUBSTITUTE(MID(input!$A545,36,8),"1","0"),"X","1")),NA())</f>
        <v>#N/A</v>
      </c>
      <c r="L546" s="9" t="e">
        <f t="shared" si="16"/>
        <v>#N/A</v>
      </c>
      <c r="M546" s="9" t="e">
        <f t="shared" si="17"/>
        <v>#N/A</v>
      </c>
      <c r="N546" s="9">
        <f>IF($A546="mask",NA(),FIND("]",input!A545))</f>
        <v>10</v>
      </c>
      <c r="O546" s="9">
        <f>IF($A546="mask",NA(),INT(MID(input!A545,5,N546-5)))</f>
        <v>28001</v>
      </c>
      <c r="P546" s="9">
        <f>IF($A546="mask",NA(),INT(MID(input!A545,N546+4,LEN(input!A545))))</f>
        <v>82660784</v>
      </c>
    </row>
    <row r="547" spans="1:16" x14ac:dyDescent="0.35">
      <c r="A547" s="9" t="str">
        <f>_xlfn.IFS(MID(input!A546,1,3)="mas","mask",MID(input!A546,1,3)="mem","mem")</f>
        <v>mask</v>
      </c>
      <c r="B547" s="9">
        <f>IF($A547="mask",BIN2DEC(SUBSTITUTE(MID(input!$A546,8,4),"X","0")),NA())</f>
        <v>4</v>
      </c>
      <c r="C547" s="9">
        <f>IF($A547="mask",BIN2DEC(SUBSTITUTE(MID(input!$A546,12,8),"X","0")),NA())</f>
        <v>10</v>
      </c>
      <c r="D547" s="9">
        <f>IF($A547="mask",BIN2DEC(SUBSTITUTE(MID(input!$A546,20,8),"X","0")),NA())</f>
        <v>148</v>
      </c>
      <c r="E547" s="9">
        <f>IF($A547="mask",BIN2DEC(SUBSTITUTE(MID(input!$A546,28,8),"X","0")),NA())</f>
        <v>0</v>
      </c>
      <c r="F547" s="9">
        <f>IF($A547="mask",BIN2DEC(SUBSTITUTE(MID(input!$A546,36,8),"X","0")),NA())</f>
        <v>53</v>
      </c>
      <c r="G547" s="9">
        <f>IF($A547="mask",BIN2DEC(SUBSTITUTE(SUBSTITUTE(MID(input!$A546,8,4),"1","0"),"X","1")),NA())</f>
        <v>2</v>
      </c>
      <c r="H547" s="9">
        <f>IF($A547="mask",BIN2DEC(SUBSTITUTE(SUBSTITUTE(MID(input!$A546,12,8),"1","0"),"X","1")),NA())</f>
        <v>0</v>
      </c>
      <c r="I547" s="9">
        <f>IF($A547="mask",BIN2DEC(SUBSTITUTE(SUBSTITUTE(MID(input!$A546,20,8),"1","0"),"X","1")),NA())</f>
        <v>8</v>
      </c>
      <c r="J547" s="9">
        <f>IF($A547="mask",BIN2DEC(SUBSTITUTE(SUBSTITUTE(MID(input!$A546,28,8),"1","0"),"X","1")),NA())</f>
        <v>10</v>
      </c>
      <c r="K547" s="9">
        <f>IF($A547="mask",BIN2DEC(SUBSTITUTE(SUBSTITUTE(MID(input!$A546,36,8),"1","0"),"X","1")),NA())</f>
        <v>0</v>
      </c>
      <c r="L547" s="9">
        <f t="shared" si="16"/>
        <v>17357340725</v>
      </c>
      <c r="M547" s="9">
        <f t="shared" si="17"/>
        <v>8590461440</v>
      </c>
      <c r="N547" s="9" t="e">
        <f>IF($A547="mask",NA(),FIND("]",input!A546))</f>
        <v>#N/A</v>
      </c>
      <c r="O547" s="9" t="e">
        <f>IF($A547="mask",NA(),INT(MID(input!A546,5,N547-5)))</f>
        <v>#N/A</v>
      </c>
      <c r="P547" s="9" t="e">
        <f>IF($A547="mask",NA(),INT(MID(input!A546,N547+4,LEN(input!A546))))</f>
        <v>#N/A</v>
      </c>
    </row>
    <row r="548" spans="1:16" x14ac:dyDescent="0.35">
      <c r="A548" s="9" t="str">
        <f>_xlfn.IFS(MID(input!A547,1,3)="mas","mask",MID(input!A547,1,3)="mem","mem")</f>
        <v>mem</v>
      </c>
      <c r="B548" s="9" t="e">
        <f>IF($A548="mask",BIN2DEC(SUBSTITUTE(MID(input!$A547,8,4),"X","0")),NA())</f>
        <v>#N/A</v>
      </c>
      <c r="C548" s="9" t="e">
        <f>IF($A548="mask",BIN2DEC(SUBSTITUTE(MID(input!$A547,12,8),"X","0")),NA())</f>
        <v>#N/A</v>
      </c>
      <c r="D548" s="9" t="e">
        <f>IF($A548="mask",BIN2DEC(SUBSTITUTE(MID(input!$A547,20,8),"X","0")),NA())</f>
        <v>#N/A</v>
      </c>
      <c r="E548" s="9" t="e">
        <f>IF($A548="mask",BIN2DEC(SUBSTITUTE(MID(input!$A547,28,8),"X","0")),NA())</f>
        <v>#N/A</v>
      </c>
      <c r="F548" s="9" t="e">
        <f>IF($A548="mask",BIN2DEC(SUBSTITUTE(MID(input!$A547,36,8),"X","0")),NA())</f>
        <v>#N/A</v>
      </c>
      <c r="G548" s="9" t="e">
        <f>IF($A548="mask",BIN2DEC(SUBSTITUTE(SUBSTITUTE(MID(input!$A547,8,4),"1","0"),"X","1")),NA())</f>
        <v>#N/A</v>
      </c>
      <c r="H548" s="9" t="e">
        <f>IF($A548="mask",BIN2DEC(SUBSTITUTE(SUBSTITUTE(MID(input!$A547,12,8),"1","0"),"X","1")),NA())</f>
        <v>#N/A</v>
      </c>
      <c r="I548" s="9" t="e">
        <f>IF($A548="mask",BIN2DEC(SUBSTITUTE(SUBSTITUTE(MID(input!$A547,20,8),"1","0"),"X","1")),NA())</f>
        <v>#N/A</v>
      </c>
      <c r="J548" s="9" t="e">
        <f>IF($A548="mask",BIN2DEC(SUBSTITUTE(SUBSTITUTE(MID(input!$A547,28,8),"1","0"),"X","1")),NA())</f>
        <v>#N/A</v>
      </c>
      <c r="K548" s="9" t="e">
        <f>IF($A548="mask",BIN2DEC(SUBSTITUTE(SUBSTITUTE(MID(input!$A547,36,8),"1","0"),"X","1")),NA())</f>
        <v>#N/A</v>
      </c>
      <c r="L548" s="9" t="e">
        <f t="shared" si="16"/>
        <v>#N/A</v>
      </c>
      <c r="M548" s="9" t="e">
        <f t="shared" si="17"/>
        <v>#N/A</v>
      </c>
      <c r="N548" s="9">
        <f>IF($A548="mask",NA(),FIND("]",input!A547))</f>
        <v>10</v>
      </c>
      <c r="O548" s="9">
        <f>IF($A548="mask",NA(),INT(MID(input!A547,5,N548-5)))</f>
        <v>37266</v>
      </c>
      <c r="P548" s="9">
        <f>IF($A548="mask",NA(),INT(MID(input!A547,N548+4,LEN(input!A547))))</f>
        <v>1643</v>
      </c>
    </row>
    <row r="549" spans="1:16" x14ac:dyDescent="0.35">
      <c r="A549" s="9" t="str">
        <f>_xlfn.IFS(MID(input!A548,1,3)="mas","mask",MID(input!A548,1,3)="mem","mem")</f>
        <v>mem</v>
      </c>
      <c r="B549" s="9" t="e">
        <f>IF($A549="mask",BIN2DEC(SUBSTITUTE(MID(input!$A548,8,4),"X","0")),NA())</f>
        <v>#N/A</v>
      </c>
      <c r="C549" s="9" t="e">
        <f>IF($A549="mask",BIN2DEC(SUBSTITUTE(MID(input!$A548,12,8),"X","0")),NA())</f>
        <v>#N/A</v>
      </c>
      <c r="D549" s="9" t="e">
        <f>IF($A549="mask",BIN2DEC(SUBSTITUTE(MID(input!$A548,20,8),"X","0")),NA())</f>
        <v>#N/A</v>
      </c>
      <c r="E549" s="9" t="e">
        <f>IF($A549="mask",BIN2DEC(SUBSTITUTE(MID(input!$A548,28,8),"X","0")),NA())</f>
        <v>#N/A</v>
      </c>
      <c r="F549" s="9" t="e">
        <f>IF($A549="mask",BIN2DEC(SUBSTITUTE(MID(input!$A548,36,8),"X","0")),NA())</f>
        <v>#N/A</v>
      </c>
      <c r="G549" s="9" t="e">
        <f>IF($A549="mask",BIN2DEC(SUBSTITUTE(SUBSTITUTE(MID(input!$A548,8,4),"1","0"),"X","1")),NA())</f>
        <v>#N/A</v>
      </c>
      <c r="H549" s="9" t="e">
        <f>IF($A549="mask",BIN2DEC(SUBSTITUTE(SUBSTITUTE(MID(input!$A548,12,8),"1","0"),"X","1")),NA())</f>
        <v>#N/A</v>
      </c>
      <c r="I549" s="9" t="e">
        <f>IF($A549="mask",BIN2DEC(SUBSTITUTE(SUBSTITUTE(MID(input!$A548,20,8),"1","0"),"X","1")),NA())</f>
        <v>#N/A</v>
      </c>
      <c r="J549" s="9" t="e">
        <f>IF($A549="mask",BIN2DEC(SUBSTITUTE(SUBSTITUTE(MID(input!$A548,28,8),"1","0"),"X","1")),NA())</f>
        <v>#N/A</v>
      </c>
      <c r="K549" s="9" t="e">
        <f>IF($A549="mask",BIN2DEC(SUBSTITUTE(SUBSTITUTE(MID(input!$A548,36,8),"1","0"),"X","1")),NA())</f>
        <v>#N/A</v>
      </c>
      <c r="L549" s="9" t="e">
        <f t="shared" si="16"/>
        <v>#N/A</v>
      </c>
      <c r="M549" s="9" t="e">
        <f t="shared" si="17"/>
        <v>#N/A</v>
      </c>
      <c r="N549" s="9">
        <f>IF($A549="mask",NA(),FIND("]",input!A548))</f>
        <v>10</v>
      </c>
      <c r="O549" s="9">
        <f>IF($A549="mask",NA(),INT(MID(input!A548,5,N549-5)))</f>
        <v>52294</v>
      </c>
      <c r="P549" s="9">
        <f>IF($A549="mask",NA(),INT(MID(input!A548,N549+4,LEN(input!A548))))</f>
        <v>242323894</v>
      </c>
    </row>
    <row r="550" spans="1:16" x14ac:dyDescent="0.35">
      <c r="A550" s="9" t="str">
        <f>_xlfn.IFS(MID(input!A549,1,3)="mas","mask",MID(input!A549,1,3)="mem","mem")</f>
        <v>mem</v>
      </c>
      <c r="B550" s="9" t="e">
        <f>IF($A550="mask",BIN2DEC(SUBSTITUTE(MID(input!$A549,8,4),"X","0")),NA())</f>
        <v>#N/A</v>
      </c>
      <c r="C550" s="9" t="e">
        <f>IF($A550="mask",BIN2DEC(SUBSTITUTE(MID(input!$A549,12,8),"X","0")),NA())</f>
        <v>#N/A</v>
      </c>
      <c r="D550" s="9" t="e">
        <f>IF($A550="mask",BIN2DEC(SUBSTITUTE(MID(input!$A549,20,8),"X","0")),NA())</f>
        <v>#N/A</v>
      </c>
      <c r="E550" s="9" t="e">
        <f>IF($A550="mask",BIN2DEC(SUBSTITUTE(MID(input!$A549,28,8),"X","0")),NA())</f>
        <v>#N/A</v>
      </c>
      <c r="F550" s="9" t="e">
        <f>IF($A550="mask",BIN2DEC(SUBSTITUTE(MID(input!$A549,36,8),"X","0")),NA())</f>
        <v>#N/A</v>
      </c>
      <c r="G550" s="9" t="e">
        <f>IF($A550="mask",BIN2DEC(SUBSTITUTE(SUBSTITUTE(MID(input!$A549,8,4),"1","0"),"X","1")),NA())</f>
        <v>#N/A</v>
      </c>
      <c r="H550" s="9" t="e">
        <f>IF($A550="mask",BIN2DEC(SUBSTITUTE(SUBSTITUTE(MID(input!$A549,12,8),"1","0"),"X","1")),NA())</f>
        <v>#N/A</v>
      </c>
      <c r="I550" s="9" t="e">
        <f>IF($A550="mask",BIN2DEC(SUBSTITUTE(SUBSTITUTE(MID(input!$A549,20,8),"1","0"),"X","1")),NA())</f>
        <v>#N/A</v>
      </c>
      <c r="J550" s="9" t="e">
        <f>IF($A550="mask",BIN2DEC(SUBSTITUTE(SUBSTITUTE(MID(input!$A549,28,8),"1","0"),"X","1")),NA())</f>
        <v>#N/A</v>
      </c>
      <c r="K550" s="9" t="e">
        <f>IF($A550="mask",BIN2DEC(SUBSTITUTE(SUBSTITUTE(MID(input!$A549,36,8),"1","0"),"X","1")),NA())</f>
        <v>#N/A</v>
      </c>
      <c r="L550" s="9" t="e">
        <f t="shared" si="16"/>
        <v>#N/A</v>
      </c>
      <c r="M550" s="9" t="e">
        <f t="shared" si="17"/>
        <v>#N/A</v>
      </c>
      <c r="N550" s="9">
        <f>IF($A550="mask",NA(),FIND("]",input!A549))</f>
        <v>10</v>
      </c>
      <c r="O550" s="9">
        <f>IF($A550="mask",NA(),INT(MID(input!A549,5,N550-5)))</f>
        <v>40965</v>
      </c>
      <c r="P550" s="9">
        <f>IF($A550="mask",NA(),INT(MID(input!A549,N550+4,LEN(input!A549))))</f>
        <v>11451</v>
      </c>
    </row>
    <row r="551" spans="1:16" x14ac:dyDescent="0.35">
      <c r="A551" s="9" t="str">
        <f>_xlfn.IFS(MID(input!A550,1,3)="mas","mask",MID(input!A550,1,3)="mem","mem")</f>
        <v>mem</v>
      </c>
      <c r="B551" s="9" t="e">
        <f>IF($A551="mask",BIN2DEC(SUBSTITUTE(MID(input!$A550,8,4),"X","0")),NA())</f>
        <v>#N/A</v>
      </c>
      <c r="C551" s="9" t="e">
        <f>IF($A551="mask",BIN2DEC(SUBSTITUTE(MID(input!$A550,12,8),"X","0")),NA())</f>
        <v>#N/A</v>
      </c>
      <c r="D551" s="9" t="e">
        <f>IF($A551="mask",BIN2DEC(SUBSTITUTE(MID(input!$A550,20,8),"X","0")),NA())</f>
        <v>#N/A</v>
      </c>
      <c r="E551" s="9" t="e">
        <f>IF($A551="mask",BIN2DEC(SUBSTITUTE(MID(input!$A550,28,8),"X","0")),NA())</f>
        <v>#N/A</v>
      </c>
      <c r="F551" s="9" t="e">
        <f>IF($A551="mask",BIN2DEC(SUBSTITUTE(MID(input!$A550,36,8),"X","0")),NA())</f>
        <v>#N/A</v>
      </c>
      <c r="G551" s="9" t="e">
        <f>IF($A551="mask",BIN2DEC(SUBSTITUTE(SUBSTITUTE(MID(input!$A550,8,4),"1","0"),"X","1")),NA())</f>
        <v>#N/A</v>
      </c>
      <c r="H551" s="9" t="e">
        <f>IF($A551="mask",BIN2DEC(SUBSTITUTE(SUBSTITUTE(MID(input!$A550,12,8),"1","0"),"X","1")),NA())</f>
        <v>#N/A</v>
      </c>
      <c r="I551" s="9" t="e">
        <f>IF($A551="mask",BIN2DEC(SUBSTITUTE(SUBSTITUTE(MID(input!$A550,20,8),"1","0"),"X","1")),NA())</f>
        <v>#N/A</v>
      </c>
      <c r="J551" s="9" t="e">
        <f>IF($A551="mask",BIN2DEC(SUBSTITUTE(SUBSTITUTE(MID(input!$A550,28,8),"1","0"),"X","1")),NA())</f>
        <v>#N/A</v>
      </c>
      <c r="K551" s="9" t="e">
        <f>IF($A551="mask",BIN2DEC(SUBSTITUTE(SUBSTITUTE(MID(input!$A550,36,8),"1","0"),"X","1")),NA())</f>
        <v>#N/A</v>
      </c>
      <c r="L551" s="9" t="e">
        <f t="shared" si="16"/>
        <v>#N/A</v>
      </c>
      <c r="M551" s="9" t="e">
        <f t="shared" si="17"/>
        <v>#N/A</v>
      </c>
      <c r="N551" s="9">
        <f>IF($A551="mask",NA(),FIND("]",input!A550))</f>
        <v>10</v>
      </c>
      <c r="O551" s="9">
        <f>IF($A551="mask",NA(),INT(MID(input!A550,5,N551-5)))</f>
        <v>52532</v>
      </c>
      <c r="P551" s="9">
        <f>IF($A551="mask",NA(),INT(MID(input!A550,N551+4,LEN(input!A550))))</f>
        <v>1191041</v>
      </c>
    </row>
    <row r="552" spans="1:16" x14ac:dyDescent="0.35">
      <c r="A552" s="9" t="str">
        <f>_xlfn.IFS(MID(input!A551,1,3)="mas","mask",MID(input!A551,1,3)="mem","mem")</f>
        <v>mem</v>
      </c>
      <c r="B552" s="9" t="e">
        <f>IF($A552="mask",BIN2DEC(SUBSTITUTE(MID(input!$A551,8,4),"X","0")),NA())</f>
        <v>#N/A</v>
      </c>
      <c r="C552" s="9" t="e">
        <f>IF($A552="mask",BIN2DEC(SUBSTITUTE(MID(input!$A551,12,8),"X","0")),NA())</f>
        <v>#N/A</v>
      </c>
      <c r="D552" s="9" t="e">
        <f>IF($A552="mask",BIN2DEC(SUBSTITUTE(MID(input!$A551,20,8),"X","0")),NA())</f>
        <v>#N/A</v>
      </c>
      <c r="E552" s="9" t="e">
        <f>IF($A552="mask",BIN2DEC(SUBSTITUTE(MID(input!$A551,28,8),"X","0")),NA())</f>
        <v>#N/A</v>
      </c>
      <c r="F552" s="9" t="e">
        <f>IF($A552="mask",BIN2DEC(SUBSTITUTE(MID(input!$A551,36,8),"X","0")),NA())</f>
        <v>#N/A</v>
      </c>
      <c r="G552" s="9" t="e">
        <f>IF($A552="mask",BIN2DEC(SUBSTITUTE(SUBSTITUTE(MID(input!$A551,8,4),"1","0"),"X","1")),NA())</f>
        <v>#N/A</v>
      </c>
      <c r="H552" s="9" t="e">
        <f>IF($A552="mask",BIN2DEC(SUBSTITUTE(SUBSTITUTE(MID(input!$A551,12,8),"1","0"),"X","1")),NA())</f>
        <v>#N/A</v>
      </c>
      <c r="I552" s="9" t="e">
        <f>IF($A552="mask",BIN2DEC(SUBSTITUTE(SUBSTITUTE(MID(input!$A551,20,8),"1","0"),"X","1")),NA())</f>
        <v>#N/A</v>
      </c>
      <c r="J552" s="9" t="e">
        <f>IF($A552="mask",BIN2DEC(SUBSTITUTE(SUBSTITUTE(MID(input!$A551,28,8),"1","0"),"X","1")),NA())</f>
        <v>#N/A</v>
      </c>
      <c r="K552" s="9" t="e">
        <f>IF($A552="mask",BIN2DEC(SUBSTITUTE(SUBSTITUTE(MID(input!$A551,36,8),"1","0"),"X","1")),NA())</f>
        <v>#N/A</v>
      </c>
      <c r="L552" s="9" t="e">
        <f t="shared" si="16"/>
        <v>#N/A</v>
      </c>
      <c r="M552" s="9" t="e">
        <f t="shared" si="17"/>
        <v>#N/A</v>
      </c>
      <c r="N552" s="9">
        <f>IF($A552="mask",NA(),FIND("]",input!A551))</f>
        <v>9</v>
      </c>
      <c r="O552" s="9">
        <f>IF($A552="mask",NA(),INT(MID(input!A551,5,N552-5)))</f>
        <v>1994</v>
      </c>
      <c r="P552" s="9">
        <f>IF($A552="mask",NA(),INT(MID(input!A551,N552+4,LEN(input!A551))))</f>
        <v>1830445</v>
      </c>
    </row>
    <row r="553" spans="1:16" x14ac:dyDescent="0.35">
      <c r="A553" s="9" t="str">
        <f>_xlfn.IFS(MID(input!A552,1,3)="mas","mask",MID(input!A552,1,3)="mem","mem")</f>
        <v>mem</v>
      </c>
      <c r="B553" s="9" t="e">
        <f>IF($A553="mask",BIN2DEC(SUBSTITUTE(MID(input!$A552,8,4),"X","0")),NA())</f>
        <v>#N/A</v>
      </c>
      <c r="C553" s="9" t="e">
        <f>IF($A553="mask",BIN2DEC(SUBSTITUTE(MID(input!$A552,12,8),"X","0")),NA())</f>
        <v>#N/A</v>
      </c>
      <c r="D553" s="9" t="e">
        <f>IF($A553="mask",BIN2DEC(SUBSTITUTE(MID(input!$A552,20,8),"X","0")),NA())</f>
        <v>#N/A</v>
      </c>
      <c r="E553" s="9" t="e">
        <f>IF($A553="mask",BIN2DEC(SUBSTITUTE(MID(input!$A552,28,8),"X","0")),NA())</f>
        <v>#N/A</v>
      </c>
      <c r="F553" s="9" t="e">
        <f>IF($A553="mask",BIN2DEC(SUBSTITUTE(MID(input!$A552,36,8),"X","0")),NA())</f>
        <v>#N/A</v>
      </c>
      <c r="G553" s="9" t="e">
        <f>IF($A553="mask",BIN2DEC(SUBSTITUTE(SUBSTITUTE(MID(input!$A552,8,4),"1","0"),"X","1")),NA())</f>
        <v>#N/A</v>
      </c>
      <c r="H553" s="9" t="e">
        <f>IF($A553="mask",BIN2DEC(SUBSTITUTE(SUBSTITUTE(MID(input!$A552,12,8),"1","0"),"X","1")),NA())</f>
        <v>#N/A</v>
      </c>
      <c r="I553" s="9" t="e">
        <f>IF($A553="mask",BIN2DEC(SUBSTITUTE(SUBSTITUTE(MID(input!$A552,20,8),"1","0"),"X","1")),NA())</f>
        <v>#N/A</v>
      </c>
      <c r="J553" s="9" t="e">
        <f>IF($A553="mask",BIN2DEC(SUBSTITUTE(SUBSTITUTE(MID(input!$A552,28,8),"1","0"),"X","1")),NA())</f>
        <v>#N/A</v>
      </c>
      <c r="K553" s="9" t="e">
        <f>IF($A553="mask",BIN2DEC(SUBSTITUTE(SUBSTITUTE(MID(input!$A552,36,8),"1","0"),"X","1")),NA())</f>
        <v>#N/A</v>
      </c>
      <c r="L553" s="9" t="e">
        <f t="shared" si="16"/>
        <v>#N/A</v>
      </c>
      <c r="M553" s="9" t="e">
        <f t="shared" si="17"/>
        <v>#N/A</v>
      </c>
      <c r="N553" s="9">
        <f>IF($A553="mask",NA(),FIND("]",input!A552))</f>
        <v>10</v>
      </c>
      <c r="O553" s="9">
        <f>IF($A553="mask",NA(),INT(MID(input!A552,5,N553-5)))</f>
        <v>16066</v>
      </c>
      <c r="P553" s="9">
        <f>IF($A553="mask",NA(),INT(MID(input!A552,N553+4,LEN(input!A552))))</f>
        <v>694</v>
      </c>
    </row>
    <row r="554" spans="1:16" x14ac:dyDescent="0.35">
      <c r="A554" s="9" t="str">
        <f>_xlfn.IFS(MID(input!A553,1,3)="mas","mask",MID(input!A553,1,3)="mem","mem")</f>
        <v>mask</v>
      </c>
      <c r="B554" s="9">
        <f>IF($A554="mask",BIN2DEC(SUBSTITUTE(MID(input!$A553,8,4),"X","0")),NA())</f>
        <v>2</v>
      </c>
      <c r="C554" s="9">
        <f>IF($A554="mask",BIN2DEC(SUBSTITUTE(MID(input!$A553,12,8),"X","0")),NA())</f>
        <v>33</v>
      </c>
      <c r="D554" s="9">
        <f>IF($A554="mask",BIN2DEC(SUBSTITUTE(MID(input!$A553,20,8),"X","0")),NA())</f>
        <v>4</v>
      </c>
      <c r="E554" s="9">
        <f>IF($A554="mask",BIN2DEC(SUBSTITUTE(MID(input!$A553,28,8),"X","0")),NA())</f>
        <v>166</v>
      </c>
      <c r="F554" s="9">
        <f>IF($A554="mask",BIN2DEC(SUBSTITUTE(MID(input!$A553,36,8),"X","0")),NA())</f>
        <v>48</v>
      </c>
      <c r="G554" s="9">
        <f>IF($A554="mask",BIN2DEC(SUBSTITUTE(SUBSTITUTE(MID(input!$A553,8,4),"1","0"),"X","1")),NA())</f>
        <v>4</v>
      </c>
      <c r="H554" s="9">
        <f>IF($A554="mask",BIN2DEC(SUBSTITUTE(SUBSTITUTE(MID(input!$A553,12,8),"1","0"),"X","1")),NA())</f>
        <v>10</v>
      </c>
      <c r="I554" s="9">
        <f>IF($A554="mask",BIN2DEC(SUBSTITUTE(SUBSTITUTE(MID(input!$A553,20,8),"1","0"),"X","1")),NA())</f>
        <v>208</v>
      </c>
      <c r="J554" s="9">
        <f>IF($A554="mask",BIN2DEC(SUBSTITUTE(SUBSTITUTE(MID(input!$A553,28,8),"1","0"),"X","1")),NA())</f>
        <v>72</v>
      </c>
      <c r="K554" s="9">
        <f>IF($A554="mask",BIN2DEC(SUBSTITUTE(SUBSTITUTE(MID(input!$A553,36,8),"1","0"),"X","1")),NA())</f>
        <v>64</v>
      </c>
      <c r="L554" s="9">
        <f t="shared" si="16"/>
        <v>9143887408</v>
      </c>
      <c r="M554" s="9">
        <f t="shared" si="17"/>
        <v>17361291328</v>
      </c>
      <c r="N554" s="9" t="e">
        <f>IF($A554="mask",NA(),FIND("]",input!A553))</f>
        <v>#N/A</v>
      </c>
      <c r="O554" s="9" t="e">
        <f>IF($A554="mask",NA(),INT(MID(input!A553,5,N554-5)))</f>
        <v>#N/A</v>
      </c>
      <c r="P554" s="9" t="e">
        <f>IF($A554="mask",NA(),INT(MID(input!A553,N554+4,LEN(input!A553))))</f>
        <v>#N/A</v>
      </c>
    </row>
    <row r="555" spans="1:16" x14ac:dyDescent="0.35">
      <c r="A555" s="9" t="str">
        <f>_xlfn.IFS(MID(input!A554,1,3)="mas","mask",MID(input!A554,1,3)="mem","mem")</f>
        <v>mem</v>
      </c>
      <c r="B555" s="9" t="e">
        <f>IF($A555="mask",BIN2DEC(SUBSTITUTE(MID(input!$A554,8,4),"X","0")),NA())</f>
        <v>#N/A</v>
      </c>
      <c r="C555" s="9" t="e">
        <f>IF($A555="mask",BIN2DEC(SUBSTITUTE(MID(input!$A554,12,8),"X","0")),NA())</f>
        <v>#N/A</v>
      </c>
      <c r="D555" s="9" t="e">
        <f>IF($A555="mask",BIN2DEC(SUBSTITUTE(MID(input!$A554,20,8),"X","0")),NA())</f>
        <v>#N/A</v>
      </c>
      <c r="E555" s="9" t="e">
        <f>IF($A555="mask",BIN2DEC(SUBSTITUTE(MID(input!$A554,28,8),"X","0")),NA())</f>
        <v>#N/A</v>
      </c>
      <c r="F555" s="9" t="e">
        <f>IF($A555="mask",BIN2DEC(SUBSTITUTE(MID(input!$A554,36,8),"X","0")),NA())</f>
        <v>#N/A</v>
      </c>
      <c r="G555" s="9" t="e">
        <f>IF($A555="mask",BIN2DEC(SUBSTITUTE(SUBSTITUTE(MID(input!$A554,8,4),"1","0"),"X","1")),NA())</f>
        <v>#N/A</v>
      </c>
      <c r="H555" s="9" t="e">
        <f>IF($A555="mask",BIN2DEC(SUBSTITUTE(SUBSTITUTE(MID(input!$A554,12,8),"1","0"),"X","1")),NA())</f>
        <v>#N/A</v>
      </c>
      <c r="I555" s="9" t="e">
        <f>IF($A555="mask",BIN2DEC(SUBSTITUTE(SUBSTITUTE(MID(input!$A554,20,8),"1","0"),"X","1")),NA())</f>
        <v>#N/A</v>
      </c>
      <c r="J555" s="9" t="e">
        <f>IF($A555="mask",BIN2DEC(SUBSTITUTE(SUBSTITUTE(MID(input!$A554,28,8),"1","0"),"X","1")),NA())</f>
        <v>#N/A</v>
      </c>
      <c r="K555" s="9" t="e">
        <f>IF($A555="mask",BIN2DEC(SUBSTITUTE(SUBSTITUTE(MID(input!$A554,36,8),"1","0"),"X","1")),NA())</f>
        <v>#N/A</v>
      </c>
      <c r="L555" s="9" t="e">
        <f t="shared" si="16"/>
        <v>#N/A</v>
      </c>
      <c r="M555" s="9" t="e">
        <f t="shared" si="17"/>
        <v>#N/A</v>
      </c>
      <c r="N555" s="9">
        <f>IF($A555="mask",NA(),FIND("]",input!A554))</f>
        <v>10</v>
      </c>
      <c r="O555" s="9">
        <f>IF($A555="mask",NA(),INT(MID(input!A554,5,N555-5)))</f>
        <v>60293</v>
      </c>
      <c r="P555" s="9">
        <f>IF($A555="mask",NA(),INT(MID(input!A554,N555+4,LEN(input!A554))))</f>
        <v>92656839</v>
      </c>
    </row>
    <row r="556" spans="1:16" x14ac:dyDescent="0.35">
      <c r="A556" s="9" t="str">
        <f>_xlfn.IFS(MID(input!A555,1,3)="mas","mask",MID(input!A555,1,3)="mem","mem")</f>
        <v>mem</v>
      </c>
      <c r="B556" s="9" t="e">
        <f>IF($A556="mask",BIN2DEC(SUBSTITUTE(MID(input!$A555,8,4),"X","0")),NA())</f>
        <v>#N/A</v>
      </c>
      <c r="C556" s="9" t="e">
        <f>IF($A556="mask",BIN2DEC(SUBSTITUTE(MID(input!$A555,12,8),"X","0")),NA())</f>
        <v>#N/A</v>
      </c>
      <c r="D556" s="9" t="e">
        <f>IF($A556="mask",BIN2DEC(SUBSTITUTE(MID(input!$A555,20,8),"X","0")),NA())</f>
        <v>#N/A</v>
      </c>
      <c r="E556" s="9" t="e">
        <f>IF($A556="mask",BIN2DEC(SUBSTITUTE(MID(input!$A555,28,8),"X","0")),NA())</f>
        <v>#N/A</v>
      </c>
      <c r="F556" s="9" t="e">
        <f>IF($A556="mask",BIN2DEC(SUBSTITUTE(MID(input!$A555,36,8),"X","0")),NA())</f>
        <v>#N/A</v>
      </c>
      <c r="G556" s="9" t="e">
        <f>IF($A556="mask",BIN2DEC(SUBSTITUTE(SUBSTITUTE(MID(input!$A555,8,4),"1","0"),"X","1")),NA())</f>
        <v>#N/A</v>
      </c>
      <c r="H556" s="9" t="e">
        <f>IF($A556="mask",BIN2DEC(SUBSTITUTE(SUBSTITUTE(MID(input!$A555,12,8),"1","0"),"X","1")),NA())</f>
        <v>#N/A</v>
      </c>
      <c r="I556" s="9" t="e">
        <f>IF($A556="mask",BIN2DEC(SUBSTITUTE(SUBSTITUTE(MID(input!$A555,20,8),"1","0"),"X","1")),NA())</f>
        <v>#N/A</v>
      </c>
      <c r="J556" s="9" t="e">
        <f>IF($A556="mask",BIN2DEC(SUBSTITUTE(SUBSTITUTE(MID(input!$A555,28,8),"1","0"),"X","1")),NA())</f>
        <v>#N/A</v>
      </c>
      <c r="K556" s="9" t="e">
        <f>IF($A556="mask",BIN2DEC(SUBSTITUTE(SUBSTITUTE(MID(input!$A555,36,8),"1","0"),"X","1")),NA())</f>
        <v>#N/A</v>
      </c>
      <c r="L556" s="9" t="e">
        <f t="shared" si="16"/>
        <v>#N/A</v>
      </c>
      <c r="M556" s="9" t="e">
        <f t="shared" si="17"/>
        <v>#N/A</v>
      </c>
      <c r="N556" s="9">
        <f>IF($A556="mask",NA(),FIND("]",input!A555))</f>
        <v>9</v>
      </c>
      <c r="O556" s="9">
        <f>IF($A556="mask",NA(),INT(MID(input!A555,5,N556-5)))</f>
        <v>8228</v>
      </c>
      <c r="P556" s="9">
        <f>IF($A556="mask",NA(),INT(MID(input!A555,N556+4,LEN(input!A555))))</f>
        <v>24889387</v>
      </c>
    </row>
    <row r="557" spans="1:16" x14ac:dyDescent="0.35">
      <c r="A557" s="9" t="str">
        <f>_xlfn.IFS(MID(input!A556,1,3)="mas","mask",MID(input!A556,1,3)="mem","mem")</f>
        <v>mem</v>
      </c>
      <c r="B557" s="9" t="e">
        <f>IF($A557="mask",BIN2DEC(SUBSTITUTE(MID(input!$A556,8,4),"X","0")),NA())</f>
        <v>#N/A</v>
      </c>
      <c r="C557" s="9" t="e">
        <f>IF($A557="mask",BIN2DEC(SUBSTITUTE(MID(input!$A556,12,8),"X","0")),NA())</f>
        <v>#N/A</v>
      </c>
      <c r="D557" s="9" t="e">
        <f>IF($A557="mask",BIN2DEC(SUBSTITUTE(MID(input!$A556,20,8),"X","0")),NA())</f>
        <v>#N/A</v>
      </c>
      <c r="E557" s="9" t="e">
        <f>IF($A557="mask",BIN2DEC(SUBSTITUTE(MID(input!$A556,28,8),"X","0")),NA())</f>
        <v>#N/A</v>
      </c>
      <c r="F557" s="9" t="e">
        <f>IF($A557="mask",BIN2DEC(SUBSTITUTE(MID(input!$A556,36,8),"X","0")),NA())</f>
        <v>#N/A</v>
      </c>
      <c r="G557" s="9" t="e">
        <f>IF($A557="mask",BIN2DEC(SUBSTITUTE(SUBSTITUTE(MID(input!$A556,8,4),"1","0"),"X","1")),NA())</f>
        <v>#N/A</v>
      </c>
      <c r="H557" s="9" t="e">
        <f>IF($A557="mask",BIN2DEC(SUBSTITUTE(SUBSTITUTE(MID(input!$A556,12,8),"1","0"),"X","1")),NA())</f>
        <v>#N/A</v>
      </c>
      <c r="I557" s="9" t="e">
        <f>IF($A557="mask",BIN2DEC(SUBSTITUTE(SUBSTITUTE(MID(input!$A556,20,8),"1","0"),"X","1")),NA())</f>
        <v>#N/A</v>
      </c>
      <c r="J557" s="9" t="e">
        <f>IF($A557="mask",BIN2DEC(SUBSTITUTE(SUBSTITUTE(MID(input!$A556,28,8),"1","0"),"X","1")),NA())</f>
        <v>#N/A</v>
      </c>
      <c r="K557" s="9" t="e">
        <f>IF($A557="mask",BIN2DEC(SUBSTITUTE(SUBSTITUTE(MID(input!$A556,36,8),"1","0"),"X","1")),NA())</f>
        <v>#N/A</v>
      </c>
      <c r="L557" s="9" t="e">
        <f t="shared" si="16"/>
        <v>#N/A</v>
      </c>
      <c r="M557" s="9" t="e">
        <f t="shared" si="17"/>
        <v>#N/A</v>
      </c>
      <c r="N557" s="9">
        <f>IF($A557="mask",NA(),FIND("]",input!A556))</f>
        <v>10</v>
      </c>
      <c r="O557" s="9">
        <f>IF($A557="mask",NA(),INT(MID(input!A556,5,N557-5)))</f>
        <v>13951</v>
      </c>
      <c r="P557" s="9">
        <f>IF($A557="mask",NA(),INT(MID(input!A556,N557+4,LEN(input!A556))))</f>
        <v>25158</v>
      </c>
    </row>
  </sheetData>
  <mergeCells count="2">
    <mergeCell ref="B1:F1"/>
    <mergeCell ref="G1:K1"/>
  </mergeCells>
  <conditionalFormatting sqref="B2:P55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E345-AC13-40D1-A1EC-ED7AEC67FF01}">
  <dimension ref="A1:H558"/>
  <sheetViews>
    <sheetView tabSelected="1" workbookViewId="0">
      <selection activeCell="B10" sqref="B10"/>
    </sheetView>
  </sheetViews>
  <sheetFormatPr defaultColWidth="9.1796875" defaultRowHeight="14.5" x14ac:dyDescent="0.35"/>
  <cols>
    <col min="1" max="1" width="19.26953125" style="1" bestFit="1" customWidth="1"/>
    <col min="2" max="2" width="19.1796875" style="1" bestFit="1" customWidth="1"/>
    <col min="3" max="3" width="10.54296875" style="1" bestFit="1" customWidth="1"/>
    <col min="4" max="4" width="11.81640625" style="1" bestFit="1" customWidth="1"/>
    <col min="5" max="5" width="14.54296875" style="1" bestFit="1" customWidth="1"/>
    <col min="6" max="6" width="11.81640625" style="1" bestFit="1" customWidth="1"/>
    <col min="7" max="7" width="9.1796875" style="1"/>
    <col min="8" max="8" width="13.90625" style="1" bestFit="1" customWidth="1"/>
    <col min="9" max="16384" width="9.1796875" style="1"/>
  </cols>
  <sheetData>
    <row r="1" spans="1:8" x14ac:dyDescent="0.35">
      <c r="A1" s="2" t="s">
        <v>564</v>
      </c>
      <c r="B1" s="2" t="s">
        <v>565</v>
      </c>
      <c r="C1" s="2" t="s">
        <v>566</v>
      </c>
      <c r="D1" s="2" t="s">
        <v>567</v>
      </c>
      <c r="E1" s="2" t="s">
        <v>6</v>
      </c>
      <c r="F1" s="2" t="s">
        <v>7</v>
      </c>
      <c r="H1" s="2" t="s">
        <v>0</v>
      </c>
    </row>
    <row r="2" spans="1:8" x14ac:dyDescent="0.35">
      <c r="A2" s="4">
        <f>IF(parse!$A2="mask",parse!L2,A1)</f>
        <v>6099864540</v>
      </c>
      <c r="B2" s="4">
        <f>IF(parse!$A2="mask",parse!M2,B1)</f>
        <v>8594793504</v>
      </c>
      <c r="C2" s="4" t="e">
        <f>IF(parse!$A2="mem",parse!O2,NA())</f>
        <v>#N/A</v>
      </c>
      <c r="D2" s="4" t="e">
        <f>IF(parse!$A2="mem",_xlfn.BITOR(_xlfn.BITAND(parse!P2,B2),A2),NA())</f>
        <v>#N/A</v>
      </c>
      <c r="E2" s="4" t="b">
        <f>AND(ISERROR(MATCH(C2,C3:C$1000,0)),ISNUMBER(C2))</f>
        <v>0</v>
      </c>
      <c r="F2" s="4">
        <f>IF(E2,D2,0)</f>
        <v>0</v>
      </c>
      <c r="H2" s="3">
        <f>SUM(F:F)</f>
        <v>5896320863009</v>
      </c>
    </row>
    <row r="3" spans="1:8" x14ac:dyDescent="0.35">
      <c r="A3" s="4">
        <f>IF(parse!$A3="mask",parse!L3,A2)</f>
        <v>6099864540</v>
      </c>
      <c r="B3" s="4">
        <f>IF(parse!$A3="mask",parse!M3,B2)</f>
        <v>8594793504</v>
      </c>
      <c r="C3" s="4">
        <f>IF(parse!$A3="mem",parse!O3,NA())</f>
        <v>13879</v>
      </c>
      <c r="D3" s="4">
        <f>IF(parse!$A3="mem",_xlfn.BITOR(_xlfn.BITAND(parse!P3,B3),A3),NA())</f>
        <v>6099865564</v>
      </c>
      <c r="E3" s="4" t="b">
        <f>AND(ISERROR(MATCH(C3,C4:C$1000,0)),ISNUMBER(C3))</f>
        <v>0</v>
      </c>
      <c r="F3" s="4">
        <f t="shared" ref="F3:F66" si="0">IF(E3,D3,0)</f>
        <v>0</v>
      </c>
    </row>
    <row r="4" spans="1:8" x14ac:dyDescent="0.35">
      <c r="A4" s="4">
        <f>IF(parse!$A4="mask",parse!L4,A3)</f>
        <v>6099864540</v>
      </c>
      <c r="B4" s="4">
        <f>IF(parse!$A4="mask",parse!M4,B3)</f>
        <v>8594793504</v>
      </c>
      <c r="C4" s="4">
        <f>IF(parse!$A4="mem",parse!O4,NA())</f>
        <v>26072</v>
      </c>
      <c r="D4" s="4">
        <f>IF(parse!$A4="mem",_xlfn.BITOR(_xlfn.BITAND(parse!P4,B4),A4),NA())</f>
        <v>6099864540</v>
      </c>
      <c r="E4" s="4" t="b">
        <f>AND(ISERROR(MATCH(C4,C5:C$1000,0)),ISNUMBER(C4))</f>
        <v>0</v>
      </c>
      <c r="F4" s="4">
        <f t="shared" si="0"/>
        <v>0</v>
      </c>
    </row>
    <row r="5" spans="1:8" x14ac:dyDescent="0.35">
      <c r="A5" s="4">
        <f>IF(parse!$A5="mask",parse!L5,A4)</f>
        <v>6099864540</v>
      </c>
      <c r="B5" s="4">
        <f>IF(parse!$A5="mask",parse!M5,B4)</f>
        <v>8594793504</v>
      </c>
      <c r="C5" s="4">
        <f>IF(parse!$A5="mem",parse!O5,NA())</f>
        <v>47322</v>
      </c>
      <c r="D5" s="4">
        <f>IF(parse!$A5="mem",_xlfn.BITOR(_xlfn.BITAND(parse!P5,B5),A5),NA())</f>
        <v>6100003836</v>
      </c>
      <c r="E5" s="4" t="b">
        <f>AND(ISERROR(MATCH(C5,C6:C$1000,0)),ISNUMBER(C5))</f>
        <v>1</v>
      </c>
      <c r="F5" s="4">
        <f t="shared" si="0"/>
        <v>6100003836</v>
      </c>
    </row>
    <row r="6" spans="1:8" x14ac:dyDescent="0.35">
      <c r="A6" s="4">
        <f>IF(parse!$A6="mask",parse!L6,A5)</f>
        <v>6099864540</v>
      </c>
      <c r="B6" s="4">
        <f>IF(parse!$A6="mask",parse!M6,B5)</f>
        <v>8594793504</v>
      </c>
      <c r="C6" s="4">
        <f>IF(parse!$A6="mem",parse!O6,NA())</f>
        <v>31450</v>
      </c>
      <c r="D6" s="4">
        <f>IF(parse!$A6="mem",_xlfn.BITOR(_xlfn.BITAND(parse!P6,B6),A6),NA())</f>
        <v>6099872764</v>
      </c>
      <c r="E6" s="4" t="b">
        <f>B1=AND(ISERROR(MATCH(C6,C7:C$1000,0)),ISNUMBER(C6))</f>
        <v>0</v>
      </c>
      <c r="F6" s="4">
        <f t="shared" si="0"/>
        <v>0</v>
      </c>
    </row>
    <row r="7" spans="1:8" x14ac:dyDescent="0.35">
      <c r="A7" s="4">
        <f>IF(parse!$A7="mask",parse!L7,A6)</f>
        <v>6099864540</v>
      </c>
      <c r="B7" s="4">
        <f>IF(parse!$A7="mask",parse!M7,B6)</f>
        <v>8594793504</v>
      </c>
      <c r="C7" s="4">
        <f>IF(parse!$A7="mem",parse!O7,NA())</f>
        <v>54364</v>
      </c>
      <c r="D7" s="4">
        <f>IF(parse!$A7="mem",_xlfn.BITOR(_xlfn.BITAND(parse!P7,B7),A7),NA())</f>
        <v>6100519932</v>
      </c>
      <c r="E7" s="4" t="b">
        <f>AND(ISERROR(MATCH(C7,C8:C$1000,0)),ISNUMBER(C7))</f>
        <v>0</v>
      </c>
      <c r="F7" s="4">
        <f t="shared" si="0"/>
        <v>0</v>
      </c>
    </row>
    <row r="8" spans="1:8" x14ac:dyDescent="0.35">
      <c r="A8" s="4">
        <f>IF(parse!$A8="mask",parse!L8,A7)</f>
        <v>17886085285</v>
      </c>
      <c r="B8" s="4">
        <f>IF(parse!$A8="mask",parse!M8,B7)</f>
        <v>1098947600</v>
      </c>
      <c r="C8" s="4" t="e">
        <f>IF(parse!$A8="mem",parse!O8,NA())</f>
        <v>#N/A</v>
      </c>
      <c r="D8" s="4" t="e">
        <f>IF(parse!$A8="mem",_xlfn.BITOR(_xlfn.BITAND(parse!P8,B8),A8),NA())</f>
        <v>#N/A</v>
      </c>
      <c r="E8" s="4" t="b">
        <f>AND(ISERROR(MATCH(C8,C9:C$1000,0)),ISNUMBER(C8))</f>
        <v>0</v>
      </c>
      <c r="F8" s="4">
        <f t="shared" si="0"/>
        <v>0</v>
      </c>
    </row>
    <row r="9" spans="1:8" x14ac:dyDescent="0.35">
      <c r="A9" s="4">
        <f>IF(parse!$A9="mask",parse!L9,A8)</f>
        <v>17886085285</v>
      </c>
      <c r="B9" s="4">
        <f>IF(parse!$A9="mask",parse!M9,B8)</f>
        <v>1098947600</v>
      </c>
      <c r="C9" s="4">
        <f>IF(parse!$A9="mem",parse!O9,NA())</f>
        <v>13358</v>
      </c>
      <c r="D9" s="4">
        <f>IF(parse!$A9="mem",_xlfn.BITOR(_xlfn.BITAND(parse!P9,B9),A9),NA())</f>
        <v>17886120117</v>
      </c>
      <c r="E9" s="4" t="b">
        <f>AND(ISERROR(MATCH(C9,C10:C$1000,0)),ISNUMBER(C9))</f>
        <v>0</v>
      </c>
      <c r="F9" s="4">
        <f t="shared" si="0"/>
        <v>0</v>
      </c>
    </row>
    <row r="10" spans="1:8" x14ac:dyDescent="0.35">
      <c r="A10" s="4">
        <f>IF(parse!$A10="mask",parse!L10,A9)</f>
        <v>17886085285</v>
      </c>
      <c r="B10" s="4">
        <f>IF(parse!$A10="mask",parse!M10,B9)</f>
        <v>1098947600</v>
      </c>
      <c r="C10" s="4">
        <f>IF(parse!$A10="mem",parse!O10,NA())</f>
        <v>41121</v>
      </c>
      <c r="D10" s="4">
        <f>IF(parse!$A10="mem",_xlfn.BITOR(_xlfn.BITAND(parse!P10,B10),A10),NA())</f>
        <v>17886119093</v>
      </c>
      <c r="E10" s="4" t="b">
        <f>AND(ISERROR(MATCH(C10,C11:C$1000,0)),ISNUMBER(C10))</f>
        <v>1</v>
      </c>
      <c r="F10" s="4">
        <f t="shared" si="0"/>
        <v>17886119093</v>
      </c>
    </row>
    <row r="11" spans="1:8" x14ac:dyDescent="0.35">
      <c r="A11" s="4">
        <f>IF(parse!$A11="mask",parse!L11,A10)</f>
        <v>17433110832</v>
      </c>
      <c r="B11" s="4">
        <f>IF(parse!$A11="mask",parse!M11,B10)</f>
        <v>545292802</v>
      </c>
      <c r="C11" s="4" t="e">
        <f>IF(parse!$A11="mem",parse!O11,NA())</f>
        <v>#N/A</v>
      </c>
      <c r="D11" s="4" t="e">
        <f>IF(parse!$A11="mem",_xlfn.BITOR(_xlfn.BITAND(parse!P11,B11),A11),NA())</f>
        <v>#N/A</v>
      </c>
      <c r="E11" s="4" t="b">
        <f>AND(ISERROR(MATCH(C11,C12:C$1000,0)),ISNUMBER(C11))</f>
        <v>0</v>
      </c>
      <c r="F11" s="4">
        <f t="shared" si="0"/>
        <v>0</v>
      </c>
    </row>
    <row r="12" spans="1:8" x14ac:dyDescent="0.35">
      <c r="A12" s="4">
        <f>IF(parse!$A12="mask",parse!L12,A11)</f>
        <v>17433110832</v>
      </c>
      <c r="B12" s="4">
        <f>IF(parse!$A12="mask",parse!M12,B11)</f>
        <v>545292802</v>
      </c>
      <c r="C12" s="4">
        <f>IF(parse!$A12="mem",parse!O12,NA())</f>
        <v>49893</v>
      </c>
      <c r="D12" s="4">
        <f>IF(parse!$A12="mem",_xlfn.BITOR(_xlfn.BITAND(parse!P12,B12),A12),NA())</f>
        <v>17433143602</v>
      </c>
      <c r="E12" s="4" t="b">
        <f>AND(ISERROR(MATCH(C12,C13:C$1000,0)),ISNUMBER(C12))</f>
        <v>1</v>
      </c>
      <c r="F12" s="4">
        <f t="shared" si="0"/>
        <v>17433143602</v>
      </c>
    </row>
    <row r="13" spans="1:8" x14ac:dyDescent="0.35">
      <c r="A13" s="4">
        <f>IF(parse!$A13="mask",parse!L13,A12)</f>
        <v>17433110832</v>
      </c>
      <c r="B13" s="4">
        <f>IF(parse!$A13="mask",parse!M13,B12)</f>
        <v>545292802</v>
      </c>
      <c r="C13" s="4">
        <f>IF(parse!$A13="mem",parse!O13,NA())</f>
        <v>63669</v>
      </c>
      <c r="D13" s="4">
        <f>IF(parse!$A13="mem",_xlfn.BITOR(_xlfn.BITAND(parse!P13,B13),A13),NA())</f>
        <v>17441499440</v>
      </c>
      <c r="E13" s="4" t="b">
        <f>AND(ISERROR(MATCH(C13,C14:C$1000,0)),ISNUMBER(C13))</f>
        <v>1</v>
      </c>
      <c r="F13" s="4">
        <f t="shared" si="0"/>
        <v>17441499440</v>
      </c>
    </row>
    <row r="14" spans="1:8" x14ac:dyDescent="0.35">
      <c r="A14" s="4">
        <f>IF(parse!$A14="mask",parse!L14,A13)</f>
        <v>17433110832</v>
      </c>
      <c r="B14" s="4">
        <f>IF(parse!$A14="mask",parse!M14,B13)</f>
        <v>545292802</v>
      </c>
      <c r="C14" s="4">
        <f>IF(parse!$A14="mem",parse!O14,NA())</f>
        <v>19136</v>
      </c>
      <c r="D14" s="4">
        <f>IF(parse!$A14="mem",_xlfn.BITOR(_xlfn.BITAND(parse!P14,B14),A14),NA())</f>
        <v>17433110832</v>
      </c>
      <c r="E14" s="4" t="b">
        <f>AND(ISERROR(MATCH(C14,C15:C$1000,0)),ISNUMBER(C14))</f>
        <v>0</v>
      </c>
      <c r="F14" s="4">
        <f t="shared" si="0"/>
        <v>0</v>
      </c>
    </row>
    <row r="15" spans="1:8" x14ac:dyDescent="0.35">
      <c r="A15" s="4">
        <f>IF(parse!$A15="mask",parse!L15,A14)</f>
        <v>17433110832</v>
      </c>
      <c r="B15" s="4">
        <f>IF(parse!$A15="mask",parse!M15,B14)</f>
        <v>545292802</v>
      </c>
      <c r="C15" s="4">
        <f>IF(parse!$A15="mem",parse!O15,NA())</f>
        <v>1117</v>
      </c>
      <c r="D15" s="4">
        <f>IF(parse!$A15="mem",_xlfn.BITOR(_xlfn.BITAND(parse!P15,B15),A15),NA())</f>
        <v>17433110832</v>
      </c>
      <c r="E15" s="4" t="b">
        <f>AND(ISERROR(MATCH(C15,C16:C$1000,0)),ISNUMBER(C15))</f>
        <v>0</v>
      </c>
      <c r="F15" s="4">
        <f t="shared" si="0"/>
        <v>0</v>
      </c>
    </row>
    <row r="16" spans="1:8" x14ac:dyDescent="0.35">
      <c r="A16" s="4">
        <f>IF(parse!$A16="mask",parse!L16,A15)</f>
        <v>17433110832</v>
      </c>
      <c r="B16" s="4">
        <f>IF(parse!$A16="mask",parse!M16,B15)</f>
        <v>545292802</v>
      </c>
      <c r="C16" s="4">
        <f>IF(parse!$A16="mem",parse!O16,NA())</f>
        <v>56655</v>
      </c>
      <c r="D16" s="4">
        <f>IF(parse!$A16="mem",_xlfn.BITOR(_xlfn.BITAND(parse!P16,B16),A16),NA())</f>
        <v>17433111346</v>
      </c>
      <c r="E16" s="4" t="b">
        <f>AND(ISERROR(MATCH(C16,C17:C$1000,0)),ISNUMBER(C16))</f>
        <v>0</v>
      </c>
      <c r="F16" s="4">
        <f t="shared" si="0"/>
        <v>0</v>
      </c>
    </row>
    <row r="17" spans="1:6" x14ac:dyDescent="0.35">
      <c r="A17" s="4">
        <f>IF(parse!$A17="mask",parse!L17,A16)</f>
        <v>17433110832</v>
      </c>
      <c r="B17" s="4">
        <f>IF(parse!$A17="mask",parse!M17,B16)</f>
        <v>545292802</v>
      </c>
      <c r="C17" s="4">
        <f>IF(parse!$A17="mem",parse!O17,NA())</f>
        <v>22811</v>
      </c>
      <c r="D17" s="4">
        <f>IF(parse!$A17="mem",_xlfn.BITOR(_xlfn.BITAND(parse!P17,B17),A17),NA())</f>
        <v>17433110834</v>
      </c>
      <c r="E17" s="4" t="b">
        <f>AND(ISERROR(MATCH(C17,C18:C$1000,0)),ISNUMBER(C17))</f>
        <v>0</v>
      </c>
      <c r="F17" s="4">
        <f t="shared" si="0"/>
        <v>0</v>
      </c>
    </row>
    <row r="18" spans="1:6" x14ac:dyDescent="0.35">
      <c r="A18" s="4">
        <f>IF(parse!$A18="mask",parse!L18,A17)</f>
        <v>23280267284</v>
      </c>
      <c r="B18" s="4">
        <f>IF(parse!$A18="mask",parse!M18,B17)</f>
        <v>4325601</v>
      </c>
      <c r="C18" s="4" t="e">
        <f>IF(parse!$A18="mem",parse!O18,NA())</f>
        <v>#N/A</v>
      </c>
      <c r="D18" s="4" t="e">
        <f>IF(parse!$A18="mem",_xlfn.BITOR(_xlfn.BITAND(parse!P18,B18),A18),NA())</f>
        <v>#N/A</v>
      </c>
      <c r="E18" s="4" t="b">
        <f>AND(ISERROR(MATCH(C18,C19:C$1000,0)),ISNUMBER(C18))</f>
        <v>0</v>
      </c>
      <c r="F18" s="4">
        <f t="shared" si="0"/>
        <v>0</v>
      </c>
    </row>
    <row r="19" spans="1:6" x14ac:dyDescent="0.35">
      <c r="A19" s="4">
        <f>IF(parse!$A19="mask",parse!L19,A18)</f>
        <v>23280267284</v>
      </c>
      <c r="B19" s="4">
        <f>IF(parse!$A19="mask",parse!M19,B18)</f>
        <v>4325601</v>
      </c>
      <c r="C19" s="4">
        <f>IF(parse!$A19="mem",parse!O19,NA())</f>
        <v>40297</v>
      </c>
      <c r="D19" s="4">
        <f>IF(parse!$A19="mem",_xlfn.BITOR(_xlfn.BITAND(parse!P19,B19),A19),NA())</f>
        <v>23284461748</v>
      </c>
      <c r="E19" s="4" t="b">
        <f>AND(ISERROR(MATCH(C19,C20:C$1000,0)),ISNUMBER(C19))</f>
        <v>1</v>
      </c>
      <c r="F19" s="4">
        <f t="shared" si="0"/>
        <v>23284461748</v>
      </c>
    </row>
    <row r="20" spans="1:6" x14ac:dyDescent="0.35">
      <c r="A20" s="4">
        <f>IF(parse!$A20="mask",parse!L20,A19)</f>
        <v>23280267284</v>
      </c>
      <c r="B20" s="4">
        <f>IF(parse!$A20="mask",parse!M20,B19)</f>
        <v>4325601</v>
      </c>
      <c r="C20" s="4">
        <f>IF(parse!$A20="mem",parse!O20,NA())</f>
        <v>16007</v>
      </c>
      <c r="D20" s="4">
        <f>IF(parse!$A20="mem",_xlfn.BITOR(_xlfn.BITAND(parse!P20,B20),A20),NA())</f>
        <v>23280398421</v>
      </c>
      <c r="E20" s="4" t="b">
        <f>AND(ISERROR(MATCH(C20,C21:C$1000,0)),ISNUMBER(C20))</f>
        <v>1</v>
      </c>
      <c r="F20" s="4">
        <f t="shared" si="0"/>
        <v>23280398421</v>
      </c>
    </row>
    <row r="21" spans="1:6" x14ac:dyDescent="0.35">
      <c r="A21" s="4">
        <f>IF(parse!$A21="mask",parse!L21,A20)</f>
        <v>23280267284</v>
      </c>
      <c r="B21" s="4">
        <f>IF(parse!$A21="mask",parse!M21,B20)</f>
        <v>4325601</v>
      </c>
      <c r="C21" s="4">
        <f>IF(parse!$A21="mem",parse!O21,NA())</f>
        <v>40907</v>
      </c>
      <c r="D21" s="4">
        <f>IF(parse!$A21="mem",_xlfn.BITOR(_xlfn.BITAND(parse!P21,B21),A21),NA())</f>
        <v>23280267476</v>
      </c>
      <c r="E21" s="4" t="b">
        <f>AND(ISERROR(MATCH(C21,C22:C$1000,0)),ISNUMBER(C21))</f>
        <v>1</v>
      </c>
      <c r="F21" s="4">
        <f t="shared" si="0"/>
        <v>23280267476</v>
      </c>
    </row>
    <row r="22" spans="1:6" x14ac:dyDescent="0.35">
      <c r="A22" s="4">
        <f>IF(parse!$A22="mask",parse!L22,A21)</f>
        <v>23280267284</v>
      </c>
      <c r="B22" s="4">
        <f>IF(parse!$A22="mask",parse!M22,B21)</f>
        <v>4325601</v>
      </c>
      <c r="C22" s="4">
        <f>IF(parse!$A22="mem",parse!O22,NA())</f>
        <v>27377</v>
      </c>
      <c r="D22" s="4">
        <f>IF(parse!$A22="mem",_xlfn.BITOR(_xlfn.BITAND(parse!P22,B22),A22),NA())</f>
        <v>23280267285</v>
      </c>
      <c r="E22" s="4" t="b">
        <f>AND(ISERROR(MATCH(C22,C23:C$1000,0)),ISNUMBER(C22))</f>
        <v>1</v>
      </c>
      <c r="F22" s="4">
        <f t="shared" si="0"/>
        <v>23280267285</v>
      </c>
    </row>
    <row r="23" spans="1:6" x14ac:dyDescent="0.35">
      <c r="A23" s="4">
        <f>IF(parse!$A23="mask",parse!L23,A22)</f>
        <v>23280267284</v>
      </c>
      <c r="B23" s="4">
        <f>IF(parse!$A23="mask",parse!M23,B22)</f>
        <v>4325601</v>
      </c>
      <c r="C23" s="4">
        <f>IF(parse!$A23="mem",parse!O23,NA())</f>
        <v>0</v>
      </c>
      <c r="D23" s="4">
        <f>IF(parse!$A23="mem",_xlfn.BITOR(_xlfn.BITAND(parse!P23,B23),A23),NA())</f>
        <v>23280267477</v>
      </c>
      <c r="E23" s="4" t="b">
        <f>AND(ISERROR(MATCH(C23,C24:C$1000,0)),ISNUMBER(C23))</f>
        <v>1</v>
      </c>
      <c r="F23" s="4">
        <f t="shared" si="0"/>
        <v>23280267477</v>
      </c>
    </row>
    <row r="24" spans="1:6" x14ac:dyDescent="0.35">
      <c r="A24" s="4">
        <f>IF(parse!$A24="mask",parse!L24,A23)</f>
        <v>23280267284</v>
      </c>
      <c r="B24" s="4">
        <f>IF(parse!$A24="mask",parse!M24,B23)</f>
        <v>4325601</v>
      </c>
      <c r="C24" s="4">
        <f>IF(parse!$A24="mem",parse!O24,NA())</f>
        <v>41317</v>
      </c>
      <c r="D24" s="4">
        <f>IF(parse!$A24="mem",_xlfn.BITOR(_xlfn.BITAND(parse!P24,B24),A24),NA())</f>
        <v>23280398357</v>
      </c>
      <c r="E24" s="4" t="b">
        <f>AND(ISERROR(MATCH(C24,C25:C$1000,0)),ISNUMBER(C24))</f>
        <v>0</v>
      </c>
      <c r="F24" s="4">
        <f t="shared" si="0"/>
        <v>0</v>
      </c>
    </row>
    <row r="25" spans="1:6" x14ac:dyDescent="0.35">
      <c r="A25" s="4">
        <f>IF(parse!$A25="mask",parse!L25,A24)</f>
        <v>23280267284</v>
      </c>
      <c r="B25" s="4">
        <f>IF(parse!$A25="mask",parse!M25,B24)</f>
        <v>4325601</v>
      </c>
      <c r="C25" s="4">
        <f>IF(parse!$A25="mem",parse!O25,NA())</f>
        <v>4641</v>
      </c>
      <c r="D25" s="4">
        <f>IF(parse!$A25="mem",_xlfn.BITOR(_xlfn.BITAND(parse!P25,B25),A25),NA())</f>
        <v>23280398420</v>
      </c>
      <c r="E25" s="4" t="b">
        <f>AND(ISERROR(MATCH(C25,C26:C$1000,0)),ISNUMBER(C25))</f>
        <v>1</v>
      </c>
      <c r="F25" s="4">
        <f t="shared" si="0"/>
        <v>23280398420</v>
      </c>
    </row>
    <row r="26" spans="1:6" x14ac:dyDescent="0.35">
      <c r="A26" s="4">
        <f>IF(parse!$A26="mask",parse!L26,A25)</f>
        <v>731671188</v>
      </c>
      <c r="B26" s="4">
        <f>IF(parse!$A26="mask",parse!M26,B25)</f>
        <v>43016852512</v>
      </c>
      <c r="C26" s="4" t="e">
        <f>IF(parse!$A26="mem",parse!O26,NA())</f>
        <v>#N/A</v>
      </c>
      <c r="D26" s="4" t="e">
        <f>IF(parse!$A26="mem",_xlfn.BITOR(_xlfn.BITAND(parse!P26,B26),A26),NA())</f>
        <v>#N/A</v>
      </c>
      <c r="E26" s="4" t="b">
        <f>AND(ISERROR(MATCH(C26,C27:C$1000,0)),ISNUMBER(C26))</f>
        <v>0</v>
      </c>
      <c r="F26" s="4">
        <f t="shared" si="0"/>
        <v>0</v>
      </c>
    </row>
    <row r="27" spans="1:6" x14ac:dyDescent="0.35">
      <c r="A27" s="4">
        <f>IF(parse!$A27="mask",parse!L27,A26)</f>
        <v>731671188</v>
      </c>
      <c r="B27" s="4">
        <f>IF(parse!$A27="mask",parse!M27,B26)</f>
        <v>43016852512</v>
      </c>
      <c r="C27" s="4">
        <f>IF(parse!$A27="mem",parse!O27,NA())</f>
        <v>24322</v>
      </c>
      <c r="D27" s="4">
        <f>IF(parse!$A27="mem",_xlfn.BITOR(_xlfn.BITAND(parse!P27,B27),A27),NA())</f>
        <v>798780084</v>
      </c>
      <c r="E27" s="4" t="b">
        <f>AND(ISERROR(MATCH(C27,C28:C$1000,0)),ISNUMBER(C27))</f>
        <v>1</v>
      </c>
      <c r="F27" s="4">
        <f t="shared" si="0"/>
        <v>798780084</v>
      </c>
    </row>
    <row r="28" spans="1:6" x14ac:dyDescent="0.35">
      <c r="A28" s="4">
        <f>IF(parse!$A28="mask",parse!L28,A27)</f>
        <v>731671188</v>
      </c>
      <c r="B28" s="4">
        <f>IF(parse!$A28="mask",parse!M28,B27)</f>
        <v>43016852512</v>
      </c>
      <c r="C28" s="4">
        <f>IF(parse!$A28="mem",parse!O28,NA())</f>
        <v>2572</v>
      </c>
      <c r="D28" s="4">
        <f>IF(parse!$A28="mem",_xlfn.BITOR(_xlfn.BITAND(parse!P28,B28),A28),NA())</f>
        <v>731672212</v>
      </c>
      <c r="E28" s="4" t="b">
        <f>AND(ISERROR(MATCH(C28,C29:C$1000,0)),ISNUMBER(C28))</f>
        <v>0</v>
      </c>
      <c r="F28" s="4">
        <f t="shared" si="0"/>
        <v>0</v>
      </c>
    </row>
    <row r="29" spans="1:6" x14ac:dyDescent="0.35">
      <c r="A29" s="4">
        <f>IF(parse!$A29="mask",parse!L29,A28)</f>
        <v>731671188</v>
      </c>
      <c r="B29" s="4">
        <f>IF(parse!$A29="mask",parse!M29,B28)</f>
        <v>43016852512</v>
      </c>
      <c r="C29" s="4">
        <f>IF(parse!$A29="mem",parse!O29,NA())</f>
        <v>53327</v>
      </c>
      <c r="D29" s="4">
        <f>IF(parse!$A29="mem",_xlfn.BITOR(_xlfn.BITAND(parse!P29,B29),A29),NA())</f>
        <v>731737748</v>
      </c>
      <c r="E29" s="4" t="b">
        <f>AND(ISERROR(MATCH(C29,C30:C$1000,0)),ISNUMBER(C29))</f>
        <v>1</v>
      </c>
      <c r="F29" s="4">
        <f t="shared" si="0"/>
        <v>731737748</v>
      </c>
    </row>
    <row r="30" spans="1:6" x14ac:dyDescent="0.35">
      <c r="A30" s="4">
        <f>IF(parse!$A30="mask",parse!L30,A29)</f>
        <v>731671188</v>
      </c>
      <c r="B30" s="4">
        <f>IF(parse!$A30="mask",parse!M30,B29)</f>
        <v>43016852512</v>
      </c>
      <c r="C30" s="4">
        <f>IF(parse!$A30="mem",parse!O30,NA())</f>
        <v>30460</v>
      </c>
      <c r="D30" s="4">
        <f>IF(parse!$A30="mem",_xlfn.BITOR(_xlfn.BITAND(parse!P30,B30),A30),NA())</f>
        <v>731671220</v>
      </c>
      <c r="E30" s="4" t="b">
        <f>AND(ISERROR(MATCH(C30,C31:C$1000,0)),ISNUMBER(C30))</f>
        <v>1</v>
      </c>
      <c r="F30" s="4">
        <f t="shared" si="0"/>
        <v>731671220</v>
      </c>
    </row>
    <row r="31" spans="1:6" x14ac:dyDescent="0.35">
      <c r="A31" s="4">
        <f>IF(parse!$A31="mask",parse!L31,A30)</f>
        <v>582172745</v>
      </c>
      <c r="B31" s="4">
        <f>IF(parse!$A31="mask",parse!M31,B30)</f>
        <v>206047778</v>
      </c>
      <c r="C31" s="4" t="e">
        <f>IF(parse!$A31="mem",parse!O31,NA())</f>
        <v>#N/A</v>
      </c>
      <c r="D31" s="4" t="e">
        <f>IF(parse!$A31="mem",_xlfn.BITOR(_xlfn.BITAND(parse!P31,B31),A31),NA())</f>
        <v>#N/A</v>
      </c>
      <c r="E31" s="4" t="b">
        <f>AND(ISERROR(MATCH(C31,C32:C$1000,0)),ISNUMBER(C31))</f>
        <v>0</v>
      </c>
      <c r="F31" s="4">
        <f t="shared" si="0"/>
        <v>0</v>
      </c>
    </row>
    <row r="32" spans="1:6" x14ac:dyDescent="0.35">
      <c r="A32" s="4">
        <f>IF(parse!$A32="mask",parse!L32,A31)</f>
        <v>582172745</v>
      </c>
      <c r="B32" s="4">
        <f>IF(parse!$A32="mask",parse!M32,B31)</f>
        <v>206047778</v>
      </c>
      <c r="C32" s="4">
        <f>IF(parse!$A32="mem",parse!O32,NA())</f>
        <v>50914</v>
      </c>
      <c r="D32" s="4">
        <f>IF(parse!$A32="mem",_xlfn.BITOR(_xlfn.BITAND(parse!P32,B32),A32),NA())</f>
        <v>582172747</v>
      </c>
      <c r="E32" s="4" t="b">
        <f>AND(ISERROR(MATCH(C32,C33:C$1000,0)),ISNUMBER(C32))</f>
        <v>1</v>
      </c>
      <c r="F32" s="4">
        <f t="shared" si="0"/>
        <v>582172747</v>
      </c>
    </row>
    <row r="33" spans="1:6" x14ac:dyDescent="0.35">
      <c r="A33" s="4">
        <f>IF(parse!$A33="mask",parse!L33,A32)</f>
        <v>582172745</v>
      </c>
      <c r="B33" s="4">
        <f>IF(parse!$A33="mask",parse!M33,B32)</f>
        <v>206047778</v>
      </c>
      <c r="C33" s="4">
        <f>IF(parse!$A33="mem",parse!O33,NA())</f>
        <v>50218</v>
      </c>
      <c r="D33" s="4">
        <f>IF(parse!$A33="mem",_xlfn.BITOR(_xlfn.BITAND(parse!P33,B33),A33),NA())</f>
        <v>586893931</v>
      </c>
      <c r="E33" s="4" t="b">
        <f>AND(ISERROR(MATCH(C33,C34:C$1000,0)),ISNUMBER(C33))</f>
        <v>1</v>
      </c>
      <c r="F33" s="4">
        <f t="shared" si="0"/>
        <v>586893931</v>
      </c>
    </row>
    <row r="34" spans="1:6" x14ac:dyDescent="0.35">
      <c r="A34" s="4">
        <f>IF(parse!$A34="mask",parse!L34,A33)</f>
        <v>147654757</v>
      </c>
      <c r="B34" s="4">
        <f>IF(parse!$A34="mask",parse!M34,B33)</f>
        <v>22113460232</v>
      </c>
      <c r="C34" s="4" t="e">
        <f>IF(parse!$A34="mem",parse!O34,NA())</f>
        <v>#N/A</v>
      </c>
      <c r="D34" s="4" t="e">
        <f>IF(parse!$A34="mem",_xlfn.BITOR(_xlfn.BITAND(parse!P34,B34),A34),NA())</f>
        <v>#N/A</v>
      </c>
      <c r="E34" s="4" t="b">
        <f>AND(ISERROR(MATCH(C34,C35:C$1000,0)),ISNUMBER(C34))</f>
        <v>0</v>
      </c>
      <c r="F34" s="4">
        <f t="shared" si="0"/>
        <v>0</v>
      </c>
    </row>
    <row r="35" spans="1:6" x14ac:dyDescent="0.35">
      <c r="A35" s="4">
        <f>IF(parse!$A35="mask",parse!L35,A34)</f>
        <v>147654757</v>
      </c>
      <c r="B35" s="4">
        <f>IF(parse!$A35="mask",parse!M35,B34)</f>
        <v>22113460232</v>
      </c>
      <c r="C35" s="4">
        <f>IF(parse!$A35="mem",parse!O35,NA())</f>
        <v>3780</v>
      </c>
      <c r="D35" s="4">
        <f>IF(parse!$A35="mem",_xlfn.BITOR(_xlfn.BITAND(parse!P35,B35),A35),NA())</f>
        <v>182298725</v>
      </c>
      <c r="E35" s="4" t="b">
        <f>AND(ISERROR(MATCH(C35,C36:C$1000,0)),ISNUMBER(C35))</f>
        <v>1</v>
      </c>
      <c r="F35" s="4">
        <f t="shared" si="0"/>
        <v>182298725</v>
      </c>
    </row>
    <row r="36" spans="1:6" x14ac:dyDescent="0.35">
      <c r="A36" s="4">
        <f>IF(parse!$A36="mask",parse!L36,A35)</f>
        <v>147654757</v>
      </c>
      <c r="B36" s="4">
        <f>IF(parse!$A36="mask",parse!M36,B35)</f>
        <v>22113460232</v>
      </c>
      <c r="C36" s="4">
        <f>IF(parse!$A36="mem",parse!O36,NA())</f>
        <v>8561</v>
      </c>
      <c r="D36" s="4">
        <f>IF(parse!$A36="mem",_xlfn.BITOR(_xlfn.BITAND(parse!P36,B36),A36),NA())</f>
        <v>147654765</v>
      </c>
      <c r="E36" s="4" t="b">
        <f>AND(ISERROR(MATCH(C36,C37:C$1000,0)),ISNUMBER(C36))</f>
        <v>1</v>
      </c>
      <c r="F36" s="4">
        <f t="shared" si="0"/>
        <v>147654765</v>
      </c>
    </row>
    <row r="37" spans="1:6" x14ac:dyDescent="0.35">
      <c r="A37" s="4">
        <f>IF(parse!$A37="mask",parse!L37,A36)</f>
        <v>147654757</v>
      </c>
      <c r="B37" s="4">
        <f>IF(parse!$A37="mask",parse!M37,B36)</f>
        <v>22113460232</v>
      </c>
      <c r="C37" s="4">
        <f>IF(parse!$A37="mem",parse!O37,NA())</f>
        <v>64747</v>
      </c>
      <c r="D37" s="4">
        <f>IF(parse!$A37="mem",_xlfn.BITOR(_xlfn.BITAND(parse!P37,B37),A37),NA())</f>
        <v>147654757</v>
      </c>
      <c r="E37" s="4" t="b">
        <f>AND(ISERROR(MATCH(C37,C38:C$1000,0)),ISNUMBER(C37))</f>
        <v>1</v>
      </c>
      <c r="F37" s="4">
        <f t="shared" si="0"/>
        <v>147654757</v>
      </c>
    </row>
    <row r="38" spans="1:6" x14ac:dyDescent="0.35">
      <c r="A38" s="4">
        <f>IF(parse!$A38="mask",parse!L38,A37)</f>
        <v>147654757</v>
      </c>
      <c r="B38" s="4">
        <f>IF(parse!$A38="mask",parse!M38,B37)</f>
        <v>22113460232</v>
      </c>
      <c r="C38" s="4">
        <f>IF(parse!$A38="mem",parse!O38,NA())</f>
        <v>51358</v>
      </c>
      <c r="D38" s="4">
        <f>IF(parse!$A38="mem",_xlfn.BITOR(_xlfn.BITAND(parse!P38,B38),A38),NA())</f>
        <v>182290533</v>
      </c>
      <c r="E38" s="4" t="b">
        <f>AND(ISERROR(MATCH(C38,C39:C$1000,0)),ISNUMBER(C38))</f>
        <v>1</v>
      </c>
      <c r="F38" s="4">
        <f t="shared" si="0"/>
        <v>182290533</v>
      </c>
    </row>
    <row r="39" spans="1:6" x14ac:dyDescent="0.35">
      <c r="A39" s="4">
        <f>IF(parse!$A39="mask",parse!L39,A38)</f>
        <v>147654757</v>
      </c>
      <c r="B39" s="4">
        <f>IF(parse!$A39="mask",parse!M39,B38)</f>
        <v>22113460232</v>
      </c>
      <c r="C39" s="4">
        <f>IF(parse!$A39="mem",parse!O39,NA())</f>
        <v>29912</v>
      </c>
      <c r="D39" s="4">
        <f>IF(parse!$A39="mem",_xlfn.BITOR(_xlfn.BITAND(parse!P39,B39),A39),NA())</f>
        <v>147662949</v>
      </c>
      <c r="E39" s="4" t="b">
        <f>AND(ISERROR(MATCH(C39,C40:C$1000,0)),ISNUMBER(C39))</f>
        <v>0</v>
      </c>
      <c r="F39" s="4">
        <f t="shared" si="0"/>
        <v>0</v>
      </c>
    </row>
    <row r="40" spans="1:6" x14ac:dyDescent="0.35">
      <c r="A40" s="4">
        <f>IF(parse!$A40="mask",parse!L40,A39)</f>
        <v>147654757</v>
      </c>
      <c r="B40" s="4">
        <f>IF(parse!$A40="mask",parse!M40,B39)</f>
        <v>22113460232</v>
      </c>
      <c r="C40" s="4">
        <f>IF(parse!$A40="mem",parse!O40,NA())</f>
        <v>44684</v>
      </c>
      <c r="D40" s="4">
        <f>IF(parse!$A40="mem",_xlfn.BITOR(_xlfn.BITAND(parse!P40,B40),A40),NA())</f>
        <v>147662949</v>
      </c>
      <c r="E40" s="4" t="b">
        <f>AND(ISERROR(MATCH(C40,C41:C$1000,0)),ISNUMBER(C40))</f>
        <v>1</v>
      </c>
      <c r="F40" s="4">
        <f t="shared" si="0"/>
        <v>147662949</v>
      </c>
    </row>
    <row r="41" spans="1:6" x14ac:dyDescent="0.35">
      <c r="A41" s="4">
        <f>IF(parse!$A41="mask",parse!L41,A40)</f>
        <v>723264820</v>
      </c>
      <c r="B41" s="4">
        <f>IF(parse!$A41="mask",parse!M41,B40)</f>
        <v>21489520771</v>
      </c>
      <c r="C41" s="4" t="e">
        <f>IF(parse!$A41="mem",parse!O41,NA())</f>
        <v>#N/A</v>
      </c>
      <c r="D41" s="4" t="e">
        <f>IF(parse!$A41="mem",_xlfn.BITOR(_xlfn.BITAND(parse!P41,B41),A41),NA())</f>
        <v>#N/A</v>
      </c>
      <c r="E41" s="4" t="b">
        <f>AND(ISERROR(MATCH(C41,C42:C$1000,0)),ISNUMBER(C41))</f>
        <v>0</v>
      </c>
      <c r="F41" s="4">
        <f t="shared" si="0"/>
        <v>0</v>
      </c>
    </row>
    <row r="42" spans="1:6" x14ac:dyDescent="0.35">
      <c r="A42" s="4">
        <f>IF(parse!$A42="mask",parse!L42,A41)</f>
        <v>723264820</v>
      </c>
      <c r="B42" s="4">
        <f>IF(parse!$A42="mask",parse!M42,B41)</f>
        <v>21489520771</v>
      </c>
      <c r="C42" s="4">
        <f>IF(parse!$A42="mem",parse!O42,NA())</f>
        <v>1418</v>
      </c>
      <c r="D42" s="4">
        <f>IF(parse!$A42="mem",_xlfn.BITOR(_xlfn.BITAND(parse!P42,B42),A42),NA())</f>
        <v>737949108</v>
      </c>
      <c r="E42" s="4" t="b">
        <f>AND(ISERROR(MATCH(C42,C43:C$1000,0)),ISNUMBER(C42))</f>
        <v>1</v>
      </c>
      <c r="F42" s="4">
        <f t="shared" si="0"/>
        <v>737949108</v>
      </c>
    </row>
    <row r="43" spans="1:6" x14ac:dyDescent="0.35">
      <c r="A43" s="4">
        <f>IF(parse!$A43="mask",parse!L43,A42)</f>
        <v>723264820</v>
      </c>
      <c r="B43" s="4">
        <f>IF(parse!$A43="mask",parse!M43,B42)</f>
        <v>21489520771</v>
      </c>
      <c r="C43" s="4">
        <f>IF(parse!$A43="mem",parse!O43,NA())</f>
        <v>38228</v>
      </c>
      <c r="D43" s="4">
        <f>IF(parse!$A43="mem",_xlfn.BITOR(_xlfn.BITAND(parse!P43,B43),A43),NA())</f>
        <v>723269046</v>
      </c>
      <c r="E43" s="4" t="b">
        <f>AND(ISERROR(MATCH(C43,C44:C$1000,0)),ISNUMBER(C43))</f>
        <v>0</v>
      </c>
      <c r="F43" s="4">
        <f t="shared" si="0"/>
        <v>0</v>
      </c>
    </row>
    <row r="44" spans="1:6" x14ac:dyDescent="0.35">
      <c r="A44" s="4">
        <f>IF(parse!$A44="mask",parse!L44,A43)</f>
        <v>723264820</v>
      </c>
      <c r="B44" s="4">
        <f>IF(parse!$A44="mask",parse!M44,B43)</f>
        <v>21489520771</v>
      </c>
      <c r="C44" s="4">
        <f>IF(parse!$A44="mem",parse!O44,NA())</f>
        <v>57488</v>
      </c>
      <c r="D44" s="4">
        <f>IF(parse!$A44="mem",_xlfn.BITOR(_xlfn.BITAND(parse!P44,B44),A44),NA())</f>
        <v>723268919</v>
      </c>
      <c r="E44" s="4" t="b">
        <f>AND(ISERROR(MATCH(C44,C45:C$1000,0)),ISNUMBER(C44))</f>
        <v>0</v>
      </c>
      <c r="F44" s="4">
        <f t="shared" si="0"/>
        <v>0</v>
      </c>
    </row>
    <row r="45" spans="1:6" x14ac:dyDescent="0.35">
      <c r="A45" s="4">
        <f>IF(parse!$A45="mask",parse!L45,A44)</f>
        <v>723264820</v>
      </c>
      <c r="B45" s="4">
        <f>IF(parse!$A45="mask",parse!M45,B44)</f>
        <v>21489520771</v>
      </c>
      <c r="C45" s="4">
        <f>IF(parse!$A45="mem",parse!O45,NA())</f>
        <v>22080</v>
      </c>
      <c r="D45" s="4">
        <f>IF(parse!$A45="mem",_xlfn.BITOR(_xlfn.BITAND(parse!P45,B45),A45),NA())</f>
        <v>723268918</v>
      </c>
      <c r="E45" s="4" t="b">
        <f>AND(ISERROR(MATCH(C45,C46:C$1000,0)),ISNUMBER(C45))</f>
        <v>0</v>
      </c>
      <c r="F45" s="4">
        <f t="shared" si="0"/>
        <v>0</v>
      </c>
    </row>
    <row r="46" spans="1:6" x14ac:dyDescent="0.35">
      <c r="A46" s="4">
        <f>IF(parse!$A46="mask",parse!L46,A45)</f>
        <v>723264820</v>
      </c>
      <c r="B46" s="4">
        <f>IF(parse!$A46="mask",parse!M46,B45)</f>
        <v>21489520771</v>
      </c>
      <c r="C46" s="4">
        <f>IF(parse!$A46="mem",parse!O46,NA())</f>
        <v>29467</v>
      </c>
      <c r="D46" s="4">
        <f>IF(parse!$A46="mem",_xlfn.BITOR(_xlfn.BITAND(parse!P46,B46),A46),NA())</f>
        <v>725361974</v>
      </c>
      <c r="E46" s="4" t="b">
        <f>AND(ISERROR(MATCH(C46,C47:C$1000,0)),ISNUMBER(C46))</f>
        <v>1</v>
      </c>
      <c r="F46" s="4">
        <f t="shared" si="0"/>
        <v>725361974</v>
      </c>
    </row>
    <row r="47" spans="1:6" x14ac:dyDescent="0.35">
      <c r="A47" s="4">
        <f>IF(parse!$A47="mask",parse!L47,A46)</f>
        <v>723264820</v>
      </c>
      <c r="B47" s="4">
        <f>IF(parse!$A47="mask",parse!M47,B46)</f>
        <v>21489520771</v>
      </c>
      <c r="C47" s="4">
        <f>IF(parse!$A47="mem",parse!O47,NA())</f>
        <v>32800</v>
      </c>
      <c r="D47" s="4">
        <f>IF(parse!$A47="mem",_xlfn.BITOR(_xlfn.BITAND(parse!P47,B47),A47),NA())</f>
        <v>723264951</v>
      </c>
      <c r="E47" s="4" t="b">
        <f>AND(ISERROR(MATCH(C47,C48:C$1000,0)),ISNUMBER(C47))</f>
        <v>0</v>
      </c>
      <c r="F47" s="4">
        <f t="shared" si="0"/>
        <v>0</v>
      </c>
    </row>
    <row r="48" spans="1:6" x14ac:dyDescent="0.35">
      <c r="A48" s="4">
        <f>IF(parse!$A48="mask",parse!L48,A47)</f>
        <v>17374651497</v>
      </c>
      <c r="B48" s="4">
        <f>IF(parse!$A48="mask",parse!M48,B47)</f>
        <v>4295102466</v>
      </c>
      <c r="C48" s="4" t="e">
        <f>IF(parse!$A48="mem",parse!O48,NA())</f>
        <v>#N/A</v>
      </c>
      <c r="D48" s="4" t="e">
        <f>IF(parse!$A48="mem",_xlfn.BITOR(_xlfn.BITAND(parse!P48,B48),A48),NA())</f>
        <v>#N/A</v>
      </c>
      <c r="E48" s="4" t="b">
        <f>AND(ISERROR(MATCH(C48,C49:C$1000,0)),ISNUMBER(C48))</f>
        <v>0</v>
      </c>
      <c r="F48" s="4">
        <f t="shared" si="0"/>
        <v>0</v>
      </c>
    </row>
    <row r="49" spans="1:6" x14ac:dyDescent="0.35">
      <c r="A49" s="4">
        <f>IF(parse!$A49="mask",parse!L49,A48)</f>
        <v>17374651497</v>
      </c>
      <c r="B49" s="4">
        <f>IF(parse!$A49="mask",parse!M49,B48)</f>
        <v>4295102466</v>
      </c>
      <c r="C49" s="4">
        <f>IF(parse!$A49="mem",parse!O49,NA())</f>
        <v>16589</v>
      </c>
      <c r="D49" s="4">
        <f>IF(parse!$A49="mem",_xlfn.BITOR(_xlfn.BITAND(parse!P49,B49),A49),NA())</f>
        <v>17374655593</v>
      </c>
      <c r="E49" s="4" t="b">
        <f>AND(ISERROR(MATCH(C49,C50:C$1000,0)),ISNUMBER(C49))</f>
        <v>0</v>
      </c>
      <c r="F49" s="4">
        <f t="shared" si="0"/>
        <v>0</v>
      </c>
    </row>
    <row r="50" spans="1:6" x14ac:dyDescent="0.35">
      <c r="A50" s="4">
        <f>IF(parse!$A50="mask",parse!L50,A49)</f>
        <v>17374651497</v>
      </c>
      <c r="B50" s="4">
        <f>IF(parse!$A50="mask",parse!M50,B49)</f>
        <v>4295102466</v>
      </c>
      <c r="C50" s="4">
        <f>IF(parse!$A50="mem",parse!O50,NA())</f>
        <v>31011</v>
      </c>
      <c r="D50" s="4">
        <f>IF(parse!$A50="mem",_xlfn.BITOR(_xlfn.BITAND(parse!P50,B50),A50),NA())</f>
        <v>17374782571</v>
      </c>
      <c r="E50" s="4" t="b">
        <f>AND(ISERROR(MATCH(C50,C51:C$1000,0)),ISNUMBER(C50))</f>
        <v>1</v>
      </c>
      <c r="F50" s="4">
        <f t="shared" si="0"/>
        <v>17374782571</v>
      </c>
    </row>
    <row r="51" spans="1:6" x14ac:dyDescent="0.35">
      <c r="A51" s="4">
        <f>IF(parse!$A51="mask",parse!L51,A50)</f>
        <v>17374651497</v>
      </c>
      <c r="B51" s="4">
        <f>IF(parse!$A51="mask",parse!M51,B50)</f>
        <v>4295102466</v>
      </c>
      <c r="C51" s="4">
        <f>IF(parse!$A51="mem",parse!O51,NA())</f>
        <v>35178</v>
      </c>
      <c r="D51" s="4">
        <f>IF(parse!$A51="mem",_xlfn.BITOR(_xlfn.BITAND(parse!P51,B51),A51),NA())</f>
        <v>17374655595</v>
      </c>
      <c r="E51" s="4" t="b">
        <f>AND(ISERROR(MATCH(C51,C52:C$1000,0)),ISNUMBER(C51))</f>
        <v>1</v>
      </c>
      <c r="F51" s="4">
        <f t="shared" si="0"/>
        <v>17374655595</v>
      </c>
    </row>
    <row r="52" spans="1:6" x14ac:dyDescent="0.35">
      <c r="A52" s="4">
        <f>IF(parse!$A52="mask",parse!L52,A51)</f>
        <v>17374651497</v>
      </c>
      <c r="B52" s="4">
        <f>IF(parse!$A52="mask",parse!M52,B51)</f>
        <v>4295102466</v>
      </c>
      <c r="C52" s="4">
        <f>IF(parse!$A52="mem",parse!O52,NA())</f>
        <v>17792</v>
      </c>
      <c r="D52" s="4">
        <f>IF(parse!$A52="mem",_xlfn.BITOR(_xlfn.BITAND(parse!P52,B52),A52),NA())</f>
        <v>17374655593</v>
      </c>
      <c r="E52" s="4" t="b">
        <f>AND(ISERROR(MATCH(C52,C53:C$1000,0)),ISNUMBER(C52))</f>
        <v>0</v>
      </c>
      <c r="F52" s="4">
        <f t="shared" si="0"/>
        <v>0</v>
      </c>
    </row>
    <row r="53" spans="1:6" x14ac:dyDescent="0.35">
      <c r="A53" s="4">
        <f>IF(parse!$A53="mask",parse!L53,A52)</f>
        <v>17374651497</v>
      </c>
      <c r="B53" s="4">
        <f>IF(parse!$A53="mask",parse!M53,B52)</f>
        <v>4295102466</v>
      </c>
      <c r="C53" s="4">
        <f>IF(parse!$A53="mem",parse!O53,NA())</f>
        <v>50656</v>
      </c>
      <c r="D53" s="4">
        <f>IF(parse!$A53="mem",_xlfn.BITOR(_xlfn.BITAND(parse!P53,B53),A53),NA())</f>
        <v>17374651499</v>
      </c>
      <c r="E53" s="4" t="b">
        <f>AND(ISERROR(MATCH(C53,C54:C$1000,0)),ISNUMBER(C53))</f>
        <v>0</v>
      </c>
      <c r="F53" s="4">
        <f t="shared" si="0"/>
        <v>0</v>
      </c>
    </row>
    <row r="54" spans="1:6" x14ac:dyDescent="0.35">
      <c r="A54" s="4">
        <f>IF(parse!$A54="mask",parse!L54,A53)</f>
        <v>17374651497</v>
      </c>
      <c r="B54" s="4">
        <f>IF(parse!$A54="mask",parse!M54,B53)</f>
        <v>4295102466</v>
      </c>
      <c r="C54" s="4">
        <f>IF(parse!$A54="mem",parse!O54,NA())</f>
        <v>22720</v>
      </c>
      <c r="D54" s="4">
        <f>IF(parse!$A54="mem",_xlfn.BITOR(_xlfn.BITAND(parse!P54,B54),A54),NA())</f>
        <v>17374651497</v>
      </c>
      <c r="E54" s="4" t="b">
        <f>AND(ISERROR(MATCH(C54,C55:C$1000,0)),ISNUMBER(C54))</f>
        <v>0</v>
      </c>
      <c r="F54" s="4">
        <f t="shared" si="0"/>
        <v>0</v>
      </c>
    </row>
    <row r="55" spans="1:6" x14ac:dyDescent="0.35">
      <c r="A55" s="4">
        <f>IF(parse!$A55="mask",parse!L55,A54)</f>
        <v>17374651497</v>
      </c>
      <c r="B55" s="4">
        <f>IF(parse!$A55="mask",parse!M55,B54)</f>
        <v>4295102466</v>
      </c>
      <c r="C55" s="4">
        <f>IF(parse!$A55="mem",parse!O55,NA())</f>
        <v>54364</v>
      </c>
      <c r="D55" s="4">
        <f>IF(parse!$A55="mem",_xlfn.BITOR(_xlfn.BITAND(parse!P55,B55),A55),NA())</f>
        <v>17374651499</v>
      </c>
      <c r="E55" s="4" t="b">
        <f>AND(ISERROR(MATCH(C55,C56:C$1000,0)),ISNUMBER(C55))</f>
        <v>1</v>
      </c>
      <c r="F55" s="4">
        <f t="shared" si="0"/>
        <v>17374651499</v>
      </c>
    </row>
    <row r="56" spans="1:6" x14ac:dyDescent="0.35">
      <c r="A56" s="4">
        <f>IF(parse!$A56="mask",parse!L56,A55)</f>
        <v>18950148363</v>
      </c>
      <c r="B56" s="4">
        <f>IF(parse!$A56="mask",parse!M56,B55)</f>
        <v>12922258448</v>
      </c>
      <c r="C56" s="4" t="e">
        <f>IF(parse!$A56="mem",parse!O56,NA())</f>
        <v>#N/A</v>
      </c>
      <c r="D56" s="4" t="e">
        <f>IF(parse!$A56="mem",_xlfn.BITOR(_xlfn.BITAND(parse!P56,B56),A56),NA())</f>
        <v>#N/A</v>
      </c>
      <c r="E56" s="4" t="b">
        <f>AND(ISERROR(MATCH(C56,C57:C$1000,0)),ISNUMBER(C56))</f>
        <v>0</v>
      </c>
      <c r="F56" s="4">
        <f t="shared" si="0"/>
        <v>0</v>
      </c>
    </row>
    <row r="57" spans="1:6" x14ac:dyDescent="0.35">
      <c r="A57" s="4">
        <f>IF(parse!$A57="mask",parse!L57,A56)</f>
        <v>18950148363</v>
      </c>
      <c r="B57" s="4">
        <f>IF(parse!$A57="mask",parse!M57,B56)</f>
        <v>12922258448</v>
      </c>
      <c r="C57" s="4">
        <f>IF(parse!$A57="mem",parse!O57,NA())</f>
        <v>19230</v>
      </c>
      <c r="D57" s="4">
        <f>IF(parse!$A57="mem",_xlfn.BITOR(_xlfn.BITAND(parse!P57,B57),A57),NA())</f>
        <v>18950149387</v>
      </c>
      <c r="E57" s="4" t="b">
        <f>AND(ISERROR(MATCH(C57,C58:C$1000,0)),ISNUMBER(C57))</f>
        <v>1</v>
      </c>
      <c r="F57" s="4">
        <f t="shared" si="0"/>
        <v>18950149387</v>
      </c>
    </row>
    <row r="58" spans="1:6" x14ac:dyDescent="0.35">
      <c r="A58" s="4">
        <f>IF(parse!$A58="mask",parse!L58,A57)</f>
        <v>18950148363</v>
      </c>
      <c r="B58" s="4">
        <f>IF(parse!$A58="mask",parse!M58,B57)</f>
        <v>12922258448</v>
      </c>
      <c r="C58" s="4">
        <f>IF(parse!$A58="mem",parse!O58,NA())</f>
        <v>41397</v>
      </c>
      <c r="D58" s="4">
        <f>IF(parse!$A58="mem",_xlfn.BITOR(_xlfn.BITAND(parse!P58,B58),A58),NA())</f>
        <v>18950804747</v>
      </c>
      <c r="E58" s="4" t="b">
        <f>AND(ISERROR(MATCH(C58,C59:C$1000,0)),ISNUMBER(C58))</f>
        <v>1</v>
      </c>
      <c r="F58" s="4">
        <f t="shared" si="0"/>
        <v>18950804747</v>
      </c>
    </row>
    <row r="59" spans="1:6" x14ac:dyDescent="0.35">
      <c r="A59" s="4">
        <f>IF(parse!$A59="mask",parse!L59,A58)</f>
        <v>18950148363</v>
      </c>
      <c r="B59" s="4">
        <f>IF(parse!$A59="mask",parse!M59,B58)</f>
        <v>12922258448</v>
      </c>
      <c r="C59" s="4">
        <f>IF(parse!$A59="mem",parse!O59,NA())</f>
        <v>11599</v>
      </c>
      <c r="D59" s="4">
        <f>IF(parse!$A59="mem",_xlfn.BITOR(_xlfn.BITAND(parse!P59,B59),A59),NA())</f>
        <v>18953295115</v>
      </c>
      <c r="E59" s="4" t="b">
        <f>AND(ISERROR(MATCH(C59,C60:C$1000,0)),ISNUMBER(C59))</f>
        <v>1</v>
      </c>
      <c r="F59" s="4">
        <f t="shared" si="0"/>
        <v>18953295115</v>
      </c>
    </row>
    <row r="60" spans="1:6" x14ac:dyDescent="0.35">
      <c r="A60" s="4">
        <f>IF(parse!$A60="mask",parse!L60,A59)</f>
        <v>18950148363</v>
      </c>
      <c r="B60" s="4">
        <f>IF(parse!$A60="mask",parse!M60,B59)</f>
        <v>12922258448</v>
      </c>
      <c r="C60" s="4">
        <f>IF(parse!$A60="mem",parse!O60,NA())</f>
        <v>2817</v>
      </c>
      <c r="D60" s="4">
        <f>IF(parse!$A60="mem",_xlfn.BITOR(_xlfn.BITAND(parse!P60,B60),A60),NA())</f>
        <v>18950148379</v>
      </c>
      <c r="E60" s="4" t="b">
        <f>AND(ISERROR(MATCH(C60,C61:C$1000,0)),ISNUMBER(C60))</f>
        <v>1</v>
      </c>
      <c r="F60" s="4">
        <f t="shared" si="0"/>
        <v>18950148379</v>
      </c>
    </row>
    <row r="61" spans="1:6" x14ac:dyDescent="0.35">
      <c r="A61" s="4">
        <f>IF(parse!$A61="mask",parse!L61,A60)</f>
        <v>18396751132</v>
      </c>
      <c r="B61" s="4">
        <f>IF(parse!$A61="mask",parse!M61,B60)</f>
        <v>35166360064</v>
      </c>
      <c r="C61" s="4" t="e">
        <f>IF(parse!$A61="mem",parse!O61,NA())</f>
        <v>#N/A</v>
      </c>
      <c r="D61" s="4" t="e">
        <f>IF(parse!$A61="mem",_xlfn.BITOR(_xlfn.BITAND(parse!P61,B61),A61),NA())</f>
        <v>#N/A</v>
      </c>
      <c r="E61" s="4" t="b">
        <f>AND(ISERROR(MATCH(C61,C62:C$1000,0)),ISNUMBER(C61))</f>
        <v>0</v>
      </c>
      <c r="F61" s="4">
        <f t="shared" si="0"/>
        <v>0</v>
      </c>
    </row>
    <row r="62" spans="1:6" x14ac:dyDescent="0.35">
      <c r="A62" s="4">
        <f>IF(parse!$A62="mask",parse!L62,A61)</f>
        <v>18396751132</v>
      </c>
      <c r="B62" s="4">
        <f>IF(parse!$A62="mask",parse!M62,B61)</f>
        <v>35166360064</v>
      </c>
      <c r="C62" s="4">
        <f>IF(parse!$A62="mem",parse!O62,NA())</f>
        <v>288</v>
      </c>
      <c r="D62" s="4">
        <f>IF(parse!$A62="mem",_xlfn.BITOR(_xlfn.BITAND(parse!P62,B62),A62),NA())</f>
        <v>18396751644</v>
      </c>
      <c r="E62" s="4" t="b">
        <f>AND(ISERROR(MATCH(C62,C63:C$1000,0)),ISNUMBER(C62))</f>
        <v>0</v>
      </c>
      <c r="F62" s="4">
        <f t="shared" si="0"/>
        <v>0</v>
      </c>
    </row>
    <row r="63" spans="1:6" x14ac:dyDescent="0.35">
      <c r="A63" s="4">
        <f>IF(parse!$A63="mask",parse!L63,A62)</f>
        <v>18396751132</v>
      </c>
      <c r="B63" s="4">
        <f>IF(parse!$A63="mask",parse!M63,B62)</f>
        <v>35166360064</v>
      </c>
      <c r="C63" s="4">
        <f>IF(parse!$A63="mem",parse!O63,NA())</f>
        <v>32911</v>
      </c>
      <c r="D63" s="4">
        <f>IF(parse!$A63="mem",_xlfn.BITOR(_xlfn.BITAND(parse!P63,B63),A63),NA())</f>
        <v>18397017884</v>
      </c>
      <c r="E63" s="4" t="b">
        <f>AND(ISERROR(MATCH(C63,C64:C$1000,0)),ISNUMBER(C63))</f>
        <v>1</v>
      </c>
      <c r="F63" s="4">
        <f t="shared" si="0"/>
        <v>18397017884</v>
      </c>
    </row>
    <row r="64" spans="1:6" x14ac:dyDescent="0.35">
      <c r="A64" s="4">
        <f>IF(parse!$A64="mask",parse!L64,A63)</f>
        <v>18396751132</v>
      </c>
      <c r="B64" s="4">
        <f>IF(parse!$A64="mask",parse!M64,B63)</f>
        <v>35166360064</v>
      </c>
      <c r="C64" s="4">
        <f>IF(parse!$A64="mem",parse!O64,NA())</f>
        <v>48084</v>
      </c>
      <c r="D64" s="4">
        <f>IF(parse!$A64="mem",_xlfn.BITOR(_xlfn.BITAND(parse!P64,B64),A64),NA())</f>
        <v>18396751132</v>
      </c>
      <c r="E64" s="4" t="b">
        <f>AND(ISERROR(MATCH(C64,C65:C$1000,0)),ISNUMBER(C64))</f>
        <v>1</v>
      </c>
      <c r="F64" s="4">
        <f t="shared" si="0"/>
        <v>18396751132</v>
      </c>
    </row>
    <row r="65" spans="1:6" x14ac:dyDescent="0.35">
      <c r="A65" s="4">
        <f>IF(parse!$A65="mask",parse!L65,A64)</f>
        <v>2211282953</v>
      </c>
      <c r="B65" s="4">
        <f>IF(parse!$A65="mask",parse!M65,B64)</f>
        <v>135268914</v>
      </c>
      <c r="C65" s="4" t="e">
        <f>IF(parse!$A65="mem",parse!O65,NA())</f>
        <v>#N/A</v>
      </c>
      <c r="D65" s="4" t="e">
        <f>IF(parse!$A65="mem",_xlfn.BITOR(_xlfn.BITAND(parse!P65,B65),A65),NA())</f>
        <v>#N/A</v>
      </c>
      <c r="E65" s="4" t="b">
        <f>AND(ISERROR(MATCH(C65,C66:C$1000,0)),ISNUMBER(C65))</f>
        <v>0</v>
      </c>
      <c r="F65" s="4">
        <f t="shared" si="0"/>
        <v>0</v>
      </c>
    </row>
    <row r="66" spans="1:6" x14ac:dyDescent="0.35">
      <c r="A66" s="4">
        <f>IF(parse!$A66="mask",parse!L66,A65)</f>
        <v>2211282953</v>
      </c>
      <c r="B66" s="4">
        <f>IF(parse!$A66="mask",parse!M66,B65)</f>
        <v>135268914</v>
      </c>
      <c r="C66" s="4">
        <f>IF(parse!$A66="mem",parse!O66,NA())</f>
        <v>41020</v>
      </c>
      <c r="D66" s="4">
        <f>IF(parse!$A66="mem",_xlfn.BITOR(_xlfn.BITAND(parse!P66,B66),A66),NA())</f>
        <v>2211285003</v>
      </c>
      <c r="E66" s="4" t="b">
        <f>AND(ISERROR(MATCH(C66,C67:C$1000,0)),ISNUMBER(C66))</f>
        <v>1</v>
      </c>
      <c r="F66" s="4">
        <f t="shared" si="0"/>
        <v>2211285003</v>
      </c>
    </row>
    <row r="67" spans="1:6" x14ac:dyDescent="0.35">
      <c r="A67" s="4">
        <f>IF(parse!$A67="mask",parse!L67,A66)</f>
        <v>2211282953</v>
      </c>
      <c r="B67" s="4">
        <f>IF(parse!$A67="mask",parse!M67,B66)</f>
        <v>135268914</v>
      </c>
      <c r="C67" s="4">
        <f>IF(parse!$A67="mem",parse!O67,NA())</f>
        <v>21434</v>
      </c>
      <c r="D67" s="4">
        <f>IF(parse!$A67="mem",_xlfn.BITOR(_xlfn.BITAND(parse!P67,B67),A67),NA())</f>
        <v>2212333611</v>
      </c>
      <c r="E67" s="4" t="b">
        <f>AND(ISERROR(MATCH(C67,C68:C$1000,0)),ISNUMBER(C67))</f>
        <v>0</v>
      </c>
      <c r="F67" s="4">
        <f t="shared" ref="F67:F130" si="1">IF(E67,D67,0)</f>
        <v>0</v>
      </c>
    </row>
    <row r="68" spans="1:6" x14ac:dyDescent="0.35">
      <c r="A68" s="4">
        <f>IF(parse!$A68="mask",parse!L68,A67)</f>
        <v>185894771</v>
      </c>
      <c r="B68" s="4">
        <f>IF(parse!$A68="mask",parse!M68,B67)</f>
        <v>11822235656</v>
      </c>
      <c r="C68" s="4" t="e">
        <f>IF(parse!$A68="mem",parse!O68,NA())</f>
        <v>#N/A</v>
      </c>
      <c r="D68" s="4" t="e">
        <f>IF(parse!$A68="mem",_xlfn.BITOR(_xlfn.BITAND(parse!P68,B68),A68),NA())</f>
        <v>#N/A</v>
      </c>
      <c r="E68" s="4" t="b">
        <f>AND(ISERROR(MATCH(C68,C69:C$1000,0)),ISNUMBER(C68))</f>
        <v>0</v>
      </c>
      <c r="F68" s="4">
        <f t="shared" si="1"/>
        <v>0</v>
      </c>
    </row>
    <row r="69" spans="1:6" x14ac:dyDescent="0.35">
      <c r="A69" s="4">
        <f>IF(parse!$A69="mask",parse!L69,A68)</f>
        <v>185894771</v>
      </c>
      <c r="B69" s="4">
        <f>IF(parse!$A69="mask",parse!M69,B68)</f>
        <v>11822235656</v>
      </c>
      <c r="C69" s="4">
        <f>IF(parse!$A69="mem",parse!O69,NA())</f>
        <v>33545</v>
      </c>
      <c r="D69" s="4">
        <f>IF(parse!$A69="mem",_xlfn.BITOR(_xlfn.BITAND(parse!P69,B69),A69),NA())</f>
        <v>185894771</v>
      </c>
      <c r="E69" s="4" t="b">
        <f>AND(ISERROR(MATCH(C69,C70:C$1000,0)),ISNUMBER(C69))</f>
        <v>1</v>
      </c>
      <c r="F69" s="4">
        <f t="shared" si="1"/>
        <v>185894771</v>
      </c>
    </row>
    <row r="70" spans="1:6" x14ac:dyDescent="0.35">
      <c r="A70" s="4">
        <f>IF(parse!$A70="mask",parse!L70,A69)</f>
        <v>185894771</v>
      </c>
      <c r="B70" s="4">
        <f>IF(parse!$A70="mask",parse!M70,B69)</f>
        <v>11822235656</v>
      </c>
      <c r="C70" s="4">
        <f>IF(parse!$A70="mem",parse!O70,NA())</f>
        <v>28976</v>
      </c>
      <c r="D70" s="4">
        <f>IF(parse!$A70="mem",_xlfn.BITOR(_xlfn.BITAND(parse!P70,B70),A70),NA())</f>
        <v>196380539</v>
      </c>
      <c r="E70" s="4" t="b">
        <f>AND(ISERROR(MATCH(C70,C71:C$1000,0)),ISNUMBER(C70))</f>
        <v>0</v>
      </c>
      <c r="F70" s="4">
        <f t="shared" si="1"/>
        <v>0</v>
      </c>
    </row>
    <row r="71" spans="1:6" x14ac:dyDescent="0.35">
      <c r="A71" s="4">
        <f>IF(parse!$A71="mask",parse!L71,A70)</f>
        <v>14694095374</v>
      </c>
      <c r="B71" s="4">
        <f>IF(parse!$A71="mask",parse!M71,B70)</f>
        <v>17179877648</v>
      </c>
      <c r="C71" s="4" t="e">
        <f>IF(parse!$A71="mem",parse!O71,NA())</f>
        <v>#N/A</v>
      </c>
      <c r="D71" s="4" t="e">
        <f>IF(parse!$A71="mem",_xlfn.BITOR(_xlfn.BITAND(parse!P71,B71),A71),NA())</f>
        <v>#N/A</v>
      </c>
      <c r="E71" s="4" t="b">
        <f>AND(ISERROR(MATCH(C71,C72:C$1000,0)),ISNUMBER(C71))</f>
        <v>0</v>
      </c>
      <c r="F71" s="4">
        <f t="shared" si="1"/>
        <v>0</v>
      </c>
    </row>
    <row r="72" spans="1:6" x14ac:dyDescent="0.35">
      <c r="A72" s="4">
        <f>IF(parse!$A72="mask",parse!L72,A71)</f>
        <v>14694095374</v>
      </c>
      <c r="B72" s="4">
        <f>IF(parse!$A72="mask",parse!M72,B71)</f>
        <v>17179877648</v>
      </c>
      <c r="C72" s="4">
        <f>IF(parse!$A72="mem",parse!O72,NA())</f>
        <v>19071</v>
      </c>
      <c r="D72" s="4">
        <f>IF(parse!$A72="mem",_xlfn.BITOR(_xlfn.BITAND(parse!P72,B72),A72),NA())</f>
        <v>14694095374</v>
      </c>
      <c r="E72" s="4" t="b">
        <f>AND(ISERROR(MATCH(C72,C73:C$1000,0)),ISNUMBER(C72))</f>
        <v>1</v>
      </c>
      <c r="F72" s="4">
        <f t="shared" si="1"/>
        <v>14694095374</v>
      </c>
    </row>
    <row r="73" spans="1:6" x14ac:dyDescent="0.35">
      <c r="A73" s="4">
        <f>IF(parse!$A73="mask",parse!L73,A72)</f>
        <v>14694095374</v>
      </c>
      <c r="B73" s="4">
        <f>IF(parse!$A73="mask",parse!M73,B72)</f>
        <v>17179877648</v>
      </c>
      <c r="C73" s="4">
        <f>IF(parse!$A73="mem",parse!O73,NA())</f>
        <v>20064</v>
      </c>
      <c r="D73" s="4">
        <f>IF(parse!$A73="mem",_xlfn.BITOR(_xlfn.BITAND(parse!P73,B73),A73),NA())</f>
        <v>14694095390</v>
      </c>
      <c r="E73" s="4" t="b">
        <f>AND(ISERROR(MATCH(C73,C74:C$1000,0)),ISNUMBER(C73))</f>
        <v>1</v>
      </c>
      <c r="F73" s="4">
        <f t="shared" si="1"/>
        <v>14694095390</v>
      </c>
    </row>
    <row r="74" spans="1:6" x14ac:dyDescent="0.35">
      <c r="A74" s="4">
        <f>IF(parse!$A74="mask",parse!L74,A73)</f>
        <v>14694095374</v>
      </c>
      <c r="B74" s="4">
        <f>IF(parse!$A74="mask",parse!M74,B73)</f>
        <v>17179877648</v>
      </c>
      <c r="C74" s="4">
        <f>IF(parse!$A74="mem",parse!O74,NA())</f>
        <v>43482</v>
      </c>
      <c r="D74" s="4">
        <f>IF(parse!$A74="mem",_xlfn.BITOR(_xlfn.BITAND(parse!P74,B74),A74),NA())</f>
        <v>14694095646</v>
      </c>
      <c r="E74" s="4" t="b">
        <f>AND(ISERROR(MATCH(C74,C75:C$1000,0)),ISNUMBER(C74))</f>
        <v>1</v>
      </c>
      <c r="F74" s="4">
        <f t="shared" si="1"/>
        <v>14694095646</v>
      </c>
    </row>
    <row r="75" spans="1:6" x14ac:dyDescent="0.35">
      <c r="A75" s="4">
        <f>IF(parse!$A75="mask",parse!L75,A74)</f>
        <v>14694095374</v>
      </c>
      <c r="B75" s="4">
        <f>IF(parse!$A75="mask",parse!M75,B74)</f>
        <v>17179877648</v>
      </c>
      <c r="C75" s="4">
        <f>IF(parse!$A75="mem",parse!O75,NA())</f>
        <v>46365</v>
      </c>
      <c r="D75" s="4">
        <f>IF(parse!$A75="mem",_xlfn.BITOR(_xlfn.BITAND(parse!P75,B75),A75),NA())</f>
        <v>14694095630</v>
      </c>
      <c r="E75" s="4" t="b">
        <f>AND(ISERROR(MATCH(C75,C76:C$1000,0)),ISNUMBER(C75))</f>
        <v>1</v>
      </c>
      <c r="F75" s="4">
        <f t="shared" si="1"/>
        <v>14694095630</v>
      </c>
    </row>
    <row r="76" spans="1:6" x14ac:dyDescent="0.35">
      <c r="A76" s="4">
        <f>IF(parse!$A76="mask",parse!L76,A75)</f>
        <v>14694095374</v>
      </c>
      <c r="B76" s="4">
        <f>IF(parse!$A76="mask",parse!M76,B75)</f>
        <v>17179877648</v>
      </c>
      <c r="C76" s="4">
        <f>IF(parse!$A76="mem",parse!O76,NA())</f>
        <v>52059</v>
      </c>
      <c r="D76" s="4">
        <f>IF(parse!$A76="mem",_xlfn.BITOR(_xlfn.BITAND(parse!P76,B76),A76),NA())</f>
        <v>14694095646</v>
      </c>
      <c r="E76" s="4" t="b">
        <f>AND(ISERROR(MATCH(C76,C77:C$1000,0)),ISNUMBER(C76))</f>
        <v>1</v>
      </c>
      <c r="F76" s="4">
        <f t="shared" si="1"/>
        <v>14694095646</v>
      </c>
    </row>
    <row r="77" spans="1:6" x14ac:dyDescent="0.35">
      <c r="A77" s="4">
        <f>IF(parse!$A77="mask",parse!L77,A76)</f>
        <v>14694095374</v>
      </c>
      <c r="B77" s="4">
        <f>IF(parse!$A77="mask",parse!M77,B76)</f>
        <v>17179877648</v>
      </c>
      <c r="C77" s="4">
        <f>IF(parse!$A77="mem",parse!O77,NA())</f>
        <v>18760</v>
      </c>
      <c r="D77" s="4">
        <f>IF(parse!$A77="mem",_xlfn.BITOR(_xlfn.BITAND(parse!P77,B77),A77),NA())</f>
        <v>14694095374</v>
      </c>
      <c r="E77" s="4" t="b">
        <f>AND(ISERROR(MATCH(C77,C78:C$1000,0)),ISNUMBER(C77))</f>
        <v>0</v>
      </c>
      <c r="F77" s="4">
        <f t="shared" si="1"/>
        <v>0</v>
      </c>
    </row>
    <row r="78" spans="1:6" x14ac:dyDescent="0.35">
      <c r="A78" s="4">
        <f>IF(parse!$A78="mask",parse!L78,A77)</f>
        <v>14694095374</v>
      </c>
      <c r="B78" s="4">
        <f>IF(parse!$A78="mask",parse!M78,B77)</f>
        <v>17179877648</v>
      </c>
      <c r="C78" s="4">
        <f>IF(parse!$A78="mem",parse!O78,NA())</f>
        <v>61977</v>
      </c>
      <c r="D78" s="4">
        <f>IF(parse!$A78="mem",_xlfn.BITOR(_xlfn.BITAND(parse!P78,B78),A78),NA())</f>
        <v>14694095390</v>
      </c>
      <c r="E78" s="4" t="b">
        <f>AND(ISERROR(MATCH(C78,C79:C$1000,0)),ISNUMBER(C78))</f>
        <v>1</v>
      </c>
      <c r="F78" s="4">
        <f t="shared" si="1"/>
        <v>14694095390</v>
      </c>
    </row>
    <row r="79" spans="1:6" x14ac:dyDescent="0.35">
      <c r="A79" s="4">
        <f>IF(parse!$A79="mask",parse!L79,A78)</f>
        <v>18447377793</v>
      </c>
      <c r="B79" s="4">
        <f>IF(parse!$A79="mask",parse!M79,B78)</f>
        <v>5168449536</v>
      </c>
      <c r="C79" s="4" t="e">
        <f>IF(parse!$A79="mem",parse!O79,NA())</f>
        <v>#N/A</v>
      </c>
      <c r="D79" s="4" t="e">
        <f>IF(parse!$A79="mem",_xlfn.BITOR(_xlfn.BITAND(parse!P79,B79),A79),NA())</f>
        <v>#N/A</v>
      </c>
      <c r="E79" s="4" t="b">
        <f>AND(ISERROR(MATCH(C79,C80:C$1000,0)),ISNUMBER(C79))</f>
        <v>0</v>
      </c>
      <c r="F79" s="4">
        <f t="shared" si="1"/>
        <v>0</v>
      </c>
    </row>
    <row r="80" spans="1:6" x14ac:dyDescent="0.35">
      <c r="A80" s="4">
        <f>IF(parse!$A80="mask",parse!L80,A79)</f>
        <v>18447377793</v>
      </c>
      <c r="B80" s="4">
        <f>IF(parse!$A80="mask",parse!M80,B79)</f>
        <v>5168449536</v>
      </c>
      <c r="C80" s="4">
        <f>IF(parse!$A80="mem",parse!O80,NA())</f>
        <v>53801</v>
      </c>
      <c r="D80" s="4">
        <f>IF(parse!$A80="mem",_xlfn.BITOR(_xlfn.BITAND(parse!P80,B80),A80),NA())</f>
        <v>18447377793</v>
      </c>
      <c r="E80" s="4" t="b">
        <f>AND(ISERROR(MATCH(C80,C81:C$1000,0)),ISNUMBER(C80))</f>
        <v>1</v>
      </c>
      <c r="F80" s="4">
        <f t="shared" si="1"/>
        <v>18447377793</v>
      </c>
    </row>
    <row r="81" spans="1:6" x14ac:dyDescent="0.35">
      <c r="A81" s="4">
        <f>IF(parse!$A81="mask",parse!L81,A80)</f>
        <v>18447377793</v>
      </c>
      <c r="B81" s="4">
        <f>IF(parse!$A81="mask",parse!M81,B80)</f>
        <v>5168449536</v>
      </c>
      <c r="C81" s="4">
        <f>IF(parse!$A81="mem",parse!O81,NA())</f>
        <v>11683</v>
      </c>
      <c r="D81" s="4">
        <f>IF(parse!$A81="mem",_xlfn.BITOR(_xlfn.BITAND(parse!P81,B81),A81),NA())</f>
        <v>18447377793</v>
      </c>
      <c r="E81" s="4" t="b">
        <f>AND(ISERROR(MATCH(C81,C82:C$1000,0)),ISNUMBER(C81))</f>
        <v>1</v>
      </c>
      <c r="F81" s="4">
        <f t="shared" si="1"/>
        <v>18447377793</v>
      </c>
    </row>
    <row r="82" spans="1:6" x14ac:dyDescent="0.35">
      <c r="A82" s="4">
        <f>IF(parse!$A82="mask",parse!L82,A81)</f>
        <v>18447377793</v>
      </c>
      <c r="B82" s="4">
        <f>IF(parse!$A82="mask",parse!M82,B81)</f>
        <v>5168449536</v>
      </c>
      <c r="C82" s="4">
        <f>IF(parse!$A82="mem",parse!O82,NA())</f>
        <v>20469</v>
      </c>
      <c r="D82" s="4">
        <f>IF(parse!$A82="mem",_xlfn.BITOR(_xlfn.BITAND(parse!P82,B82),A82),NA())</f>
        <v>18447377793</v>
      </c>
      <c r="E82" s="4" t="b">
        <f>AND(ISERROR(MATCH(C82,C83:C$1000,0)),ISNUMBER(C82))</f>
        <v>1</v>
      </c>
      <c r="F82" s="4">
        <f t="shared" si="1"/>
        <v>18447377793</v>
      </c>
    </row>
    <row r="83" spans="1:6" x14ac:dyDescent="0.35">
      <c r="A83" s="4">
        <f>IF(parse!$A83="mask",parse!L83,A82)</f>
        <v>23150206976</v>
      </c>
      <c r="B83" s="4">
        <f>IF(parse!$A83="mask",parse!M83,B82)</f>
        <v>34493989248</v>
      </c>
      <c r="C83" s="4" t="e">
        <f>IF(parse!$A83="mem",parse!O83,NA())</f>
        <v>#N/A</v>
      </c>
      <c r="D83" s="4" t="e">
        <f>IF(parse!$A83="mem",_xlfn.BITOR(_xlfn.BITAND(parse!P83,B83),A83),NA())</f>
        <v>#N/A</v>
      </c>
      <c r="E83" s="4" t="b">
        <f>AND(ISERROR(MATCH(C83,C84:C$1000,0)),ISNUMBER(C83))</f>
        <v>0</v>
      </c>
      <c r="F83" s="4">
        <f t="shared" si="1"/>
        <v>0</v>
      </c>
    </row>
    <row r="84" spans="1:6" x14ac:dyDescent="0.35">
      <c r="A84" s="4">
        <f>IF(parse!$A84="mask",parse!L84,A83)</f>
        <v>23150206976</v>
      </c>
      <c r="B84" s="4">
        <f>IF(parse!$A84="mask",parse!M84,B83)</f>
        <v>34493989248</v>
      </c>
      <c r="C84" s="4">
        <f>IF(parse!$A84="mem",parse!O84,NA())</f>
        <v>55872</v>
      </c>
      <c r="D84" s="4">
        <f>IF(parse!$A84="mem",_xlfn.BITOR(_xlfn.BITAND(parse!P84,B84),A84),NA())</f>
        <v>23150240128</v>
      </c>
      <c r="E84" s="4" t="b">
        <f>AND(ISERROR(MATCH(C84,C85:C$1000,0)),ISNUMBER(C84))</f>
        <v>1</v>
      </c>
      <c r="F84" s="4">
        <f t="shared" si="1"/>
        <v>23150240128</v>
      </c>
    </row>
    <row r="85" spans="1:6" x14ac:dyDescent="0.35">
      <c r="A85" s="4">
        <f>IF(parse!$A85="mask",parse!L85,A84)</f>
        <v>23150206976</v>
      </c>
      <c r="B85" s="4">
        <f>IF(parse!$A85="mask",parse!M85,B84)</f>
        <v>34493989248</v>
      </c>
      <c r="C85" s="4">
        <f>IF(parse!$A85="mem",parse!O85,NA())</f>
        <v>13140</v>
      </c>
      <c r="D85" s="4">
        <f>IF(parse!$A85="mem",_xlfn.BITOR(_xlfn.BITAND(parse!P85,B85),A85),NA())</f>
        <v>23150206976</v>
      </c>
      <c r="E85" s="4" t="b">
        <f>AND(ISERROR(MATCH(C85,C86:C$1000,0)),ISNUMBER(C85))</f>
        <v>1</v>
      </c>
      <c r="F85" s="4">
        <f t="shared" si="1"/>
        <v>23150206976</v>
      </c>
    </row>
    <row r="86" spans="1:6" x14ac:dyDescent="0.35">
      <c r="A86" s="4">
        <f>IF(parse!$A86="mask",parse!L86,A85)</f>
        <v>23150206976</v>
      </c>
      <c r="B86" s="4">
        <f>IF(parse!$A86="mask",parse!M86,B85)</f>
        <v>34493989248</v>
      </c>
      <c r="C86" s="4">
        <f>IF(parse!$A86="mem",parse!O86,NA())</f>
        <v>45204</v>
      </c>
      <c r="D86" s="4">
        <f>IF(parse!$A86="mem",_xlfn.BITOR(_xlfn.BITAND(parse!P86,B86),A86),NA())</f>
        <v>23150206976</v>
      </c>
      <c r="E86" s="4" t="b">
        <f>AND(ISERROR(MATCH(C86,C87:C$1000,0)),ISNUMBER(C86))</f>
        <v>1</v>
      </c>
      <c r="F86" s="4">
        <f t="shared" si="1"/>
        <v>23150206976</v>
      </c>
    </row>
    <row r="87" spans="1:6" x14ac:dyDescent="0.35">
      <c r="A87" s="4">
        <f>IF(parse!$A87="mask",parse!L87,A86)</f>
        <v>17240218413</v>
      </c>
      <c r="B87" s="4">
        <f>IF(parse!$A87="mask",parse!M87,B86)</f>
        <v>38860235776</v>
      </c>
      <c r="C87" s="4" t="e">
        <f>IF(parse!$A87="mem",parse!O87,NA())</f>
        <v>#N/A</v>
      </c>
      <c r="D87" s="4" t="e">
        <f>IF(parse!$A87="mem",_xlfn.BITOR(_xlfn.BITAND(parse!P87,B87),A87),NA())</f>
        <v>#N/A</v>
      </c>
      <c r="E87" s="4" t="b">
        <f>AND(ISERROR(MATCH(C87,C88:C$1000,0)),ISNUMBER(C87))</f>
        <v>0</v>
      </c>
      <c r="F87" s="4">
        <f t="shared" si="1"/>
        <v>0</v>
      </c>
    </row>
    <row r="88" spans="1:6" x14ac:dyDescent="0.35">
      <c r="A88" s="4">
        <f>IF(parse!$A88="mask",parse!L88,A87)</f>
        <v>17240218413</v>
      </c>
      <c r="B88" s="4">
        <f>IF(parse!$A88="mask",parse!M88,B87)</f>
        <v>38860235776</v>
      </c>
      <c r="C88" s="4">
        <f>IF(parse!$A88="mem",parse!O88,NA())</f>
        <v>56655</v>
      </c>
      <c r="D88" s="4">
        <f>IF(parse!$A88="mem",_xlfn.BITOR(_xlfn.BITAND(parse!P88,B88),A88),NA())</f>
        <v>17311522605</v>
      </c>
      <c r="E88" s="4" t="b">
        <f>AND(ISERROR(MATCH(C88,C89:C$1000,0)),ISNUMBER(C88))</f>
        <v>0</v>
      </c>
      <c r="F88" s="4">
        <f t="shared" si="1"/>
        <v>0</v>
      </c>
    </row>
    <row r="89" spans="1:6" x14ac:dyDescent="0.35">
      <c r="A89" s="4">
        <f>IF(parse!$A89="mask",parse!L89,A88)</f>
        <v>17240218413</v>
      </c>
      <c r="B89" s="4">
        <f>IF(parse!$A89="mask",parse!M89,B88)</f>
        <v>38860235776</v>
      </c>
      <c r="C89" s="4">
        <f>IF(parse!$A89="mem",parse!O89,NA())</f>
        <v>32800</v>
      </c>
      <c r="D89" s="4">
        <f>IF(parse!$A89="mem",_xlfn.BITOR(_xlfn.BITAND(parse!P89,B89),A89),NA())</f>
        <v>17240219437</v>
      </c>
      <c r="E89" s="4" t="b">
        <f>AND(ISERROR(MATCH(C89,C90:C$1000,0)),ISNUMBER(C89))</f>
        <v>0</v>
      </c>
      <c r="F89" s="4">
        <f t="shared" si="1"/>
        <v>0</v>
      </c>
    </row>
    <row r="90" spans="1:6" x14ac:dyDescent="0.35">
      <c r="A90" s="4">
        <f>IF(parse!$A90="mask",parse!L90,A89)</f>
        <v>17240218413</v>
      </c>
      <c r="B90" s="4">
        <f>IF(parse!$A90="mask",parse!M90,B89)</f>
        <v>38860235776</v>
      </c>
      <c r="C90" s="4">
        <f>IF(parse!$A90="mem",parse!O90,NA())</f>
        <v>58864</v>
      </c>
      <c r="D90" s="4">
        <f>IF(parse!$A90="mem",_xlfn.BITOR(_xlfn.BITAND(parse!P90,B90),A90),NA())</f>
        <v>17240219437</v>
      </c>
      <c r="E90" s="4" t="b">
        <f>AND(ISERROR(MATCH(C90,C91:C$1000,0)),ISNUMBER(C90))</f>
        <v>0</v>
      </c>
      <c r="F90" s="4">
        <f t="shared" si="1"/>
        <v>0</v>
      </c>
    </row>
    <row r="91" spans="1:6" x14ac:dyDescent="0.35">
      <c r="A91" s="4">
        <f>IF(parse!$A91="mask",parse!L91,A90)</f>
        <v>17240218413</v>
      </c>
      <c r="B91" s="4">
        <f>IF(parse!$A91="mask",parse!M91,B90)</f>
        <v>38860235776</v>
      </c>
      <c r="C91" s="4">
        <f>IF(parse!$A91="mem",parse!O91,NA())</f>
        <v>59474</v>
      </c>
      <c r="D91" s="4">
        <f>IF(parse!$A91="mem",_xlfn.BITOR(_xlfn.BITAND(parse!P91,B91),A91),NA())</f>
        <v>17240218413</v>
      </c>
      <c r="E91" s="4" t="b">
        <f>AND(ISERROR(MATCH(C91,C92:C$1000,0)),ISNUMBER(C91))</f>
        <v>1</v>
      </c>
      <c r="F91" s="4">
        <f t="shared" si="1"/>
        <v>17240218413</v>
      </c>
    </row>
    <row r="92" spans="1:6" x14ac:dyDescent="0.35">
      <c r="A92" s="4">
        <f>IF(parse!$A92="mask",parse!L92,A91)</f>
        <v>17240218413</v>
      </c>
      <c r="B92" s="4">
        <f>IF(parse!$A92="mask",parse!M92,B91)</f>
        <v>38860235776</v>
      </c>
      <c r="C92" s="4">
        <f>IF(parse!$A92="mem",parse!O92,NA())</f>
        <v>59729</v>
      </c>
      <c r="D92" s="4">
        <f>IF(parse!$A92="mem",_xlfn.BITOR(_xlfn.BITAND(parse!P92,B92),A92),NA())</f>
        <v>17240227629</v>
      </c>
      <c r="E92" s="4" t="b">
        <f>AND(ISERROR(MATCH(C92,C93:C$1000,0)),ISNUMBER(C92))</f>
        <v>1</v>
      </c>
      <c r="F92" s="4">
        <f t="shared" si="1"/>
        <v>17240227629</v>
      </c>
    </row>
    <row r="93" spans="1:6" x14ac:dyDescent="0.35">
      <c r="A93" s="4">
        <f>IF(parse!$A93="mask",parse!L93,A92)</f>
        <v>17240218413</v>
      </c>
      <c r="B93" s="4">
        <f>IF(parse!$A93="mask",parse!M93,B92)</f>
        <v>38860235776</v>
      </c>
      <c r="C93" s="4">
        <f>IF(parse!$A93="mem",parse!O93,NA())</f>
        <v>18342</v>
      </c>
      <c r="D93" s="4">
        <f>IF(parse!$A93="mem",_xlfn.BITOR(_xlfn.BITAND(parse!P93,B93),A93),NA())</f>
        <v>17240219437</v>
      </c>
      <c r="E93" s="4" t="b">
        <f>AND(ISERROR(MATCH(C93,C94:C$1000,0)),ISNUMBER(C93))</f>
        <v>1</v>
      </c>
      <c r="F93" s="4">
        <f t="shared" si="1"/>
        <v>17240219437</v>
      </c>
    </row>
    <row r="94" spans="1:6" x14ac:dyDescent="0.35">
      <c r="A94" s="4">
        <f>IF(parse!$A94="mask",parse!L94,A93)</f>
        <v>25964585220</v>
      </c>
      <c r="B94" s="4">
        <f>IF(parse!$A94="mask",parse!M94,B93)</f>
        <v>1610747057</v>
      </c>
      <c r="C94" s="4" t="e">
        <f>IF(parse!$A94="mem",parse!O94,NA())</f>
        <v>#N/A</v>
      </c>
      <c r="D94" s="4" t="e">
        <f>IF(parse!$A94="mem",_xlfn.BITOR(_xlfn.BITAND(parse!P94,B94),A94),NA())</f>
        <v>#N/A</v>
      </c>
      <c r="E94" s="4" t="b">
        <f>AND(ISERROR(MATCH(C94,C95:C$1000,0)),ISNUMBER(C94))</f>
        <v>0</v>
      </c>
      <c r="F94" s="4">
        <f t="shared" si="1"/>
        <v>0</v>
      </c>
    </row>
    <row r="95" spans="1:6" x14ac:dyDescent="0.35">
      <c r="A95" s="4">
        <f>IF(parse!$A95="mask",parse!L95,A94)</f>
        <v>25964585220</v>
      </c>
      <c r="B95" s="4">
        <f>IF(parse!$A95="mask",parse!M95,B94)</f>
        <v>1610747057</v>
      </c>
      <c r="C95" s="4">
        <f>IF(parse!$A95="mem",parse!O95,NA())</f>
        <v>13572</v>
      </c>
      <c r="D95" s="4">
        <f>IF(parse!$A95="mem",_xlfn.BITOR(_xlfn.BITAND(parse!P95,B95),A95),NA())</f>
        <v>25964719381</v>
      </c>
      <c r="E95" s="4" t="b">
        <f>AND(ISERROR(MATCH(C95,C96:C$1000,0)),ISNUMBER(C95))</f>
        <v>1</v>
      </c>
      <c r="F95" s="4">
        <f t="shared" si="1"/>
        <v>25964719381</v>
      </c>
    </row>
    <row r="96" spans="1:6" x14ac:dyDescent="0.35">
      <c r="A96" s="4">
        <f>IF(parse!$A96="mask",parse!L96,A95)</f>
        <v>25964585220</v>
      </c>
      <c r="B96" s="4">
        <f>IF(parse!$A96="mask",parse!M96,B95)</f>
        <v>1610747057</v>
      </c>
      <c r="C96" s="4">
        <f>IF(parse!$A96="mem",parse!O96,NA())</f>
        <v>32800</v>
      </c>
      <c r="D96" s="4">
        <f>IF(parse!$A96="mem",_xlfn.BITOR(_xlfn.BITAND(parse!P96,B96),A96),NA())</f>
        <v>25964588452</v>
      </c>
      <c r="E96" s="4" t="b">
        <f>AND(ISERROR(MATCH(C96,C97:C$1000,0)),ISNUMBER(C96))</f>
        <v>1</v>
      </c>
      <c r="F96" s="4">
        <f t="shared" si="1"/>
        <v>25964588452</v>
      </c>
    </row>
    <row r="97" spans="1:6" x14ac:dyDescent="0.35">
      <c r="A97" s="4">
        <f>IF(parse!$A97="mask",parse!L97,A96)</f>
        <v>25964585220</v>
      </c>
      <c r="B97" s="4">
        <f>IF(parse!$A97="mask",parse!M97,B96)</f>
        <v>1610747057</v>
      </c>
      <c r="C97" s="4">
        <f>IF(parse!$A97="mem",parse!O97,NA())</f>
        <v>54193</v>
      </c>
      <c r="D97" s="4">
        <f>IF(parse!$A97="mem",_xlfn.BITOR(_xlfn.BITAND(parse!P97,B97),A97),NA())</f>
        <v>25964586293</v>
      </c>
      <c r="E97" s="4" t="b">
        <f>AND(ISERROR(MATCH(C97,C98:C$1000,0)),ISNUMBER(C97))</f>
        <v>1</v>
      </c>
      <c r="F97" s="4">
        <f t="shared" si="1"/>
        <v>25964586293</v>
      </c>
    </row>
    <row r="98" spans="1:6" x14ac:dyDescent="0.35">
      <c r="A98" s="4">
        <f>IF(parse!$A98="mask",parse!L98,A97)</f>
        <v>25964585220</v>
      </c>
      <c r="B98" s="4">
        <f>IF(parse!$A98="mask",parse!M98,B97)</f>
        <v>1610747057</v>
      </c>
      <c r="C98" s="4">
        <f>IF(parse!$A98="mem",parse!O98,NA())</f>
        <v>3305</v>
      </c>
      <c r="D98" s="4">
        <f>IF(parse!$A98="mem",_xlfn.BITOR(_xlfn.BITAND(parse!P98,B98),A98),NA())</f>
        <v>25964717364</v>
      </c>
      <c r="E98" s="4" t="b">
        <f>AND(ISERROR(MATCH(C98,C99:C$1000,0)),ISNUMBER(C98))</f>
        <v>1</v>
      </c>
      <c r="F98" s="4">
        <f t="shared" si="1"/>
        <v>25964717364</v>
      </c>
    </row>
    <row r="99" spans="1:6" x14ac:dyDescent="0.35">
      <c r="A99" s="4">
        <f>IF(parse!$A99="mask",parse!L99,A98)</f>
        <v>25964585220</v>
      </c>
      <c r="B99" s="4">
        <f>IF(parse!$A99="mask",parse!M99,B98)</f>
        <v>1610747057</v>
      </c>
      <c r="C99" s="4">
        <f>IF(parse!$A99="mem",parse!O99,NA())</f>
        <v>52294</v>
      </c>
      <c r="D99" s="4">
        <f>IF(parse!$A99="mem",_xlfn.BITOR(_xlfn.BITAND(parse!P99,B99),A99),NA())</f>
        <v>25964586420</v>
      </c>
      <c r="E99" s="4" t="b">
        <f>AND(ISERROR(MATCH(C99,C100:C$1000,0)),ISNUMBER(C99))</f>
        <v>0</v>
      </c>
      <c r="F99" s="4">
        <f t="shared" si="1"/>
        <v>0</v>
      </c>
    </row>
    <row r="100" spans="1:6" x14ac:dyDescent="0.35">
      <c r="A100" s="4">
        <f>IF(parse!$A100="mask",parse!L100,A99)</f>
        <v>17328580964</v>
      </c>
      <c r="B100" s="4">
        <f>IF(parse!$A100="mask",parse!M100,B99)</f>
        <v>3005219464</v>
      </c>
      <c r="C100" s="4" t="e">
        <f>IF(parse!$A100="mem",parse!O100,NA())</f>
        <v>#N/A</v>
      </c>
      <c r="D100" s="4" t="e">
        <f>IF(parse!$A100="mem",_xlfn.BITOR(_xlfn.BITAND(parse!P100,B100),A100),NA())</f>
        <v>#N/A</v>
      </c>
      <c r="E100" s="4" t="b">
        <f>AND(ISERROR(MATCH(C100,C101:C$1000,0)),ISNUMBER(C100))</f>
        <v>0</v>
      </c>
      <c r="F100" s="4">
        <f t="shared" si="1"/>
        <v>0</v>
      </c>
    </row>
    <row r="101" spans="1:6" x14ac:dyDescent="0.35">
      <c r="A101" s="4">
        <f>IF(parse!$A101="mask",parse!L101,A100)</f>
        <v>17328580964</v>
      </c>
      <c r="B101" s="4">
        <f>IF(parse!$A101="mask",parse!M101,B100)</f>
        <v>3005219464</v>
      </c>
      <c r="C101" s="4">
        <f>IF(parse!$A101="mem",parse!O101,NA())</f>
        <v>3991</v>
      </c>
      <c r="D101" s="4">
        <f>IF(parse!$A101="mem",_xlfn.BITOR(_xlfn.BITAND(parse!P101,B101),A101),NA())</f>
        <v>17330678116</v>
      </c>
      <c r="E101" s="4" t="b">
        <f>AND(ISERROR(MATCH(C101,C102:C$1000,0)),ISNUMBER(C101))</f>
        <v>1</v>
      </c>
      <c r="F101" s="4">
        <f t="shared" si="1"/>
        <v>17330678116</v>
      </c>
    </row>
    <row r="102" spans="1:6" x14ac:dyDescent="0.35">
      <c r="A102" s="4">
        <f>IF(parse!$A102="mask",parse!L102,A101)</f>
        <v>17328580964</v>
      </c>
      <c r="B102" s="4">
        <f>IF(parse!$A102="mask",parse!M102,B101)</f>
        <v>3005219464</v>
      </c>
      <c r="C102" s="4">
        <f>IF(parse!$A102="mem",parse!O102,NA())</f>
        <v>19248</v>
      </c>
      <c r="D102" s="4">
        <f>IF(parse!$A102="mem",_xlfn.BITOR(_xlfn.BITAND(parse!P102,B102),A102),NA())</f>
        <v>17328581092</v>
      </c>
      <c r="E102" s="4" t="b">
        <f>AND(ISERROR(MATCH(C102,C103:C$1000,0)),ISNUMBER(C102))</f>
        <v>1</v>
      </c>
      <c r="F102" s="4">
        <f t="shared" si="1"/>
        <v>17328581092</v>
      </c>
    </row>
    <row r="103" spans="1:6" x14ac:dyDescent="0.35">
      <c r="A103" s="4">
        <f>IF(parse!$A103="mask",parse!L103,A102)</f>
        <v>17328580964</v>
      </c>
      <c r="B103" s="4">
        <f>IF(parse!$A103="mask",parse!M103,B102)</f>
        <v>3005219464</v>
      </c>
      <c r="C103" s="4">
        <f>IF(parse!$A103="mem",parse!O103,NA())</f>
        <v>17507</v>
      </c>
      <c r="D103" s="4">
        <f>IF(parse!$A103="mem",_xlfn.BITOR(_xlfn.BITAND(parse!P103,B103),A103),NA())</f>
        <v>17328581092</v>
      </c>
      <c r="E103" s="4" t="b">
        <f>AND(ISERROR(MATCH(C103,C104:C$1000,0)),ISNUMBER(C103))</f>
        <v>1</v>
      </c>
      <c r="F103" s="4">
        <f t="shared" si="1"/>
        <v>17328581092</v>
      </c>
    </row>
    <row r="104" spans="1:6" x14ac:dyDescent="0.35">
      <c r="A104" s="4">
        <f>IF(parse!$A104="mask",parse!L104,A103)</f>
        <v>17328580964</v>
      </c>
      <c r="B104" s="4">
        <f>IF(parse!$A104="mask",parse!M104,B103)</f>
        <v>3005219464</v>
      </c>
      <c r="C104" s="4">
        <f>IF(parse!$A104="mem",parse!O104,NA())</f>
        <v>37324</v>
      </c>
      <c r="D104" s="4">
        <f>IF(parse!$A104="mem",_xlfn.BITOR(_xlfn.BITAND(parse!P104,B104),A104),NA())</f>
        <v>17328581604</v>
      </c>
      <c r="E104" s="4" t="b">
        <f>AND(ISERROR(MATCH(C104,C105:C$1000,0)),ISNUMBER(C104))</f>
        <v>1</v>
      </c>
      <c r="F104" s="4">
        <f t="shared" si="1"/>
        <v>17328581604</v>
      </c>
    </row>
    <row r="105" spans="1:6" x14ac:dyDescent="0.35">
      <c r="A105" s="4">
        <f>IF(parse!$A105="mask",parse!L105,A104)</f>
        <v>17328580964</v>
      </c>
      <c r="B105" s="4">
        <f>IF(parse!$A105="mask",parse!M105,B104)</f>
        <v>3005219464</v>
      </c>
      <c r="C105" s="4">
        <f>IF(parse!$A105="mem",parse!O105,NA())</f>
        <v>11150</v>
      </c>
      <c r="D105" s="4">
        <f>IF(parse!$A105="mem",_xlfn.BITOR(_xlfn.BITAND(parse!P105,B105),A105),NA())</f>
        <v>17364232556</v>
      </c>
      <c r="E105" s="4" t="b">
        <f>AND(ISERROR(MATCH(C105,C106:C$1000,0)),ISNUMBER(C105))</f>
        <v>0</v>
      </c>
      <c r="F105" s="4">
        <f t="shared" si="1"/>
        <v>0</v>
      </c>
    </row>
    <row r="106" spans="1:6" x14ac:dyDescent="0.35">
      <c r="A106" s="4">
        <f>IF(parse!$A106="mask",parse!L106,A105)</f>
        <v>17328580964</v>
      </c>
      <c r="B106" s="4">
        <f>IF(parse!$A106="mask",parse!M106,B105)</f>
        <v>3005219464</v>
      </c>
      <c r="C106" s="4">
        <f>IF(parse!$A106="mem",parse!O106,NA())</f>
        <v>16853</v>
      </c>
      <c r="D106" s="4">
        <f>IF(parse!$A106="mem",_xlfn.BITOR(_xlfn.BITAND(parse!P106,B106),A106),NA())</f>
        <v>17330678756</v>
      </c>
      <c r="E106" s="4" t="b">
        <f>AND(ISERROR(MATCH(C106,C107:C$1000,0)),ISNUMBER(C106))</f>
        <v>0</v>
      </c>
      <c r="F106" s="4">
        <f t="shared" si="1"/>
        <v>0</v>
      </c>
    </row>
    <row r="107" spans="1:6" x14ac:dyDescent="0.35">
      <c r="A107" s="4">
        <f>IF(parse!$A107="mask",parse!L107,A106)</f>
        <v>17328580964</v>
      </c>
      <c r="B107" s="4">
        <f>IF(parse!$A107="mask",parse!M107,B106)</f>
        <v>3005219464</v>
      </c>
      <c r="C107" s="4">
        <f>IF(parse!$A107="mem",parse!O107,NA())</f>
        <v>10293</v>
      </c>
      <c r="D107" s="4">
        <f>IF(parse!$A107="mem",_xlfn.BITOR(_xlfn.BITAND(parse!P107,B107),A107),NA())</f>
        <v>17328581092</v>
      </c>
      <c r="E107" s="4" t="b">
        <f>AND(ISERROR(MATCH(C107,C108:C$1000,0)),ISNUMBER(C107))</f>
        <v>1</v>
      </c>
      <c r="F107" s="4">
        <f t="shared" si="1"/>
        <v>17328581092</v>
      </c>
    </row>
    <row r="108" spans="1:6" x14ac:dyDescent="0.35">
      <c r="A108" s="4">
        <f>IF(parse!$A108="mask",parse!L108,A107)</f>
        <v>43739169</v>
      </c>
      <c r="B108" s="4">
        <f>IF(parse!$A108="mask",parse!M108,B107)</f>
        <v>43083894936</v>
      </c>
      <c r="C108" s="4" t="e">
        <f>IF(parse!$A108="mem",parse!O108,NA())</f>
        <v>#N/A</v>
      </c>
      <c r="D108" s="4" t="e">
        <f>IF(parse!$A108="mem",_xlfn.BITOR(_xlfn.BITAND(parse!P108,B108),A108),NA())</f>
        <v>#N/A</v>
      </c>
      <c r="E108" s="4" t="b">
        <f>AND(ISERROR(MATCH(C108,C109:C$1000,0)),ISNUMBER(C108))</f>
        <v>0</v>
      </c>
      <c r="F108" s="4">
        <f t="shared" si="1"/>
        <v>0</v>
      </c>
    </row>
    <row r="109" spans="1:6" x14ac:dyDescent="0.35">
      <c r="A109" s="4">
        <f>IF(parse!$A109="mask",parse!L109,A108)</f>
        <v>43739169</v>
      </c>
      <c r="B109" s="4">
        <f>IF(parse!$A109="mask",parse!M109,B108)</f>
        <v>43083894936</v>
      </c>
      <c r="C109" s="4">
        <f>IF(parse!$A109="mem",parse!O109,NA())</f>
        <v>54689</v>
      </c>
      <c r="D109" s="4">
        <f>IF(parse!$A109="mem",_xlfn.BITOR(_xlfn.BITAND(parse!P109,B109),A109),NA())</f>
        <v>43739305</v>
      </c>
      <c r="E109" s="4" t="b">
        <f>AND(ISERROR(MATCH(C109,C110:C$1000,0)),ISNUMBER(C109))</f>
        <v>1</v>
      </c>
      <c r="F109" s="4">
        <f t="shared" si="1"/>
        <v>43739305</v>
      </c>
    </row>
    <row r="110" spans="1:6" x14ac:dyDescent="0.35">
      <c r="A110" s="4">
        <f>IF(parse!$A110="mask",parse!L110,A109)</f>
        <v>43739169</v>
      </c>
      <c r="B110" s="4">
        <f>IF(parse!$A110="mask",parse!M110,B109)</f>
        <v>43083894936</v>
      </c>
      <c r="C110" s="4">
        <f>IF(parse!$A110="mem",parse!O110,NA())</f>
        <v>36536</v>
      </c>
      <c r="D110" s="4">
        <f>IF(parse!$A110="mem",_xlfn.BITOR(_xlfn.BITAND(parse!P110,B110),A110),NA())</f>
        <v>43739313</v>
      </c>
      <c r="E110" s="4" t="b">
        <f>AND(ISERROR(MATCH(C110,C111:C$1000,0)),ISNUMBER(C110))</f>
        <v>0</v>
      </c>
      <c r="F110" s="4">
        <f t="shared" si="1"/>
        <v>0</v>
      </c>
    </row>
    <row r="111" spans="1:6" x14ac:dyDescent="0.35">
      <c r="A111" s="4">
        <f>IF(parse!$A111="mask",parse!L111,A110)</f>
        <v>43739169</v>
      </c>
      <c r="B111" s="4">
        <f>IF(parse!$A111="mask",parse!M111,B110)</f>
        <v>43083894936</v>
      </c>
      <c r="C111" s="4">
        <f>IF(parse!$A111="mem",parse!O111,NA())</f>
        <v>22811</v>
      </c>
      <c r="D111" s="4">
        <f>IF(parse!$A111="mem",_xlfn.BITOR(_xlfn.BITAND(parse!P111,B111),A111),NA())</f>
        <v>43739169</v>
      </c>
      <c r="E111" s="4" t="b">
        <f>AND(ISERROR(MATCH(C111,C112:C$1000,0)),ISNUMBER(C111))</f>
        <v>1</v>
      </c>
      <c r="F111" s="4">
        <f t="shared" si="1"/>
        <v>43739169</v>
      </c>
    </row>
    <row r="112" spans="1:6" x14ac:dyDescent="0.35">
      <c r="A112" s="4">
        <f>IF(parse!$A112="mask",parse!L112,A111)</f>
        <v>43739169</v>
      </c>
      <c r="B112" s="4">
        <f>IF(parse!$A112="mask",parse!M112,B111)</f>
        <v>43083894936</v>
      </c>
      <c r="C112" s="4">
        <f>IF(parse!$A112="mem",parse!O112,NA())</f>
        <v>58491</v>
      </c>
      <c r="D112" s="4">
        <f>IF(parse!$A112="mem",_xlfn.BITOR(_xlfn.BITAND(parse!P112,B112),A112),NA())</f>
        <v>43739185</v>
      </c>
      <c r="E112" s="4" t="b">
        <f>AND(ISERROR(MATCH(C112,C113:C$1000,0)),ISNUMBER(C112))</f>
        <v>0</v>
      </c>
      <c r="F112" s="4">
        <f t="shared" si="1"/>
        <v>0</v>
      </c>
    </row>
    <row r="113" spans="1:6" x14ac:dyDescent="0.35">
      <c r="A113" s="4">
        <f>IF(parse!$A113="mask",parse!L113,A112)</f>
        <v>19244008460</v>
      </c>
      <c r="B113" s="4">
        <f>IF(parse!$A113="mask",parse!M113,B112)</f>
        <v>6443532418</v>
      </c>
      <c r="C113" s="4" t="e">
        <f>IF(parse!$A113="mem",parse!O113,NA())</f>
        <v>#N/A</v>
      </c>
      <c r="D113" s="4" t="e">
        <f>IF(parse!$A113="mem",_xlfn.BITOR(_xlfn.BITAND(parse!P113,B113),A113),NA())</f>
        <v>#N/A</v>
      </c>
      <c r="E113" s="4" t="b">
        <f>AND(ISERROR(MATCH(C113,C114:C$1000,0)),ISNUMBER(C113))</f>
        <v>0</v>
      </c>
      <c r="F113" s="4">
        <f t="shared" si="1"/>
        <v>0</v>
      </c>
    </row>
    <row r="114" spans="1:6" x14ac:dyDescent="0.35">
      <c r="A114" s="4">
        <f>IF(parse!$A114="mask",parse!L114,A113)</f>
        <v>19244008460</v>
      </c>
      <c r="B114" s="4">
        <f>IF(parse!$A114="mask",parse!M114,B113)</f>
        <v>6443532418</v>
      </c>
      <c r="C114" s="4">
        <f>IF(parse!$A114="mem",parse!O114,NA())</f>
        <v>20982</v>
      </c>
      <c r="D114" s="4">
        <f>IF(parse!$A114="mem",_xlfn.BITOR(_xlfn.BITAND(parse!P114,B114),A114),NA())</f>
        <v>19244008588</v>
      </c>
      <c r="E114" s="4" t="b">
        <f>AND(ISERROR(MATCH(C114,C115:C$1000,0)),ISNUMBER(C114))</f>
        <v>1</v>
      </c>
      <c r="F114" s="4">
        <f t="shared" si="1"/>
        <v>19244008588</v>
      </c>
    </row>
    <row r="115" spans="1:6" x14ac:dyDescent="0.35">
      <c r="A115" s="4">
        <f>IF(parse!$A115="mask",parse!L115,A114)</f>
        <v>19244008460</v>
      </c>
      <c r="B115" s="4">
        <f>IF(parse!$A115="mask",parse!M115,B114)</f>
        <v>6443532418</v>
      </c>
      <c r="C115" s="4">
        <f>IF(parse!$A115="mem",parse!O115,NA())</f>
        <v>15854</v>
      </c>
      <c r="D115" s="4">
        <f>IF(parse!$A115="mem",_xlfn.BITOR(_xlfn.BITAND(parse!P115,B115),A115),NA())</f>
        <v>19244008588</v>
      </c>
      <c r="E115" s="4" t="b">
        <f>AND(ISERROR(MATCH(C115,C116:C$1000,0)),ISNUMBER(C115))</f>
        <v>1</v>
      </c>
      <c r="F115" s="4">
        <f t="shared" si="1"/>
        <v>19244008588</v>
      </c>
    </row>
    <row r="116" spans="1:6" x14ac:dyDescent="0.35">
      <c r="A116" s="4">
        <f>IF(parse!$A116="mask",parse!L116,A115)</f>
        <v>19244008460</v>
      </c>
      <c r="B116" s="4">
        <f>IF(parse!$A116="mask",parse!M116,B115)</f>
        <v>6443532418</v>
      </c>
      <c r="C116" s="4">
        <f>IF(parse!$A116="mem",parse!O116,NA())</f>
        <v>55563</v>
      </c>
      <c r="D116" s="4">
        <f>IF(parse!$A116="mem",_xlfn.BITOR(_xlfn.BITAND(parse!P116,B116),A116),NA())</f>
        <v>19244041230</v>
      </c>
      <c r="E116" s="4" t="b">
        <f>AND(ISERROR(MATCH(C116,C117:C$1000,0)),ISNUMBER(C116))</f>
        <v>1</v>
      </c>
      <c r="F116" s="4">
        <f t="shared" si="1"/>
        <v>19244041230</v>
      </c>
    </row>
    <row r="117" spans="1:6" x14ac:dyDescent="0.35">
      <c r="A117" s="4">
        <f>IF(parse!$A117="mask",parse!L117,A116)</f>
        <v>19244008460</v>
      </c>
      <c r="B117" s="4">
        <f>IF(parse!$A117="mask",parse!M117,B116)</f>
        <v>6443532418</v>
      </c>
      <c r="C117" s="4">
        <f>IF(parse!$A117="mem",parse!O117,NA())</f>
        <v>28871</v>
      </c>
      <c r="D117" s="4">
        <f>IF(parse!$A117="mem",_xlfn.BITOR(_xlfn.BITAND(parse!P117,B117),A117),NA())</f>
        <v>19244008588</v>
      </c>
      <c r="E117" s="4" t="b">
        <f>AND(ISERROR(MATCH(C117,C118:C$1000,0)),ISNUMBER(C117))</f>
        <v>1</v>
      </c>
      <c r="F117" s="4">
        <f t="shared" si="1"/>
        <v>19244008588</v>
      </c>
    </row>
    <row r="118" spans="1:6" x14ac:dyDescent="0.35">
      <c r="A118" s="4">
        <f>IF(parse!$A118="mask",parse!L118,A117)</f>
        <v>9143898658</v>
      </c>
      <c r="B118" s="4">
        <f>IF(parse!$A118="mask",parse!M118,B117)</f>
        <v>1073744972</v>
      </c>
      <c r="C118" s="4" t="e">
        <f>IF(parse!$A118="mem",parse!O118,NA())</f>
        <v>#N/A</v>
      </c>
      <c r="D118" s="4" t="e">
        <f>IF(parse!$A118="mem",_xlfn.BITOR(_xlfn.BITAND(parse!P118,B118),A118),NA())</f>
        <v>#N/A</v>
      </c>
      <c r="E118" s="4" t="b">
        <f>AND(ISERROR(MATCH(C118,C119:C$1000,0)),ISNUMBER(C118))</f>
        <v>0</v>
      </c>
      <c r="F118" s="4">
        <f t="shared" si="1"/>
        <v>0</v>
      </c>
    </row>
    <row r="119" spans="1:6" x14ac:dyDescent="0.35">
      <c r="A119" s="4">
        <f>IF(parse!$A119="mask",parse!L119,A118)</f>
        <v>9143898658</v>
      </c>
      <c r="B119" s="4">
        <f>IF(parse!$A119="mask",parse!M119,B118)</f>
        <v>1073744972</v>
      </c>
      <c r="C119" s="4">
        <f>IF(parse!$A119="mem",parse!O119,NA())</f>
        <v>37549</v>
      </c>
      <c r="D119" s="4">
        <f>IF(parse!$A119="mem",_xlfn.BITOR(_xlfn.BITAND(parse!P119,B119),A119),NA())</f>
        <v>9143901730</v>
      </c>
      <c r="E119" s="4" t="b">
        <f>AND(ISERROR(MATCH(C119,C120:C$1000,0)),ISNUMBER(C119))</f>
        <v>1</v>
      </c>
      <c r="F119" s="4">
        <f t="shared" si="1"/>
        <v>9143901730</v>
      </c>
    </row>
    <row r="120" spans="1:6" x14ac:dyDescent="0.35">
      <c r="A120" s="4">
        <f>IF(parse!$A120="mask",parse!L120,A119)</f>
        <v>9143898658</v>
      </c>
      <c r="B120" s="4">
        <f>IF(parse!$A120="mask",parse!M120,B119)</f>
        <v>1073744972</v>
      </c>
      <c r="C120" s="4">
        <f>IF(parse!$A120="mem",parse!O120,NA())</f>
        <v>58939</v>
      </c>
      <c r="D120" s="4">
        <f>IF(parse!$A120="mem",_xlfn.BITOR(_xlfn.BITAND(parse!P120,B120),A120),NA())</f>
        <v>9143899694</v>
      </c>
      <c r="E120" s="4" t="b">
        <f>AND(ISERROR(MATCH(C120,C121:C$1000,0)),ISNUMBER(C120))</f>
        <v>1</v>
      </c>
      <c r="F120" s="4">
        <f t="shared" si="1"/>
        <v>9143899694</v>
      </c>
    </row>
    <row r="121" spans="1:6" x14ac:dyDescent="0.35">
      <c r="A121" s="4">
        <f>IF(parse!$A121="mask",parse!L121,A120)</f>
        <v>9143898658</v>
      </c>
      <c r="B121" s="4">
        <f>IF(parse!$A121="mask",parse!M121,B120)</f>
        <v>1073744972</v>
      </c>
      <c r="C121" s="4">
        <f>IF(parse!$A121="mem",parse!O121,NA())</f>
        <v>38833</v>
      </c>
      <c r="D121" s="4">
        <f>IF(parse!$A121="mem",_xlfn.BITOR(_xlfn.BITAND(parse!P121,B121),A121),NA())</f>
        <v>9143900714</v>
      </c>
      <c r="E121" s="4" t="b">
        <f>AND(ISERROR(MATCH(C121,C122:C$1000,0)),ISNUMBER(C121))</f>
        <v>1</v>
      </c>
      <c r="F121" s="4">
        <f t="shared" si="1"/>
        <v>9143900714</v>
      </c>
    </row>
    <row r="122" spans="1:6" x14ac:dyDescent="0.35">
      <c r="A122" s="4">
        <f>IF(parse!$A122="mask",parse!L122,A121)</f>
        <v>9143898658</v>
      </c>
      <c r="B122" s="4">
        <f>IF(parse!$A122="mask",parse!M122,B121)</f>
        <v>1073744972</v>
      </c>
      <c r="C122" s="4">
        <f>IF(parse!$A122="mem",parse!O122,NA())</f>
        <v>44075</v>
      </c>
      <c r="D122" s="4">
        <f>IF(parse!$A122="mem",_xlfn.BITOR(_xlfn.BITAND(parse!P122,B122),A122),NA())</f>
        <v>9143898666</v>
      </c>
      <c r="E122" s="4" t="b">
        <f>AND(ISERROR(MATCH(C122,C123:C$1000,0)),ISNUMBER(C122))</f>
        <v>0</v>
      </c>
      <c r="F122" s="4">
        <f t="shared" si="1"/>
        <v>0</v>
      </c>
    </row>
    <row r="123" spans="1:6" x14ac:dyDescent="0.35">
      <c r="A123" s="4">
        <f>IF(parse!$A123="mask",parse!L123,A122)</f>
        <v>9143898658</v>
      </c>
      <c r="B123" s="4">
        <f>IF(parse!$A123="mask",parse!M123,B122)</f>
        <v>1073744972</v>
      </c>
      <c r="C123" s="4">
        <f>IF(parse!$A123="mem",parse!O123,NA())</f>
        <v>21698</v>
      </c>
      <c r="D123" s="4">
        <f>IF(parse!$A123="mem",_xlfn.BITOR(_xlfn.BITAND(parse!P123,B123),A123),NA())</f>
        <v>9143898722</v>
      </c>
      <c r="E123" s="4" t="b">
        <f>AND(ISERROR(MATCH(C123,C124:C$1000,0)),ISNUMBER(C123))</f>
        <v>1</v>
      </c>
      <c r="F123" s="4">
        <f t="shared" si="1"/>
        <v>9143898722</v>
      </c>
    </row>
    <row r="124" spans="1:6" x14ac:dyDescent="0.35">
      <c r="A124" s="4">
        <f>IF(parse!$A124="mask",parse!L124,A123)</f>
        <v>9143898658</v>
      </c>
      <c r="B124" s="4">
        <f>IF(parse!$A124="mask",parse!M124,B123)</f>
        <v>1073744972</v>
      </c>
      <c r="C124" s="4">
        <f>IF(parse!$A124="mem",parse!O124,NA())</f>
        <v>35937</v>
      </c>
      <c r="D124" s="4">
        <f>IF(parse!$A124="mem",_xlfn.BITOR(_xlfn.BITAND(parse!P124,B124),A124),NA())</f>
        <v>9143901734</v>
      </c>
      <c r="E124" s="4" t="b">
        <f>AND(ISERROR(MATCH(C124,C125:C$1000,0)),ISNUMBER(C124))</f>
        <v>1</v>
      </c>
      <c r="F124" s="4">
        <f t="shared" si="1"/>
        <v>9143901734</v>
      </c>
    </row>
    <row r="125" spans="1:6" x14ac:dyDescent="0.35">
      <c r="A125" s="4">
        <f>IF(parse!$A125="mask",parse!L125,A124)</f>
        <v>18984496310</v>
      </c>
      <c r="B125" s="4">
        <f>IF(parse!$A125="mask",parse!M125,B124)</f>
        <v>6554112</v>
      </c>
      <c r="C125" s="4" t="e">
        <f>IF(parse!$A125="mem",parse!O125,NA())</f>
        <v>#N/A</v>
      </c>
      <c r="D125" s="4" t="e">
        <f>IF(parse!$A125="mem",_xlfn.BITOR(_xlfn.BITAND(parse!P125,B125),A125),NA())</f>
        <v>#N/A</v>
      </c>
      <c r="E125" s="4" t="b">
        <f>AND(ISERROR(MATCH(C125,C126:C$1000,0)),ISNUMBER(C125))</f>
        <v>0</v>
      </c>
      <c r="F125" s="4">
        <f t="shared" si="1"/>
        <v>0</v>
      </c>
    </row>
    <row r="126" spans="1:6" x14ac:dyDescent="0.35">
      <c r="A126" s="4">
        <f>IF(parse!$A126="mask",parse!L126,A125)</f>
        <v>18984496310</v>
      </c>
      <c r="B126" s="4">
        <f>IF(parse!$A126="mask",parse!M126,B125)</f>
        <v>6554112</v>
      </c>
      <c r="C126" s="4">
        <f>IF(parse!$A126="mem",parse!O126,NA())</f>
        <v>63719</v>
      </c>
      <c r="D126" s="4">
        <f>IF(parse!$A126="mem",_xlfn.BITOR(_xlfn.BITAND(parse!P126,B126),A126),NA())</f>
        <v>18986855606</v>
      </c>
      <c r="E126" s="4" t="b">
        <f>AND(ISERROR(MATCH(C126,C127:C$1000,0)),ISNUMBER(C126))</f>
        <v>1</v>
      </c>
      <c r="F126" s="4">
        <f t="shared" si="1"/>
        <v>18986855606</v>
      </c>
    </row>
    <row r="127" spans="1:6" x14ac:dyDescent="0.35">
      <c r="A127" s="4">
        <f>IF(parse!$A127="mask",parse!L127,A126)</f>
        <v>18984496310</v>
      </c>
      <c r="B127" s="4">
        <f>IF(parse!$A127="mask",parse!M127,B126)</f>
        <v>6554112</v>
      </c>
      <c r="C127" s="4">
        <f>IF(parse!$A127="mem",parse!O127,NA())</f>
        <v>43205</v>
      </c>
      <c r="D127" s="4">
        <f>IF(parse!$A127="mem",_xlfn.BITOR(_xlfn.BITAND(parse!P127,B127),A127),NA())</f>
        <v>18984496310</v>
      </c>
      <c r="E127" s="4" t="b">
        <f>AND(ISERROR(MATCH(C127,C128:C$1000,0)),ISNUMBER(C127))</f>
        <v>1</v>
      </c>
      <c r="F127" s="4">
        <f t="shared" si="1"/>
        <v>18984496310</v>
      </c>
    </row>
    <row r="128" spans="1:6" x14ac:dyDescent="0.35">
      <c r="A128" s="4">
        <f>IF(parse!$A128="mask",parse!L128,A127)</f>
        <v>18984496310</v>
      </c>
      <c r="B128" s="4">
        <f>IF(parse!$A128="mask",parse!M128,B127)</f>
        <v>6554112</v>
      </c>
      <c r="C128" s="4">
        <f>IF(parse!$A128="mem",parse!O128,NA())</f>
        <v>9431</v>
      </c>
      <c r="D128" s="4">
        <f>IF(parse!$A128="mem",_xlfn.BITOR(_xlfn.BITAND(parse!P128,B128),A128),NA())</f>
        <v>18990788278</v>
      </c>
      <c r="E128" s="4" t="b">
        <f>AND(ISERROR(MATCH(C128,C129:C$1000,0)),ISNUMBER(C128))</f>
        <v>1</v>
      </c>
      <c r="F128" s="4">
        <f t="shared" si="1"/>
        <v>18990788278</v>
      </c>
    </row>
    <row r="129" spans="1:6" x14ac:dyDescent="0.35">
      <c r="A129" s="4">
        <f>IF(parse!$A129="mask",parse!L129,A128)</f>
        <v>18984496310</v>
      </c>
      <c r="B129" s="4">
        <f>IF(parse!$A129="mask",parse!M129,B128)</f>
        <v>6554112</v>
      </c>
      <c r="C129" s="4">
        <f>IF(parse!$A129="mem",parse!O129,NA())</f>
        <v>38228</v>
      </c>
      <c r="D129" s="4">
        <f>IF(parse!$A129="mem",_xlfn.BITOR(_xlfn.BITAND(parse!P129,B129),A129),NA())</f>
        <v>18984496310</v>
      </c>
      <c r="E129" s="4" t="b">
        <f>AND(ISERROR(MATCH(C129,C130:C$1000,0)),ISNUMBER(C129))</f>
        <v>1</v>
      </c>
      <c r="F129" s="4">
        <f t="shared" si="1"/>
        <v>18984496310</v>
      </c>
    </row>
    <row r="130" spans="1:6" x14ac:dyDescent="0.35">
      <c r="A130" s="4">
        <f>IF(parse!$A130="mask",parse!L130,A129)</f>
        <v>18984496310</v>
      </c>
      <c r="B130" s="4">
        <f>IF(parse!$A130="mask",parse!M130,B129)</f>
        <v>6554112</v>
      </c>
      <c r="C130" s="4">
        <f>IF(parse!$A130="mem",parse!O130,NA())</f>
        <v>45544</v>
      </c>
      <c r="D130" s="4">
        <f>IF(parse!$A130="mem",_xlfn.BITOR(_xlfn.BITAND(parse!P130,B130),A130),NA())</f>
        <v>18984758454</v>
      </c>
      <c r="E130" s="4" t="b">
        <f>AND(ISERROR(MATCH(C130,C131:C$1000,0)),ISNUMBER(C130))</f>
        <v>0</v>
      </c>
      <c r="F130" s="4">
        <f t="shared" si="1"/>
        <v>0</v>
      </c>
    </row>
    <row r="131" spans="1:6" x14ac:dyDescent="0.35">
      <c r="A131" s="4">
        <f>IF(parse!$A131="mask",parse!L131,A130)</f>
        <v>178113664</v>
      </c>
      <c r="B131" s="4">
        <f>IF(parse!$A131="mask",parse!M131,B130)</f>
        <v>17179873292</v>
      </c>
      <c r="C131" s="4" t="e">
        <f>IF(parse!$A131="mem",parse!O131,NA())</f>
        <v>#N/A</v>
      </c>
      <c r="D131" s="4" t="e">
        <f>IF(parse!$A131="mem",_xlfn.BITOR(_xlfn.BITAND(parse!P131,B131),A131),NA())</f>
        <v>#N/A</v>
      </c>
      <c r="E131" s="4" t="b">
        <f>AND(ISERROR(MATCH(C131,C132:C$1000,0)),ISNUMBER(C131))</f>
        <v>0</v>
      </c>
      <c r="F131" s="4">
        <f t="shared" ref="F131:F194" si="2">IF(E131,D131,0)</f>
        <v>0</v>
      </c>
    </row>
    <row r="132" spans="1:6" x14ac:dyDescent="0.35">
      <c r="A132" s="4">
        <f>IF(parse!$A132="mask",parse!L132,A131)</f>
        <v>178113664</v>
      </c>
      <c r="B132" s="4">
        <f>IF(parse!$A132="mask",parse!M132,B131)</f>
        <v>17179873292</v>
      </c>
      <c r="C132" s="4">
        <f>IF(parse!$A132="mem",parse!O132,NA())</f>
        <v>2730</v>
      </c>
      <c r="D132" s="4">
        <f>IF(parse!$A132="mem",_xlfn.BITOR(_xlfn.BITAND(parse!P132,B132),A132),NA())</f>
        <v>178113668</v>
      </c>
      <c r="E132" s="4" t="b">
        <f>AND(ISERROR(MATCH(C132,C133:C$1000,0)),ISNUMBER(C132))</f>
        <v>0</v>
      </c>
      <c r="F132" s="4">
        <f t="shared" si="2"/>
        <v>0</v>
      </c>
    </row>
    <row r="133" spans="1:6" x14ac:dyDescent="0.35">
      <c r="A133" s="4">
        <f>IF(parse!$A133="mask",parse!L133,A132)</f>
        <v>178113664</v>
      </c>
      <c r="B133" s="4">
        <f>IF(parse!$A133="mask",parse!M133,B132)</f>
        <v>17179873292</v>
      </c>
      <c r="C133" s="4">
        <f>IF(parse!$A133="mem",parse!O133,NA())</f>
        <v>50422</v>
      </c>
      <c r="D133" s="4">
        <f>IF(parse!$A133="mem",_xlfn.BITOR(_xlfn.BITAND(parse!P133,B133),A133),NA())</f>
        <v>178113668</v>
      </c>
      <c r="E133" s="4" t="b">
        <f>AND(ISERROR(MATCH(C133,C134:C$1000,0)),ISNUMBER(C133))</f>
        <v>1</v>
      </c>
      <c r="F133" s="4">
        <f t="shared" si="2"/>
        <v>178113668</v>
      </c>
    </row>
    <row r="134" spans="1:6" x14ac:dyDescent="0.35">
      <c r="A134" s="4">
        <f>IF(parse!$A134="mask",parse!L134,A133)</f>
        <v>178113664</v>
      </c>
      <c r="B134" s="4">
        <f>IF(parse!$A134="mask",parse!M134,B133)</f>
        <v>17179873292</v>
      </c>
      <c r="C134" s="4">
        <f>IF(parse!$A134="mem",parse!O134,NA())</f>
        <v>9544</v>
      </c>
      <c r="D134" s="4">
        <f>IF(parse!$A134="mem",_xlfn.BITOR(_xlfn.BITAND(parse!P134,B134),A134),NA())</f>
        <v>178113672</v>
      </c>
      <c r="E134" s="4" t="b">
        <f>AND(ISERROR(MATCH(C134,C135:C$1000,0)),ISNUMBER(C134))</f>
        <v>1</v>
      </c>
      <c r="F134" s="4">
        <f t="shared" si="2"/>
        <v>178113672</v>
      </c>
    </row>
    <row r="135" spans="1:6" x14ac:dyDescent="0.35">
      <c r="A135" s="4">
        <f>IF(parse!$A135="mask",parse!L135,A134)</f>
        <v>161357906</v>
      </c>
      <c r="B135" s="4">
        <f>IF(parse!$A135="mask",parse!M135,B134)</f>
        <v>25266487296</v>
      </c>
      <c r="C135" s="4" t="e">
        <f>IF(parse!$A135="mem",parse!O135,NA())</f>
        <v>#N/A</v>
      </c>
      <c r="D135" s="4" t="e">
        <f>IF(parse!$A135="mem",_xlfn.BITOR(_xlfn.BITAND(parse!P135,B135),A135),NA())</f>
        <v>#N/A</v>
      </c>
      <c r="E135" s="4" t="b">
        <f>AND(ISERROR(MATCH(C135,C136:C$1000,0)),ISNUMBER(C135))</f>
        <v>0</v>
      </c>
      <c r="F135" s="4">
        <f t="shared" si="2"/>
        <v>0</v>
      </c>
    </row>
    <row r="136" spans="1:6" x14ac:dyDescent="0.35">
      <c r="A136" s="4">
        <f>IF(parse!$A136="mask",parse!L136,A135)</f>
        <v>161357906</v>
      </c>
      <c r="B136" s="4">
        <f>IF(parse!$A136="mask",parse!M136,B135)</f>
        <v>25266487296</v>
      </c>
      <c r="C136" s="4">
        <f>IF(parse!$A136="mem",parse!O136,NA())</f>
        <v>17216</v>
      </c>
      <c r="D136" s="4">
        <f>IF(parse!$A136="mem",_xlfn.BITOR(_xlfn.BITAND(parse!P136,B136),A136),NA())</f>
        <v>161357906</v>
      </c>
      <c r="E136" s="4" t="b">
        <f>AND(ISERROR(MATCH(C136,C137:C$1000,0)),ISNUMBER(C136))</f>
        <v>1</v>
      </c>
      <c r="F136" s="4">
        <f t="shared" si="2"/>
        <v>161357906</v>
      </c>
    </row>
    <row r="137" spans="1:6" x14ac:dyDescent="0.35">
      <c r="A137" s="4">
        <f>IF(parse!$A137="mask",parse!L137,A136)</f>
        <v>161357906</v>
      </c>
      <c r="B137" s="4">
        <f>IF(parse!$A137="mask",parse!M137,B136)</f>
        <v>25266487296</v>
      </c>
      <c r="C137" s="4">
        <f>IF(parse!$A137="mem",parse!O137,NA())</f>
        <v>40965</v>
      </c>
      <c r="D137" s="4">
        <f>IF(parse!$A137="mem",_xlfn.BITOR(_xlfn.BITAND(parse!P137,B137),A137),NA())</f>
        <v>161357906</v>
      </c>
      <c r="E137" s="4" t="b">
        <f>AND(ISERROR(MATCH(C137,C138:C$1000,0)),ISNUMBER(C137))</f>
        <v>0</v>
      </c>
      <c r="F137" s="4">
        <f t="shared" si="2"/>
        <v>0</v>
      </c>
    </row>
    <row r="138" spans="1:6" x14ac:dyDescent="0.35">
      <c r="A138" s="4">
        <f>IF(parse!$A138="mask",parse!L138,A137)</f>
        <v>161357906</v>
      </c>
      <c r="B138" s="4">
        <f>IF(parse!$A138="mask",parse!M138,B137)</f>
        <v>25266487296</v>
      </c>
      <c r="C138" s="4">
        <f>IF(parse!$A138="mem",parse!O138,NA())</f>
        <v>43536</v>
      </c>
      <c r="D138" s="4">
        <f>IF(parse!$A138="mem",_xlfn.BITOR(_xlfn.BITAND(parse!P138,B138),A138),NA())</f>
        <v>161357906</v>
      </c>
      <c r="E138" s="4" t="b">
        <f>AND(ISERROR(MATCH(C138,C139:C$1000,0)),ISNUMBER(C138))</f>
        <v>1</v>
      </c>
      <c r="F138" s="4">
        <f t="shared" si="2"/>
        <v>161357906</v>
      </c>
    </row>
    <row r="139" spans="1:6" x14ac:dyDescent="0.35">
      <c r="A139" s="4">
        <f>IF(parse!$A139="mask",parse!L139,A138)</f>
        <v>161357906</v>
      </c>
      <c r="B139" s="4">
        <f>IF(parse!$A139="mask",parse!M139,B138)</f>
        <v>25266487296</v>
      </c>
      <c r="C139" s="4">
        <f>IF(parse!$A139="mem",parse!O139,NA())</f>
        <v>26440</v>
      </c>
      <c r="D139" s="4">
        <f>IF(parse!$A139="mem",_xlfn.BITOR(_xlfn.BITAND(parse!P139,B139),A139),NA())</f>
        <v>161357906</v>
      </c>
      <c r="E139" s="4" t="b">
        <f>AND(ISERROR(MATCH(C139,C140:C$1000,0)),ISNUMBER(C139))</f>
        <v>1</v>
      </c>
      <c r="F139" s="4">
        <f t="shared" si="2"/>
        <v>161357906</v>
      </c>
    </row>
    <row r="140" spans="1:6" x14ac:dyDescent="0.35">
      <c r="A140" s="4">
        <f>IF(parse!$A140="mask",parse!L140,A139)</f>
        <v>161357906</v>
      </c>
      <c r="B140" s="4">
        <f>IF(parse!$A140="mask",parse!M140,B139)</f>
        <v>25266487296</v>
      </c>
      <c r="C140" s="4">
        <f>IF(parse!$A140="mem",parse!O140,NA())</f>
        <v>26845</v>
      </c>
      <c r="D140" s="4">
        <f>IF(parse!$A140="mem",_xlfn.BITOR(_xlfn.BITAND(parse!P140,B140),A140),NA())</f>
        <v>194912338</v>
      </c>
      <c r="E140" s="4" t="b">
        <f>AND(ISERROR(MATCH(C140,C141:C$1000,0)),ISNUMBER(C140))</f>
        <v>0</v>
      </c>
      <c r="F140" s="4">
        <f t="shared" si="2"/>
        <v>0</v>
      </c>
    </row>
    <row r="141" spans="1:6" x14ac:dyDescent="0.35">
      <c r="A141" s="4">
        <f>IF(parse!$A141="mask",parse!L141,A140)</f>
        <v>17492070416</v>
      </c>
      <c r="B141" s="4">
        <f>IF(parse!$A141="mask",parse!M141,B140)</f>
        <v>9261031691</v>
      </c>
      <c r="C141" s="4" t="e">
        <f>IF(parse!$A141="mem",parse!O141,NA())</f>
        <v>#N/A</v>
      </c>
      <c r="D141" s="4" t="e">
        <f>IF(parse!$A141="mem",_xlfn.BITOR(_xlfn.BITAND(parse!P141,B141),A141),NA())</f>
        <v>#N/A</v>
      </c>
      <c r="E141" s="4" t="b">
        <f>AND(ISERROR(MATCH(C141,C142:C$1000,0)),ISNUMBER(C141))</f>
        <v>0</v>
      </c>
      <c r="F141" s="4">
        <f t="shared" si="2"/>
        <v>0</v>
      </c>
    </row>
    <row r="142" spans="1:6" x14ac:dyDescent="0.35">
      <c r="A142" s="4">
        <f>IF(parse!$A142="mask",parse!L142,A141)</f>
        <v>17492070416</v>
      </c>
      <c r="B142" s="4">
        <f>IF(parse!$A142="mask",parse!M142,B141)</f>
        <v>9261031691</v>
      </c>
      <c r="C142" s="4">
        <f>IF(parse!$A142="mem",parse!O142,NA())</f>
        <v>34736</v>
      </c>
      <c r="D142" s="4">
        <f>IF(parse!$A142="mem",_xlfn.BITOR(_xlfn.BITAND(parse!P142,B142),A142),NA())</f>
        <v>17492070419</v>
      </c>
      <c r="E142" s="4" t="b">
        <f>AND(ISERROR(MATCH(C142,C143:C$1000,0)),ISNUMBER(C142))</f>
        <v>1</v>
      </c>
      <c r="F142" s="4">
        <f t="shared" si="2"/>
        <v>17492070419</v>
      </c>
    </row>
    <row r="143" spans="1:6" x14ac:dyDescent="0.35">
      <c r="A143" s="4">
        <f>IF(parse!$A143="mask",parse!L143,A142)</f>
        <v>17492070416</v>
      </c>
      <c r="B143" s="4">
        <f>IF(parse!$A143="mask",parse!M143,B142)</f>
        <v>9261031691</v>
      </c>
      <c r="C143" s="4">
        <f>IF(parse!$A143="mem",parse!O143,NA())</f>
        <v>23584</v>
      </c>
      <c r="D143" s="4">
        <f>IF(parse!$A143="mem",_xlfn.BITOR(_xlfn.BITAND(parse!P143,B143),A143),NA())</f>
        <v>17492078611</v>
      </c>
      <c r="E143" s="4" t="b">
        <f>AND(ISERROR(MATCH(C143,C144:C$1000,0)),ISNUMBER(C143))</f>
        <v>1</v>
      </c>
      <c r="F143" s="4">
        <f t="shared" si="2"/>
        <v>17492078611</v>
      </c>
    </row>
    <row r="144" spans="1:6" x14ac:dyDescent="0.35">
      <c r="A144" s="4">
        <f>IF(parse!$A144="mask",parse!L144,A143)</f>
        <v>17418043654</v>
      </c>
      <c r="B144" s="4">
        <f>IF(parse!$A144="mask",parse!M144,B143)</f>
        <v>9408610376</v>
      </c>
      <c r="C144" s="4" t="e">
        <f>IF(parse!$A144="mem",parse!O144,NA())</f>
        <v>#N/A</v>
      </c>
      <c r="D144" s="4" t="e">
        <f>IF(parse!$A144="mem",_xlfn.BITOR(_xlfn.BITAND(parse!P144,B144),A144),NA())</f>
        <v>#N/A</v>
      </c>
      <c r="E144" s="4" t="b">
        <f>AND(ISERROR(MATCH(C144,C145:C$1000,0)),ISNUMBER(C144))</f>
        <v>0</v>
      </c>
      <c r="F144" s="4">
        <f t="shared" si="2"/>
        <v>0</v>
      </c>
    </row>
    <row r="145" spans="1:6" x14ac:dyDescent="0.35">
      <c r="A145" s="4">
        <f>IF(parse!$A145="mask",parse!L145,A144)</f>
        <v>17418043654</v>
      </c>
      <c r="B145" s="4">
        <f>IF(parse!$A145="mask",parse!M145,B144)</f>
        <v>9408610376</v>
      </c>
      <c r="C145" s="4">
        <f>IF(parse!$A145="mem",parse!O145,NA())</f>
        <v>35014</v>
      </c>
      <c r="D145" s="4">
        <f>IF(parse!$A145="mem",_xlfn.BITOR(_xlfn.BITAND(parse!P145,B145),A145),NA())</f>
        <v>17418043654</v>
      </c>
      <c r="E145" s="4" t="b">
        <f>AND(ISERROR(MATCH(C145,C146:C$1000,0)),ISNUMBER(C145))</f>
        <v>1</v>
      </c>
      <c r="F145" s="4">
        <f t="shared" si="2"/>
        <v>17418043654</v>
      </c>
    </row>
    <row r="146" spans="1:6" x14ac:dyDescent="0.35">
      <c r="A146" s="4">
        <f>IF(parse!$A146="mask",parse!L146,A145)</f>
        <v>17418043654</v>
      </c>
      <c r="B146" s="4">
        <f>IF(parse!$A146="mask",parse!M146,B145)</f>
        <v>9408610376</v>
      </c>
      <c r="C146" s="4">
        <f>IF(parse!$A146="mem",parse!O146,NA())</f>
        <v>31317</v>
      </c>
      <c r="D146" s="4">
        <f>IF(parse!$A146="mem",_xlfn.BITOR(_xlfn.BITAND(parse!P146,B146),A146),NA())</f>
        <v>17418043654</v>
      </c>
      <c r="E146" s="4" t="b">
        <f>AND(ISERROR(MATCH(C146,C147:C$1000,0)),ISNUMBER(C146))</f>
        <v>1</v>
      </c>
      <c r="F146" s="4">
        <f t="shared" si="2"/>
        <v>17418043654</v>
      </c>
    </row>
    <row r="147" spans="1:6" x14ac:dyDescent="0.35">
      <c r="A147" s="4">
        <f>IF(parse!$A147="mask",parse!L147,A146)</f>
        <v>177326177</v>
      </c>
      <c r="B147" s="4">
        <f>IF(parse!$A147="mask",parse!M147,B146)</f>
        <v>7250518016</v>
      </c>
      <c r="C147" s="4" t="e">
        <f>IF(parse!$A147="mem",parse!O147,NA())</f>
        <v>#N/A</v>
      </c>
      <c r="D147" s="4" t="e">
        <f>IF(parse!$A147="mem",_xlfn.BITOR(_xlfn.BITAND(parse!P147,B147),A147),NA())</f>
        <v>#N/A</v>
      </c>
      <c r="E147" s="4" t="b">
        <f>AND(ISERROR(MATCH(C147,C148:C$1000,0)),ISNUMBER(C147))</f>
        <v>0</v>
      </c>
      <c r="F147" s="4">
        <f t="shared" si="2"/>
        <v>0</v>
      </c>
    </row>
    <row r="148" spans="1:6" x14ac:dyDescent="0.35">
      <c r="A148" s="4">
        <f>IF(parse!$A148="mask",parse!L148,A147)</f>
        <v>177326177</v>
      </c>
      <c r="B148" s="4">
        <f>IF(parse!$A148="mask",parse!M148,B147)</f>
        <v>7250518016</v>
      </c>
      <c r="C148" s="4">
        <f>IF(parse!$A148="mem",parse!O148,NA())</f>
        <v>372</v>
      </c>
      <c r="D148" s="4">
        <f>IF(parse!$A148="mem",_xlfn.BITOR(_xlfn.BITAND(parse!P148,B148),A148),NA())</f>
        <v>177981537</v>
      </c>
      <c r="E148" s="4" t="b">
        <f>AND(ISERROR(MATCH(C148,C149:C$1000,0)),ISNUMBER(C148))</f>
        <v>0</v>
      </c>
      <c r="F148" s="4">
        <f t="shared" si="2"/>
        <v>0</v>
      </c>
    </row>
    <row r="149" spans="1:6" x14ac:dyDescent="0.35">
      <c r="A149" s="4">
        <f>IF(parse!$A149="mask",parse!L149,A148)</f>
        <v>177326177</v>
      </c>
      <c r="B149" s="4">
        <f>IF(parse!$A149="mask",parse!M149,B148)</f>
        <v>7250518016</v>
      </c>
      <c r="C149" s="4">
        <f>IF(parse!$A149="mem",parse!O149,NA())</f>
        <v>10488</v>
      </c>
      <c r="D149" s="4">
        <f>IF(parse!$A149="mem",_xlfn.BITOR(_xlfn.BITAND(parse!P149,B149),A149),NA())</f>
        <v>179955809</v>
      </c>
      <c r="E149" s="4" t="b">
        <f>AND(ISERROR(MATCH(C149,C150:C$1000,0)),ISNUMBER(C149))</f>
        <v>1</v>
      </c>
      <c r="F149" s="4">
        <f t="shared" si="2"/>
        <v>179955809</v>
      </c>
    </row>
    <row r="150" spans="1:6" x14ac:dyDescent="0.35">
      <c r="A150" s="4">
        <f>IF(parse!$A150="mask",parse!L150,A149)</f>
        <v>177326177</v>
      </c>
      <c r="B150" s="4">
        <f>IF(parse!$A150="mask",parse!M150,B149)</f>
        <v>7250518016</v>
      </c>
      <c r="C150" s="4">
        <f>IF(parse!$A150="mem",parse!O150,NA())</f>
        <v>23528</v>
      </c>
      <c r="D150" s="4">
        <f>IF(parse!$A150="mem",_xlfn.BITOR(_xlfn.BITAND(parse!P150,B150),A150),NA())</f>
        <v>177981537</v>
      </c>
      <c r="E150" s="4" t="b">
        <f>AND(ISERROR(MATCH(C150,C151:C$1000,0)),ISNUMBER(C150))</f>
        <v>1</v>
      </c>
      <c r="F150" s="4">
        <f t="shared" si="2"/>
        <v>177981537</v>
      </c>
    </row>
    <row r="151" spans="1:6" x14ac:dyDescent="0.35">
      <c r="A151" s="4">
        <f>IF(parse!$A151="mask",parse!L151,A150)</f>
        <v>177326177</v>
      </c>
      <c r="B151" s="4">
        <f>IF(parse!$A151="mask",parse!M151,B150)</f>
        <v>7250518016</v>
      </c>
      <c r="C151" s="4">
        <f>IF(parse!$A151="mem",parse!O151,NA())</f>
        <v>60206</v>
      </c>
      <c r="D151" s="4">
        <f>IF(parse!$A151="mem",_xlfn.BITOR(_xlfn.BITAND(parse!P151,B151),A151),NA())</f>
        <v>179423329</v>
      </c>
      <c r="E151" s="4" t="b">
        <f>AND(ISERROR(MATCH(C151,C152:C$1000,0)),ISNUMBER(C151))</f>
        <v>1</v>
      </c>
      <c r="F151" s="4">
        <f t="shared" si="2"/>
        <v>179423329</v>
      </c>
    </row>
    <row r="152" spans="1:6" x14ac:dyDescent="0.35">
      <c r="A152" s="4">
        <f>IF(parse!$A152="mask",parse!L152,A151)</f>
        <v>177326177</v>
      </c>
      <c r="B152" s="4">
        <f>IF(parse!$A152="mask",parse!M152,B151)</f>
        <v>7250518016</v>
      </c>
      <c r="C152" s="4">
        <f>IF(parse!$A152="mem",parse!O152,NA())</f>
        <v>44075</v>
      </c>
      <c r="D152" s="4">
        <f>IF(parse!$A152="mem",_xlfn.BITOR(_xlfn.BITAND(parse!P152,B152),A152),NA())</f>
        <v>177858657</v>
      </c>
      <c r="E152" s="4" t="b">
        <f>AND(ISERROR(MATCH(C152,C153:C$1000,0)),ISNUMBER(C152))</f>
        <v>1</v>
      </c>
      <c r="F152" s="4">
        <f t="shared" si="2"/>
        <v>177858657</v>
      </c>
    </row>
    <row r="153" spans="1:6" x14ac:dyDescent="0.35">
      <c r="A153" s="4">
        <f>IF(parse!$A153="mask",parse!L153,A152)</f>
        <v>177326177</v>
      </c>
      <c r="B153" s="4">
        <f>IF(parse!$A153="mask",parse!M153,B152)</f>
        <v>7250518016</v>
      </c>
      <c r="C153" s="4">
        <f>IF(parse!$A153="mem",parse!O153,NA())</f>
        <v>43028</v>
      </c>
      <c r="D153" s="4">
        <f>IF(parse!$A153="mem",_xlfn.BITOR(_xlfn.BITAND(parse!P153,B153),A153),NA())</f>
        <v>177858657</v>
      </c>
      <c r="E153" s="4" t="b">
        <f>AND(ISERROR(MATCH(C153,C154:C$1000,0)),ISNUMBER(C153))</f>
        <v>1</v>
      </c>
      <c r="F153" s="4">
        <f t="shared" si="2"/>
        <v>177858657</v>
      </c>
    </row>
    <row r="154" spans="1:6" x14ac:dyDescent="0.35">
      <c r="A154" s="4">
        <f>IF(parse!$A154="mask",parse!L154,A153)</f>
        <v>178004017</v>
      </c>
      <c r="B154" s="4">
        <f>IF(parse!$A154="mask",parse!M154,B153)</f>
        <v>19348428808</v>
      </c>
      <c r="C154" s="4" t="e">
        <f>IF(parse!$A154="mem",parse!O154,NA())</f>
        <v>#N/A</v>
      </c>
      <c r="D154" s="4" t="e">
        <f>IF(parse!$A154="mem",_xlfn.BITOR(_xlfn.BITAND(parse!P154,B154),A154),NA())</f>
        <v>#N/A</v>
      </c>
      <c r="E154" s="4" t="b">
        <f>AND(ISERROR(MATCH(C154,C155:C$1000,0)),ISNUMBER(C154))</f>
        <v>0</v>
      </c>
      <c r="F154" s="4">
        <f t="shared" si="2"/>
        <v>0</v>
      </c>
    </row>
    <row r="155" spans="1:6" x14ac:dyDescent="0.35">
      <c r="A155" s="4">
        <f>IF(parse!$A155="mask",parse!L155,A154)</f>
        <v>178004017</v>
      </c>
      <c r="B155" s="4">
        <f>IF(parse!$A155="mask",parse!M155,B154)</f>
        <v>19348428808</v>
      </c>
      <c r="C155" s="4">
        <f>IF(parse!$A155="mem",parse!O155,NA())</f>
        <v>955</v>
      </c>
      <c r="D155" s="4">
        <f>IF(parse!$A155="mem",_xlfn.BITOR(_xlfn.BITAND(parse!P155,B155),A155),NA())</f>
        <v>178004017</v>
      </c>
      <c r="E155" s="4" t="b">
        <f>AND(ISERROR(MATCH(C155,C156:C$1000,0)),ISNUMBER(C155))</f>
        <v>1</v>
      </c>
      <c r="F155" s="4">
        <f t="shared" si="2"/>
        <v>178004017</v>
      </c>
    </row>
    <row r="156" spans="1:6" x14ac:dyDescent="0.35">
      <c r="A156" s="4">
        <f>IF(parse!$A156="mask",parse!L156,A155)</f>
        <v>178004017</v>
      </c>
      <c r="B156" s="4">
        <f>IF(parse!$A156="mask",parse!M156,B155)</f>
        <v>19348428808</v>
      </c>
      <c r="C156" s="4">
        <f>IF(parse!$A156="mem",parse!O156,NA())</f>
        <v>41317</v>
      </c>
      <c r="D156" s="4">
        <f>IF(parse!$A156="mem",_xlfn.BITOR(_xlfn.BITAND(parse!P156,B156),A156),NA())</f>
        <v>178010169</v>
      </c>
      <c r="E156" s="4" t="b">
        <f>AND(ISERROR(MATCH(C156,C157:C$1000,0)),ISNUMBER(C156))</f>
        <v>0</v>
      </c>
      <c r="F156" s="4">
        <f t="shared" si="2"/>
        <v>0</v>
      </c>
    </row>
    <row r="157" spans="1:6" x14ac:dyDescent="0.35">
      <c r="A157" s="4">
        <f>IF(parse!$A157="mask",parse!L157,A156)</f>
        <v>178004017</v>
      </c>
      <c r="B157" s="4">
        <f>IF(parse!$A157="mask",parse!M157,B156)</f>
        <v>19348428808</v>
      </c>
      <c r="C157" s="4">
        <f>IF(parse!$A157="mem",parse!O157,NA())</f>
        <v>37</v>
      </c>
      <c r="D157" s="4">
        <f>IF(parse!$A157="mem",_xlfn.BITOR(_xlfn.BITAND(parse!P157,B157),A157),NA())</f>
        <v>178102329</v>
      </c>
      <c r="E157" s="4" t="b">
        <f>AND(ISERROR(MATCH(C157,C158:C$1000,0)),ISNUMBER(C157))</f>
        <v>0</v>
      </c>
      <c r="F157" s="4">
        <f t="shared" si="2"/>
        <v>0</v>
      </c>
    </row>
    <row r="158" spans="1:6" x14ac:dyDescent="0.35">
      <c r="A158" s="4">
        <f>IF(parse!$A158="mask",parse!L158,A157)</f>
        <v>178004017</v>
      </c>
      <c r="B158" s="4">
        <f>IF(parse!$A158="mask",parse!M158,B157)</f>
        <v>19348428808</v>
      </c>
      <c r="C158" s="4">
        <f>IF(parse!$A158="mem",parse!O158,NA())</f>
        <v>24435</v>
      </c>
      <c r="D158" s="4">
        <f>IF(parse!$A158="mem",_xlfn.BITOR(_xlfn.BITAND(parse!P158,B158),A158),NA())</f>
        <v>178036785</v>
      </c>
      <c r="E158" s="4" t="b">
        <f>AND(ISERROR(MATCH(C158,C159:C$1000,0)),ISNUMBER(C158))</f>
        <v>1</v>
      </c>
      <c r="F158" s="4">
        <f t="shared" si="2"/>
        <v>178036785</v>
      </c>
    </row>
    <row r="159" spans="1:6" x14ac:dyDescent="0.35">
      <c r="A159" s="4">
        <f>IF(parse!$A159="mask",parse!L159,A158)</f>
        <v>178004017</v>
      </c>
      <c r="B159" s="4">
        <f>IF(parse!$A159="mask",parse!M159,B158)</f>
        <v>19348428808</v>
      </c>
      <c r="C159" s="4">
        <f>IF(parse!$A159="mem",parse!O159,NA())</f>
        <v>10291</v>
      </c>
      <c r="D159" s="4">
        <f>IF(parse!$A159="mem",_xlfn.BITOR(_xlfn.BITAND(parse!P159,B159),A159),NA())</f>
        <v>178102321</v>
      </c>
      <c r="E159" s="4" t="b">
        <f>AND(ISERROR(MATCH(C159,C160:C$1000,0)),ISNUMBER(C159))</f>
        <v>0</v>
      </c>
      <c r="F159" s="4">
        <f t="shared" si="2"/>
        <v>0</v>
      </c>
    </row>
    <row r="160" spans="1:6" x14ac:dyDescent="0.35">
      <c r="A160" s="4">
        <f>IF(parse!$A160="mask",parse!L160,A159)</f>
        <v>178004017</v>
      </c>
      <c r="B160" s="4">
        <f>IF(parse!$A160="mask",parse!M160,B159)</f>
        <v>19348428808</v>
      </c>
      <c r="C160" s="4">
        <f>IF(parse!$A160="mem",parse!O160,NA())</f>
        <v>26688</v>
      </c>
      <c r="D160" s="4">
        <f>IF(parse!$A160="mem",_xlfn.BITOR(_xlfn.BITAND(parse!P160,B160),A160),NA())</f>
        <v>178010169</v>
      </c>
      <c r="E160" s="4" t="b">
        <f>AND(ISERROR(MATCH(C160,C161:C$1000,0)),ISNUMBER(C160))</f>
        <v>1</v>
      </c>
      <c r="F160" s="4">
        <f t="shared" si="2"/>
        <v>178010169</v>
      </c>
    </row>
    <row r="161" spans="1:6" x14ac:dyDescent="0.35">
      <c r="A161" s="4">
        <f>IF(parse!$A161="mask",parse!L161,A160)</f>
        <v>19761015656</v>
      </c>
      <c r="B161" s="4">
        <f>IF(parse!$A161="mask",parse!M161,B160)</f>
        <v>33947652</v>
      </c>
      <c r="C161" s="4" t="e">
        <f>IF(parse!$A161="mem",parse!O161,NA())</f>
        <v>#N/A</v>
      </c>
      <c r="D161" s="4" t="e">
        <f>IF(parse!$A161="mem",_xlfn.BITOR(_xlfn.BITAND(parse!P161,B161),A161),NA())</f>
        <v>#N/A</v>
      </c>
      <c r="E161" s="4" t="b">
        <f>AND(ISERROR(MATCH(C161,C162:C$1000,0)),ISNUMBER(C161))</f>
        <v>0</v>
      </c>
      <c r="F161" s="4">
        <f t="shared" si="2"/>
        <v>0</v>
      </c>
    </row>
    <row r="162" spans="1:6" x14ac:dyDescent="0.35">
      <c r="A162" s="4">
        <f>IF(parse!$A162="mask",parse!L162,A161)</f>
        <v>19761015656</v>
      </c>
      <c r="B162" s="4">
        <f>IF(parse!$A162="mask",parse!M162,B161)</f>
        <v>33947652</v>
      </c>
      <c r="C162" s="4">
        <f>IF(parse!$A162="mem",parse!O162,NA())</f>
        <v>53694</v>
      </c>
      <c r="D162" s="4">
        <f>IF(parse!$A162="mem",_xlfn.BITOR(_xlfn.BITAND(parse!P162,B162),A162),NA())</f>
        <v>19761146732</v>
      </c>
      <c r="E162" s="4" t="b">
        <f>AND(ISERROR(MATCH(C162,C163:C$1000,0)),ISNUMBER(C162))</f>
        <v>1</v>
      </c>
      <c r="F162" s="4">
        <f t="shared" si="2"/>
        <v>19761146732</v>
      </c>
    </row>
    <row r="163" spans="1:6" x14ac:dyDescent="0.35">
      <c r="A163" s="4">
        <f>IF(parse!$A163="mask",parse!L163,A162)</f>
        <v>19761015656</v>
      </c>
      <c r="B163" s="4">
        <f>IF(parse!$A163="mask",parse!M163,B162)</f>
        <v>33947652</v>
      </c>
      <c r="C163" s="4">
        <f>IF(parse!$A163="mem",parse!O163,NA())</f>
        <v>38156</v>
      </c>
      <c r="D163" s="4">
        <f>IF(parse!$A163="mem",_xlfn.BITOR(_xlfn.BITAND(parse!P163,B163),A163),NA())</f>
        <v>19761146732</v>
      </c>
      <c r="E163" s="4" t="b">
        <f>AND(ISERROR(MATCH(C163,C164:C$1000,0)),ISNUMBER(C163))</f>
        <v>1</v>
      </c>
      <c r="F163" s="4">
        <f t="shared" si="2"/>
        <v>19761146732</v>
      </c>
    </row>
    <row r="164" spans="1:6" x14ac:dyDescent="0.35">
      <c r="A164" s="4">
        <f>IF(parse!$A164="mask",parse!L164,A163)</f>
        <v>19761015656</v>
      </c>
      <c r="B164" s="4">
        <f>IF(parse!$A164="mask",parse!M164,B163)</f>
        <v>33947652</v>
      </c>
      <c r="C164" s="4">
        <f>IF(parse!$A164="mem",parse!O164,NA())</f>
        <v>3645</v>
      </c>
      <c r="D164" s="4">
        <f>IF(parse!$A164="mem",_xlfn.BITOR(_xlfn.BITAND(parse!P164,B164),A164),NA())</f>
        <v>19761146732</v>
      </c>
      <c r="E164" s="4" t="b">
        <f>AND(ISERROR(MATCH(C164,C165:C$1000,0)),ISNUMBER(C164))</f>
        <v>1</v>
      </c>
      <c r="F164" s="4">
        <f t="shared" si="2"/>
        <v>19761146732</v>
      </c>
    </row>
    <row r="165" spans="1:6" x14ac:dyDescent="0.35">
      <c r="A165" s="4">
        <f>IF(parse!$A165="mask",parse!L165,A164)</f>
        <v>19761015656</v>
      </c>
      <c r="B165" s="4">
        <f>IF(parse!$A165="mask",parse!M165,B164)</f>
        <v>33947652</v>
      </c>
      <c r="C165" s="4">
        <f>IF(parse!$A165="mem",parse!O165,NA())</f>
        <v>5194</v>
      </c>
      <c r="D165" s="4">
        <f>IF(parse!$A165="mem",_xlfn.BITOR(_xlfn.BITAND(parse!P165,B165),A165),NA())</f>
        <v>19761015660</v>
      </c>
      <c r="E165" s="4" t="b">
        <f>AND(ISERROR(MATCH(C165,C166:C$1000,0)),ISNUMBER(C165))</f>
        <v>1</v>
      </c>
      <c r="F165" s="4">
        <f t="shared" si="2"/>
        <v>19761015660</v>
      </c>
    </row>
    <row r="166" spans="1:6" x14ac:dyDescent="0.35">
      <c r="A166" s="4">
        <f>IF(parse!$A166="mask",parse!L166,A165)</f>
        <v>19761015656</v>
      </c>
      <c r="B166" s="4">
        <f>IF(parse!$A166="mask",parse!M166,B165)</f>
        <v>33947652</v>
      </c>
      <c r="C166" s="4">
        <f>IF(parse!$A166="mem",parse!O166,NA())</f>
        <v>13132</v>
      </c>
      <c r="D166" s="4">
        <f>IF(parse!$A166="mem",_xlfn.BITOR(_xlfn.BITAND(parse!P166,B166),A166),NA())</f>
        <v>19761146732</v>
      </c>
      <c r="E166" s="4" t="b">
        <f>AND(ISERROR(MATCH(C166,C167:C$1000,0)),ISNUMBER(C166))</f>
        <v>1</v>
      </c>
      <c r="F166" s="4">
        <f t="shared" si="2"/>
        <v>19761146732</v>
      </c>
    </row>
    <row r="167" spans="1:6" x14ac:dyDescent="0.35">
      <c r="A167" s="4">
        <f>IF(parse!$A167="mask",parse!L167,A166)</f>
        <v>19761015656</v>
      </c>
      <c r="B167" s="4">
        <f>IF(parse!$A167="mask",parse!M167,B166)</f>
        <v>33947652</v>
      </c>
      <c r="C167" s="4">
        <f>IF(parse!$A167="mem",parse!O167,NA())</f>
        <v>10626</v>
      </c>
      <c r="D167" s="4">
        <f>IF(parse!$A167="mem",_xlfn.BITOR(_xlfn.BITAND(parse!P167,B167),A167),NA())</f>
        <v>19761277800</v>
      </c>
      <c r="E167" s="4" t="b">
        <f>AND(ISERROR(MATCH(C167,C168:C$1000,0)),ISNUMBER(C167))</f>
        <v>1</v>
      </c>
      <c r="F167" s="4">
        <f t="shared" si="2"/>
        <v>19761277800</v>
      </c>
    </row>
    <row r="168" spans="1:6" x14ac:dyDescent="0.35">
      <c r="A168" s="4">
        <f>IF(parse!$A168="mask",parse!L168,A167)</f>
        <v>1795686563</v>
      </c>
      <c r="B168" s="4">
        <f>IF(parse!$A168="mask",parse!M168,B167)</f>
        <v>19596851212</v>
      </c>
      <c r="C168" s="4" t="e">
        <f>IF(parse!$A168="mem",parse!O168,NA())</f>
        <v>#N/A</v>
      </c>
      <c r="D168" s="4" t="e">
        <f>IF(parse!$A168="mem",_xlfn.BITOR(_xlfn.BITAND(parse!P168,B168),A168),NA())</f>
        <v>#N/A</v>
      </c>
      <c r="E168" s="4" t="b">
        <f>AND(ISERROR(MATCH(C168,C169:C$1000,0)),ISNUMBER(C168))</f>
        <v>0</v>
      </c>
      <c r="F168" s="4">
        <f t="shared" si="2"/>
        <v>0</v>
      </c>
    </row>
    <row r="169" spans="1:6" x14ac:dyDescent="0.35">
      <c r="A169" s="4">
        <f>IF(parse!$A169="mask",parse!L169,A168)</f>
        <v>1795686563</v>
      </c>
      <c r="B169" s="4">
        <f>IF(parse!$A169="mask",parse!M169,B168)</f>
        <v>19596851212</v>
      </c>
      <c r="C169" s="4">
        <f>IF(parse!$A169="mem",parse!O169,NA())</f>
        <v>58468</v>
      </c>
      <c r="D169" s="4">
        <f>IF(parse!$A169="mem",_xlfn.BITOR(_xlfn.BITAND(parse!P169,B169),A169),NA())</f>
        <v>1795688623</v>
      </c>
      <c r="E169" s="4" t="b">
        <f>AND(ISERROR(MATCH(C169,C170:C$1000,0)),ISNUMBER(C169))</f>
        <v>0</v>
      </c>
      <c r="F169" s="4">
        <f t="shared" si="2"/>
        <v>0</v>
      </c>
    </row>
    <row r="170" spans="1:6" x14ac:dyDescent="0.35">
      <c r="A170" s="4">
        <f>IF(parse!$A170="mask",parse!L170,A169)</f>
        <v>1795686563</v>
      </c>
      <c r="B170" s="4">
        <f>IF(parse!$A170="mask",parse!M170,B169)</f>
        <v>19596851212</v>
      </c>
      <c r="C170" s="4">
        <f>IF(parse!$A170="mem",parse!O170,NA())</f>
        <v>47108</v>
      </c>
      <c r="D170" s="4">
        <f>IF(parse!$A170="mem",_xlfn.BITOR(_xlfn.BITAND(parse!P170,B170),A170),NA())</f>
        <v>1795690663</v>
      </c>
      <c r="E170" s="4" t="b">
        <f>AND(ISERROR(MATCH(C170,C171:C$1000,0)),ISNUMBER(C170))</f>
        <v>0</v>
      </c>
      <c r="F170" s="4">
        <f t="shared" si="2"/>
        <v>0</v>
      </c>
    </row>
    <row r="171" spans="1:6" x14ac:dyDescent="0.35">
      <c r="A171" s="4">
        <f>IF(parse!$A171="mask",parse!L171,A170)</f>
        <v>1795686563</v>
      </c>
      <c r="B171" s="4">
        <f>IF(parse!$A171="mask",parse!M171,B170)</f>
        <v>19596851212</v>
      </c>
      <c r="C171" s="4">
        <f>IF(parse!$A171="mem",parse!O171,NA())</f>
        <v>20791</v>
      </c>
      <c r="D171" s="4">
        <f>IF(parse!$A171="mem",_xlfn.BITOR(_xlfn.BITAND(parse!P171,B171),A171),NA())</f>
        <v>1795698859</v>
      </c>
      <c r="E171" s="4" t="b">
        <f>AND(ISERROR(MATCH(C171,C172:C$1000,0)),ISNUMBER(C171))</f>
        <v>0</v>
      </c>
      <c r="F171" s="4">
        <f t="shared" si="2"/>
        <v>0</v>
      </c>
    </row>
    <row r="172" spans="1:6" x14ac:dyDescent="0.35">
      <c r="A172" s="4">
        <f>IF(parse!$A172="mask",parse!L172,A171)</f>
        <v>18447341508</v>
      </c>
      <c r="B172" s="4">
        <f>IF(parse!$A172="mask",parse!M172,B171)</f>
        <v>10280</v>
      </c>
      <c r="C172" s="4" t="e">
        <f>IF(parse!$A172="mem",parse!O172,NA())</f>
        <v>#N/A</v>
      </c>
      <c r="D172" s="4" t="e">
        <f>IF(parse!$A172="mem",_xlfn.BITOR(_xlfn.BITAND(parse!P172,B172),A172),NA())</f>
        <v>#N/A</v>
      </c>
      <c r="E172" s="4" t="b">
        <f>AND(ISERROR(MATCH(C172,C173:C$1000,0)),ISNUMBER(C172))</f>
        <v>0</v>
      </c>
      <c r="F172" s="4">
        <f t="shared" si="2"/>
        <v>0</v>
      </c>
    </row>
    <row r="173" spans="1:6" x14ac:dyDescent="0.35">
      <c r="A173" s="4">
        <f>IF(parse!$A173="mask",parse!L173,A172)</f>
        <v>18447341508</v>
      </c>
      <c r="B173" s="4">
        <f>IF(parse!$A173="mask",parse!M173,B172)</f>
        <v>10280</v>
      </c>
      <c r="C173" s="4">
        <f>IF(parse!$A173="mem",parse!O173,NA())</f>
        <v>64332</v>
      </c>
      <c r="D173" s="4">
        <f>IF(parse!$A173="mem",_xlfn.BITOR(_xlfn.BITAND(parse!P173,B173),A173),NA())</f>
        <v>18447351756</v>
      </c>
      <c r="E173" s="4" t="b">
        <f>AND(ISERROR(MATCH(C173,C174:C$1000,0)),ISNUMBER(C173))</f>
        <v>1</v>
      </c>
      <c r="F173" s="4">
        <f t="shared" si="2"/>
        <v>18447351756</v>
      </c>
    </row>
    <row r="174" spans="1:6" x14ac:dyDescent="0.35">
      <c r="A174" s="4">
        <f>IF(parse!$A174="mask",parse!L174,A173)</f>
        <v>18447341508</v>
      </c>
      <c r="B174" s="4">
        <f>IF(parse!$A174="mask",parse!M174,B173)</f>
        <v>10280</v>
      </c>
      <c r="C174" s="4">
        <f>IF(parse!$A174="mem",parse!O174,NA())</f>
        <v>20791</v>
      </c>
      <c r="D174" s="4">
        <f>IF(parse!$A174="mem",_xlfn.BITOR(_xlfn.BITAND(parse!P174,B174),A174),NA())</f>
        <v>18447351780</v>
      </c>
      <c r="E174" s="4" t="b">
        <f>AND(ISERROR(MATCH(C174,C175:C$1000,0)),ISNUMBER(C174))</f>
        <v>0</v>
      </c>
      <c r="F174" s="4">
        <f t="shared" si="2"/>
        <v>0</v>
      </c>
    </row>
    <row r="175" spans="1:6" x14ac:dyDescent="0.35">
      <c r="A175" s="4">
        <f>IF(parse!$A175="mask",parse!L175,A174)</f>
        <v>18447341508</v>
      </c>
      <c r="B175" s="4">
        <f>IF(parse!$A175="mask",parse!M175,B174)</f>
        <v>10280</v>
      </c>
      <c r="C175" s="4">
        <f>IF(parse!$A175="mem",parse!O175,NA())</f>
        <v>21178</v>
      </c>
      <c r="D175" s="4">
        <f>IF(parse!$A175="mem",_xlfn.BITOR(_xlfn.BITAND(parse!P175,B175),A175),NA())</f>
        <v>18447341508</v>
      </c>
      <c r="E175" s="4" t="b">
        <f>AND(ISERROR(MATCH(C175,C176:C$1000,0)),ISNUMBER(C175))</f>
        <v>1</v>
      </c>
      <c r="F175" s="4">
        <f t="shared" si="2"/>
        <v>18447341508</v>
      </c>
    </row>
    <row r="176" spans="1:6" x14ac:dyDescent="0.35">
      <c r="A176" s="4">
        <f>IF(parse!$A176="mask",parse!L176,A175)</f>
        <v>17356934220</v>
      </c>
      <c r="B176" s="4">
        <f>IF(parse!$A176="mask",parse!M176,B175)</f>
        <v>4300341411</v>
      </c>
      <c r="C176" s="4" t="e">
        <f>IF(parse!$A176="mem",parse!O176,NA())</f>
        <v>#N/A</v>
      </c>
      <c r="D176" s="4" t="e">
        <f>IF(parse!$A176="mem",_xlfn.BITOR(_xlfn.BITAND(parse!P176,B176),A176),NA())</f>
        <v>#N/A</v>
      </c>
      <c r="E176" s="4" t="b">
        <f>AND(ISERROR(MATCH(C176,C177:C$1000,0)),ISNUMBER(C176))</f>
        <v>0</v>
      </c>
      <c r="F176" s="4">
        <f t="shared" si="2"/>
        <v>0</v>
      </c>
    </row>
    <row r="177" spans="1:6" x14ac:dyDescent="0.35">
      <c r="A177" s="4">
        <f>IF(parse!$A177="mask",parse!L177,A176)</f>
        <v>17356934220</v>
      </c>
      <c r="B177" s="4">
        <f>IF(parse!$A177="mask",parse!M177,B176)</f>
        <v>4300341411</v>
      </c>
      <c r="C177" s="4">
        <f>IF(parse!$A177="mem",parse!O177,NA())</f>
        <v>29912</v>
      </c>
      <c r="D177" s="4">
        <f>IF(parse!$A177="mem",_xlfn.BITOR(_xlfn.BITAND(parse!P177,B177),A177),NA())</f>
        <v>17356934221</v>
      </c>
      <c r="E177" s="4" t="b">
        <f>AND(ISERROR(MATCH(C177,C178:C$1000,0)),ISNUMBER(C177))</f>
        <v>0</v>
      </c>
      <c r="F177" s="4">
        <f t="shared" si="2"/>
        <v>0</v>
      </c>
    </row>
    <row r="178" spans="1:6" x14ac:dyDescent="0.35">
      <c r="A178" s="4">
        <f>IF(parse!$A178="mask",parse!L178,A177)</f>
        <v>17356934220</v>
      </c>
      <c r="B178" s="4">
        <f>IF(parse!$A178="mask",parse!M178,B177)</f>
        <v>4300341411</v>
      </c>
      <c r="C178" s="4">
        <f>IF(parse!$A178="mem",parse!O178,NA())</f>
        <v>11661</v>
      </c>
      <c r="D178" s="4">
        <f>IF(parse!$A178="mem",_xlfn.BITOR(_xlfn.BITAND(parse!P178,B178),A178),NA())</f>
        <v>17362308172</v>
      </c>
      <c r="E178" s="4" t="b">
        <f>AND(ISERROR(MATCH(C178,C179:C$1000,0)),ISNUMBER(C178))</f>
        <v>1</v>
      </c>
      <c r="F178" s="4">
        <f t="shared" si="2"/>
        <v>17362308172</v>
      </c>
    </row>
    <row r="179" spans="1:6" x14ac:dyDescent="0.35">
      <c r="A179" s="4">
        <f>IF(parse!$A179="mask",parse!L179,A178)</f>
        <v>17356934220</v>
      </c>
      <c r="B179" s="4">
        <f>IF(parse!$A179="mask",parse!M179,B178)</f>
        <v>4300341411</v>
      </c>
      <c r="C179" s="4">
        <f>IF(parse!$A179="mem",parse!O179,NA())</f>
        <v>31973</v>
      </c>
      <c r="D179" s="4">
        <f>IF(parse!$A179="mem",_xlfn.BITOR(_xlfn.BITAND(parse!P179,B179),A179),NA())</f>
        <v>17357982927</v>
      </c>
      <c r="E179" s="4" t="b">
        <f>AND(ISERROR(MATCH(C179,C180:C$1000,0)),ISNUMBER(C179))</f>
        <v>1</v>
      </c>
      <c r="F179" s="4">
        <f t="shared" si="2"/>
        <v>17357982927</v>
      </c>
    </row>
    <row r="180" spans="1:6" x14ac:dyDescent="0.35">
      <c r="A180" s="4">
        <f>IF(parse!$A180="mask",parse!L180,A179)</f>
        <v>17752178734</v>
      </c>
      <c r="B180" s="4">
        <f>IF(parse!$A180="mask",parse!M180,B179)</f>
        <v>4320141568</v>
      </c>
      <c r="C180" s="4" t="e">
        <f>IF(parse!$A180="mem",parse!O180,NA())</f>
        <v>#N/A</v>
      </c>
      <c r="D180" s="4" t="e">
        <f>IF(parse!$A180="mem",_xlfn.BITOR(_xlfn.BITAND(parse!P180,B180),A180),NA())</f>
        <v>#N/A</v>
      </c>
      <c r="E180" s="4" t="b">
        <f>AND(ISERROR(MATCH(C180,C181:C$1000,0)),ISNUMBER(C180))</f>
        <v>0</v>
      </c>
      <c r="F180" s="4">
        <f t="shared" si="2"/>
        <v>0</v>
      </c>
    </row>
    <row r="181" spans="1:6" x14ac:dyDescent="0.35">
      <c r="A181" s="4">
        <f>IF(parse!$A181="mask",parse!L181,A180)</f>
        <v>17752178734</v>
      </c>
      <c r="B181" s="4">
        <f>IF(parse!$A181="mask",parse!M181,B180)</f>
        <v>4320141568</v>
      </c>
      <c r="C181" s="4">
        <f>IF(parse!$A181="mem",parse!O181,NA())</f>
        <v>54377</v>
      </c>
      <c r="D181" s="4">
        <f>IF(parse!$A181="mem",_xlfn.BITOR(_xlfn.BITAND(parse!P181,B181),A181),NA())</f>
        <v>17752178990</v>
      </c>
      <c r="E181" s="4" t="b">
        <f>AND(ISERROR(MATCH(C181,C182:C$1000,0)),ISNUMBER(C181))</f>
        <v>1</v>
      </c>
      <c r="F181" s="4">
        <f t="shared" si="2"/>
        <v>17752178990</v>
      </c>
    </row>
    <row r="182" spans="1:6" x14ac:dyDescent="0.35">
      <c r="A182" s="4">
        <f>IF(parse!$A182="mask",parse!L182,A181)</f>
        <v>17752178734</v>
      </c>
      <c r="B182" s="4">
        <f>IF(parse!$A182="mask",parse!M182,B181)</f>
        <v>4320141568</v>
      </c>
      <c r="C182" s="4">
        <f>IF(parse!$A182="mem",parse!O182,NA())</f>
        <v>1578</v>
      </c>
      <c r="D182" s="4">
        <f>IF(parse!$A182="mem",_xlfn.BITOR(_xlfn.BITAND(parse!P182,B182),A182),NA())</f>
        <v>17752178990</v>
      </c>
      <c r="E182" s="4" t="b">
        <f>AND(ISERROR(MATCH(C182,C183:C$1000,0)),ISNUMBER(C182))</f>
        <v>1</v>
      </c>
      <c r="F182" s="4">
        <f t="shared" si="2"/>
        <v>17752178990</v>
      </c>
    </row>
    <row r="183" spans="1:6" x14ac:dyDescent="0.35">
      <c r="A183" s="4">
        <f>IF(parse!$A183="mask",parse!L183,A182)</f>
        <v>17752178734</v>
      </c>
      <c r="B183" s="4">
        <f>IF(parse!$A183="mask",parse!M183,B182)</f>
        <v>4320141568</v>
      </c>
      <c r="C183" s="4">
        <f>IF(parse!$A183="mem",parse!O183,NA())</f>
        <v>9066</v>
      </c>
      <c r="D183" s="4">
        <f>IF(parse!$A183="mem",_xlfn.BITOR(_xlfn.BITAND(parse!P183,B183),A183),NA())</f>
        <v>17752178990</v>
      </c>
      <c r="E183" s="4" t="b">
        <f>AND(ISERROR(MATCH(C183,C184:C$1000,0)),ISNUMBER(C183))</f>
        <v>1</v>
      </c>
      <c r="F183" s="4">
        <f t="shared" si="2"/>
        <v>17752178990</v>
      </c>
    </row>
    <row r="184" spans="1:6" x14ac:dyDescent="0.35">
      <c r="A184" s="4">
        <f>IF(parse!$A184="mask",parse!L184,A183)</f>
        <v>17752178734</v>
      </c>
      <c r="B184" s="4">
        <f>IF(parse!$A184="mask",parse!M184,B183)</f>
        <v>4320141568</v>
      </c>
      <c r="C184" s="4">
        <f>IF(parse!$A184="mem",parse!O184,NA())</f>
        <v>54819</v>
      </c>
      <c r="D184" s="4">
        <f>IF(parse!$A184="mem",_xlfn.BITOR(_xlfn.BITAND(parse!P184,B184),A184),NA())</f>
        <v>17777353006</v>
      </c>
      <c r="E184" s="4" t="b">
        <f>AND(ISERROR(MATCH(C184,C185:C$1000,0)),ISNUMBER(C184))</f>
        <v>1</v>
      </c>
      <c r="F184" s="4">
        <f t="shared" si="2"/>
        <v>17777353006</v>
      </c>
    </row>
    <row r="185" spans="1:6" x14ac:dyDescent="0.35">
      <c r="A185" s="4">
        <f>IF(parse!$A185="mask",parse!L185,A184)</f>
        <v>17752178734</v>
      </c>
      <c r="B185" s="4">
        <f>IF(parse!$A185="mask",parse!M185,B184)</f>
        <v>4320141568</v>
      </c>
      <c r="C185" s="4">
        <f>IF(parse!$A185="mem",parse!O185,NA())</f>
        <v>59746</v>
      </c>
      <c r="D185" s="4">
        <f>IF(parse!$A185="mem",_xlfn.BITOR(_xlfn.BITAND(parse!P185,B185),A185),NA())</f>
        <v>17777344814</v>
      </c>
      <c r="E185" s="4" t="b">
        <f>AND(ISERROR(MATCH(C185,C186:C$1000,0)),ISNUMBER(C185))</f>
        <v>1</v>
      </c>
      <c r="F185" s="4">
        <f t="shared" si="2"/>
        <v>17777344814</v>
      </c>
    </row>
    <row r="186" spans="1:6" x14ac:dyDescent="0.35">
      <c r="A186" s="4">
        <f>IF(parse!$A186="mask",parse!L186,A185)</f>
        <v>17752178734</v>
      </c>
      <c r="B186" s="4">
        <f>IF(parse!$A186="mask",parse!M186,B185)</f>
        <v>4320141568</v>
      </c>
      <c r="C186" s="4">
        <f>IF(parse!$A186="mem",parse!O186,NA())</f>
        <v>21742</v>
      </c>
      <c r="D186" s="4">
        <f>IF(parse!$A186="mem",_xlfn.BITOR(_xlfn.BITAND(parse!P186,B186),A186),NA())</f>
        <v>17752178990</v>
      </c>
      <c r="E186" s="4" t="b">
        <f>AND(ISERROR(MATCH(C186,C187:C$1000,0)),ISNUMBER(C186))</f>
        <v>0</v>
      </c>
      <c r="F186" s="4">
        <f t="shared" si="2"/>
        <v>0</v>
      </c>
    </row>
    <row r="187" spans="1:6" x14ac:dyDescent="0.35">
      <c r="A187" s="4">
        <f>IF(parse!$A187="mask",parse!L187,A186)</f>
        <v>17374789632</v>
      </c>
      <c r="B187" s="4">
        <f>IF(parse!$A187="mask",parse!M187,B186)</f>
        <v>4299196681</v>
      </c>
      <c r="C187" s="4" t="e">
        <f>IF(parse!$A187="mem",parse!O187,NA())</f>
        <v>#N/A</v>
      </c>
      <c r="D187" s="4" t="e">
        <f>IF(parse!$A187="mem",_xlfn.BITOR(_xlfn.BITAND(parse!P187,B187),A187),NA())</f>
        <v>#N/A</v>
      </c>
      <c r="E187" s="4" t="b">
        <f>AND(ISERROR(MATCH(C187,C188:C$1000,0)),ISNUMBER(C187))</f>
        <v>0</v>
      </c>
      <c r="F187" s="4">
        <f t="shared" si="2"/>
        <v>0</v>
      </c>
    </row>
    <row r="188" spans="1:6" x14ac:dyDescent="0.35">
      <c r="A188" s="4">
        <f>IF(parse!$A188="mask",parse!L188,A187)</f>
        <v>17374789632</v>
      </c>
      <c r="B188" s="4">
        <f>IF(parse!$A188="mask",parse!M188,B187)</f>
        <v>4299196681</v>
      </c>
      <c r="C188" s="4">
        <f>IF(parse!$A188="mem",parse!O188,NA())</f>
        <v>25877</v>
      </c>
      <c r="D188" s="4">
        <f>IF(parse!$A188="mem",_xlfn.BITOR(_xlfn.BITAND(parse!P188,B188),A188),NA())</f>
        <v>17374824712</v>
      </c>
      <c r="E188" s="4" t="b">
        <f>AND(ISERROR(MATCH(C188,C189:C$1000,0)),ISNUMBER(C188))</f>
        <v>1</v>
      </c>
      <c r="F188" s="4">
        <f t="shared" si="2"/>
        <v>17374824712</v>
      </c>
    </row>
    <row r="189" spans="1:6" x14ac:dyDescent="0.35">
      <c r="A189" s="4">
        <f>IF(parse!$A189="mask",parse!L189,A188)</f>
        <v>17374789632</v>
      </c>
      <c r="B189" s="4">
        <f>IF(parse!$A189="mask",parse!M189,B188)</f>
        <v>4299196681</v>
      </c>
      <c r="C189" s="4">
        <f>IF(parse!$A189="mem",parse!O189,NA())</f>
        <v>40848</v>
      </c>
      <c r="D189" s="4">
        <f>IF(parse!$A189="mem",_xlfn.BITOR(_xlfn.BITAND(parse!P189,B189),A189),NA())</f>
        <v>17374789897</v>
      </c>
      <c r="E189" s="4" t="b">
        <f>AND(ISERROR(MATCH(C189,C190:C$1000,0)),ISNUMBER(C189))</f>
        <v>1</v>
      </c>
      <c r="F189" s="4">
        <f t="shared" si="2"/>
        <v>17374789897</v>
      </c>
    </row>
    <row r="190" spans="1:6" x14ac:dyDescent="0.35">
      <c r="A190" s="4">
        <f>IF(parse!$A190="mask",parse!L190,A189)</f>
        <v>17374789632</v>
      </c>
      <c r="B190" s="4">
        <f>IF(parse!$A190="mask",parse!M190,B189)</f>
        <v>4299196681</v>
      </c>
      <c r="C190" s="4">
        <f>IF(parse!$A190="mem",parse!O190,NA())</f>
        <v>19136</v>
      </c>
      <c r="D190" s="4">
        <f>IF(parse!$A190="mem",_xlfn.BITOR(_xlfn.BITAND(parse!P190,B190),A190),NA())</f>
        <v>17374789640</v>
      </c>
      <c r="E190" s="4" t="b">
        <f>AND(ISERROR(MATCH(C190,C191:C$1000,0)),ISNUMBER(C190))</f>
        <v>1</v>
      </c>
      <c r="F190" s="4">
        <f t="shared" si="2"/>
        <v>17374789640</v>
      </c>
    </row>
    <row r="191" spans="1:6" x14ac:dyDescent="0.35">
      <c r="A191" s="4">
        <f>IF(parse!$A191="mask",parse!L191,A190)</f>
        <v>17374789632</v>
      </c>
      <c r="B191" s="4">
        <f>IF(parse!$A191="mask",parse!M191,B190)</f>
        <v>4299196681</v>
      </c>
      <c r="C191" s="4">
        <f>IF(parse!$A191="mem",parse!O191,NA())</f>
        <v>41305</v>
      </c>
      <c r="D191" s="4">
        <f>IF(parse!$A191="mem",_xlfn.BITOR(_xlfn.BITAND(parse!P191,B191),A191),NA())</f>
        <v>17378983936</v>
      </c>
      <c r="E191" s="4" t="b">
        <f>AND(ISERROR(MATCH(C191,C192:C$1000,0)),ISNUMBER(C191))</f>
        <v>1</v>
      </c>
      <c r="F191" s="4">
        <f t="shared" si="2"/>
        <v>17378983936</v>
      </c>
    </row>
    <row r="192" spans="1:6" x14ac:dyDescent="0.35">
      <c r="A192" s="4">
        <f>IF(parse!$A192="mask",parse!L192,A191)</f>
        <v>56702594436</v>
      </c>
      <c r="B192" s="4">
        <f>IF(parse!$A192="mask",parse!M192,B191)</f>
        <v>201392712</v>
      </c>
      <c r="C192" s="4" t="e">
        <f>IF(parse!$A192="mem",parse!O192,NA())</f>
        <v>#N/A</v>
      </c>
      <c r="D192" s="4" t="e">
        <f>IF(parse!$A192="mem",_xlfn.BITOR(_xlfn.BITAND(parse!P192,B192),A192),NA())</f>
        <v>#N/A</v>
      </c>
      <c r="E192" s="4" t="b">
        <f>AND(ISERROR(MATCH(C192,C193:C$1000,0)),ISNUMBER(C192))</f>
        <v>0</v>
      </c>
      <c r="F192" s="4">
        <f t="shared" si="2"/>
        <v>0</v>
      </c>
    </row>
    <row r="193" spans="1:6" x14ac:dyDescent="0.35">
      <c r="A193" s="4">
        <f>IF(parse!$A193="mask",parse!L193,A192)</f>
        <v>56702594436</v>
      </c>
      <c r="B193" s="4">
        <f>IF(parse!$A193="mask",parse!M193,B192)</f>
        <v>201392712</v>
      </c>
      <c r="C193" s="4">
        <f>IF(parse!$A193="mem",parse!O193,NA())</f>
        <v>56916</v>
      </c>
      <c r="D193" s="4">
        <f>IF(parse!$A193="mem",_xlfn.BITOR(_xlfn.BITAND(parse!P193,B193),A193),NA())</f>
        <v>56702660044</v>
      </c>
      <c r="E193" s="4" t="b">
        <f>AND(ISERROR(MATCH(C193,C194:C$1000,0)),ISNUMBER(C193))</f>
        <v>1</v>
      </c>
      <c r="F193" s="4">
        <f t="shared" si="2"/>
        <v>56702660044</v>
      </c>
    </row>
    <row r="194" spans="1:6" x14ac:dyDescent="0.35">
      <c r="A194" s="4">
        <f>IF(parse!$A194="mask",parse!L194,A193)</f>
        <v>56702594436</v>
      </c>
      <c r="B194" s="4">
        <f>IF(parse!$A194="mask",parse!M194,B193)</f>
        <v>201392712</v>
      </c>
      <c r="C194" s="4">
        <f>IF(parse!$A194="mem",parse!O194,NA())</f>
        <v>43067</v>
      </c>
      <c r="D194" s="4">
        <f>IF(parse!$A194="mem",_xlfn.BITOR(_xlfn.BITAND(parse!P194,B194),A194),NA())</f>
        <v>56769703364</v>
      </c>
      <c r="E194" s="4" t="b">
        <f>AND(ISERROR(MATCH(C194,C195:C$1000,0)),ISNUMBER(C194))</f>
        <v>1</v>
      </c>
      <c r="F194" s="4">
        <f t="shared" si="2"/>
        <v>56769703364</v>
      </c>
    </row>
    <row r="195" spans="1:6" x14ac:dyDescent="0.35">
      <c r="A195" s="4">
        <f>IF(parse!$A195="mask",parse!L195,A194)</f>
        <v>56702594436</v>
      </c>
      <c r="B195" s="4">
        <f>IF(parse!$A195="mask",parse!M195,B194)</f>
        <v>201392712</v>
      </c>
      <c r="C195" s="4">
        <f>IF(parse!$A195="mem",parse!O195,NA())</f>
        <v>41993</v>
      </c>
      <c r="D195" s="4">
        <f>IF(parse!$A195="mem",_xlfn.BITOR(_xlfn.BITAND(parse!P195,B195),A195),NA())</f>
        <v>56702660036</v>
      </c>
      <c r="E195" s="4" t="b">
        <f>AND(ISERROR(MATCH(C195,C196:C$1000,0)),ISNUMBER(C195))</f>
        <v>1</v>
      </c>
      <c r="F195" s="4">
        <f t="shared" ref="F195:F258" si="3">IF(E195,D195,0)</f>
        <v>56702660036</v>
      </c>
    </row>
    <row r="196" spans="1:6" x14ac:dyDescent="0.35">
      <c r="A196" s="4">
        <f>IF(parse!$A196="mask",parse!L196,A195)</f>
        <v>56702594436</v>
      </c>
      <c r="B196" s="4">
        <f>IF(parse!$A196="mask",parse!M196,B195)</f>
        <v>201392712</v>
      </c>
      <c r="C196" s="4">
        <f>IF(parse!$A196="mem",parse!O196,NA())</f>
        <v>16589</v>
      </c>
      <c r="D196" s="4">
        <f>IF(parse!$A196="mem",_xlfn.BITOR(_xlfn.BITAND(parse!P196,B196),A196),NA())</f>
        <v>56702594500</v>
      </c>
      <c r="E196" s="4" t="b">
        <f>AND(ISERROR(MATCH(C196,C197:C$1000,0)),ISNUMBER(C196))</f>
        <v>1</v>
      </c>
      <c r="F196" s="4">
        <f t="shared" si="3"/>
        <v>56702594500</v>
      </c>
    </row>
    <row r="197" spans="1:6" x14ac:dyDescent="0.35">
      <c r="A197" s="4">
        <f>IF(parse!$A197="mask",parse!L197,A196)</f>
        <v>199055648</v>
      </c>
      <c r="B197" s="4">
        <f>IF(parse!$A197="mask",parse!M197,B196)</f>
        <v>1610647070</v>
      </c>
      <c r="C197" s="4" t="e">
        <f>IF(parse!$A197="mem",parse!O197,NA())</f>
        <v>#N/A</v>
      </c>
      <c r="D197" s="4" t="e">
        <f>IF(parse!$A197="mem",_xlfn.BITOR(_xlfn.BITAND(parse!P197,B197),A197),NA())</f>
        <v>#N/A</v>
      </c>
      <c r="E197" s="4" t="b">
        <f>AND(ISERROR(MATCH(C197,C198:C$1000,0)),ISNUMBER(C197))</f>
        <v>0</v>
      </c>
      <c r="F197" s="4">
        <f t="shared" si="3"/>
        <v>0</v>
      </c>
    </row>
    <row r="198" spans="1:6" x14ac:dyDescent="0.35">
      <c r="A198" s="4">
        <f>IF(parse!$A198="mask",parse!L198,A197)</f>
        <v>199055648</v>
      </c>
      <c r="B198" s="4">
        <f>IF(parse!$A198="mask",parse!M198,B197)</f>
        <v>1610647070</v>
      </c>
      <c r="C198" s="4">
        <f>IF(parse!$A198="mem",parse!O198,NA())</f>
        <v>44363</v>
      </c>
      <c r="D198" s="4">
        <f>IF(parse!$A198="mem",_xlfn.BITOR(_xlfn.BITAND(parse!P198,B198),A198),NA())</f>
        <v>199057194</v>
      </c>
      <c r="E198" s="4" t="b">
        <f>AND(ISERROR(MATCH(C198,C199:C$1000,0)),ISNUMBER(C198))</f>
        <v>1</v>
      </c>
      <c r="F198" s="4">
        <f t="shared" si="3"/>
        <v>199057194</v>
      </c>
    </row>
    <row r="199" spans="1:6" x14ac:dyDescent="0.35">
      <c r="A199" s="4">
        <f>IF(parse!$A199="mask",parse!L199,A198)</f>
        <v>199055648</v>
      </c>
      <c r="B199" s="4">
        <f>IF(parse!$A199="mask",parse!M199,B198)</f>
        <v>1610647070</v>
      </c>
      <c r="C199" s="4">
        <f>IF(parse!$A199="mem",parse!O199,NA())</f>
        <v>15915</v>
      </c>
      <c r="D199" s="4">
        <f>IF(parse!$A199="mem",_xlfn.BITOR(_xlfn.BITAND(parse!P199,B199),A199),NA())</f>
        <v>199088424</v>
      </c>
      <c r="E199" s="4" t="b">
        <f>AND(ISERROR(MATCH(C199,C200:C$1000,0)),ISNUMBER(C199))</f>
        <v>1</v>
      </c>
      <c r="F199" s="4">
        <f t="shared" si="3"/>
        <v>199088424</v>
      </c>
    </row>
    <row r="200" spans="1:6" x14ac:dyDescent="0.35">
      <c r="A200" s="4">
        <f>IF(parse!$A200="mask",parse!L200,A199)</f>
        <v>199055648</v>
      </c>
      <c r="B200" s="4">
        <f>IF(parse!$A200="mask",parse!M200,B199)</f>
        <v>1610647070</v>
      </c>
      <c r="C200" s="4">
        <f>IF(parse!$A200="mem",parse!O200,NA())</f>
        <v>5729</v>
      </c>
      <c r="D200" s="4">
        <f>IF(parse!$A200="mem",_xlfn.BITOR(_xlfn.BITAND(parse!P200,B200),A200),NA())</f>
        <v>199056692</v>
      </c>
      <c r="E200" s="4" t="b">
        <f>AND(ISERROR(MATCH(C200,C201:C$1000,0)),ISNUMBER(C200))</f>
        <v>1</v>
      </c>
      <c r="F200" s="4">
        <f t="shared" si="3"/>
        <v>199056692</v>
      </c>
    </row>
    <row r="201" spans="1:6" x14ac:dyDescent="0.35">
      <c r="A201" s="4">
        <f>IF(parse!$A201="mask",parse!L201,A200)</f>
        <v>199055648</v>
      </c>
      <c r="B201" s="4">
        <f>IF(parse!$A201="mask",parse!M201,B200)</f>
        <v>1610647070</v>
      </c>
      <c r="C201" s="4">
        <f>IF(parse!$A201="mem",parse!O201,NA())</f>
        <v>29213</v>
      </c>
      <c r="D201" s="4">
        <f>IF(parse!$A201="mem",_xlfn.BITOR(_xlfn.BITAND(parse!P201,B201),A201),NA())</f>
        <v>199088418</v>
      </c>
      <c r="E201" s="4" t="b">
        <f>AND(ISERROR(MATCH(C201,C202:C$1000,0)),ISNUMBER(C201))</f>
        <v>1</v>
      </c>
      <c r="F201" s="4">
        <f t="shared" si="3"/>
        <v>199088418</v>
      </c>
    </row>
    <row r="202" spans="1:6" x14ac:dyDescent="0.35">
      <c r="A202" s="4">
        <f>IF(parse!$A202="mask",parse!L202,A201)</f>
        <v>199055648</v>
      </c>
      <c r="B202" s="4">
        <f>IF(parse!$A202="mask",parse!M202,B201)</f>
        <v>1610647070</v>
      </c>
      <c r="C202" s="4">
        <f>IF(parse!$A202="mem",parse!O202,NA())</f>
        <v>50656</v>
      </c>
      <c r="D202" s="4">
        <f>IF(parse!$A202="mem",_xlfn.BITOR(_xlfn.BITAND(parse!P202,B202),A202),NA())</f>
        <v>199056698</v>
      </c>
      <c r="E202" s="4" t="b">
        <f>AND(ISERROR(MATCH(C202,C203:C$1000,0)),ISNUMBER(C202))</f>
        <v>0</v>
      </c>
      <c r="F202" s="4">
        <f t="shared" si="3"/>
        <v>0</v>
      </c>
    </row>
    <row r="203" spans="1:6" x14ac:dyDescent="0.35">
      <c r="A203" s="4">
        <f>IF(parse!$A203="mask",parse!L203,A202)</f>
        <v>5026620692</v>
      </c>
      <c r="B203" s="4">
        <f>IF(parse!$A203="mask",parse!M203,B202)</f>
        <v>18257827875</v>
      </c>
      <c r="C203" s="4" t="e">
        <f>IF(parse!$A203="mem",parse!O203,NA())</f>
        <v>#N/A</v>
      </c>
      <c r="D203" s="4" t="e">
        <f>IF(parse!$A203="mem",_xlfn.BITOR(_xlfn.BITAND(parse!P203,B203),A203),NA())</f>
        <v>#N/A</v>
      </c>
      <c r="E203" s="4" t="b">
        <f>AND(ISERROR(MATCH(C203,C204:C$1000,0)),ISNUMBER(C203))</f>
        <v>0</v>
      </c>
      <c r="F203" s="4">
        <f t="shared" si="3"/>
        <v>0</v>
      </c>
    </row>
    <row r="204" spans="1:6" x14ac:dyDescent="0.35">
      <c r="A204" s="4">
        <f>IF(parse!$A204="mask",parse!L204,A203)</f>
        <v>5026620692</v>
      </c>
      <c r="B204" s="4">
        <f>IF(parse!$A204="mask",parse!M204,B203)</f>
        <v>18257827875</v>
      </c>
      <c r="C204" s="4">
        <f>IF(parse!$A204="mem",parse!O204,NA())</f>
        <v>58111</v>
      </c>
      <c r="D204" s="4">
        <f>IF(parse!$A204="mem",_xlfn.BITOR(_xlfn.BITAND(parse!P204,B204),A204),NA())</f>
        <v>5026620695</v>
      </c>
      <c r="E204" s="4" t="b">
        <f>AND(ISERROR(MATCH(C204,C205:C$1000,0)),ISNUMBER(C204))</f>
        <v>1</v>
      </c>
      <c r="F204" s="4">
        <f t="shared" si="3"/>
        <v>5026620695</v>
      </c>
    </row>
    <row r="205" spans="1:6" x14ac:dyDescent="0.35">
      <c r="A205" s="4">
        <f>IF(parse!$A205="mask",parse!L205,A204)</f>
        <v>5026620692</v>
      </c>
      <c r="B205" s="4">
        <f>IF(parse!$A205="mask",parse!M205,B204)</f>
        <v>18257827875</v>
      </c>
      <c r="C205" s="4">
        <f>IF(parse!$A205="mem",parse!O205,NA())</f>
        <v>45142</v>
      </c>
      <c r="D205" s="4">
        <f>IF(parse!$A205="mem",_xlfn.BITOR(_xlfn.BITAND(parse!P205,B205),A205),NA())</f>
        <v>5026622741</v>
      </c>
      <c r="E205" s="4" t="b">
        <f>AND(ISERROR(MATCH(C205,C206:C$1000,0)),ISNUMBER(C205))</f>
        <v>1</v>
      </c>
      <c r="F205" s="4">
        <f t="shared" si="3"/>
        <v>5026622741</v>
      </c>
    </row>
    <row r="206" spans="1:6" x14ac:dyDescent="0.35">
      <c r="A206" s="4">
        <f>IF(parse!$A206="mask",parse!L206,A205)</f>
        <v>5026620692</v>
      </c>
      <c r="B206" s="4">
        <f>IF(parse!$A206="mask",parse!M206,B205)</f>
        <v>18257827875</v>
      </c>
      <c r="C206" s="4">
        <f>IF(parse!$A206="mem",parse!O206,NA())</f>
        <v>30952</v>
      </c>
      <c r="D206" s="4">
        <f>IF(parse!$A206="mem",_xlfn.BITOR(_xlfn.BITAND(parse!P206,B206),A206),NA())</f>
        <v>5026626839</v>
      </c>
      <c r="E206" s="4" t="b">
        <f>AND(ISERROR(MATCH(C206,C207:C$1000,0)),ISNUMBER(C206))</f>
        <v>1</v>
      </c>
      <c r="F206" s="4">
        <f t="shared" si="3"/>
        <v>5026626839</v>
      </c>
    </row>
    <row r="207" spans="1:6" x14ac:dyDescent="0.35">
      <c r="A207" s="4">
        <f>IF(parse!$A207="mask",parse!L207,A206)</f>
        <v>5026620692</v>
      </c>
      <c r="B207" s="4">
        <f>IF(parse!$A207="mask",parse!M207,B206)</f>
        <v>18257827875</v>
      </c>
      <c r="C207" s="4">
        <f>IF(parse!$A207="mem",parse!O207,NA())</f>
        <v>25181</v>
      </c>
      <c r="D207" s="4">
        <f>IF(parse!$A207="mem",_xlfn.BITOR(_xlfn.BITAND(parse!P207,B207),A207),NA())</f>
        <v>5026641172</v>
      </c>
      <c r="E207" s="4" t="b">
        <f>AND(ISERROR(MATCH(C207,C208:C$1000,0)),ISNUMBER(C207))</f>
        <v>1</v>
      </c>
      <c r="F207" s="4">
        <f t="shared" si="3"/>
        <v>5026641172</v>
      </c>
    </row>
    <row r="208" spans="1:6" x14ac:dyDescent="0.35">
      <c r="A208" s="4">
        <f>IF(parse!$A208="mask",parse!L208,A207)</f>
        <v>5026620692</v>
      </c>
      <c r="B208" s="4">
        <f>IF(parse!$A208="mask",parse!M208,B207)</f>
        <v>18257827875</v>
      </c>
      <c r="C208" s="4">
        <f>IF(parse!$A208="mem",parse!O208,NA())</f>
        <v>50656</v>
      </c>
      <c r="D208" s="4">
        <f>IF(parse!$A208="mem",_xlfn.BITOR(_xlfn.BITAND(parse!P208,B208),A208),NA())</f>
        <v>5026626837</v>
      </c>
      <c r="E208" s="4" t="b">
        <f>AND(ISERROR(MATCH(C208,C209:C$1000,0)),ISNUMBER(C208))</f>
        <v>1</v>
      </c>
      <c r="F208" s="4">
        <f t="shared" si="3"/>
        <v>5026626837</v>
      </c>
    </row>
    <row r="209" spans="1:6" x14ac:dyDescent="0.35">
      <c r="A209" s="4">
        <f>IF(parse!$A209="mask",parse!L209,A208)</f>
        <v>31869652290</v>
      </c>
      <c r="B209" s="4">
        <f>IF(parse!$A209="mask",parse!M209,B208)</f>
        <v>6324229</v>
      </c>
      <c r="C209" s="4" t="e">
        <f>IF(parse!$A209="mem",parse!O209,NA())</f>
        <v>#N/A</v>
      </c>
      <c r="D209" s="4" t="e">
        <f>IF(parse!$A209="mem",_xlfn.BITOR(_xlfn.BITAND(parse!P209,B209),A209),NA())</f>
        <v>#N/A</v>
      </c>
      <c r="E209" s="4" t="b">
        <f>AND(ISERROR(MATCH(C209,C210:C$1000,0)),ISNUMBER(C209))</f>
        <v>0</v>
      </c>
      <c r="F209" s="4">
        <f t="shared" si="3"/>
        <v>0</v>
      </c>
    </row>
    <row r="210" spans="1:6" x14ac:dyDescent="0.35">
      <c r="A210" s="4">
        <f>IF(parse!$A210="mask",parse!L210,A209)</f>
        <v>31869652290</v>
      </c>
      <c r="B210" s="4">
        <f>IF(parse!$A210="mask",parse!M210,B209)</f>
        <v>6324229</v>
      </c>
      <c r="C210" s="4">
        <f>IF(parse!$A210="mem",parse!O210,NA())</f>
        <v>59881</v>
      </c>
      <c r="D210" s="4">
        <f>IF(parse!$A210="mem",_xlfn.BITOR(_xlfn.BITAND(parse!P210,B210),A210),NA())</f>
        <v>31869652294</v>
      </c>
      <c r="E210" s="4" t="b">
        <f>AND(ISERROR(MATCH(C210,C211:C$1000,0)),ISNUMBER(C210))</f>
        <v>1</v>
      </c>
      <c r="F210" s="4">
        <f t="shared" si="3"/>
        <v>31869652294</v>
      </c>
    </row>
    <row r="211" spans="1:6" x14ac:dyDescent="0.35">
      <c r="A211" s="4">
        <f>IF(parse!$A211="mask",parse!L211,A210)</f>
        <v>31869652290</v>
      </c>
      <c r="B211" s="4">
        <f>IF(parse!$A211="mask",parse!M211,B210)</f>
        <v>6324229</v>
      </c>
      <c r="C211" s="4">
        <f>IF(parse!$A211="mem",parse!O211,NA())</f>
        <v>60524</v>
      </c>
      <c r="D211" s="4">
        <f>IF(parse!$A211="mem",_xlfn.BITOR(_xlfn.BITAND(parse!P211,B211),A211),NA())</f>
        <v>31869685058</v>
      </c>
      <c r="E211" s="4" t="b">
        <f>AND(ISERROR(MATCH(C211,C212:C$1000,0)),ISNUMBER(C211))</f>
        <v>0</v>
      </c>
      <c r="F211" s="4">
        <f t="shared" si="3"/>
        <v>0</v>
      </c>
    </row>
    <row r="212" spans="1:6" x14ac:dyDescent="0.35">
      <c r="A212" s="4">
        <f>IF(parse!$A212="mask",parse!L212,A211)</f>
        <v>31869652290</v>
      </c>
      <c r="B212" s="4">
        <f>IF(parse!$A212="mask",parse!M212,B211)</f>
        <v>6324229</v>
      </c>
      <c r="C212" s="4">
        <f>IF(parse!$A212="mem",parse!O212,NA())</f>
        <v>35663</v>
      </c>
      <c r="D212" s="4">
        <f>IF(parse!$A212="mem",_xlfn.BITOR(_xlfn.BITAND(parse!P212,B212),A212),NA())</f>
        <v>31869652295</v>
      </c>
      <c r="E212" s="4" t="b">
        <f>AND(ISERROR(MATCH(C212,C213:C$1000,0)),ISNUMBER(C212))</f>
        <v>1</v>
      </c>
      <c r="F212" s="4">
        <f t="shared" si="3"/>
        <v>31869652295</v>
      </c>
    </row>
    <row r="213" spans="1:6" x14ac:dyDescent="0.35">
      <c r="A213" s="4">
        <f>IF(parse!$A213="mask",parse!L213,A212)</f>
        <v>31869652290</v>
      </c>
      <c r="B213" s="4">
        <f>IF(parse!$A213="mask",parse!M213,B212)</f>
        <v>6324229</v>
      </c>
      <c r="C213" s="4">
        <f>IF(parse!$A213="mem",parse!O213,NA())</f>
        <v>27322</v>
      </c>
      <c r="D213" s="4">
        <f>IF(parse!$A213="mem",_xlfn.BITOR(_xlfn.BITAND(parse!P213,B213),A213),NA())</f>
        <v>31875943751</v>
      </c>
      <c r="E213" s="4" t="b">
        <f>AND(ISERROR(MATCH(C213,C214:C$1000,0)),ISNUMBER(C213))</f>
        <v>1</v>
      </c>
      <c r="F213" s="4">
        <f t="shared" si="3"/>
        <v>31875943751</v>
      </c>
    </row>
    <row r="214" spans="1:6" x14ac:dyDescent="0.35">
      <c r="A214" s="4">
        <f>IF(parse!$A214="mask",parse!L214,A213)</f>
        <v>31869652290</v>
      </c>
      <c r="B214" s="4">
        <f>IF(parse!$A214="mask",parse!M214,B213)</f>
        <v>6324229</v>
      </c>
      <c r="C214" s="4">
        <f>IF(parse!$A214="mem",parse!O214,NA())</f>
        <v>8965</v>
      </c>
      <c r="D214" s="4">
        <f>IF(parse!$A214="mem",_xlfn.BITOR(_xlfn.BITAND(parse!P214,B214),A214),NA())</f>
        <v>31869652295</v>
      </c>
      <c r="E214" s="4" t="b">
        <f>AND(ISERROR(MATCH(C214,C215:C$1000,0)),ISNUMBER(C214))</f>
        <v>1</v>
      </c>
      <c r="F214" s="4">
        <f t="shared" si="3"/>
        <v>31869652295</v>
      </c>
    </row>
    <row r="215" spans="1:6" x14ac:dyDescent="0.35">
      <c r="A215" s="4">
        <f>IF(parse!$A215="mask",parse!L215,A214)</f>
        <v>31869652290</v>
      </c>
      <c r="B215" s="4">
        <f>IF(parse!$A215="mask",parse!M215,B214)</f>
        <v>6324229</v>
      </c>
      <c r="C215" s="4">
        <f>IF(parse!$A215="mem",parse!O215,NA())</f>
        <v>13388</v>
      </c>
      <c r="D215" s="4">
        <f>IF(parse!$A215="mem",_xlfn.BITOR(_xlfn.BITAND(parse!P215,B215),A215),NA())</f>
        <v>31869685062</v>
      </c>
      <c r="E215" s="4" t="b">
        <f>AND(ISERROR(MATCH(C215,C216:C$1000,0)),ISNUMBER(C215))</f>
        <v>1</v>
      </c>
      <c r="F215" s="4">
        <f t="shared" si="3"/>
        <v>31869685062</v>
      </c>
    </row>
    <row r="216" spans="1:6" x14ac:dyDescent="0.35">
      <c r="A216" s="4">
        <f>IF(parse!$A216="mask",parse!L216,A215)</f>
        <v>31869652290</v>
      </c>
      <c r="B216" s="4">
        <f>IF(parse!$A216="mask",parse!M216,B215)</f>
        <v>6324229</v>
      </c>
      <c r="C216" s="4">
        <f>IF(parse!$A216="mem",parse!O216,NA())</f>
        <v>13342</v>
      </c>
      <c r="D216" s="4">
        <f>IF(parse!$A216="mem",_xlfn.BITOR(_xlfn.BITAND(parse!P216,B216),A216),NA())</f>
        <v>31869652294</v>
      </c>
      <c r="E216" s="4" t="b">
        <f>AND(ISERROR(MATCH(C216,C217:C$1000,0)),ISNUMBER(C216))</f>
        <v>1</v>
      </c>
      <c r="F216" s="4">
        <f t="shared" si="3"/>
        <v>31869652294</v>
      </c>
    </row>
    <row r="217" spans="1:6" x14ac:dyDescent="0.35">
      <c r="A217" s="4">
        <f>IF(parse!$A217="mask",parse!L217,A216)</f>
        <v>17597276533</v>
      </c>
      <c r="B217" s="4">
        <f>IF(parse!$A217="mask",parse!M217,B216)</f>
        <v>36005742592</v>
      </c>
      <c r="C217" s="4" t="e">
        <f>IF(parse!$A217="mem",parse!O217,NA())</f>
        <v>#N/A</v>
      </c>
      <c r="D217" s="4" t="e">
        <f>IF(parse!$A217="mem",_xlfn.BITOR(_xlfn.BITAND(parse!P217,B217),A217),NA())</f>
        <v>#N/A</v>
      </c>
      <c r="E217" s="4" t="b">
        <f>AND(ISERROR(MATCH(C217,C218:C$1000,0)),ISNUMBER(C217))</f>
        <v>0</v>
      </c>
      <c r="F217" s="4">
        <f t="shared" si="3"/>
        <v>0</v>
      </c>
    </row>
    <row r="218" spans="1:6" x14ac:dyDescent="0.35">
      <c r="A218" s="4">
        <f>IF(parse!$A218="mask",parse!L218,A217)</f>
        <v>17597276533</v>
      </c>
      <c r="B218" s="4">
        <f>IF(parse!$A218="mask",parse!M218,B217)</f>
        <v>36005742592</v>
      </c>
      <c r="C218" s="4">
        <f>IF(parse!$A218="mem",parse!O218,NA())</f>
        <v>2228</v>
      </c>
      <c r="D218" s="4">
        <f>IF(parse!$A218="mem",_xlfn.BITOR(_xlfn.BITAND(parse!P218,B218),A218),NA())</f>
        <v>17597278581</v>
      </c>
      <c r="E218" s="4" t="b">
        <f>AND(ISERROR(MATCH(C218,C219:C$1000,0)),ISNUMBER(C218))</f>
        <v>1</v>
      </c>
      <c r="F218" s="4">
        <f t="shared" si="3"/>
        <v>17597278581</v>
      </c>
    </row>
    <row r="219" spans="1:6" x14ac:dyDescent="0.35">
      <c r="A219" s="4">
        <f>IF(parse!$A219="mask",parse!L219,A218)</f>
        <v>17597276533</v>
      </c>
      <c r="B219" s="4">
        <f>IF(parse!$A219="mask",parse!M219,B218)</f>
        <v>36005742592</v>
      </c>
      <c r="C219" s="4">
        <f>IF(parse!$A219="mem",parse!O219,NA())</f>
        <v>64755</v>
      </c>
      <c r="D219" s="4">
        <f>IF(parse!$A219="mem",_xlfn.BITOR(_xlfn.BITAND(parse!P219,B219),A219),NA())</f>
        <v>17598587253</v>
      </c>
      <c r="E219" s="4" t="b">
        <f>AND(ISERROR(MATCH(C219,C220:C$1000,0)),ISNUMBER(C219))</f>
        <v>1</v>
      </c>
      <c r="F219" s="4">
        <f t="shared" si="3"/>
        <v>17598587253</v>
      </c>
    </row>
    <row r="220" spans="1:6" x14ac:dyDescent="0.35">
      <c r="A220" s="4">
        <f>IF(parse!$A220="mask",parse!L220,A219)</f>
        <v>56381446572</v>
      </c>
      <c r="B220" s="4">
        <f>IF(parse!$A220="mask",parse!M220,B219)</f>
        <v>186990609</v>
      </c>
      <c r="C220" s="4" t="e">
        <f>IF(parse!$A220="mem",parse!O220,NA())</f>
        <v>#N/A</v>
      </c>
      <c r="D220" s="4" t="e">
        <f>IF(parse!$A220="mem",_xlfn.BITOR(_xlfn.BITAND(parse!P220,B220),A220),NA())</f>
        <v>#N/A</v>
      </c>
      <c r="E220" s="4" t="b">
        <f>AND(ISERROR(MATCH(C220,C221:C$1000,0)),ISNUMBER(C220))</f>
        <v>0</v>
      </c>
      <c r="F220" s="4">
        <f t="shared" si="3"/>
        <v>0</v>
      </c>
    </row>
    <row r="221" spans="1:6" x14ac:dyDescent="0.35">
      <c r="A221" s="4">
        <f>IF(parse!$A221="mask",parse!L221,A220)</f>
        <v>56381446572</v>
      </c>
      <c r="B221" s="4">
        <f>IF(parse!$A221="mask",parse!M221,B220)</f>
        <v>186990609</v>
      </c>
      <c r="C221" s="4">
        <f>IF(parse!$A221="mem",parse!O221,NA())</f>
        <v>15280</v>
      </c>
      <c r="D221" s="4">
        <f>IF(parse!$A221="mem",_xlfn.BITOR(_xlfn.BITAND(parse!P221,B221),A221),NA())</f>
        <v>56383805869</v>
      </c>
      <c r="E221" s="4" t="b">
        <f>AND(ISERROR(MATCH(C221,C222:C$1000,0)),ISNUMBER(C221))</f>
        <v>1</v>
      </c>
      <c r="F221" s="4">
        <f t="shared" si="3"/>
        <v>56383805869</v>
      </c>
    </row>
    <row r="222" spans="1:6" x14ac:dyDescent="0.35">
      <c r="A222" s="4">
        <f>IF(parse!$A222="mask",parse!L222,A221)</f>
        <v>56381446572</v>
      </c>
      <c r="B222" s="4">
        <f>IF(parse!$A222="mask",parse!M222,B221)</f>
        <v>186990609</v>
      </c>
      <c r="C222" s="4">
        <f>IF(parse!$A222="mem",parse!O222,NA())</f>
        <v>19478</v>
      </c>
      <c r="D222" s="4">
        <f>IF(parse!$A222="mem",_xlfn.BITOR(_xlfn.BITAND(parse!P222,B222),A222),NA())</f>
        <v>56381512124</v>
      </c>
      <c r="E222" s="4" t="b">
        <f>AND(ISERROR(MATCH(C222,C223:C$1000,0)),ISNUMBER(C222))</f>
        <v>1</v>
      </c>
      <c r="F222" s="4">
        <f t="shared" si="3"/>
        <v>56381512124</v>
      </c>
    </row>
    <row r="223" spans="1:6" x14ac:dyDescent="0.35">
      <c r="A223" s="4">
        <f>IF(parse!$A223="mask",parse!L223,A222)</f>
        <v>56381446572</v>
      </c>
      <c r="B223" s="4">
        <f>IF(parse!$A223="mask",parse!M223,B222)</f>
        <v>186990609</v>
      </c>
      <c r="C223" s="4">
        <f>IF(parse!$A223="mem",parse!O223,NA())</f>
        <v>8497</v>
      </c>
      <c r="D223" s="4">
        <f>IF(parse!$A223="mem",_xlfn.BITOR(_xlfn.BITAND(parse!P223,B223),A223),NA())</f>
        <v>56381462972</v>
      </c>
      <c r="E223" s="4" t="b">
        <f>AND(ISERROR(MATCH(C223,C224:C$1000,0)),ISNUMBER(C223))</f>
        <v>1</v>
      </c>
      <c r="F223" s="4">
        <f t="shared" si="3"/>
        <v>56381462972</v>
      </c>
    </row>
    <row r="224" spans="1:6" x14ac:dyDescent="0.35">
      <c r="A224" s="4">
        <f>IF(parse!$A224="mask",parse!L224,A223)</f>
        <v>56381446572</v>
      </c>
      <c r="B224" s="4">
        <f>IF(parse!$A224="mask",parse!M224,B223)</f>
        <v>186990609</v>
      </c>
      <c r="C224" s="4">
        <f>IF(parse!$A224="mem",parse!O224,NA())</f>
        <v>45678</v>
      </c>
      <c r="D224" s="4">
        <f>IF(parse!$A224="mem",_xlfn.BITOR(_xlfn.BITAND(parse!P224,B224),A224),NA())</f>
        <v>56381446589</v>
      </c>
      <c r="E224" s="4" t="b">
        <f>AND(ISERROR(MATCH(C224,C225:C$1000,0)),ISNUMBER(C224))</f>
        <v>1</v>
      </c>
      <c r="F224" s="4">
        <f t="shared" si="3"/>
        <v>56381446589</v>
      </c>
    </row>
    <row r="225" spans="1:6" x14ac:dyDescent="0.35">
      <c r="A225" s="4">
        <f>IF(parse!$A225="mask",parse!L225,A224)</f>
        <v>56381446572</v>
      </c>
      <c r="B225" s="4">
        <f>IF(parse!$A225="mask",parse!M225,B224)</f>
        <v>186990609</v>
      </c>
      <c r="C225" s="4">
        <f>IF(parse!$A225="mem",parse!O225,NA())</f>
        <v>52231</v>
      </c>
      <c r="D225" s="4">
        <f>IF(parse!$A225="mem",_xlfn.BITOR(_xlfn.BITAND(parse!P225,B225),A225),NA())</f>
        <v>56381446589</v>
      </c>
      <c r="E225" s="4" t="b">
        <f>AND(ISERROR(MATCH(C225,C226:C$1000,0)),ISNUMBER(C225))</f>
        <v>0</v>
      </c>
      <c r="F225" s="4">
        <f t="shared" si="3"/>
        <v>0</v>
      </c>
    </row>
    <row r="226" spans="1:6" x14ac:dyDescent="0.35">
      <c r="A226" s="4">
        <f>IF(parse!$A226="mask",parse!L226,A225)</f>
        <v>4077433859</v>
      </c>
      <c r="B226" s="4">
        <f>IF(parse!$A226="mask",parse!M226,B225)</f>
        <v>17314220132</v>
      </c>
      <c r="C226" s="4" t="e">
        <f>IF(parse!$A226="mem",parse!O226,NA())</f>
        <v>#N/A</v>
      </c>
      <c r="D226" s="4" t="e">
        <f>IF(parse!$A226="mem",_xlfn.BITOR(_xlfn.BITAND(parse!P226,B226),A226),NA())</f>
        <v>#N/A</v>
      </c>
      <c r="E226" s="4" t="b">
        <f>AND(ISERROR(MATCH(C226,C227:C$1000,0)),ISNUMBER(C226))</f>
        <v>0</v>
      </c>
      <c r="F226" s="4">
        <f t="shared" si="3"/>
        <v>0</v>
      </c>
    </row>
    <row r="227" spans="1:6" x14ac:dyDescent="0.35">
      <c r="A227" s="4">
        <f>IF(parse!$A227="mask",parse!L227,A226)</f>
        <v>4077433859</v>
      </c>
      <c r="B227" s="4">
        <f>IF(parse!$A227="mask",parse!M227,B226)</f>
        <v>17314220132</v>
      </c>
      <c r="C227" s="4">
        <f>IF(parse!$A227="mem",parse!O227,NA())</f>
        <v>24827</v>
      </c>
      <c r="D227" s="4">
        <f>IF(parse!$A227="mem",_xlfn.BITOR(_xlfn.BITAND(parse!P227,B227),A227),NA())</f>
        <v>4077433959</v>
      </c>
      <c r="E227" s="4" t="b">
        <f>AND(ISERROR(MATCH(C227,C228:C$1000,0)),ISNUMBER(C227))</f>
        <v>1</v>
      </c>
      <c r="F227" s="4">
        <f t="shared" si="3"/>
        <v>4077433959</v>
      </c>
    </row>
    <row r="228" spans="1:6" x14ac:dyDescent="0.35">
      <c r="A228" s="4">
        <f>IF(parse!$A228="mask",parse!L228,A227)</f>
        <v>4077433859</v>
      </c>
      <c r="B228" s="4">
        <f>IF(parse!$A228="mask",parse!M228,B227)</f>
        <v>17314220132</v>
      </c>
      <c r="C228" s="4">
        <f>IF(parse!$A228="mem",parse!O228,NA())</f>
        <v>13879</v>
      </c>
      <c r="D228" s="4">
        <f>IF(parse!$A228="mem",_xlfn.BITOR(_xlfn.BITAND(parse!P228,B228),A228),NA())</f>
        <v>4077433891</v>
      </c>
      <c r="E228" s="4" t="b">
        <f>AND(ISERROR(MATCH(C228,C229:C$1000,0)),ISNUMBER(C228))</f>
        <v>1</v>
      </c>
      <c r="F228" s="4">
        <f t="shared" si="3"/>
        <v>4077433891</v>
      </c>
    </row>
    <row r="229" spans="1:6" x14ac:dyDescent="0.35">
      <c r="A229" s="4">
        <f>IF(parse!$A229="mask",parse!L229,A228)</f>
        <v>4077433859</v>
      </c>
      <c r="B229" s="4">
        <f>IF(parse!$A229="mask",parse!M229,B228)</f>
        <v>17314220132</v>
      </c>
      <c r="C229" s="4">
        <f>IF(parse!$A229="mem",parse!O229,NA())</f>
        <v>17610</v>
      </c>
      <c r="D229" s="4">
        <f>IF(parse!$A229="mem",_xlfn.BITOR(_xlfn.BITAND(parse!P229,B229),A229),NA())</f>
        <v>4077435907</v>
      </c>
      <c r="E229" s="4" t="b">
        <f>AND(ISERROR(MATCH(C229,C230:C$1000,0)),ISNUMBER(C229))</f>
        <v>1</v>
      </c>
      <c r="F229" s="4">
        <f t="shared" si="3"/>
        <v>4077435907</v>
      </c>
    </row>
    <row r="230" spans="1:6" x14ac:dyDescent="0.35">
      <c r="A230" s="4">
        <f>IF(parse!$A230="mask",parse!L230,A229)</f>
        <v>4077433859</v>
      </c>
      <c r="B230" s="4">
        <f>IF(parse!$A230="mask",parse!M230,B229)</f>
        <v>17314220132</v>
      </c>
      <c r="C230" s="4">
        <f>IF(parse!$A230="mem",parse!O230,NA())</f>
        <v>48448</v>
      </c>
      <c r="D230" s="4">
        <f>IF(parse!$A230="mem",_xlfn.BITOR(_xlfn.BITAND(parse!P230,B230),A230),NA())</f>
        <v>4077435911</v>
      </c>
      <c r="E230" s="4" t="b">
        <f>AND(ISERROR(MATCH(C230,C231:C$1000,0)),ISNUMBER(C230))</f>
        <v>1</v>
      </c>
      <c r="F230" s="4">
        <f t="shared" si="3"/>
        <v>4077435911</v>
      </c>
    </row>
    <row r="231" spans="1:6" x14ac:dyDescent="0.35">
      <c r="A231" s="4">
        <f>IF(parse!$A231="mask",parse!L231,A230)</f>
        <v>127464981</v>
      </c>
      <c r="B231" s="4">
        <f>IF(parse!$A231="mask",parse!M231,B230)</f>
        <v>52212793600</v>
      </c>
      <c r="C231" s="4" t="e">
        <f>IF(parse!$A231="mem",parse!O231,NA())</f>
        <v>#N/A</v>
      </c>
      <c r="D231" s="4" t="e">
        <f>IF(parse!$A231="mem",_xlfn.BITOR(_xlfn.BITAND(parse!P231,B231),A231),NA())</f>
        <v>#N/A</v>
      </c>
      <c r="E231" s="4" t="b">
        <f>AND(ISERROR(MATCH(C231,C232:C$1000,0)),ISNUMBER(C231))</f>
        <v>0</v>
      </c>
      <c r="F231" s="4">
        <f t="shared" si="3"/>
        <v>0</v>
      </c>
    </row>
    <row r="232" spans="1:6" x14ac:dyDescent="0.35">
      <c r="A232" s="4">
        <f>IF(parse!$A232="mask",parse!L232,A231)</f>
        <v>127464981</v>
      </c>
      <c r="B232" s="4">
        <f>IF(parse!$A232="mask",parse!M232,B231)</f>
        <v>52212793600</v>
      </c>
      <c r="C232" s="4">
        <f>IF(parse!$A232="mem",parse!O232,NA())</f>
        <v>65388</v>
      </c>
      <c r="D232" s="4">
        <f>IF(parse!$A232="mem",_xlfn.BITOR(_xlfn.BITAND(parse!P232,B232),A232),NA())</f>
        <v>127464981</v>
      </c>
      <c r="E232" s="4" t="b">
        <f>AND(ISERROR(MATCH(C232,C233:C$1000,0)),ISNUMBER(C232))</f>
        <v>1</v>
      </c>
      <c r="F232" s="4">
        <f t="shared" si="3"/>
        <v>127464981</v>
      </c>
    </row>
    <row r="233" spans="1:6" x14ac:dyDescent="0.35">
      <c r="A233" s="4">
        <f>IF(parse!$A233="mask",parse!L233,A232)</f>
        <v>127464981</v>
      </c>
      <c r="B233" s="4">
        <f>IF(parse!$A233="mask",parse!M233,B232)</f>
        <v>52212793600</v>
      </c>
      <c r="C233" s="4">
        <f>IF(parse!$A233="mem",parse!O233,NA())</f>
        <v>26462</v>
      </c>
      <c r="D233" s="4">
        <f>IF(parse!$A233="mem",_xlfn.BITOR(_xlfn.BITAND(parse!P233,B233),A233),NA())</f>
        <v>129562389</v>
      </c>
      <c r="E233" s="4" t="b">
        <f>AND(ISERROR(MATCH(C233,C234:C$1000,0)),ISNUMBER(C233))</f>
        <v>1</v>
      </c>
      <c r="F233" s="4">
        <f t="shared" si="3"/>
        <v>129562389</v>
      </c>
    </row>
    <row r="234" spans="1:6" x14ac:dyDescent="0.35">
      <c r="A234" s="4">
        <f>IF(parse!$A234="mask",parse!L234,A233)</f>
        <v>127464981</v>
      </c>
      <c r="B234" s="4">
        <f>IF(parse!$A234="mask",parse!M234,B233)</f>
        <v>52212793600</v>
      </c>
      <c r="C234" s="4">
        <f>IF(parse!$A234="mem",parse!O234,NA())</f>
        <v>27496</v>
      </c>
      <c r="D234" s="4">
        <f>IF(parse!$A234="mem",_xlfn.BITOR(_xlfn.BITAND(parse!P234,B234),A234),NA())</f>
        <v>127464981</v>
      </c>
      <c r="E234" s="4" t="b">
        <f>AND(ISERROR(MATCH(C234,C235:C$1000,0)),ISNUMBER(C234))</f>
        <v>1</v>
      </c>
      <c r="F234" s="4">
        <f t="shared" si="3"/>
        <v>127464981</v>
      </c>
    </row>
    <row r="235" spans="1:6" x14ac:dyDescent="0.35">
      <c r="A235" s="4">
        <f>IF(parse!$A235="mask",parse!L235,A234)</f>
        <v>22256721921</v>
      </c>
      <c r="B235" s="4">
        <f>IF(parse!$A235="mask",parse!M235,B234)</f>
        <v>1359025664</v>
      </c>
      <c r="C235" s="4" t="e">
        <f>IF(parse!$A235="mem",parse!O235,NA())</f>
        <v>#N/A</v>
      </c>
      <c r="D235" s="4" t="e">
        <f>IF(parse!$A235="mem",_xlfn.BITOR(_xlfn.BITAND(parse!P235,B235),A235),NA())</f>
        <v>#N/A</v>
      </c>
      <c r="E235" s="4" t="b">
        <f>AND(ISERROR(MATCH(C235,C236:C$1000,0)),ISNUMBER(C235))</f>
        <v>0</v>
      </c>
      <c r="F235" s="4">
        <f t="shared" si="3"/>
        <v>0</v>
      </c>
    </row>
    <row r="236" spans="1:6" x14ac:dyDescent="0.35">
      <c r="A236" s="4">
        <f>IF(parse!$A236="mask",parse!L236,A235)</f>
        <v>22256721921</v>
      </c>
      <c r="B236" s="4">
        <f>IF(parse!$A236="mask",parse!M236,B235)</f>
        <v>1359025664</v>
      </c>
      <c r="C236" s="4">
        <f>IF(parse!$A236="mem",parse!O236,NA())</f>
        <v>10134</v>
      </c>
      <c r="D236" s="4">
        <f>IF(parse!$A236="mem",_xlfn.BITOR(_xlfn.BITAND(parse!P236,B236),A236),NA())</f>
        <v>22256722433</v>
      </c>
      <c r="E236" s="4" t="b">
        <f>AND(ISERROR(MATCH(C236,C237:C$1000,0)),ISNUMBER(C236))</f>
        <v>1</v>
      </c>
      <c r="F236" s="4">
        <f t="shared" si="3"/>
        <v>22256722433</v>
      </c>
    </row>
    <row r="237" spans="1:6" x14ac:dyDescent="0.35">
      <c r="A237" s="4">
        <f>IF(parse!$A237="mask",parse!L237,A236)</f>
        <v>22256721921</v>
      </c>
      <c r="B237" s="4">
        <f>IF(parse!$A237="mask",parse!M237,B236)</f>
        <v>1359025664</v>
      </c>
      <c r="C237" s="4">
        <f>IF(parse!$A237="mem",parse!O237,NA())</f>
        <v>34940</v>
      </c>
      <c r="D237" s="4">
        <f>IF(parse!$A237="mem",_xlfn.BITOR(_xlfn.BITAND(parse!P237,B237),A237),NA())</f>
        <v>22256722433</v>
      </c>
      <c r="E237" s="4" t="b">
        <f>AND(ISERROR(MATCH(C237,C238:C$1000,0)),ISNUMBER(C237))</f>
        <v>1</v>
      </c>
      <c r="F237" s="4">
        <f t="shared" si="3"/>
        <v>22256722433</v>
      </c>
    </row>
    <row r="238" spans="1:6" x14ac:dyDescent="0.35">
      <c r="A238" s="4">
        <f>IF(parse!$A238="mask",parse!L238,A237)</f>
        <v>22256721921</v>
      </c>
      <c r="B238" s="4">
        <f>IF(parse!$A238="mask",parse!M238,B237)</f>
        <v>1359025664</v>
      </c>
      <c r="C238" s="4">
        <f>IF(parse!$A238="mem",parse!O238,NA())</f>
        <v>26321</v>
      </c>
      <c r="D238" s="4">
        <f>IF(parse!$A238="mem",_xlfn.BITOR(_xlfn.BITAND(parse!P238,B238),A238),NA())</f>
        <v>22256721921</v>
      </c>
      <c r="E238" s="4" t="b">
        <f>AND(ISERROR(MATCH(C238,C239:C$1000,0)),ISNUMBER(C238))</f>
        <v>0</v>
      </c>
      <c r="F238" s="4">
        <f t="shared" si="3"/>
        <v>0</v>
      </c>
    </row>
    <row r="239" spans="1:6" x14ac:dyDescent="0.35">
      <c r="A239" s="4">
        <f>IF(parse!$A239="mask",parse!L239,A238)</f>
        <v>22256721921</v>
      </c>
      <c r="B239" s="4">
        <f>IF(parse!$A239="mask",parse!M239,B238)</f>
        <v>1359025664</v>
      </c>
      <c r="C239" s="4">
        <f>IF(parse!$A239="mem",parse!O239,NA())</f>
        <v>63789</v>
      </c>
      <c r="D239" s="4">
        <f>IF(parse!$A239="mem",_xlfn.BITOR(_xlfn.BITAND(parse!P239,B239),A239),NA())</f>
        <v>22256792065</v>
      </c>
      <c r="E239" s="4" t="b">
        <f>AND(ISERROR(MATCH(C239,C240:C$1000,0)),ISNUMBER(C239))</f>
        <v>1</v>
      </c>
      <c r="F239" s="4">
        <f t="shared" si="3"/>
        <v>22256792065</v>
      </c>
    </row>
    <row r="240" spans="1:6" x14ac:dyDescent="0.35">
      <c r="A240" s="4">
        <f>IF(parse!$A240="mask",parse!L240,A239)</f>
        <v>17911005706</v>
      </c>
      <c r="B240" s="4">
        <f>IF(parse!$A240="mask",parse!M240,B239)</f>
        <v>38655230353</v>
      </c>
      <c r="C240" s="4" t="e">
        <f>IF(parse!$A240="mem",parse!O240,NA())</f>
        <v>#N/A</v>
      </c>
      <c r="D240" s="4" t="e">
        <f>IF(parse!$A240="mem",_xlfn.BITOR(_xlfn.BITAND(parse!P240,B240),A240),NA())</f>
        <v>#N/A</v>
      </c>
      <c r="E240" s="4" t="b">
        <f>AND(ISERROR(MATCH(C240,C241:C$1000,0)),ISNUMBER(C240))</f>
        <v>0</v>
      </c>
      <c r="F240" s="4">
        <f t="shared" si="3"/>
        <v>0</v>
      </c>
    </row>
    <row r="241" spans="1:6" x14ac:dyDescent="0.35">
      <c r="A241" s="4">
        <f>IF(parse!$A241="mask",parse!L241,A240)</f>
        <v>17911005706</v>
      </c>
      <c r="B241" s="4">
        <f>IF(parse!$A241="mask",parse!M241,B240)</f>
        <v>38655230353</v>
      </c>
      <c r="C241" s="4">
        <f>IF(parse!$A241="mem",parse!O241,NA())</f>
        <v>59095</v>
      </c>
      <c r="D241" s="4">
        <f>IF(parse!$A241="mem",_xlfn.BITOR(_xlfn.BITAND(parse!P241,B241),A241),NA())</f>
        <v>17911530010</v>
      </c>
      <c r="E241" s="4" t="b">
        <f>AND(ISERROR(MATCH(C241,C242:C$1000,0)),ISNUMBER(C241))</f>
        <v>1</v>
      </c>
      <c r="F241" s="4">
        <f t="shared" si="3"/>
        <v>17911530010</v>
      </c>
    </row>
    <row r="242" spans="1:6" x14ac:dyDescent="0.35">
      <c r="A242" s="4">
        <f>IF(parse!$A242="mask",parse!L242,A241)</f>
        <v>17911005706</v>
      </c>
      <c r="B242" s="4">
        <f>IF(parse!$A242="mask",parse!M242,B241)</f>
        <v>38655230353</v>
      </c>
      <c r="C242" s="4">
        <f>IF(parse!$A242="mem",parse!O242,NA())</f>
        <v>26072</v>
      </c>
      <c r="D242" s="4">
        <f>IF(parse!$A242="mem",_xlfn.BITOR(_xlfn.BITAND(parse!P242,B242),A242),NA())</f>
        <v>17911529995</v>
      </c>
      <c r="E242" s="4" t="b">
        <f>AND(ISERROR(MATCH(C242,C243:C$1000,0)),ISNUMBER(C242))</f>
        <v>1</v>
      </c>
      <c r="F242" s="4">
        <f t="shared" si="3"/>
        <v>17911529995</v>
      </c>
    </row>
    <row r="243" spans="1:6" x14ac:dyDescent="0.35">
      <c r="A243" s="4">
        <f>IF(parse!$A243="mask",parse!L243,A242)</f>
        <v>17911005706</v>
      </c>
      <c r="B243" s="4">
        <f>IF(parse!$A243="mask",parse!M243,B242)</f>
        <v>38655230353</v>
      </c>
      <c r="C243" s="4">
        <f>IF(parse!$A243="mem",parse!O243,NA())</f>
        <v>41506</v>
      </c>
      <c r="D243" s="4">
        <f>IF(parse!$A243="mem",_xlfn.BITOR(_xlfn.BITAND(parse!P243,B243),A243),NA())</f>
        <v>17911005834</v>
      </c>
      <c r="E243" s="4" t="b">
        <f>AND(ISERROR(MATCH(C243,C244:C$1000,0)),ISNUMBER(C243))</f>
        <v>1</v>
      </c>
      <c r="F243" s="4">
        <f t="shared" si="3"/>
        <v>17911005834</v>
      </c>
    </row>
    <row r="244" spans="1:6" x14ac:dyDescent="0.35">
      <c r="A244" s="4">
        <f>IF(parse!$A244="mask",parse!L244,A243)</f>
        <v>17894623558</v>
      </c>
      <c r="B244" s="4">
        <f>IF(parse!$A244="mask",parse!M244,B243)</f>
        <v>8675959313</v>
      </c>
      <c r="C244" s="4" t="e">
        <f>IF(parse!$A244="mem",parse!O244,NA())</f>
        <v>#N/A</v>
      </c>
      <c r="D244" s="4" t="e">
        <f>IF(parse!$A244="mem",_xlfn.BITOR(_xlfn.BITAND(parse!P244,B244),A244),NA())</f>
        <v>#N/A</v>
      </c>
      <c r="E244" s="4" t="b">
        <f>AND(ISERROR(MATCH(C244,C245:C$1000,0)),ISNUMBER(C244))</f>
        <v>0</v>
      </c>
      <c r="F244" s="4">
        <f t="shared" si="3"/>
        <v>0</v>
      </c>
    </row>
    <row r="245" spans="1:6" x14ac:dyDescent="0.35">
      <c r="A245" s="4">
        <f>IF(parse!$A245="mask",parse!L245,A244)</f>
        <v>17894623558</v>
      </c>
      <c r="B245" s="4">
        <f>IF(parse!$A245="mask",parse!M245,B244)</f>
        <v>8675959313</v>
      </c>
      <c r="C245" s="4">
        <f>IF(parse!$A245="mem",parse!O245,NA())</f>
        <v>19618</v>
      </c>
      <c r="D245" s="4">
        <f>IF(parse!$A245="mem",_xlfn.BITOR(_xlfn.BITAND(parse!P245,B245),A245),NA())</f>
        <v>17894665031</v>
      </c>
      <c r="E245" s="4" t="b">
        <f>AND(ISERROR(MATCH(C245,C246:C$1000,0)),ISNUMBER(C245))</f>
        <v>1</v>
      </c>
      <c r="F245" s="4">
        <f t="shared" si="3"/>
        <v>17894665031</v>
      </c>
    </row>
    <row r="246" spans="1:6" x14ac:dyDescent="0.35">
      <c r="A246" s="4">
        <f>IF(parse!$A246="mask",parse!L246,A245)</f>
        <v>17894623558</v>
      </c>
      <c r="B246" s="4">
        <f>IF(parse!$A246="mask",parse!M246,B245)</f>
        <v>8675959313</v>
      </c>
      <c r="C246" s="4">
        <f>IF(parse!$A246="mem",parse!O246,NA())</f>
        <v>16853</v>
      </c>
      <c r="D246" s="4">
        <f>IF(parse!$A246="mem",_xlfn.BITOR(_xlfn.BITAND(parse!P246,B246),A246),NA())</f>
        <v>17894664518</v>
      </c>
      <c r="E246" s="4" t="b">
        <f>AND(ISERROR(MATCH(C246,C247:C$1000,0)),ISNUMBER(C246))</f>
        <v>1</v>
      </c>
      <c r="F246" s="4">
        <f t="shared" si="3"/>
        <v>17894664518</v>
      </c>
    </row>
    <row r="247" spans="1:6" x14ac:dyDescent="0.35">
      <c r="A247" s="4">
        <f>IF(parse!$A247="mask",parse!L247,A246)</f>
        <v>17894623558</v>
      </c>
      <c r="B247" s="4">
        <f>IF(parse!$A247="mask",parse!M247,B246)</f>
        <v>8675959313</v>
      </c>
      <c r="C247" s="4">
        <f>IF(parse!$A247="mem",parse!O247,NA())</f>
        <v>27558</v>
      </c>
      <c r="D247" s="4">
        <f>IF(parse!$A247="mem",_xlfn.BITOR(_xlfn.BITAND(parse!P247,B247),A247),NA())</f>
        <v>17894631751</v>
      </c>
      <c r="E247" s="4" t="b">
        <f>AND(ISERROR(MATCH(C247,C248:C$1000,0)),ISNUMBER(C247))</f>
        <v>0</v>
      </c>
      <c r="F247" s="4">
        <f t="shared" si="3"/>
        <v>0</v>
      </c>
    </row>
    <row r="248" spans="1:6" x14ac:dyDescent="0.35">
      <c r="A248" s="4">
        <f>IF(parse!$A248="mask",parse!L248,A247)</f>
        <v>196902918</v>
      </c>
      <c r="B248" s="4">
        <f>IF(parse!$A248="mask",parse!M248,B247)</f>
        <v>536895616</v>
      </c>
      <c r="C248" s="4" t="e">
        <f>IF(parse!$A248="mem",parse!O248,NA())</f>
        <v>#N/A</v>
      </c>
      <c r="D248" s="4" t="e">
        <f>IF(parse!$A248="mem",_xlfn.BITOR(_xlfn.BITAND(parse!P248,B248),A248),NA())</f>
        <v>#N/A</v>
      </c>
      <c r="E248" s="4" t="b">
        <f>AND(ISERROR(MATCH(C248,C249:C$1000,0)),ISNUMBER(C248))</f>
        <v>0</v>
      </c>
      <c r="F248" s="4">
        <f t="shared" si="3"/>
        <v>0</v>
      </c>
    </row>
    <row r="249" spans="1:6" x14ac:dyDescent="0.35">
      <c r="A249" s="4">
        <f>IF(parse!$A249="mask",parse!L249,A248)</f>
        <v>196902918</v>
      </c>
      <c r="B249" s="4">
        <f>IF(parse!$A249="mask",parse!M249,B248)</f>
        <v>536895616</v>
      </c>
      <c r="C249" s="4">
        <f>IF(parse!$A249="mem",parse!O249,NA())</f>
        <v>47738</v>
      </c>
      <c r="D249" s="4">
        <f>IF(parse!$A249="mem",_xlfn.BITOR(_xlfn.BITAND(parse!P249,B249),A249),NA())</f>
        <v>196902918</v>
      </c>
      <c r="E249" s="4" t="b">
        <f>AND(ISERROR(MATCH(C249,C250:C$1000,0)),ISNUMBER(C249))</f>
        <v>1</v>
      </c>
      <c r="F249" s="4">
        <f t="shared" si="3"/>
        <v>196902918</v>
      </c>
    </row>
    <row r="250" spans="1:6" x14ac:dyDescent="0.35">
      <c r="A250" s="4">
        <f>IF(parse!$A250="mask",parse!L250,A249)</f>
        <v>196902918</v>
      </c>
      <c r="B250" s="4">
        <f>IF(parse!$A250="mask",parse!M250,B249)</f>
        <v>536895616</v>
      </c>
      <c r="C250" s="4">
        <f>IF(parse!$A250="mem",parse!O250,NA())</f>
        <v>9654</v>
      </c>
      <c r="D250" s="4">
        <f>IF(parse!$A250="mem",_xlfn.BITOR(_xlfn.BITAND(parse!P250,B250),A250),NA())</f>
        <v>196911238</v>
      </c>
      <c r="E250" s="4" t="b">
        <f>AND(ISERROR(MATCH(C250,C251:C$1000,0)),ISNUMBER(C250))</f>
        <v>1</v>
      </c>
      <c r="F250" s="4">
        <f t="shared" si="3"/>
        <v>196911238</v>
      </c>
    </row>
    <row r="251" spans="1:6" x14ac:dyDescent="0.35">
      <c r="A251" s="4">
        <f>IF(parse!$A251="mask",parse!L251,A250)</f>
        <v>17336893445</v>
      </c>
      <c r="B251" s="4">
        <f>IF(parse!$A251="mask",parse!M251,B250)</f>
        <v>10812981264</v>
      </c>
      <c r="C251" s="4" t="e">
        <f>IF(parse!$A251="mem",parse!O251,NA())</f>
        <v>#N/A</v>
      </c>
      <c r="D251" s="4" t="e">
        <f>IF(parse!$A251="mem",_xlfn.BITOR(_xlfn.BITAND(parse!P251,B251),A251),NA())</f>
        <v>#N/A</v>
      </c>
      <c r="E251" s="4" t="b">
        <f>AND(ISERROR(MATCH(C251,C252:C$1000,0)),ISNUMBER(C251))</f>
        <v>0</v>
      </c>
      <c r="F251" s="4">
        <f t="shared" si="3"/>
        <v>0</v>
      </c>
    </row>
    <row r="252" spans="1:6" x14ac:dyDescent="0.35">
      <c r="A252" s="4">
        <f>IF(parse!$A252="mask",parse!L252,A251)</f>
        <v>17336893445</v>
      </c>
      <c r="B252" s="4">
        <f>IF(parse!$A252="mask",parse!M252,B251)</f>
        <v>10812981264</v>
      </c>
      <c r="C252" s="4">
        <f>IF(parse!$A252="mem",parse!O252,NA())</f>
        <v>21742</v>
      </c>
      <c r="D252" s="4">
        <f>IF(parse!$A252="mem",_xlfn.BITOR(_xlfn.BITAND(parse!P252,B252),A252),NA())</f>
        <v>17336893461</v>
      </c>
      <c r="E252" s="4" t="b">
        <f>AND(ISERROR(MATCH(C252,C253:C$1000,0)),ISNUMBER(C252))</f>
        <v>1</v>
      </c>
      <c r="F252" s="4">
        <f t="shared" si="3"/>
        <v>17336893461</v>
      </c>
    </row>
    <row r="253" spans="1:6" x14ac:dyDescent="0.35">
      <c r="A253" s="4">
        <f>IF(parse!$A253="mask",parse!L253,A252)</f>
        <v>17336893445</v>
      </c>
      <c r="B253" s="4">
        <f>IF(parse!$A253="mask",parse!M253,B252)</f>
        <v>10812981264</v>
      </c>
      <c r="C253" s="4">
        <f>IF(parse!$A253="mem",parse!O253,NA())</f>
        <v>10621</v>
      </c>
      <c r="D253" s="4">
        <f>IF(parse!$A253="mem",_xlfn.BITOR(_xlfn.BITAND(parse!P253,B253),A253),NA())</f>
        <v>17336958981</v>
      </c>
      <c r="E253" s="4" t="b">
        <f>AND(ISERROR(MATCH(C253,C254:C$1000,0)),ISNUMBER(C253))</f>
        <v>1</v>
      </c>
      <c r="F253" s="4">
        <f t="shared" si="3"/>
        <v>17336958981</v>
      </c>
    </row>
    <row r="254" spans="1:6" x14ac:dyDescent="0.35">
      <c r="A254" s="4">
        <f>IF(parse!$A254="mask",parse!L254,A253)</f>
        <v>17336893445</v>
      </c>
      <c r="B254" s="4">
        <f>IF(parse!$A254="mask",parse!M254,B253)</f>
        <v>10812981264</v>
      </c>
      <c r="C254" s="4">
        <f>IF(parse!$A254="mem",parse!O254,NA())</f>
        <v>45805</v>
      </c>
      <c r="D254" s="4">
        <f>IF(parse!$A254="mem",_xlfn.BITOR(_xlfn.BITAND(parse!P254,B254),A254),NA())</f>
        <v>17336958997</v>
      </c>
      <c r="E254" s="4" t="b">
        <f>AND(ISERROR(MATCH(C254,C255:C$1000,0)),ISNUMBER(C254))</f>
        <v>1</v>
      </c>
      <c r="F254" s="4">
        <f t="shared" si="3"/>
        <v>17336958997</v>
      </c>
    </row>
    <row r="255" spans="1:6" x14ac:dyDescent="0.35">
      <c r="A255" s="4">
        <f>IF(parse!$A255="mask",parse!L255,A254)</f>
        <v>18448917828</v>
      </c>
      <c r="B255" s="4">
        <f>IF(parse!$A255="mask",parse!M255,B254)</f>
        <v>12886016528</v>
      </c>
      <c r="C255" s="4" t="e">
        <f>IF(parse!$A255="mem",parse!O255,NA())</f>
        <v>#N/A</v>
      </c>
      <c r="D255" s="4" t="e">
        <f>IF(parse!$A255="mem",_xlfn.BITOR(_xlfn.BITAND(parse!P255,B255),A255),NA())</f>
        <v>#N/A</v>
      </c>
      <c r="E255" s="4" t="b">
        <f>AND(ISERROR(MATCH(C255,C256:C$1000,0)),ISNUMBER(C255))</f>
        <v>0</v>
      </c>
      <c r="F255" s="4">
        <f t="shared" si="3"/>
        <v>0</v>
      </c>
    </row>
    <row r="256" spans="1:6" x14ac:dyDescent="0.35">
      <c r="A256" s="4">
        <f>IF(parse!$A256="mask",parse!L256,A255)</f>
        <v>18448917828</v>
      </c>
      <c r="B256" s="4">
        <f>IF(parse!$A256="mask",parse!M256,B255)</f>
        <v>12886016528</v>
      </c>
      <c r="C256" s="4">
        <f>IF(parse!$A256="mem",parse!O256,NA())</f>
        <v>18511</v>
      </c>
      <c r="D256" s="4">
        <f>IF(parse!$A256="mem",_xlfn.BITOR(_xlfn.BITAND(parse!P256,B256),A256),NA())</f>
        <v>18448917828</v>
      </c>
      <c r="E256" s="4" t="b">
        <f>AND(ISERROR(MATCH(C256,C257:C$1000,0)),ISNUMBER(C256))</f>
        <v>0</v>
      </c>
      <c r="F256" s="4">
        <f t="shared" si="3"/>
        <v>0</v>
      </c>
    </row>
    <row r="257" spans="1:6" x14ac:dyDescent="0.35">
      <c r="A257" s="4">
        <f>IF(parse!$A257="mask",parse!L257,A256)</f>
        <v>18448917828</v>
      </c>
      <c r="B257" s="4">
        <f>IF(parse!$A257="mask",parse!M257,B256)</f>
        <v>12886016528</v>
      </c>
      <c r="C257" s="4">
        <f>IF(parse!$A257="mem",parse!O257,NA())</f>
        <v>4597</v>
      </c>
      <c r="D257" s="4">
        <f>IF(parse!$A257="mem",_xlfn.BITOR(_xlfn.BITAND(parse!P257,B257),A257),NA())</f>
        <v>18448918356</v>
      </c>
      <c r="E257" s="4" t="b">
        <f>AND(ISERROR(MATCH(C257,C258:C$1000,0)),ISNUMBER(C257))</f>
        <v>1</v>
      </c>
      <c r="F257" s="4">
        <f t="shared" si="3"/>
        <v>18448918356</v>
      </c>
    </row>
    <row r="258" spans="1:6" x14ac:dyDescent="0.35">
      <c r="A258" s="4">
        <f>IF(parse!$A258="mask",parse!L258,A257)</f>
        <v>18448917828</v>
      </c>
      <c r="B258" s="4">
        <f>IF(parse!$A258="mask",parse!M258,B257)</f>
        <v>12886016528</v>
      </c>
      <c r="C258" s="4">
        <f>IF(parse!$A258="mem",parse!O258,NA())</f>
        <v>34914</v>
      </c>
      <c r="D258" s="4">
        <f>IF(parse!$A258="mem",_xlfn.BITOR(_xlfn.BITAND(parse!P258,B258),A258),NA())</f>
        <v>18448918340</v>
      </c>
      <c r="E258" s="4" t="b">
        <f>AND(ISERROR(MATCH(C258,C259:C$1000,0)),ISNUMBER(C258))</f>
        <v>0</v>
      </c>
      <c r="F258" s="4">
        <f t="shared" si="3"/>
        <v>0</v>
      </c>
    </row>
    <row r="259" spans="1:6" x14ac:dyDescent="0.35">
      <c r="A259" s="4">
        <f>IF(parse!$A259="mask",parse!L259,A258)</f>
        <v>18448917828</v>
      </c>
      <c r="B259" s="4">
        <f>IF(parse!$A259="mask",parse!M259,B258)</f>
        <v>12886016528</v>
      </c>
      <c r="C259" s="4">
        <f>IF(parse!$A259="mem",parse!O259,NA())</f>
        <v>11895</v>
      </c>
      <c r="D259" s="4">
        <f>IF(parse!$A259="mem",_xlfn.BITOR(_xlfn.BITAND(parse!P259,B259),A259),NA())</f>
        <v>18448983876</v>
      </c>
      <c r="E259" s="4" t="b">
        <f>AND(ISERROR(MATCH(C259,C260:C$1000,0)),ISNUMBER(C259))</f>
        <v>1</v>
      </c>
      <c r="F259" s="4">
        <f t="shared" ref="F259:F322" si="4">IF(E259,D259,0)</f>
        <v>18448983876</v>
      </c>
    </row>
    <row r="260" spans="1:6" x14ac:dyDescent="0.35">
      <c r="A260" s="4">
        <f>IF(parse!$A260="mask",parse!L260,A259)</f>
        <v>18448917828</v>
      </c>
      <c r="B260" s="4">
        <f>IF(parse!$A260="mask",parse!M260,B259)</f>
        <v>12886016528</v>
      </c>
      <c r="C260" s="4">
        <f>IF(parse!$A260="mem",parse!O260,NA())</f>
        <v>54291</v>
      </c>
      <c r="D260" s="4">
        <f>IF(parse!$A260="mem",_xlfn.BITOR(_xlfn.BITAND(parse!P260,B260),A260),NA())</f>
        <v>18448983380</v>
      </c>
      <c r="E260" s="4" t="b">
        <f>AND(ISERROR(MATCH(C260,C261:C$1000,0)),ISNUMBER(C260))</f>
        <v>0</v>
      </c>
      <c r="F260" s="4">
        <f t="shared" si="4"/>
        <v>0</v>
      </c>
    </row>
    <row r="261" spans="1:6" x14ac:dyDescent="0.35">
      <c r="A261" s="4">
        <f>IF(parse!$A261="mask",parse!L261,A260)</f>
        <v>18448917828</v>
      </c>
      <c r="B261" s="4">
        <f>IF(parse!$A261="mask",parse!M261,B260)</f>
        <v>12886016528</v>
      </c>
      <c r="C261" s="4">
        <f>IF(parse!$A261="mem",parse!O261,NA())</f>
        <v>60178</v>
      </c>
      <c r="D261" s="4">
        <f>IF(parse!$A261="mem",_xlfn.BITOR(_xlfn.BITAND(parse!P261,B261),A261),NA())</f>
        <v>18448917844</v>
      </c>
      <c r="E261" s="4" t="b">
        <f>AND(ISERROR(MATCH(C261,C262:C$1000,0)),ISNUMBER(C261))</f>
        <v>1</v>
      </c>
      <c r="F261" s="4">
        <f t="shared" si="4"/>
        <v>18448917844</v>
      </c>
    </row>
    <row r="262" spans="1:6" x14ac:dyDescent="0.35">
      <c r="A262" s="4">
        <f>IF(parse!$A262="mask",parse!L262,A261)</f>
        <v>18448917828</v>
      </c>
      <c r="B262" s="4">
        <f>IF(parse!$A262="mask",parse!M262,B261)</f>
        <v>12886016528</v>
      </c>
      <c r="C262" s="4">
        <f>IF(parse!$A262="mem",parse!O262,NA())</f>
        <v>64432</v>
      </c>
      <c r="D262" s="4">
        <f>IF(parse!$A262="mem",_xlfn.BITOR(_xlfn.BITAND(parse!P262,B262),A262),NA())</f>
        <v>18448918340</v>
      </c>
      <c r="E262" s="4" t="b">
        <f>AND(ISERROR(MATCH(C262,C263:C$1000,0)),ISNUMBER(C262))</f>
        <v>1</v>
      </c>
      <c r="F262" s="4">
        <f t="shared" si="4"/>
        <v>18448918340</v>
      </c>
    </row>
    <row r="263" spans="1:6" x14ac:dyDescent="0.35">
      <c r="A263" s="4">
        <f>IF(parse!$A263="mask",parse!L263,A262)</f>
        <v>47841829384</v>
      </c>
      <c r="B263" s="4">
        <f>IF(parse!$A263="mask",parse!M263,B262)</f>
        <v>17180198310</v>
      </c>
      <c r="C263" s="4" t="e">
        <f>IF(parse!$A263="mem",parse!O263,NA())</f>
        <v>#N/A</v>
      </c>
      <c r="D263" s="4" t="e">
        <f>IF(parse!$A263="mem",_xlfn.BITOR(_xlfn.BITAND(parse!P263,B263),A263),NA())</f>
        <v>#N/A</v>
      </c>
      <c r="E263" s="4" t="b">
        <f>AND(ISERROR(MATCH(C263,C264:C$1000,0)),ISNUMBER(C263))</f>
        <v>0</v>
      </c>
      <c r="F263" s="4">
        <f t="shared" si="4"/>
        <v>0</v>
      </c>
    </row>
    <row r="264" spans="1:6" x14ac:dyDescent="0.35">
      <c r="A264" s="4">
        <f>IF(parse!$A264="mask",parse!L264,A263)</f>
        <v>47841829384</v>
      </c>
      <c r="B264" s="4">
        <f>IF(parse!$A264="mask",parse!M264,B263)</f>
        <v>17180198310</v>
      </c>
      <c r="C264" s="4">
        <f>IF(parse!$A264="mem",parse!O264,NA())</f>
        <v>9055</v>
      </c>
      <c r="D264" s="4">
        <f>IF(parse!$A264="mem",_xlfn.BITOR(_xlfn.BITAND(parse!P264,B264),A264),NA())</f>
        <v>47842158378</v>
      </c>
      <c r="E264" s="4" t="b">
        <f>AND(ISERROR(MATCH(C264,C265:C$1000,0)),ISNUMBER(C264))</f>
        <v>0</v>
      </c>
      <c r="F264" s="4">
        <f t="shared" si="4"/>
        <v>0</v>
      </c>
    </row>
    <row r="265" spans="1:6" x14ac:dyDescent="0.35">
      <c r="A265" s="4">
        <f>IF(parse!$A265="mask",parse!L265,A264)</f>
        <v>47841829384</v>
      </c>
      <c r="B265" s="4">
        <f>IF(parse!$A265="mask",parse!M265,B264)</f>
        <v>17180198310</v>
      </c>
      <c r="C265" s="4">
        <f>IF(parse!$A265="mem",parse!O265,NA())</f>
        <v>35882</v>
      </c>
      <c r="D265" s="4">
        <f>IF(parse!$A265="mem",_xlfn.BITOR(_xlfn.BITAND(parse!P265,B265),A265),NA())</f>
        <v>47841895084</v>
      </c>
      <c r="E265" s="4" t="b">
        <f>AND(ISERROR(MATCH(C265,C266:C$1000,0)),ISNUMBER(C265))</f>
        <v>1</v>
      </c>
      <c r="F265" s="4">
        <f t="shared" si="4"/>
        <v>47841895084</v>
      </c>
    </row>
    <row r="266" spans="1:6" x14ac:dyDescent="0.35">
      <c r="A266" s="4">
        <f>IF(parse!$A266="mask",parse!L266,A265)</f>
        <v>47841829384</v>
      </c>
      <c r="B266" s="4">
        <f>IF(parse!$A266="mask",parse!M266,B265)</f>
        <v>17180198310</v>
      </c>
      <c r="C266" s="4">
        <f>IF(parse!$A266="mem",parse!O266,NA())</f>
        <v>50939</v>
      </c>
      <c r="D266" s="4">
        <f>IF(parse!$A266="mem",_xlfn.BITOR(_xlfn.BITAND(parse!P266,B266),A266),NA())</f>
        <v>47841829386</v>
      </c>
      <c r="E266" s="4" t="b">
        <f>AND(ISERROR(MATCH(C266,C267:C$1000,0)),ISNUMBER(C266))</f>
        <v>1</v>
      </c>
      <c r="F266" s="4">
        <f t="shared" si="4"/>
        <v>47841829386</v>
      </c>
    </row>
    <row r="267" spans="1:6" x14ac:dyDescent="0.35">
      <c r="A267" s="4">
        <f>IF(parse!$A267="mask",parse!L267,A266)</f>
        <v>47841829384</v>
      </c>
      <c r="B267" s="4">
        <f>IF(parse!$A267="mask",parse!M267,B266)</f>
        <v>17180198310</v>
      </c>
      <c r="C267" s="4">
        <f>IF(parse!$A267="mem",parse!O267,NA())</f>
        <v>20552</v>
      </c>
      <c r="D267" s="4">
        <f>IF(parse!$A267="mem",_xlfn.BITOR(_xlfn.BITAND(parse!P267,B267),A267),NA())</f>
        <v>47842157324</v>
      </c>
      <c r="E267" s="4" t="b">
        <f>AND(ISERROR(MATCH(C267,C268:C$1000,0)),ISNUMBER(C267))</f>
        <v>1</v>
      </c>
      <c r="F267" s="4">
        <f t="shared" si="4"/>
        <v>47842157324</v>
      </c>
    </row>
    <row r="268" spans="1:6" x14ac:dyDescent="0.35">
      <c r="A268" s="4">
        <f>IF(parse!$A268="mask",parse!L268,A267)</f>
        <v>18447861029</v>
      </c>
      <c r="B268" s="4">
        <f>IF(parse!$A268="mask",parse!M268,B267)</f>
        <v>528898</v>
      </c>
      <c r="C268" s="4" t="e">
        <f>IF(parse!$A268="mem",parse!O268,NA())</f>
        <v>#N/A</v>
      </c>
      <c r="D268" s="4" t="e">
        <f>IF(parse!$A268="mem",_xlfn.BITOR(_xlfn.BITAND(parse!P268,B268),A268),NA())</f>
        <v>#N/A</v>
      </c>
      <c r="E268" s="4" t="b">
        <f>AND(ISERROR(MATCH(C268,C269:C$1000,0)),ISNUMBER(C268))</f>
        <v>0</v>
      </c>
      <c r="F268" s="4">
        <f t="shared" si="4"/>
        <v>0</v>
      </c>
    </row>
    <row r="269" spans="1:6" x14ac:dyDescent="0.35">
      <c r="A269" s="4">
        <f>IF(parse!$A269="mask",parse!L269,A268)</f>
        <v>18447861029</v>
      </c>
      <c r="B269" s="4">
        <f>IF(parse!$A269="mask",parse!M269,B268)</f>
        <v>528898</v>
      </c>
      <c r="C269" s="4">
        <f>IF(parse!$A269="mem",parse!O269,NA())</f>
        <v>28976</v>
      </c>
      <c r="D269" s="4">
        <f>IF(parse!$A269="mem",_xlfn.BITOR(_xlfn.BITAND(parse!P269,B269),A269),NA())</f>
        <v>18447861029</v>
      </c>
      <c r="E269" s="4" t="b">
        <f>AND(ISERROR(MATCH(C269,C270:C$1000,0)),ISNUMBER(C269))</f>
        <v>1</v>
      </c>
      <c r="F269" s="4">
        <f t="shared" si="4"/>
        <v>18447861029</v>
      </c>
    </row>
    <row r="270" spans="1:6" x14ac:dyDescent="0.35">
      <c r="A270" s="4">
        <f>IF(parse!$A270="mask",parse!L270,A269)</f>
        <v>18447861029</v>
      </c>
      <c r="B270" s="4">
        <f>IF(parse!$A270="mask",parse!M270,B269)</f>
        <v>528898</v>
      </c>
      <c r="C270" s="4">
        <f>IF(parse!$A270="mem",parse!O270,NA())</f>
        <v>64843</v>
      </c>
      <c r="D270" s="4">
        <f>IF(parse!$A270="mem",_xlfn.BITOR(_xlfn.BITAND(parse!P270,B270),A270),NA())</f>
        <v>18447861541</v>
      </c>
      <c r="E270" s="4" t="b">
        <f>AND(ISERROR(MATCH(C270,C271:C$1000,0)),ISNUMBER(C270))</f>
        <v>1</v>
      </c>
      <c r="F270" s="4">
        <f t="shared" si="4"/>
        <v>18447861541</v>
      </c>
    </row>
    <row r="271" spans="1:6" x14ac:dyDescent="0.35">
      <c r="A271" s="4">
        <f>IF(parse!$A271="mask",parse!L271,A270)</f>
        <v>18447861029</v>
      </c>
      <c r="B271" s="4">
        <f>IF(parse!$A271="mask",parse!M271,B270)</f>
        <v>528898</v>
      </c>
      <c r="C271" s="4">
        <f>IF(parse!$A271="mem",parse!O271,NA())</f>
        <v>57066</v>
      </c>
      <c r="D271" s="4">
        <f>IF(parse!$A271="mem",_xlfn.BITOR(_xlfn.BITAND(parse!P271,B271),A271),NA())</f>
        <v>18447861543</v>
      </c>
      <c r="E271" s="4" t="b">
        <f>AND(ISERROR(MATCH(C271,C272:C$1000,0)),ISNUMBER(C271))</f>
        <v>1</v>
      </c>
      <c r="F271" s="4">
        <f t="shared" si="4"/>
        <v>18447861543</v>
      </c>
    </row>
    <row r="272" spans="1:6" x14ac:dyDescent="0.35">
      <c r="A272" s="4">
        <f>IF(parse!$A272="mask",parse!L272,A271)</f>
        <v>18447861029</v>
      </c>
      <c r="B272" s="4">
        <f>IF(parse!$A272="mask",parse!M272,B271)</f>
        <v>528898</v>
      </c>
      <c r="C272" s="4">
        <f>IF(parse!$A272="mem",parse!O272,NA())</f>
        <v>16179</v>
      </c>
      <c r="D272" s="4">
        <f>IF(parse!$A272="mem",_xlfn.BITOR(_xlfn.BITAND(parse!P272,B272),A272),NA())</f>
        <v>18448385317</v>
      </c>
      <c r="E272" s="4" t="b">
        <f>AND(ISERROR(MATCH(C272,C273:C$1000,0)),ISNUMBER(C272))</f>
        <v>0</v>
      </c>
      <c r="F272" s="4">
        <f t="shared" si="4"/>
        <v>0</v>
      </c>
    </row>
    <row r="273" spans="1:6" x14ac:dyDescent="0.35">
      <c r="A273" s="4">
        <f>IF(parse!$A273="mask",parse!L273,A272)</f>
        <v>22206529673</v>
      </c>
      <c r="B273" s="4">
        <f>IF(parse!$A273="mask",parse!M273,B272)</f>
        <v>36777764896</v>
      </c>
      <c r="C273" s="4" t="e">
        <f>IF(parse!$A273="mem",parse!O273,NA())</f>
        <v>#N/A</v>
      </c>
      <c r="D273" s="4" t="e">
        <f>IF(parse!$A273="mem",_xlfn.BITOR(_xlfn.BITAND(parse!P273,B273),A273),NA())</f>
        <v>#N/A</v>
      </c>
      <c r="E273" s="4" t="b">
        <f>AND(ISERROR(MATCH(C273,C274:C$1000,0)),ISNUMBER(C273))</f>
        <v>0</v>
      </c>
      <c r="F273" s="4">
        <f t="shared" si="4"/>
        <v>0</v>
      </c>
    </row>
    <row r="274" spans="1:6" x14ac:dyDescent="0.35">
      <c r="A274" s="4">
        <f>IF(parse!$A274="mask",parse!L274,A273)</f>
        <v>22206529673</v>
      </c>
      <c r="B274" s="4">
        <f>IF(parse!$A274="mask",parse!M274,B273)</f>
        <v>36777764896</v>
      </c>
      <c r="C274" s="4">
        <f>IF(parse!$A274="mem",parse!O274,NA())</f>
        <v>63922</v>
      </c>
      <c r="D274" s="4">
        <f>IF(parse!$A274="mem",_xlfn.BITOR(_xlfn.BITAND(parse!P274,B274),A274),NA())</f>
        <v>22206537897</v>
      </c>
      <c r="E274" s="4" t="b">
        <f>AND(ISERROR(MATCH(C274,C275:C$1000,0)),ISNUMBER(C274))</f>
        <v>1</v>
      </c>
      <c r="F274" s="4">
        <f t="shared" si="4"/>
        <v>22206537897</v>
      </c>
    </row>
    <row r="275" spans="1:6" x14ac:dyDescent="0.35">
      <c r="A275" s="4">
        <f>IF(parse!$A275="mask",parse!L275,A274)</f>
        <v>22206529673</v>
      </c>
      <c r="B275" s="4">
        <f>IF(parse!$A275="mask",parse!M275,B274)</f>
        <v>36777764896</v>
      </c>
      <c r="C275" s="4">
        <f>IF(parse!$A275="mem",parse!O275,NA())</f>
        <v>47325</v>
      </c>
      <c r="D275" s="4">
        <f>IF(parse!$A275="mem",_xlfn.BITOR(_xlfn.BITAND(parse!P275,B275),A275),NA())</f>
        <v>22206529673</v>
      </c>
      <c r="E275" s="4" t="b">
        <f>AND(ISERROR(MATCH(C275,C276:C$1000,0)),ISNUMBER(C275))</f>
        <v>1</v>
      </c>
      <c r="F275" s="4">
        <f t="shared" si="4"/>
        <v>22206529673</v>
      </c>
    </row>
    <row r="276" spans="1:6" x14ac:dyDescent="0.35">
      <c r="A276" s="4">
        <f>IF(parse!$A276="mask",parse!L276,A275)</f>
        <v>22206529673</v>
      </c>
      <c r="B276" s="4">
        <f>IF(parse!$A276="mask",parse!M276,B275)</f>
        <v>36777764896</v>
      </c>
      <c r="C276" s="4">
        <f>IF(parse!$A276="mem",parse!O276,NA())</f>
        <v>34914</v>
      </c>
      <c r="D276" s="4">
        <f>IF(parse!$A276="mem",_xlfn.BITOR(_xlfn.BITAND(parse!P276,B276),A276),NA())</f>
        <v>22206531721</v>
      </c>
      <c r="E276" s="4" t="b">
        <f>AND(ISERROR(MATCH(C276,C277:C$1000,0)),ISNUMBER(C276))</f>
        <v>1</v>
      </c>
      <c r="F276" s="4">
        <f t="shared" si="4"/>
        <v>22206531721</v>
      </c>
    </row>
    <row r="277" spans="1:6" x14ac:dyDescent="0.35">
      <c r="A277" s="4">
        <f>IF(parse!$A277="mask",parse!L277,A276)</f>
        <v>22206529673</v>
      </c>
      <c r="B277" s="4">
        <f>IF(parse!$A277="mask",parse!M277,B276)</f>
        <v>36777764896</v>
      </c>
      <c r="C277" s="4">
        <f>IF(parse!$A277="mem",parse!O277,NA())</f>
        <v>41369</v>
      </c>
      <c r="D277" s="4">
        <f>IF(parse!$A277="mem",_xlfn.BITOR(_xlfn.BITAND(parse!P277,B277),A277),NA())</f>
        <v>22206531721</v>
      </c>
      <c r="E277" s="4" t="b">
        <f>AND(ISERROR(MATCH(C277,C278:C$1000,0)),ISNUMBER(C277))</f>
        <v>1</v>
      </c>
      <c r="F277" s="4">
        <f t="shared" si="4"/>
        <v>22206531721</v>
      </c>
    </row>
    <row r="278" spans="1:6" x14ac:dyDescent="0.35">
      <c r="A278" s="4">
        <f>IF(parse!$A278="mask",parse!L278,A277)</f>
        <v>22206529673</v>
      </c>
      <c r="B278" s="4">
        <f>IF(parse!$A278="mask",parse!M278,B277)</f>
        <v>36777764896</v>
      </c>
      <c r="C278" s="4">
        <f>IF(parse!$A278="mem",parse!O278,NA())</f>
        <v>26321</v>
      </c>
      <c r="D278" s="4">
        <f>IF(parse!$A278="mem",_xlfn.BITOR(_xlfn.BITAND(parse!P278,B278),A278),NA())</f>
        <v>22206531753</v>
      </c>
      <c r="E278" s="4" t="b">
        <f>AND(ISERROR(MATCH(C278,C279:C$1000,0)),ISNUMBER(C278))</f>
        <v>1</v>
      </c>
      <c r="F278" s="4">
        <f t="shared" si="4"/>
        <v>22206531753</v>
      </c>
    </row>
    <row r="279" spans="1:6" x14ac:dyDescent="0.35">
      <c r="A279" s="4">
        <f>IF(parse!$A279="mask",parse!L279,A278)</f>
        <v>22206529673</v>
      </c>
      <c r="B279" s="4">
        <f>IF(parse!$A279="mask",parse!M279,B278)</f>
        <v>36777764896</v>
      </c>
      <c r="C279" s="4">
        <f>IF(parse!$A279="mem",parse!O279,NA())</f>
        <v>10260</v>
      </c>
      <c r="D279" s="4">
        <f>IF(parse!$A279="mem",_xlfn.BITOR(_xlfn.BITAND(parse!P279,B279),A279),NA())</f>
        <v>22208626857</v>
      </c>
      <c r="E279" s="4" t="b">
        <f>AND(ISERROR(MATCH(C279,C280:C$1000,0)),ISNUMBER(C279))</f>
        <v>0</v>
      </c>
      <c r="F279" s="4">
        <f t="shared" si="4"/>
        <v>0</v>
      </c>
    </row>
    <row r="280" spans="1:6" x14ac:dyDescent="0.35">
      <c r="A280" s="4">
        <f>IF(parse!$A280="mask",parse!L280,A279)</f>
        <v>22206529673</v>
      </c>
      <c r="B280" s="4">
        <f>IF(parse!$A280="mask",parse!M280,B279)</f>
        <v>36777764896</v>
      </c>
      <c r="C280" s="4">
        <f>IF(parse!$A280="mem",parse!O280,NA())</f>
        <v>20396</v>
      </c>
      <c r="D280" s="4">
        <f>IF(parse!$A280="mem",_xlfn.BITOR(_xlfn.BITAND(parse!P280,B280),A280),NA())</f>
        <v>22206539913</v>
      </c>
      <c r="E280" s="4" t="b">
        <f>AND(ISERROR(MATCH(C280,C281:C$1000,0)),ISNUMBER(C280))</f>
        <v>1</v>
      </c>
      <c r="F280" s="4">
        <f t="shared" si="4"/>
        <v>22206539913</v>
      </c>
    </row>
    <row r="281" spans="1:6" x14ac:dyDescent="0.35">
      <c r="A281" s="4">
        <f>IF(parse!$A281="mask",parse!L281,A280)</f>
        <v>5026629124</v>
      </c>
      <c r="B281" s="4">
        <f>IF(parse!$A281="mask",parse!M281,B280)</f>
        <v>8590135651</v>
      </c>
      <c r="C281" s="4" t="e">
        <f>IF(parse!$A281="mem",parse!O281,NA())</f>
        <v>#N/A</v>
      </c>
      <c r="D281" s="4" t="e">
        <f>IF(parse!$A281="mem",_xlfn.BITOR(_xlfn.BITAND(parse!P281,B281),A281),NA())</f>
        <v>#N/A</v>
      </c>
      <c r="E281" s="4" t="b">
        <f>AND(ISERROR(MATCH(C281,C282:C$1000,0)),ISNUMBER(C281))</f>
        <v>0</v>
      </c>
      <c r="F281" s="4">
        <f t="shared" si="4"/>
        <v>0</v>
      </c>
    </row>
    <row r="282" spans="1:6" x14ac:dyDescent="0.35">
      <c r="A282" s="4">
        <f>IF(parse!$A282="mask",parse!L282,A281)</f>
        <v>5026629124</v>
      </c>
      <c r="B282" s="4">
        <f>IF(parse!$A282="mask",parse!M282,B281)</f>
        <v>8590135651</v>
      </c>
      <c r="C282" s="4">
        <f>IF(parse!$A282="mem",parse!O282,NA())</f>
        <v>11150</v>
      </c>
      <c r="D282" s="4">
        <f>IF(parse!$A282="mem",_xlfn.BITOR(_xlfn.BITAND(parse!P282,B282),A282),NA())</f>
        <v>5026699046</v>
      </c>
      <c r="E282" s="4" t="b">
        <f>AND(ISERROR(MATCH(C282,C283:C$1000,0)),ISNUMBER(C282))</f>
        <v>1</v>
      </c>
      <c r="F282" s="4">
        <f t="shared" si="4"/>
        <v>5026699046</v>
      </c>
    </row>
    <row r="283" spans="1:6" x14ac:dyDescent="0.35">
      <c r="A283" s="4">
        <f>IF(parse!$A283="mask",parse!L283,A282)</f>
        <v>5026629124</v>
      </c>
      <c r="B283" s="4">
        <f>IF(parse!$A283="mask",parse!M283,B282)</f>
        <v>8590135651</v>
      </c>
      <c r="C283" s="4">
        <f>IF(parse!$A283="mem",parse!O283,NA())</f>
        <v>28760</v>
      </c>
      <c r="D283" s="4">
        <f>IF(parse!$A283="mem",_xlfn.BITOR(_xlfn.BITAND(parse!P283,B283),A283),NA())</f>
        <v>5026760198</v>
      </c>
      <c r="E283" s="4" t="b">
        <f>AND(ISERROR(MATCH(C283,C284:C$1000,0)),ISNUMBER(C283))</f>
        <v>1</v>
      </c>
      <c r="F283" s="4">
        <f t="shared" si="4"/>
        <v>5026760198</v>
      </c>
    </row>
    <row r="284" spans="1:6" x14ac:dyDescent="0.35">
      <c r="A284" s="4">
        <f>IF(parse!$A284="mask",parse!L284,A283)</f>
        <v>5026629124</v>
      </c>
      <c r="B284" s="4">
        <f>IF(parse!$A284="mask",parse!M284,B283)</f>
        <v>8590135651</v>
      </c>
      <c r="C284" s="4">
        <f>IF(parse!$A284="mem",parse!O284,NA())</f>
        <v>14951</v>
      </c>
      <c r="D284" s="4">
        <f>IF(parse!$A284="mem",_xlfn.BITOR(_xlfn.BITAND(parse!P284,B284),A284),NA())</f>
        <v>5026760263</v>
      </c>
      <c r="E284" s="4" t="b">
        <f>AND(ISERROR(MATCH(C284,C285:C$1000,0)),ISNUMBER(C284))</f>
        <v>1</v>
      </c>
      <c r="F284" s="4">
        <f t="shared" si="4"/>
        <v>5026760263</v>
      </c>
    </row>
    <row r="285" spans="1:6" x14ac:dyDescent="0.35">
      <c r="A285" s="4">
        <f>IF(parse!$A285="mask",parse!L285,A284)</f>
        <v>5026629124</v>
      </c>
      <c r="B285" s="4">
        <f>IF(parse!$A285="mask",parse!M285,B284)</f>
        <v>8590135651</v>
      </c>
      <c r="C285" s="4">
        <f>IF(parse!$A285="mem",parse!O285,NA())</f>
        <v>54291</v>
      </c>
      <c r="D285" s="4">
        <f>IF(parse!$A285="mem",_xlfn.BITOR(_xlfn.BITAND(parse!P285,B285),A285),NA())</f>
        <v>5026760263</v>
      </c>
      <c r="E285" s="4" t="b">
        <f>AND(ISERROR(MATCH(C285,C286:C$1000,0)),ISNUMBER(C285))</f>
        <v>1</v>
      </c>
      <c r="F285" s="4">
        <f t="shared" si="4"/>
        <v>5026760263</v>
      </c>
    </row>
    <row r="286" spans="1:6" x14ac:dyDescent="0.35">
      <c r="A286" s="4">
        <f>IF(parse!$A286="mask",parse!L286,A285)</f>
        <v>5026629124</v>
      </c>
      <c r="B286" s="4">
        <f>IF(parse!$A286="mask",parse!M286,B285)</f>
        <v>8590135651</v>
      </c>
      <c r="C286" s="4">
        <f>IF(parse!$A286="mem",parse!O286,NA())</f>
        <v>19109</v>
      </c>
      <c r="D286" s="4">
        <f>IF(parse!$A286="mem",_xlfn.BITOR(_xlfn.BITAND(parse!P286,B286),A286),NA())</f>
        <v>5026694661</v>
      </c>
      <c r="E286" s="4" t="b">
        <f>AND(ISERROR(MATCH(C286,C287:C$1000,0)),ISNUMBER(C286))</f>
        <v>1</v>
      </c>
      <c r="F286" s="4">
        <f t="shared" si="4"/>
        <v>5026694661</v>
      </c>
    </row>
    <row r="287" spans="1:6" x14ac:dyDescent="0.35">
      <c r="A287" s="4">
        <f>IF(parse!$A287="mask",parse!L287,A286)</f>
        <v>5026629124</v>
      </c>
      <c r="B287" s="4">
        <f>IF(parse!$A287="mask",parse!M287,B286)</f>
        <v>8590135651</v>
      </c>
      <c r="C287" s="4">
        <f>IF(parse!$A287="mem",parse!O287,NA())</f>
        <v>8221</v>
      </c>
      <c r="D287" s="4">
        <f>IF(parse!$A287="mem",_xlfn.BITOR(_xlfn.BITAND(parse!P287,B287),A287),NA())</f>
        <v>5026629124</v>
      </c>
      <c r="E287" s="4" t="b">
        <f>AND(ISERROR(MATCH(C287,C288:C$1000,0)),ISNUMBER(C287))</f>
        <v>1</v>
      </c>
      <c r="F287" s="4">
        <f t="shared" si="4"/>
        <v>5026629124</v>
      </c>
    </row>
    <row r="288" spans="1:6" x14ac:dyDescent="0.35">
      <c r="A288" s="4">
        <f>IF(parse!$A288="mask",parse!L288,A287)</f>
        <v>17441492341</v>
      </c>
      <c r="B288" s="4">
        <f>IF(parse!$A288="mask",parse!M288,B287)</f>
        <v>1610612872</v>
      </c>
      <c r="C288" s="4" t="e">
        <f>IF(parse!$A288="mem",parse!O288,NA())</f>
        <v>#N/A</v>
      </c>
      <c r="D288" s="4" t="e">
        <f>IF(parse!$A288="mem",_xlfn.BITOR(_xlfn.BITAND(parse!P288,B288),A288),NA())</f>
        <v>#N/A</v>
      </c>
      <c r="E288" s="4" t="b">
        <f>AND(ISERROR(MATCH(C288,C289:C$1000,0)),ISNUMBER(C288))</f>
        <v>0</v>
      </c>
      <c r="F288" s="4">
        <f t="shared" si="4"/>
        <v>0</v>
      </c>
    </row>
    <row r="289" spans="1:6" x14ac:dyDescent="0.35">
      <c r="A289" s="4">
        <f>IF(parse!$A289="mask",parse!L289,A288)</f>
        <v>17441492341</v>
      </c>
      <c r="B289" s="4">
        <f>IF(parse!$A289="mask",parse!M289,B288)</f>
        <v>1610612872</v>
      </c>
      <c r="C289" s="4">
        <f>IF(parse!$A289="mem",parse!O289,NA())</f>
        <v>58015</v>
      </c>
      <c r="D289" s="4">
        <f>IF(parse!$A289="mem",_xlfn.BITOR(_xlfn.BITAND(parse!P289,B289),A289),NA())</f>
        <v>17441492341</v>
      </c>
      <c r="E289" s="4" t="b">
        <f>AND(ISERROR(MATCH(C289,C290:C$1000,0)),ISNUMBER(C289))</f>
        <v>1</v>
      </c>
      <c r="F289" s="4">
        <f t="shared" si="4"/>
        <v>17441492341</v>
      </c>
    </row>
    <row r="290" spans="1:6" x14ac:dyDescent="0.35">
      <c r="A290" s="4">
        <f>IF(parse!$A290="mask",parse!L290,A289)</f>
        <v>17441492341</v>
      </c>
      <c r="B290" s="4">
        <f>IF(parse!$A290="mask",parse!M290,B289)</f>
        <v>1610612872</v>
      </c>
      <c r="C290" s="4">
        <f>IF(parse!$A290="mem",parse!O290,NA())</f>
        <v>63992</v>
      </c>
      <c r="D290" s="4">
        <f>IF(parse!$A290="mem",_xlfn.BITOR(_xlfn.BITAND(parse!P290,B290),A290),NA())</f>
        <v>17441492341</v>
      </c>
      <c r="E290" s="4" t="b">
        <f>AND(ISERROR(MATCH(C290,C291:C$1000,0)),ISNUMBER(C290))</f>
        <v>0</v>
      </c>
      <c r="F290" s="4">
        <f t="shared" si="4"/>
        <v>0</v>
      </c>
    </row>
    <row r="291" spans="1:6" x14ac:dyDescent="0.35">
      <c r="A291" s="4">
        <f>IF(parse!$A291="mask",parse!L291,A290)</f>
        <v>17441492341</v>
      </c>
      <c r="B291" s="4">
        <f>IF(parse!$A291="mask",parse!M291,B290)</f>
        <v>1610612872</v>
      </c>
      <c r="C291" s="4">
        <f>IF(parse!$A291="mem",parse!O291,NA())</f>
        <v>26915</v>
      </c>
      <c r="D291" s="4">
        <f>IF(parse!$A291="mem",_xlfn.BITOR(_xlfn.BITAND(parse!P291,B291),A291),NA())</f>
        <v>17441492341</v>
      </c>
      <c r="E291" s="4" t="b">
        <f>AND(ISERROR(MATCH(C291,C292:C$1000,0)),ISNUMBER(C291))</f>
        <v>1</v>
      </c>
      <c r="F291" s="4">
        <f t="shared" si="4"/>
        <v>17441492341</v>
      </c>
    </row>
    <row r="292" spans="1:6" x14ac:dyDescent="0.35">
      <c r="A292" s="4">
        <f>IF(parse!$A292="mask",parse!L292,A291)</f>
        <v>17441492341</v>
      </c>
      <c r="B292" s="4">
        <f>IF(parse!$A292="mask",parse!M292,B291)</f>
        <v>1610612872</v>
      </c>
      <c r="C292" s="4">
        <f>IF(parse!$A292="mem",parse!O292,NA())</f>
        <v>42401</v>
      </c>
      <c r="D292" s="4">
        <f>IF(parse!$A292="mem",_xlfn.BITOR(_xlfn.BITAND(parse!P292,B292),A292),NA())</f>
        <v>17441492477</v>
      </c>
      <c r="E292" s="4" t="b">
        <f>AND(ISERROR(MATCH(C292,C293:C$1000,0)),ISNUMBER(C292))</f>
        <v>1</v>
      </c>
      <c r="F292" s="4">
        <f t="shared" si="4"/>
        <v>17441492477</v>
      </c>
    </row>
    <row r="293" spans="1:6" x14ac:dyDescent="0.35">
      <c r="A293" s="4">
        <f>IF(parse!$A293="mask",parse!L293,A292)</f>
        <v>17441492341</v>
      </c>
      <c r="B293" s="4">
        <f>IF(parse!$A293="mask",parse!M293,B292)</f>
        <v>1610612872</v>
      </c>
      <c r="C293" s="4">
        <f>IF(parse!$A293="mem",parse!O293,NA())</f>
        <v>65275</v>
      </c>
      <c r="D293" s="4">
        <f>IF(parse!$A293="mem",_xlfn.BITOR(_xlfn.BITAND(parse!P293,B293),A293),NA())</f>
        <v>17441492341</v>
      </c>
      <c r="E293" s="4" t="b">
        <f>AND(ISERROR(MATCH(C293,C294:C$1000,0)),ISNUMBER(C293))</f>
        <v>1</v>
      </c>
      <c r="F293" s="4">
        <f t="shared" si="4"/>
        <v>17441492341</v>
      </c>
    </row>
    <row r="294" spans="1:6" x14ac:dyDescent="0.35">
      <c r="A294" s="4">
        <f>IF(parse!$A294="mask",parse!L294,A293)</f>
        <v>17327530052</v>
      </c>
      <c r="B294" s="4">
        <f>IF(parse!$A294="mask",parse!M294,B293)</f>
        <v>4833937793</v>
      </c>
      <c r="C294" s="4" t="e">
        <f>IF(parse!$A294="mem",parse!O294,NA())</f>
        <v>#N/A</v>
      </c>
      <c r="D294" s="4" t="e">
        <f>IF(parse!$A294="mem",_xlfn.BITOR(_xlfn.BITAND(parse!P294,B294),A294),NA())</f>
        <v>#N/A</v>
      </c>
      <c r="E294" s="4" t="b">
        <f>AND(ISERROR(MATCH(C294,C295:C$1000,0)),ISNUMBER(C294))</f>
        <v>0</v>
      </c>
      <c r="F294" s="4">
        <f t="shared" si="4"/>
        <v>0</v>
      </c>
    </row>
    <row r="295" spans="1:6" x14ac:dyDescent="0.35">
      <c r="A295" s="4">
        <f>IF(parse!$A295="mask",parse!L295,A294)</f>
        <v>17327530052</v>
      </c>
      <c r="B295" s="4">
        <f>IF(parse!$A295="mask",parse!M295,B294)</f>
        <v>4833937793</v>
      </c>
      <c r="C295" s="4">
        <f>IF(parse!$A295="mem",parse!O295,NA())</f>
        <v>49005</v>
      </c>
      <c r="D295" s="4">
        <f>IF(parse!$A295="mem",_xlfn.BITOR(_xlfn.BITAND(parse!P295,B295),A295),NA())</f>
        <v>17327530180</v>
      </c>
      <c r="E295" s="4" t="b">
        <f>AND(ISERROR(MATCH(C295,C296:C$1000,0)),ISNUMBER(C295))</f>
        <v>1</v>
      </c>
      <c r="F295" s="4">
        <f t="shared" si="4"/>
        <v>17327530180</v>
      </c>
    </row>
    <row r="296" spans="1:6" x14ac:dyDescent="0.35">
      <c r="A296" s="4">
        <f>IF(parse!$A296="mask",parse!L296,A295)</f>
        <v>17327530052</v>
      </c>
      <c r="B296" s="4">
        <f>IF(parse!$A296="mask",parse!M296,B295)</f>
        <v>4833937793</v>
      </c>
      <c r="C296" s="4">
        <f>IF(parse!$A296="mem",parse!O296,NA())</f>
        <v>121</v>
      </c>
      <c r="D296" s="4">
        <f>IF(parse!$A296="mem",_xlfn.BITOR(_xlfn.BITAND(parse!P296,B296),A296),NA())</f>
        <v>17329629637</v>
      </c>
      <c r="E296" s="4" t="b">
        <f>AND(ISERROR(MATCH(C296,C297:C$1000,0)),ISNUMBER(C296))</f>
        <v>1</v>
      </c>
      <c r="F296" s="4">
        <f t="shared" si="4"/>
        <v>17329629637</v>
      </c>
    </row>
    <row r="297" spans="1:6" x14ac:dyDescent="0.35">
      <c r="A297" s="4">
        <f>IF(parse!$A297="mask",parse!L297,A296)</f>
        <v>17327530052</v>
      </c>
      <c r="B297" s="4">
        <f>IF(parse!$A297="mask",parse!M297,B296)</f>
        <v>4833937793</v>
      </c>
      <c r="C297" s="4">
        <f>IF(parse!$A297="mem",parse!O297,NA())</f>
        <v>16179</v>
      </c>
      <c r="D297" s="4">
        <f>IF(parse!$A297="mem",_xlfn.BITOR(_xlfn.BITAND(parse!P297,B297),A297),NA())</f>
        <v>17327532356</v>
      </c>
      <c r="E297" s="4" t="b">
        <f>AND(ISERROR(MATCH(C297,C298:C$1000,0)),ISNUMBER(C297))</f>
        <v>1</v>
      </c>
      <c r="F297" s="4">
        <f t="shared" si="4"/>
        <v>17327532356</v>
      </c>
    </row>
    <row r="298" spans="1:6" x14ac:dyDescent="0.35">
      <c r="A298" s="4">
        <f>IF(parse!$A298="mask",parse!L298,A297)</f>
        <v>17327530052</v>
      </c>
      <c r="B298" s="4">
        <f>IF(parse!$A298="mask",parse!M298,B297)</f>
        <v>4833937793</v>
      </c>
      <c r="C298" s="4">
        <f>IF(parse!$A298="mem",parse!O298,NA())</f>
        <v>52215</v>
      </c>
      <c r="D298" s="4">
        <f>IF(parse!$A298="mem",_xlfn.BITOR(_xlfn.BITAND(parse!P298,B298),A298),NA())</f>
        <v>17327532484</v>
      </c>
      <c r="E298" s="4" t="b">
        <f>AND(ISERROR(MATCH(C298,C299:C$1000,0)),ISNUMBER(C298))</f>
        <v>1</v>
      </c>
      <c r="F298" s="4">
        <f t="shared" si="4"/>
        <v>17327532484</v>
      </c>
    </row>
    <row r="299" spans="1:6" x14ac:dyDescent="0.35">
      <c r="A299" s="4">
        <f>IF(parse!$A299="mask",parse!L299,A298)</f>
        <v>17353687079</v>
      </c>
      <c r="B299" s="4">
        <f>IF(parse!$A299="mask",parse!M299,B298)</f>
        <v>6518050880</v>
      </c>
      <c r="C299" s="4" t="e">
        <f>IF(parse!$A299="mem",parse!O299,NA())</f>
        <v>#N/A</v>
      </c>
      <c r="D299" s="4" t="e">
        <f>IF(parse!$A299="mem",_xlfn.BITOR(_xlfn.BITAND(parse!P299,B299),A299),NA())</f>
        <v>#N/A</v>
      </c>
      <c r="E299" s="4" t="b">
        <f>AND(ISERROR(MATCH(C299,C300:C$1000,0)),ISNUMBER(C299))</f>
        <v>0</v>
      </c>
      <c r="F299" s="4">
        <f t="shared" si="4"/>
        <v>0</v>
      </c>
    </row>
    <row r="300" spans="1:6" x14ac:dyDescent="0.35">
      <c r="A300" s="4">
        <f>IF(parse!$A300="mask",parse!L300,A299)</f>
        <v>17353687079</v>
      </c>
      <c r="B300" s="4">
        <f>IF(parse!$A300="mask",parse!M300,B299)</f>
        <v>6518050880</v>
      </c>
      <c r="C300" s="4">
        <f>IF(parse!$A300="mem",parse!O300,NA())</f>
        <v>40066</v>
      </c>
      <c r="D300" s="4">
        <f>IF(parse!$A300="mem",_xlfn.BITOR(_xlfn.BITAND(parse!P300,B300),A300),NA())</f>
        <v>17353687079</v>
      </c>
      <c r="E300" s="4" t="b">
        <f>AND(ISERROR(MATCH(C300,C301:C$1000,0)),ISNUMBER(C300))</f>
        <v>1</v>
      </c>
      <c r="F300" s="4">
        <f t="shared" si="4"/>
        <v>17353687079</v>
      </c>
    </row>
    <row r="301" spans="1:6" x14ac:dyDescent="0.35">
      <c r="A301" s="4">
        <f>IF(parse!$A301="mask",parse!L301,A300)</f>
        <v>17353687079</v>
      </c>
      <c r="B301" s="4">
        <f>IF(parse!$A301="mask",parse!M301,B300)</f>
        <v>6518050880</v>
      </c>
      <c r="C301" s="4">
        <f>IF(parse!$A301="mem",parse!O301,NA())</f>
        <v>27727</v>
      </c>
      <c r="D301" s="4">
        <f>IF(parse!$A301="mem",_xlfn.BITOR(_xlfn.BITAND(parse!P301,B301),A301),NA())</f>
        <v>17353687143</v>
      </c>
      <c r="E301" s="4" t="b">
        <f>AND(ISERROR(MATCH(C301,C302:C$1000,0)),ISNUMBER(C301))</f>
        <v>1</v>
      </c>
      <c r="F301" s="4">
        <f t="shared" si="4"/>
        <v>17353687143</v>
      </c>
    </row>
    <row r="302" spans="1:6" x14ac:dyDescent="0.35">
      <c r="A302" s="4">
        <f>IF(parse!$A302="mask",parse!L302,A301)</f>
        <v>17353687079</v>
      </c>
      <c r="B302" s="4">
        <f>IF(parse!$A302="mask",parse!M302,B301)</f>
        <v>6518050880</v>
      </c>
      <c r="C302" s="4">
        <f>IF(parse!$A302="mem",parse!O302,NA())</f>
        <v>47207</v>
      </c>
      <c r="D302" s="4">
        <f>IF(parse!$A302="mem",_xlfn.BITOR(_xlfn.BITAND(parse!P302,B302),A302),NA())</f>
        <v>17429254183</v>
      </c>
      <c r="E302" s="4" t="b">
        <f>AND(ISERROR(MATCH(C302,C303:C$1000,0)),ISNUMBER(C302))</f>
        <v>1</v>
      </c>
      <c r="F302" s="4">
        <f t="shared" si="4"/>
        <v>17429254183</v>
      </c>
    </row>
    <row r="303" spans="1:6" x14ac:dyDescent="0.35">
      <c r="A303" s="4">
        <f>IF(parse!$A303="mask",parse!L303,A302)</f>
        <v>10246429450</v>
      </c>
      <c r="B303" s="4">
        <f>IF(parse!$A303="mask",parse!M303,B302)</f>
        <v>17599300785</v>
      </c>
      <c r="C303" s="4" t="e">
        <f>IF(parse!$A303="mem",parse!O303,NA())</f>
        <v>#N/A</v>
      </c>
      <c r="D303" s="4" t="e">
        <f>IF(parse!$A303="mem",_xlfn.BITOR(_xlfn.BITAND(parse!P303,B303),A303),NA())</f>
        <v>#N/A</v>
      </c>
      <c r="E303" s="4" t="b">
        <f>AND(ISERROR(MATCH(C303,C304:C$1000,0)),ISNUMBER(C303))</f>
        <v>0</v>
      </c>
      <c r="F303" s="4">
        <f t="shared" si="4"/>
        <v>0</v>
      </c>
    </row>
    <row r="304" spans="1:6" x14ac:dyDescent="0.35">
      <c r="A304" s="4">
        <f>IF(parse!$A304="mask",parse!L304,A303)</f>
        <v>10246429450</v>
      </c>
      <c r="B304" s="4">
        <f>IF(parse!$A304="mask",parse!M304,B303)</f>
        <v>17599300785</v>
      </c>
      <c r="C304" s="4">
        <f>IF(parse!$A304="mem",parse!O304,NA())</f>
        <v>27558</v>
      </c>
      <c r="D304" s="4">
        <f>IF(parse!$A304="mem",_xlfn.BITOR(_xlfn.BITAND(parse!P304,B304),A304),NA())</f>
        <v>10246430474</v>
      </c>
      <c r="E304" s="4" t="b">
        <f>AND(ISERROR(MATCH(C304,C305:C$1000,0)),ISNUMBER(C304))</f>
        <v>1</v>
      </c>
      <c r="F304" s="4">
        <f t="shared" si="4"/>
        <v>10246430474</v>
      </c>
    </row>
    <row r="305" spans="1:6" x14ac:dyDescent="0.35">
      <c r="A305" s="4">
        <f>IF(parse!$A305="mask",parse!L305,A304)</f>
        <v>10246429450</v>
      </c>
      <c r="B305" s="4">
        <f>IF(parse!$A305="mask",parse!M305,B304)</f>
        <v>17599300785</v>
      </c>
      <c r="C305" s="4">
        <f>IF(parse!$A305="mem",parse!O305,NA())</f>
        <v>18441</v>
      </c>
      <c r="D305" s="4">
        <f>IF(parse!$A305="mem",_xlfn.BITOR(_xlfn.BITAND(parse!P305,B305),A305),NA())</f>
        <v>10246429498</v>
      </c>
      <c r="E305" s="4" t="b">
        <f>AND(ISERROR(MATCH(C305,C306:C$1000,0)),ISNUMBER(C305))</f>
        <v>1</v>
      </c>
      <c r="F305" s="4">
        <f t="shared" si="4"/>
        <v>10246429498</v>
      </c>
    </row>
    <row r="306" spans="1:6" x14ac:dyDescent="0.35">
      <c r="A306" s="4">
        <f>IF(parse!$A306="mask",parse!L306,A305)</f>
        <v>10246429450</v>
      </c>
      <c r="B306" s="4">
        <f>IF(parse!$A306="mask",parse!M306,B305)</f>
        <v>17599300785</v>
      </c>
      <c r="C306" s="4">
        <f>IF(parse!$A306="mem",parse!O306,NA())</f>
        <v>22675</v>
      </c>
      <c r="D306" s="4">
        <f>IF(parse!$A306="mem",_xlfn.BITOR(_xlfn.BITAND(parse!P306,B306),A306),NA())</f>
        <v>10246430635</v>
      </c>
      <c r="E306" s="4" t="b">
        <f>AND(ISERROR(MATCH(C306,C307:C$1000,0)),ISNUMBER(C306))</f>
        <v>1</v>
      </c>
      <c r="F306" s="4">
        <f t="shared" si="4"/>
        <v>10246430635</v>
      </c>
    </row>
    <row r="307" spans="1:6" x14ac:dyDescent="0.35">
      <c r="A307" s="4">
        <f>IF(parse!$A307="mask",parse!L307,A306)</f>
        <v>10246429450</v>
      </c>
      <c r="B307" s="4">
        <f>IF(parse!$A307="mask",parse!M307,B306)</f>
        <v>17599300785</v>
      </c>
      <c r="C307" s="4">
        <f>IF(parse!$A307="mem",parse!O307,NA())</f>
        <v>54987</v>
      </c>
      <c r="D307" s="4">
        <f>IF(parse!$A307="mem",_xlfn.BITOR(_xlfn.BITAND(parse!P307,B307),A307),NA())</f>
        <v>10246430602</v>
      </c>
      <c r="E307" s="4" t="b">
        <f>AND(ISERROR(MATCH(C307,C308:C$1000,0)),ISNUMBER(C307))</f>
        <v>1</v>
      </c>
      <c r="F307" s="4">
        <f t="shared" si="4"/>
        <v>10246430602</v>
      </c>
    </row>
    <row r="308" spans="1:6" x14ac:dyDescent="0.35">
      <c r="A308" s="4">
        <f>IF(parse!$A308="mask",parse!L308,A307)</f>
        <v>56565992462</v>
      </c>
      <c r="B308" s="4">
        <f>IF(parse!$A308="mask",parse!M308,B307)</f>
        <v>3225837568</v>
      </c>
      <c r="C308" s="4" t="e">
        <f>IF(parse!$A308="mem",parse!O308,NA())</f>
        <v>#N/A</v>
      </c>
      <c r="D308" s="4" t="e">
        <f>IF(parse!$A308="mem",_xlfn.BITOR(_xlfn.BITAND(parse!P308,B308),A308),NA())</f>
        <v>#N/A</v>
      </c>
      <c r="E308" s="4" t="b">
        <f>AND(ISERROR(MATCH(C308,C309:C$1000,0)),ISNUMBER(C308))</f>
        <v>0</v>
      </c>
      <c r="F308" s="4">
        <f t="shared" si="4"/>
        <v>0</v>
      </c>
    </row>
    <row r="309" spans="1:6" x14ac:dyDescent="0.35">
      <c r="A309" s="4">
        <f>IF(parse!$A309="mask",parse!L309,A308)</f>
        <v>56565992462</v>
      </c>
      <c r="B309" s="4">
        <f>IF(parse!$A309="mask",parse!M309,B308)</f>
        <v>3225837568</v>
      </c>
      <c r="C309" s="4">
        <f>IF(parse!$A309="mem",parse!O309,NA())</f>
        <v>8285</v>
      </c>
      <c r="D309" s="4">
        <f>IF(parse!$A309="mem",_xlfn.BITOR(_xlfn.BITAND(parse!P309,B309),A309),NA())</f>
        <v>56570186766</v>
      </c>
      <c r="E309" s="4" t="b">
        <f>AND(ISERROR(MATCH(C309,C310:C$1000,0)),ISNUMBER(C309))</f>
        <v>1</v>
      </c>
      <c r="F309" s="4">
        <f t="shared" si="4"/>
        <v>56570186766</v>
      </c>
    </row>
    <row r="310" spans="1:6" x14ac:dyDescent="0.35">
      <c r="A310" s="4">
        <f>IF(parse!$A310="mask",parse!L310,A309)</f>
        <v>56565992462</v>
      </c>
      <c r="B310" s="4">
        <f>IF(parse!$A310="mask",parse!M310,B309)</f>
        <v>3225837568</v>
      </c>
      <c r="C310" s="4">
        <f>IF(parse!$A310="mem",parse!O310,NA())</f>
        <v>56655</v>
      </c>
      <c r="D310" s="4">
        <f>IF(parse!$A310="mem",_xlfn.BITOR(_xlfn.BITAND(parse!P310,B310),A310),NA())</f>
        <v>56566000654</v>
      </c>
      <c r="E310" s="4" t="b">
        <f>AND(ISERROR(MATCH(C310,C311:C$1000,0)),ISNUMBER(C310))</f>
        <v>0</v>
      </c>
      <c r="F310" s="4">
        <f t="shared" si="4"/>
        <v>0</v>
      </c>
    </row>
    <row r="311" spans="1:6" x14ac:dyDescent="0.35">
      <c r="A311" s="4">
        <f>IF(parse!$A311="mask",parse!L311,A310)</f>
        <v>56565992462</v>
      </c>
      <c r="B311" s="4">
        <f>IF(parse!$A311="mask",parse!M311,B310)</f>
        <v>3225837568</v>
      </c>
      <c r="C311" s="4">
        <f>IF(parse!$A311="mem",parse!O311,NA())</f>
        <v>39027</v>
      </c>
      <c r="D311" s="4">
        <f>IF(parse!$A311="mem",_xlfn.BITOR(_xlfn.BITAND(parse!P311,B311),A311),NA())</f>
        <v>56565992462</v>
      </c>
      <c r="E311" s="4" t="b">
        <f>AND(ISERROR(MATCH(C311,C312:C$1000,0)),ISNUMBER(C311))</f>
        <v>1</v>
      </c>
      <c r="F311" s="4">
        <f t="shared" si="4"/>
        <v>56565992462</v>
      </c>
    </row>
    <row r="312" spans="1:6" x14ac:dyDescent="0.35">
      <c r="A312" s="4">
        <f>IF(parse!$A312="mask",parse!L312,A311)</f>
        <v>56565992462</v>
      </c>
      <c r="B312" s="4">
        <f>IF(parse!$A312="mask",parse!M312,B311)</f>
        <v>3225837568</v>
      </c>
      <c r="C312" s="4">
        <f>IF(parse!$A312="mem",parse!O312,NA())</f>
        <v>25922</v>
      </c>
      <c r="D312" s="4">
        <f>IF(parse!$A312="mem",_xlfn.BITOR(_xlfn.BITAND(parse!P312,B312),A312),NA())</f>
        <v>56565992462</v>
      </c>
      <c r="E312" s="4" t="b">
        <f>AND(ISERROR(MATCH(C312,C313:C$1000,0)),ISNUMBER(C312))</f>
        <v>1</v>
      </c>
      <c r="F312" s="4">
        <f t="shared" si="4"/>
        <v>56565992462</v>
      </c>
    </row>
    <row r="313" spans="1:6" x14ac:dyDescent="0.35">
      <c r="A313" s="4">
        <f>IF(parse!$A313="mask",parse!L313,A312)</f>
        <v>56565992462</v>
      </c>
      <c r="B313" s="4">
        <f>IF(parse!$A313="mask",parse!M313,B312)</f>
        <v>3225837568</v>
      </c>
      <c r="C313" s="4">
        <f>IF(parse!$A313="mem",parse!O313,NA())</f>
        <v>22261</v>
      </c>
      <c r="D313" s="4">
        <f>IF(parse!$A313="mem",_xlfn.BITOR(_xlfn.BITAND(parse!P313,B313),A313),NA())</f>
        <v>56566139918</v>
      </c>
      <c r="E313" s="4" t="b">
        <f>AND(ISERROR(MATCH(C313,C314:C$1000,0)),ISNUMBER(C313))</f>
        <v>1</v>
      </c>
      <c r="F313" s="4">
        <f t="shared" si="4"/>
        <v>56566139918</v>
      </c>
    </row>
    <row r="314" spans="1:6" x14ac:dyDescent="0.35">
      <c r="A314" s="4">
        <f>IF(parse!$A314="mask",parse!L314,A313)</f>
        <v>56565992462</v>
      </c>
      <c r="B314" s="4">
        <f>IF(parse!$A314="mask",parse!M314,B313)</f>
        <v>3225837568</v>
      </c>
      <c r="C314" s="4">
        <f>IF(parse!$A314="mem",parse!O314,NA())</f>
        <v>46394</v>
      </c>
      <c r="D314" s="4">
        <f>IF(parse!$A314="mem",_xlfn.BITOR(_xlfn.BITAND(parse!P314,B314),A314),NA())</f>
        <v>56570317838</v>
      </c>
      <c r="E314" s="4" t="b">
        <f>AND(ISERROR(MATCH(C314,C315:C$1000,0)),ISNUMBER(C314))</f>
        <v>1</v>
      </c>
      <c r="F314" s="4">
        <f t="shared" si="4"/>
        <v>56570317838</v>
      </c>
    </row>
    <row r="315" spans="1:6" x14ac:dyDescent="0.35">
      <c r="A315" s="4">
        <f>IF(parse!$A315="mask",parse!L315,A314)</f>
        <v>22072295976</v>
      </c>
      <c r="B315" s="4">
        <f>IF(parse!$A315="mask",parse!M315,B314)</f>
        <v>43083893844</v>
      </c>
      <c r="C315" s="4" t="e">
        <f>IF(parse!$A315="mem",parse!O315,NA())</f>
        <v>#N/A</v>
      </c>
      <c r="D315" s="4" t="e">
        <f>IF(parse!$A315="mem",_xlfn.BITOR(_xlfn.BITAND(parse!P315,B315),A315),NA())</f>
        <v>#N/A</v>
      </c>
      <c r="E315" s="4" t="b">
        <f>AND(ISERROR(MATCH(C315,C316:C$1000,0)),ISNUMBER(C315))</f>
        <v>0</v>
      </c>
      <c r="F315" s="4">
        <f t="shared" si="4"/>
        <v>0</v>
      </c>
    </row>
    <row r="316" spans="1:6" x14ac:dyDescent="0.35">
      <c r="A316" s="4">
        <f>IF(parse!$A316="mask",parse!L316,A315)</f>
        <v>22072295976</v>
      </c>
      <c r="B316" s="4">
        <f>IF(parse!$A316="mask",parse!M316,B315)</f>
        <v>43083893844</v>
      </c>
      <c r="C316" s="4">
        <f>IF(parse!$A316="mem",parse!O316,NA())</f>
        <v>24614</v>
      </c>
      <c r="D316" s="4">
        <f>IF(parse!$A316="mem",_xlfn.BITOR(_xlfn.BITAND(parse!P316,B316),A316),NA())</f>
        <v>22072297000</v>
      </c>
      <c r="E316" s="4" t="b">
        <f>AND(ISERROR(MATCH(C316,C317:C$1000,0)),ISNUMBER(C316))</f>
        <v>1</v>
      </c>
      <c r="F316" s="4">
        <f t="shared" si="4"/>
        <v>22072297000</v>
      </c>
    </row>
    <row r="317" spans="1:6" x14ac:dyDescent="0.35">
      <c r="A317" s="4">
        <f>IF(parse!$A317="mask",parse!L317,A316)</f>
        <v>22072295976</v>
      </c>
      <c r="B317" s="4">
        <f>IF(parse!$A317="mask",parse!M317,B316)</f>
        <v>43083893844</v>
      </c>
      <c r="C317" s="4">
        <f>IF(parse!$A317="mem",parse!O317,NA())</f>
        <v>13232</v>
      </c>
      <c r="D317" s="4">
        <f>IF(parse!$A317="mem",_xlfn.BITOR(_xlfn.BITAND(parse!P317,B317),A317),NA())</f>
        <v>22072299068</v>
      </c>
      <c r="E317" s="4" t="b">
        <f>AND(ISERROR(MATCH(C317,C318:C$1000,0)),ISNUMBER(C317))</f>
        <v>1</v>
      </c>
      <c r="F317" s="4">
        <f t="shared" si="4"/>
        <v>22072299068</v>
      </c>
    </row>
    <row r="318" spans="1:6" x14ac:dyDescent="0.35">
      <c r="A318" s="4">
        <f>IF(parse!$A318="mask",parse!L318,A317)</f>
        <v>17911526661</v>
      </c>
      <c r="B318" s="4">
        <f>IF(parse!$A318="mask",parse!M318,B317)</f>
        <v>13964967976</v>
      </c>
      <c r="C318" s="4" t="e">
        <f>IF(parse!$A318="mem",parse!O318,NA())</f>
        <v>#N/A</v>
      </c>
      <c r="D318" s="4" t="e">
        <f>IF(parse!$A318="mem",_xlfn.BITOR(_xlfn.BITAND(parse!P318,B318),A318),NA())</f>
        <v>#N/A</v>
      </c>
      <c r="E318" s="4" t="b">
        <f>AND(ISERROR(MATCH(C318,C319:C$1000,0)),ISNUMBER(C318))</f>
        <v>0</v>
      </c>
      <c r="F318" s="4">
        <f t="shared" si="4"/>
        <v>0</v>
      </c>
    </row>
    <row r="319" spans="1:6" x14ac:dyDescent="0.35">
      <c r="A319" s="4">
        <f>IF(parse!$A319="mask",parse!L319,A318)</f>
        <v>17911526661</v>
      </c>
      <c r="B319" s="4">
        <f>IF(parse!$A319="mask",parse!M319,B318)</f>
        <v>13964967976</v>
      </c>
      <c r="C319" s="4">
        <f>IF(parse!$A319="mem",parse!O319,NA())</f>
        <v>63992</v>
      </c>
      <c r="D319" s="4">
        <f>IF(parse!$A319="mem",_xlfn.BITOR(_xlfn.BITAND(parse!P319,B319),A319),NA())</f>
        <v>17915720997</v>
      </c>
      <c r="E319" s="4" t="b">
        <f>AND(ISERROR(MATCH(C319,C320:C$1000,0)),ISNUMBER(C319))</f>
        <v>1</v>
      </c>
      <c r="F319" s="4">
        <f t="shared" si="4"/>
        <v>17915720997</v>
      </c>
    </row>
    <row r="320" spans="1:6" x14ac:dyDescent="0.35">
      <c r="A320" s="4">
        <f>IF(parse!$A320="mask",parse!L320,A319)</f>
        <v>17911526661</v>
      </c>
      <c r="B320" s="4">
        <f>IF(parse!$A320="mask",parse!M320,B319)</f>
        <v>13964967976</v>
      </c>
      <c r="C320" s="4">
        <f>IF(parse!$A320="mem",parse!O320,NA())</f>
        <v>56655</v>
      </c>
      <c r="D320" s="4">
        <f>IF(parse!$A320="mem",_xlfn.BITOR(_xlfn.BITAND(parse!P320,B320),A320),NA())</f>
        <v>17917850885</v>
      </c>
      <c r="E320" s="4" t="b">
        <f>AND(ISERROR(MATCH(C320,C321:C$1000,0)),ISNUMBER(C320))</f>
        <v>1</v>
      </c>
      <c r="F320" s="4">
        <f t="shared" si="4"/>
        <v>17917850885</v>
      </c>
    </row>
    <row r="321" spans="1:6" x14ac:dyDescent="0.35">
      <c r="A321" s="4">
        <f>IF(parse!$A321="mask",parse!L321,A320)</f>
        <v>17911526661</v>
      </c>
      <c r="B321" s="4">
        <f>IF(parse!$A321="mask",parse!M321,B320)</f>
        <v>13964967976</v>
      </c>
      <c r="C321" s="4">
        <f>IF(parse!$A321="mem",parse!O321,NA())</f>
        <v>9273</v>
      </c>
      <c r="D321" s="4">
        <f>IF(parse!$A321="mem",_xlfn.BITOR(_xlfn.BITAND(parse!P321,B321),A321),NA())</f>
        <v>17911559437</v>
      </c>
      <c r="E321" s="4" t="b">
        <f>AND(ISERROR(MATCH(C321,C322:C$1000,0)),ISNUMBER(C321))</f>
        <v>1</v>
      </c>
      <c r="F321" s="4">
        <f t="shared" si="4"/>
        <v>17911559437</v>
      </c>
    </row>
    <row r="322" spans="1:6" x14ac:dyDescent="0.35">
      <c r="A322" s="4">
        <f>IF(parse!$A322="mask",parse!L322,A321)</f>
        <v>196878648</v>
      </c>
      <c r="B322" s="4">
        <f>IF(parse!$A322="mask",parse!M322,B321)</f>
        <v>53418852356</v>
      </c>
      <c r="C322" s="4" t="e">
        <f>IF(parse!$A322="mem",parse!O322,NA())</f>
        <v>#N/A</v>
      </c>
      <c r="D322" s="4" t="e">
        <f>IF(parse!$A322="mem",_xlfn.BITOR(_xlfn.BITAND(parse!P322,B322),A322),NA())</f>
        <v>#N/A</v>
      </c>
      <c r="E322" s="4" t="b">
        <f>AND(ISERROR(MATCH(C322,C323:C$1000,0)),ISNUMBER(C322))</f>
        <v>0</v>
      </c>
      <c r="F322" s="4">
        <f t="shared" si="4"/>
        <v>0</v>
      </c>
    </row>
    <row r="323" spans="1:6" x14ac:dyDescent="0.35">
      <c r="A323" s="4">
        <f>IF(parse!$A323="mask",parse!L323,A322)</f>
        <v>196878648</v>
      </c>
      <c r="B323" s="4">
        <f>IF(parse!$A323="mask",parse!M323,B322)</f>
        <v>53418852356</v>
      </c>
      <c r="C323" s="4">
        <f>IF(parse!$A323="mem",parse!O323,NA())</f>
        <v>18088</v>
      </c>
      <c r="D323" s="4">
        <f>IF(parse!$A323="mem",_xlfn.BITOR(_xlfn.BITAND(parse!P323,B323),A323),NA())</f>
        <v>197009720</v>
      </c>
      <c r="E323" s="4" t="b">
        <f>AND(ISERROR(MATCH(C323,C324:C$1000,0)),ISNUMBER(C323))</f>
        <v>1</v>
      </c>
      <c r="F323" s="4">
        <f t="shared" ref="F323:F386" si="5">IF(E323,D323,0)</f>
        <v>197009720</v>
      </c>
    </row>
    <row r="324" spans="1:6" x14ac:dyDescent="0.35">
      <c r="A324" s="4">
        <f>IF(parse!$A324="mask",parse!L324,A323)</f>
        <v>196878648</v>
      </c>
      <c r="B324" s="4">
        <f>IF(parse!$A324="mask",parse!M324,B323)</f>
        <v>53418852356</v>
      </c>
      <c r="C324" s="4">
        <f>IF(parse!$A324="mem",parse!O324,NA())</f>
        <v>47508</v>
      </c>
      <c r="D324" s="4">
        <f>IF(parse!$A324="mem",_xlfn.BITOR(_xlfn.BITAND(parse!P324,B324),A324),NA())</f>
        <v>196944188</v>
      </c>
      <c r="E324" s="4" t="b">
        <f>AND(ISERROR(MATCH(C324,C325:C$1000,0)),ISNUMBER(C324))</f>
        <v>1</v>
      </c>
      <c r="F324" s="4">
        <f t="shared" si="5"/>
        <v>196944188</v>
      </c>
    </row>
    <row r="325" spans="1:6" x14ac:dyDescent="0.35">
      <c r="A325" s="4">
        <f>IF(parse!$A325="mask",parse!L325,A324)</f>
        <v>196878648</v>
      </c>
      <c r="B325" s="4">
        <f>IF(parse!$A325="mask",parse!M325,B324)</f>
        <v>53418852356</v>
      </c>
      <c r="C325" s="4">
        <f>IF(parse!$A325="mem",parse!O325,NA())</f>
        <v>38545</v>
      </c>
      <c r="D325" s="4">
        <f>IF(parse!$A325="mem",_xlfn.BITOR(_xlfn.BITAND(parse!P325,B325),A325),NA())</f>
        <v>197009724</v>
      </c>
      <c r="E325" s="4" t="b">
        <f>AND(ISERROR(MATCH(C325,C326:C$1000,0)),ISNUMBER(C325))</f>
        <v>1</v>
      </c>
      <c r="F325" s="4">
        <f t="shared" si="5"/>
        <v>197009724</v>
      </c>
    </row>
    <row r="326" spans="1:6" x14ac:dyDescent="0.35">
      <c r="A326" s="4">
        <f>IF(parse!$A326="mask",parse!L326,A325)</f>
        <v>196878648</v>
      </c>
      <c r="B326" s="4">
        <f>IF(parse!$A326="mask",parse!M326,B325)</f>
        <v>53418852356</v>
      </c>
      <c r="C326" s="4">
        <f>IF(parse!$A326="mem",parse!O326,NA())</f>
        <v>21514</v>
      </c>
      <c r="D326" s="4">
        <f>IF(parse!$A326="mem",_xlfn.BITOR(_xlfn.BITAND(parse!P326,B326),A326),NA())</f>
        <v>196878652</v>
      </c>
      <c r="E326" s="4" t="b">
        <f>AND(ISERROR(MATCH(C326,C327:C$1000,0)),ISNUMBER(C326))</f>
        <v>1</v>
      </c>
      <c r="F326" s="4">
        <f t="shared" si="5"/>
        <v>196878652</v>
      </c>
    </row>
    <row r="327" spans="1:6" x14ac:dyDescent="0.35">
      <c r="A327" s="4">
        <f>IF(parse!$A327="mask",parse!L327,A326)</f>
        <v>196878648</v>
      </c>
      <c r="B327" s="4">
        <f>IF(parse!$A327="mask",parse!M327,B326)</f>
        <v>53418852356</v>
      </c>
      <c r="C327" s="4">
        <f>IF(parse!$A327="mem",parse!O327,NA())</f>
        <v>35731</v>
      </c>
      <c r="D327" s="4">
        <f>IF(parse!$A327="mem",_xlfn.BITOR(_xlfn.BITAND(parse!P327,B327),A327),NA())</f>
        <v>1002316088</v>
      </c>
      <c r="E327" s="4" t="b">
        <f>AND(ISERROR(MATCH(C327,C328:C$1000,0)),ISNUMBER(C327))</f>
        <v>1</v>
      </c>
      <c r="F327" s="4">
        <f t="shared" si="5"/>
        <v>1002316088</v>
      </c>
    </row>
    <row r="328" spans="1:6" x14ac:dyDescent="0.35">
      <c r="A328" s="4">
        <f>IF(parse!$A328="mask",parse!L328,A327)</f>
        <v>59783137402</v>
      </c>
      <c r="B328" s="4">
        <f>IF(parse!$A328="mask",parse!M328,B327)</f>
        <v>75530241</v>
      </c>
      <c r="C328" s="4" t="e">
        <f>IF(parse!$A328="mem",parse!O328,NA())</f>
        <v>#N/A</v>
      </c>
      <c r="D328" s="4" t="e">
        <f>IF(parse!$A328="mem",_xlfn.BITOR(_xlfn.BITAND(parse!P328,B328),A328),NA())</f>
        <v>#N/A</v>
      </c>
      <c r="E328" s="4" t="b">
        <f>AND(ISERROR(MATCH(C328,C329:C$1000,0)),ISNUMBER(C328))</f>
        <v>0</v>
      </c>
      <c r="F328" s="4">
        <f t="shared" si="5"/>
        <v>0</v>
      </c>
    </row>
    <row r="329" spans="1:6" x14ac:dyDescent="0.35">
      <c r="A329" s="4">
        <f>IF(parse!$A329="mask",parse!L329,A328)</f>
        <v>59783137402</v>
      </c>
      <c r="B329" s="4">
        <f>IF(parse!$A329="mask",parse!M329,B328)</f>
        <v>75530241</v>
      </c>
      <c r="C329" s="4">
        <f>IF(parse!$A329="mem",parse!O329,NA())</f>
        <v>13890</v>
      </c>
      <c r="D329" s="4">
        <f>IF(parse!$A329="mem",_xlfn.BITOR(_xlfn.BITAND(parse!P329,B329),A329),NA())</f>
        <v>59783170171</v>
      </c>
      <c r="E329" s="4" t="b">
        <f>AND(ISERROR(MATCH(C329,C330:C$1000,0)),ISNUMBER(C329))</f>
        <v>1</v>
      </c>
      <c r="F329" s="4">
        <f t="shared" si="5"/>
        <v>59783170171</v>
      </c>
    </row>
    <row r="330" spans="1:6" x14ac:dyDescent="0.35">
      <c r="A330" s="4">
        <f>IF(parse!$A330="mask",parse!L330,A329)</f>
        <v>59783137402</v>
      </c>
      <c r="B330" s="4">
        <f>IF(parse!$A330="mask",parse!M330,B329)</f>
        <v>75530241</v>
      </c>
      <c r="C330" s="4">
        <f>IF(parse!$A330="mem",parse!O330,NA())</f>
        <v>23610</v>
      </c>
      <c r="D330" s="4">
        <f>IF(parse!$A330="mem",_xlfn.BITOR(_xlfn.BITAND(parse!P330,B330),A330),NA())</f>
        <v>59783137403</v>
      </c>
      <c r="E330" s="4" t="b">
        <f>AND(ISERROR(MATCH(C330,C331:C$1000,0)),ISNUMBER(C330))</f>
        <v>1</v>
      </c>
      <c r="F330" s="4">
        <f t="shared" si="5"/>
        <v>59783137403</v>
      </c>
    </row>
    <row r="331" spans="1:6" x14ac:dyDescent="0.35">
      <c r="A331" s="4">
        <f>IF(parse!$A331="mask",parse!L331,A330)</f>
        <v>59783137402</v>
      </c>
      <c r="B331" s="4">
        <f>IF(parse!$A331="mask",parse!M331,B330)</f>
        <v>75530241</v>
      </c>
      <c r="C331" s="4">
        <f>IF(parse!$A331="mem",parse!O331,NA())</f>
        <v>21900</v>
      </c>
      <c r="D331" s="4">
        <f>IF(parse!$A331="mem",_xlfn.BITOR(_xlfn.BITAND(parse!P331,B331),A331),NA())</f>
        <v>59791526011</v>
      </c>
      <c r="E331" s="4" t="b">
        <f>AND(ISERROR(MATCH(C331,C332:C$1000,0)),ISNUMBER(C331))</f>
        <v>1</v>
      </c>
      <c r="F331" s="4">
        <f t="shared" si="5"/>
        <v>59791526011</v>
      </c>
    </row>
    <row r="332" spans="1:6" x14ac:dyDescent="0.35">
      <c r="A332" s="4">
        <f>IF(parse!$A332="mask",parse!L332,A331)</f>
        <v>59783137402</v>
      </c>
      <c r="B332" s="4">
        <f>IF(parse!$A332="mask",parse!M332,B331)</f>
        <v>75530241</v>
      </c>
      <c r="C332" s="4">
        <f>IF(parse!$A332="mem",parse!O332,NA())</f>
        <v>10595</v>
      </c>
      <c r="D332" s="4">
        <f>IF(parse!$A332="mem",_xlfn.BITOR(_xlfn.BITAND(parse!P332,B332),A332),NA())</f>
        <v>59783137403</v>
      </c>
      <c r="E332" s="4" t="b">
        <f>AND(ISERROR(MATCH(C332,C333:C$1000,0)),ISNUMBER(C332))</f>
        <v>1</v>
      </c>
      <c r="F332" s="4">
        <f t="shared" si="5"/>
        <v>59783137403</v>
      </c>
    </row>
    <row r="333" spans="1:6" x14ac:dyDescent="0.35">
      <c r="A333" s="4">
        <f>IF(parse!$A333="mask",parse!L333,A332)</f>
        <v>59783137402</v>
      </c>
      <c r="B333" s="4">
        <f>IF(parse!$A333="mask",parse!M333,B332)</f>
        <v>75530241</v>
      </c>
      <c r="C333" s="4">
        <f>IF(parse!$A333="mem",parse!O333,NA())</f>
        <v>13375</v>
      </c>
      <c r="D333" s="4">
        <f>IF(parse!$A333="mem",_xlfn.BITOR(_xlfn.BITAND(parse!P333,B333),A333),NA())</f>
        <v>59783137403</v>
      </c>
      <c r="E333" s="4" t="b">
        <f>AND(ISERROR(MATCH(C333,C334:C$1000,0)),ISNUMBER(C333))</f>
        <v>1</v>
      </c>
      <c r="F333" s="4">
        <f t="shared" si="5"/>
        <v>59783137403</v>
      </c>
    </row>
    <row r="334" spans="1:6" x14ac:dyDescent="0.35">
      <c r="A334" s="4">
        <f>IF(parse!$A334="mask",parse!L334,A333)</f>
        <v>59783137402</v>
      </c>
      <c r="B334" s="4">
        <f>IF(parse!$A334="mask",parse!M334,B333)</f>
        <v>75530241</v>
      </c>
      <c r="C334" s="4">
        <f>IF(parse!$A334="mem",parse!O334,NA())</f>
        <v>45544</v>
      </c>
      <c r="D334" s="4">
        <f>IF(parse!$A334="mem",_xlfn.BITOR(_xlfn.BITAND(parse!P334,B334),A334),NA())</f>
        <v>59783137403</v>
      </c>
      <c r="E334" s="4" t="b">
        <f>AND(ISERROR(MATCH(C334,C335:C$1000,0)),ISNUMBER(C334))</f>
        <v>1</v>
      </c>
      <c r="F334" s="4">
        <f t="shared" si="5"/>
        <v>59783137403</v>
      </c>
    </row>
    <row r="335" spans="1:6" x14ac:dyDescent="0.35">
      <c r="A335" s="4">
        <f>IF(parse!$A335="mask",parse!L335,A334)</f>
        <v>18430620868</v>
      </c>
      <c r="B335" s="4">
        <f>IF(parse!$A335="mask",parse!M335,B334)</f>
        <v>6997213449</v>
      </c>
      <c r="C335" s="4" t="e">
        <f>IF(parse!$A335="mem",parse!O335,NA())</f>
        <v>#N/A</v>
      </c>
      <c r="D335" s="4" t="e">
        <f>IF(parse!$A335="mem",_xlfn.BITOR(_xlfn.BITAND(parse!P335,B335),A335),NA())</f>
        <v>#N/A</v>
      </c>
      <c r="E335" s="4" t="b">
        <f>AND(ISERROR(MATCH(C335,C336:C$1000,0)),ISNUMBER(C335))</f>
        <v>0</v>
      </c>
      <c r="F335" s="4">
        <f t="shared" si="5"/>
        <v>0</v>
      </c>
    </row>
    <row r="336" spans="1:6" x14ac:dyDescent="0.35">
      <c r="A336" s="4">
        <f>IF(parse!$A336="mask",parse!L336,A335)</f>
        <v>18430620868</v>
      </c>
      <c r="B336" s="4">
        <f>IF(parse!$A336="mask",parse!M336,B335)</f>
        <v>6997213449</v>
      </c>
      <c r="C336" s="4">
        <f>IF(parse!$A336="mem",parse!O336,NA())</f>
        <v>13358</v>
      </c>
      <c r="D336" s="4">
        <f>IF(parse!$A336="mem",_xlfn.BITOR(_xlfn.BITAND(parse!P336,B336),A336),NA())</f>
        <v>18430620877</v>
      </c>
      <c r="E336" s="4" t="b">
        <f>AND(ISERROR(MATCH(C336,C337:C$1000,0)),ISNUMBER(C336))</f>
        <v>1</v>
      </c>
      <c r="F336" s="4">
        <f t="shared" si="5"/>
        <v>18430620877</v>
      </c>
    </row>
    <row r="337" spans="1:6" x14ac:dyDescent="0.35">
      <c r="A337" s="4">
        <f>IF(parse!$A337="mask",parse!L337,A336)</f>
        <v>18430620868</v>
      </c>
      <c r="B337" s="4">
        <f>IF(parse!$A337="mask",parse!M337,B336)</f>
        <v>6997213449</v>
      </c>
      <c r="C337" s="4">
        <f>IF(parse!$A337="mem",parse!O337,NA())</f>
        <v>18277</v>
      </c>
      <c r="D337" s="4">
        <f>IF(parse!$A337="mem",_xlfn.BITOR(_xlfn.BITAND(parse!P337,B337),A337),NA())</f>
        <v>18430621132</v>
      </c>
      <c r="E337" s="4" t="b">
        <f>AND(ISERROR(MATCH(C337,C338:C$1000,0)),ISNUMBER(C337))</f>
        <v>1</v>
      </c>
      <c r="F337" s="4">
        <f t="shared" si="5"/>
        <v>18430621132</v>
      </c>
    </row>
    <row r="338" spans="1:6" x14ac:dyDescent="0.35">
      <c r="A338" s="4">
        <f>IF(parse!$A338="mask",parse!L338,A337)</f>
        <v>18430620868</v>
      </c>
      <c r="B338" s="4">
        <f>IF(parse!$A338="mask",parse!M338,B337)</f>
        <v>6997213449</v>
      </c>
      <c r="C338" s="4">
        <f>IF(parse!$A338="mem",parse!O338,NA())</f>
        <v>24517</v>
      </c>
      <c r="D338" s="4">
        <f>IF(parse!$A338="mem",_xlfn.BITOR(_xlfn.BITAND(parse!P338,B338),A338),NA())</f>
        <v>18430620869</v>
      </c>
      <c r="E338" s="4" t="b">
        <f>AND(ISERROR(MATCH(C338,C339:C$1000,0)),ISNUMBER(C338))</f>
        <v>1</v>
      </c>
      <c r="F338" s="4">
        <f t="shared" si="5"/>
        <v>18430620869</v>
      </c>
    </row>
    <row r="339" spans="1:6" x14ac:dyDescent="0.35">
      <c r="A339" s="4">
        <f>IF(parse!$A339="mask",parse!L339,A338)</f>
        <v>18430620868</v>
      </c>
      <c r="B339" s="4">
        <f>IF(parse!$A339="mask",parse!M339,B338)</f>
        <v>6997213449</v>
      </c>
      <c r="C339" s="4">
        <f>IF(parse!$A339="mem",parse!O339,NA())</f>
        <v>19856</v>
      </c>
      <c r="D339" s="4">
        <f>IF(parse!$A339="mem",_xlfn.BITOR(_xlfn.BITAND(parse!P339,B339),A339),NA())</f>
        <v>18448512197</v>
      </c>
      <c r="E339" s="4" t="b">
        <f>AND(ISERROR(MATCH(C339,C340:C$1000,0)),ISNUMBER(C339))</f>
        <v>1</v>
      </c>
      <c r="F339" s="4">
        <f t="shared" si="5"/>
        <v>18448512197</v>
      </c>
    </row>
    <row r="340" spans="1:6" x14ac:dyDescent="0.35">
      <c r="A340" s="4">
        <f>IF(parse!$A340="mask",parse!L340,A339)</f>
        <v>18960089127</v>
      </c>
      <c r="B340" s="4">
        <f>IF(parse!$A340="mask",parse!M340,B339)</f>
        <v>4320167936</v>
      </c>
      <c r="C340" s="4" t="e">
        <f>IF(parse!$A340="mem",parse!O340,NA())</f>
        <v>#N/A</v>
      </c>
      <c r="D340" s="4" t="e">
        <f>IF(parse!$A340="mem",_xlfn.BITOR(_xlfn.BITAND(parse!P340,B340),A340),NA())</f>
        <v>#N/A</v>
      </c>
      <c r="E340" s="4" t="b">
        <f>AND(ISERROR(MATCH(C340,C341:C$1000,0)),ISNUMBER(C340))</f>
        <v>0</v>
      </c>
      <c r="F340" s="4">
        <f t="shared" si="5"/>
        <v>0</v>
      </c>
    </row>
    <row r="341" spans="1:6" x14ac:dyDescent="0.35">
      <c r="A341" s="4">
        <f>IF(parse!$A341="mask",parse!L341,A340)</f>
        <v>18960089127</v>
      </c>
      <c r="B341" s="4">
        <f>IF(parse!$A341="mask",parse!M341,B340)</f>
        <v>4320167936</v>
      </c>
      <c r="C341" s="4">
        <f>IF(parse!$A341="mem",parse!O341,NA())</f>
        <v>60820</v>
      </c>
      <c r="D341" s="4">
        <f>IF(parse!$A341="mem",_xlfn.BITOR(_xlfn.BITAND(parse!P341,B341),A341),NA())</f>
        <v>18960089127</v>
      </c>
      <c r="E341" s="4" t="b">
        <f>AND(ISERROR(MATCH(C341,C342:C$1000,0)),ISNUMBER(C341))</f>
        <v>1</v>
      </c>
      <c r="F341" s="4">
        <f t="shared" si="5"/>
        <v>18960089127</v>
      </c>
    </row>
    <row r="342" spans="1:6" x14ac:dyDescent="0.35">
      <c r="A342" s="4">
        <f>IF(parse!$A342="mask",parse!L342,A341)</f>
        <v>18960089127</v>
      </c>
      <c r="B342" s="4">
        <f>IF(parse!$A342="mask",parse!M342,B341)</f>
        <v>4320167936</v>
      </c>
      <c r="C342" s="4">
        <f>IF(parse!$A342="mem",parse!O342,NA())</f>
        <v>42355</v>
      </c>
      <c r="D342" s="4">
        <f>IF(parse!$A342="mem",_xlfn.BITOR(_xlfn.BITAND(parse!P342,B342),A342),NA())</f>
        <v>18960091175</v>
      </c>
      <c r="E342" s="4" t="b">
        <f>AND(ISERROR(MATCH(C342,C343:C$1000,0)),ISNUMBER(C342))</f>
        <v>1</v>
      </c>
      <c r="F342" s="4">
        <f t="shared" si="5"/>
        <v>18960091175</v>
      </c>
    </row>
    <row r="343" spans="1:6" x14ac:dyDescent="0.35">
      <c r="A343" s="4">
        <f>IF(parse!$A343="mask",parse!L343,A342)</f>
        <v>18960089127</v>
      </c>
      <c r="B343" s="4">
        <f>IF(parse!$A343="mask",parse!M343,B342)</f>
        <v>4320167936</v>
      </c>
      <c r="C343" s="4">
        <f>IF(parse!$A343="mem",parse!O343,NA())</f>
        <v>35546</v>
      </c>
      <c r="D343" s="4">
        <f>IF(parse!$A343="mem",_xlfn.BITOR(_xlfn.BITAND(parse!P343,B343),A343),NA())</f>
        <v>18960123943</v>
      </c>
      <c r="E343" s="4" t="b">
        <f>AND(ISERROR(MATCH(C343,C344:C$1000,0)),ISNUMBER(C343))</f>
        <v>1</v>
      </c>
      <c r="F343" s="4">
        <f t="shared" si="5"/>
        <v>18960123943</v>
      </c>
    </row>
    <row r="344" spans="1:6" x14ac:dyDescent="0.35">
      <c r="A344" s="4">
        <f>IF(parse!$A344="mask",parse!L344,A343)</f>
        <v>18960089127</v>
      </c>
      <c r="B344" s="4">
        <f>IF(parse!$A344="mask",parse!M344,B343)</f>
        <v>4320167936</v>
      </c>
      <c r="C344" s="4">
        <f>IF(parse!$A344="mem",parse!O344,NA())</f>
        <v>59340</v>
      </c>
      <c r="D344" s="4">
        <f>IF(parse!$A344="mem",_xlfn.BITOR(_xlfn.BITAND(parse!P344,B344),A344),NA())</f>
        <v>18960123943</v>
      </c>
      <c r="E344" s="4" t="b">
        <f>AND(ISERROR(MATCH(C344,C345:C$1000,0)),ISNUMBER(C344))</f>
        <v>1</v>
      </c>
      <c r="F344" s="4">
        <f t="shared" si="5"/>
        <v>18960123943</v>
      </c>
    </row>
    <row r="345" spans="1:6" x14ac:dyDescent="0.35">
      <c r="A345" s="4">
        <f>IF(parse!$A345="mask",parse!L345,A344)</f>
        <v>17222462474</v>
      </c>
      <c r="B345" s="4">
        <f>IF(parse!$A345="mask",parse!M345,B344)</f>
        <v>4970512992</v>
      </c>
      <c r="C345" s="4" t="e">
        <f>IF(parse!$A345="mem",parse!O345,NA())</f>
        <v>#N/A</v>
      </c>
      <c r="D345" s="4" t="e">
        <f>IF(parse!$A345="mem",_xlfn.BITOR(_xlfn.BITAND(parse!P345,B345),A345),NA())</f>
        <v>#N/A</v>
      </c>
      <c r="E345" s="4" t="b">
        <f>AND(ISERROR(MATCH(C345,C346:C$1000,0)),ISNUMBER(C345))</f>
        <v>0</v>
      </c>
      <c r="F345" s="4">
        <f t="shared" si="5"/>
        <v>0</v>
      </c>
    </row>
    <row r="346" spans="1:6" x14ac:dyDescent="0.35">
      <c r="A346" s="4">
        <f>IF(parse!$A346="mask",parse!L346,A345)</f>
        <v>17222462474</v>
      </c>
      <c r="B346" s="4">
        <f>IF(parse!$A346="mask",parse!M346,B345)</f>
        <v>4970512992</v>
      </c>
      <c r="C346" s="4">
        <f>IF(parse!$A346="mem",parse!O346,NA())</f>
        <v>58491</v>
      </c>
      <c r="D346" s="4">
        <f>IF(parse!$A346="mem",_xlfn.BITOR(_xlfn.BITAND(parse!P346,B346),A346),NA())</f>
        <v>17356942954</v>
      </c>
      <c r="E346" s="4" t="b">
        <f>AND(ISERROR(MATCH(C346,C347:C$1000,0)),ISNUMBER(C346))</f>
        <v>1</v>
      </c>
      <c r="F346" s="4">
        <f t="shared" si="5"/>
        <v>17356942954</v>
      </c>
    </row>
    <row r="347" spans="1:6" x14ac:dyDescent="0.35">
      <c r="A347" s="4">
        <f>IF(parse!$A347="mask",parse!L347,A346)</f>
        <v>17222462474</v>
      </c>
      <c r="B347" s="4">
        <f>IF(parse!$A347="mask",parse!M347,B346)</f>
        <v>4970512992</v>
      </c>
      <c r="C347" s="4">
        <f>IF(parse!$A347="mem",parse!O347,NA())</f>
        <v>49058</v>
      </c>
      <c r="D347" s="4">
        <f>IF(parse!$A347="mem",_xlfn.BITOR(_xlfn.BITAND(parse!P347,B347),A347),NA())</f>
        <v>17222462570</v>
      </c>
      <c r="E347" s="4" t="b">
        <f>AND(ISERROR(MATCH(C347,C348:C$1000,0)),ISNUMBER(C347))</f>
        <v>1</v>
      </c>
      <c r="F347" s="4">
        <f t="shared" si="5"/>
        <v>17222462570</v>
      </c>
    </row>
    <row r="348" spans="1:6" x14ac:dyDescent="0.35">
      <c r="A348" s="4">
        <f>IF(parse!$A348="mask",parse!L348,A347)</f>
        <v>17222462474</v>
      </c>
      <c r="B348" s="4">
        <f>IF(parse!$A348="mask",parse!M348,B347)</f>
        <v>4970512992</v>
      </c>
      <c r="C348" s="4">
        <f>IF(parse!$A348="mem",parse!O348,NA())</f>
        <v>24702</v>
      </c>
      <c r="D348" s="4">
        <f>IF(parse!$A348="mem",_xlfn.BITOR(_xlfn.BITAND(parse!P348,B348),A348),NA())</f>
        <v>17222462986</v>
      </c>
      <c r="E348" s="4" t="b">
        <f>AND(ISERROR(MATCH(C348,C349:C$1000,0)),ISNUMBER(C348))</f>
        <v>1</v>
      </c>
      <c r="F348" s="4">
        <f t="shared" si="5"/>
        <v>17222462986</v>
      </c>
    </row>
    <row r="349" spans="1:6" x14ac:dyDescent="0.35">
      <c r="A349" s="4">
        <f>IF(parse!$A349="mask",parse!L349,A348)</f>
        <v>17222462474</v>
      </c>
      <c r="B349" s="4">
        <f>IF(parse!$A349="mask",parse!M349,B348)</f>
        <v>4970512992</v>
      </c>
      <c r="C349" s="4">
        <f>IF(parse!$A349="mem",parse!O349,NA())</f>
        <v>35001</v>
      </c>
      <c r="D349" s="4">
        <f>IF(parse!$A349="mem",_xlfn.BITOR(_xlfn.BITAND(parse!P349,B349),A349),NA())</f>
        <v>17226656810</v>
      </c>
      <c r="E349" s="4" t="b">
        <f>AND(ISERROR(MATCH(C349,C350:C$1000,0)),ISNUMBER(C349))</f>
        <v>1</v>
      </c>
      <c r="F349" s="4">
        <f t="shared" si="5"/>
        <v>17226656810</v>
      </c>
    </row>
    <row r="350" spans="1:6" x14ac:dyDescent="0.35">
      <c r="A350" s="4">
        <f>IF(parse!$A350="mask",parse!L350,A349)</f>
        <v>17222462474</v>
      </c>
      <c r="B350" s="4">
        <f>IF(parse!$A350="mask",parse!M350,B349)</f>
        <v>4970512992</v>
      </c>
      <c r="C350" s="4">
        <f>IF(parse!$A350="mem",parse!O350,NA())</f>
        <v>36988</v>
      </c>
      <c r="D350" s="4">
        <f>IF(parse!$A350="mem",_xlfn.BITOR(_xlfn.BITAND(parse!P350,B350),A350),NA())</f>
        <v>17226919466</v>
      </c>
      <c r="E350" s="4" t="b">
        <f>AND(ISERROR(MATCH(C350,C351:C$1000,0)),ISNUMBER(C350))</f>
        <v>1</v>
      </c>
      <c r="F350" s="4">
        <f t="shared" si="5"/>
        <v>17226919466</v>
      </c>
    </row>
    <row r="351" spans="1:6" x14ac:dyDescent="0.35">
      <c r="A351" s="4">
        <f>IF(parse!$A351="mask",parse!L351,A350)</f>
        <v>17222462474</v>
      </c>
      <c r="B351" s="4">
        <f>IF(parse!$A351="mask",parse!M351,B350)</f>
        <v>4970512992</v>
      </c>
      <c r="C351" s="4">
        <f>IF(parse!$A351="mem",parse!O351,NA())</f>
        <v>54815</v>
      </c>
      <c r="D351" s="4">
        <f>IF(parse!$A351="mem",_xlfn.BITOR(_xlfn.BITAND(parse!P351,B351),A351),NA())</f>
        <v>17222462474</v>
      </c>
      <c r="E351" s="4" t="b">
        <f>AND(ISERROR(MATCH(C351,C352:C$1000,0)),ISNUMBER(C351))</f>
        <v>1</v>
      </c>
      <c r="F351" s="4">
        <f t="shared" si="5"/>
        <v>17222462474</v>
      </c>
    </row>
    <row r="352" spans="1:6" x14ac:dyDescent="0.35">
      <c r="A352" s="4">
        <f>IF(parse!$A352="mask",parse!L352,A351)</f>
        <v>17222462474</v>
      </c>
      <c r="B352" s="4">
        <f>IF(parse!$A352="mask",parse!M352,B351)</f>
        <v>4970512992</v>
      </c>
      <c r="C352" s="4">
        <f>IF(parse!$A352="mem",parse!O352,NA())</f>
        <v>52231</v>
      </c>
      <c r="D352" s="4">
        <f>IF(parse!$A352="mem",_xlfn.BITOR(_xlfn.BITAND(parse!P352,B352),A352),NA())</f>
        <v>17222462538</v>
      </c>
      <c r="E352" s="4" t="b">
        <f>AND(ISERROR(MATCH(C352,C353:C$1000,0)),ISNUMBER(C352))</f>
        <v>1</v>
      </c>
      <c r="F352" s="4">
        <f t="shared" si="5"/>
        <v>17222462538</v>
      </c>
    </row>
    <row r="353" spans="1:6" x14ac:dyDescent="0.35">
      <c r="A353" s="4">
        <f>IF(parse!$A353="mask",parse!L353,A352)</f>
        <v>781009117</v>
      </c>
      <c r="B353" s="4">
        <f>IF(parse!$A353="mask",parse!M353,B352)</f>
        <v>26044694530</v>
      </c>
      <c r="C353" s="4" t="e">
        <f>IF(parse!$A353="mem",parse!O353,NA())</f>
        <v>#N/A</v>
      </c>
      <c r="D353" s="4" t="e">
        <f>IF(parse!$A353="mem",_xlfn.BITOR(_xlfn.BITAND(parse!P353,B353),A353),NA())</f>
        <v>#N/A</v>
      </c>
      <c r="E353" s="4" t="b">
        <f>AND(ISERROR(MATCH(C353,C354:C$1000,0)),ISNUMBER(C353))</f>
        <v>0</v>
      </c>
      <c r="F353" s="4">
        <f t="shared" si="5"/>
        <v>0</v>
      </c>
    </row>
    <row r="354" spans="1:6" x14ac:dyDescent="0.35">
      <c r="A354" s="4">
        <f>IF(parse!$A354="mask",parse!L354,A353)</f>
        <v>781009117</v>
      </c>
      <c r="B354" s="4">
        <f>IF(parse!$A354="mask",parse!M354,B353)</f>
        <v>26044694530</v>
      </c>
      <c r="C354" s="4">
        <f>IF(parse!$A354="mem",parse!O354,NA())</f>
        <v>7504</v>
      </c>
      <c r="D354" s="4">
        <f>IF(parse!$A354="mem",_xlfn.BITOR(_xlfn.BITAND(parse!P354,B354),A354),NA())</f>
        <v>1053638879</v>
      </c>
      <c r="E354" s="4" t="b">
        <f>AND(ISERROR(MATCH(C354,C355:C$1000,0)),ISNUMBER(C354))</f>
        <v>1</v>
      </c>
      <c r="F354" s="4">
        <f t="shared" si="5"/>
        <v>1053638879</v>
      </c>
    </row>
    <row r="355" spans="1:6" x14ac:dyDescent="0.35">
      <c r="A355" s="4">
        <f>IF(parse!$A355="mask",parse!L355,A354)</f>
        <v>781009117</v>
      </c>
      <c r="B355" s="4">
        <f>IF(parse!$A355="mask",parse!M355,B354)</f>
        <v>26044694530</v>
      </c>
      <c r="C355" s="4">
        <f>IF(parse!$A355="mem",parse!O355,NA())</f>
        <v>29138</v>
      </c>
      <c r="D355" s="4">
        <f>IF(parse!$A355="mem",_xlfn.BITOR(_xlfn.BITAND(parse!P355,B355),A355),NA())</f>
        <v>781009119</v>
      </c>
      <c r="E355" s="4" t="b">
        <f>AND(ISERROR(MATCH(C355,C356:C$1000,0)),ISNUMBER(C355))</f>
        <v>1</v>
      </c>
      <c r="F355" s="4">
        <f t="shared" si="5"/>
        <v>781009119</v>
      </c>
    </row>
    <row r="356" spans="1:6" x14ac:dyDescent="0.35">
      <c r="A356" s="4">
        <f>IF(parse!$A356="mask",parse!L356,A355)</f>
        <v>781009117</v>
      </c>
      <c r="B356" s="4">
        <f>IF(parse!$A356="mask",parse!M356,B355)</f>
        <v>26044694530</v>
      </c>
      <c r="C356" s="4">
        <f>IF(parse!$A356="mem",parse!O356,NA())</f>
        <v>56376</v>
      </c>
      <c r="D356" s="4">
        <f>IF(parse!$A356="mem",_xlfn.BITOR(_xlfn.BITAND(parse!P356,B356),A356),NA())</f>
        <v>781140191</v>
      </c>
      <c r="E356" s="4" t="b">
        <f>AND(ISERROR(MATCH(C356,C357:C$1000,0)),ISNUMBER(C356))</f>
        <v>1</v>
      </c>
      <c r="F356" s="4">
        <f t="shared" si="5"/>
        <v>781140191</v>
      </c>
    </row>
    <row r="357" spans="1:6" x14ac:dyDescent="0.35">
      <c r="A357" s="4">
        <f>IF(parse!$A357="mask",parse!L357,A356)</f>
        <v>13078787696</v>
      </c>
      <c r="B357" s="4">
        <f>IF(parse!$A357="mask",parse!M357,B356)</f>
        <v>3759178116</v>
      </c>
      <c r="C357" s="4" t="e">
        <f>IF(parse!$A357="mem",parse!O357,NA())</f>
        <v>#N/A</v>
      </c>
      <c r="D357" s="4" t="e">
        <f>IF(parse!$A357="mem",_xlfn.BITOR(_xlfn.BITAND(parse!P357,B357),A357),NA())</f>
        <v>#N/A</v>
      </c>
      <c r="E357" s="4" t="b">
        <f>AND(ISERROR(MATCH(C357,C358:C$1000,0)),ISNUMBER(C357))</f>
        <v>0</v>
      </c>
      <c r="F357" s="4">
        <f t="shared" si="5"/>
        <v>0</v>
      </c>
    </row>
    <row r="358" spans="1:6" x14ac:dyDescent="0.35">
      <c r="A358" s="4">
        <f>IF(parse!$A358="mask",parse!L358,A357)</f>
        <v>13078787696</v>
      </c>
      <c r="B358" s="4">
        <f>IF(parse!$A358="mask",parse!M358,B357)</f>
        <v>3759178116</v>
      </c>
      <c r="C358" s="4">
        <f>IF(parse!$A358="mem",parse!O358,NA())</f>
        <v>52184</v>
      </c>
      <c r="D358" s="4">
        <f>IF(parse!$A358="mem",_xlfn.BITOR(_xlfn.BITAND(parse!P358,B358),A358),NA())</f>
        <v>13078820592</v>
      </c>
      <c r="E358" s="4" t="b">
        <f>AND(ISERROR(MATCH(C358,C359:C$1000,0)),ISNUMBER(C358))</f>
        <v>1</v>
      </c>
      <c r="F358" s="4">
        <f t="shared" si="5"/>
        <v>13078820592</v>
      </c>
    </row>
    <row r="359" spans="1:6" x14ac:dyDescent="0.35">
      <c r="A359" s="4">
        <f>IF(parse!$A359="mask",parse!L359,A358)</f>
        <v>13078787696</v>
      </c>
      <c r="B359" s="4">
        <f>IF(parse!$A359="mask",parse!M359,B358)</f>
        <v>3759178116</v>
      </c>
      <c r="C359" s="4">
        <f>IF(parse!$A359="mem",parse!O359,NA())</f>
        <v>64705</v>
      </c>
      <c r="D359" s="4">
        <f>IF(parse!$A359="mem",_xlfn.BITOR(_xlfn.BITAND(parse!P359,B359),A359),NA())</f>
        <v>13078820852</v>
      </c>
      <c r="E359" s="4" t="b">
        <f>AND(ISERROR(MATCH(C359,C360:C$1000,0)),ISNUMBER(C359))</f>
        <v>1</v>
      </c>
      <c r="F359" s="4">
        <f t="shared" si="5"/>
        <v>13078820852</v>
      </c>
    </row>
    <row r="360" spans="1:6" x14ac:dyDescent="0.35">
      <c r="A360" s="4">
        <f>IF(parse!$A360="mask",parse!L360,A359)</f>
        <v>13078787696</v>
      </c>
      <c r="B360" s="4">
        <f>IF(parse!$A360="mask",parse!M360,B359)</f>
        <v>3759178116</v>
      </c>
      <c r="C360" s="4">
        <f>IF(parse!$A360="mem",parse!O360,NA())</f>
        <v>43172</v>
      </c>
      <c r="D360" s="4">
        <f>IF(parse!$A360="mem",_xlfn.BITOR(_xlfn.BITAND(parse!P360,B360),A360),NA())</f>
        <v>13078820720</v>
      </c>
      <c r="E360" s="4" t="b">
        <f>AND(ISERROR(MATCH(C360,C361:C$1000,0)),ISNUMBER(C360))</f>
        <v>1</v>
      </c>
      <c r="F360" s="4">
        <f t="shared" si="5"/>
        <v>13078820720</v>
      </c>
    </row>
    <row r="361" spans="1:6" x14ac:dyDescent="0.35">
      <c r="A361" s="4">
        <f>IF(parse!$A361="mask",parse!L361,A360)</f>
        <v>13078787696</v>
      </c>
      <c r="B361" s="4">
        <f>IF(parse!$A361="mask",parse!M361,B360)</f>
        <v>3759178116</v>
      </c>
      <c r="C361" s="4">
        <f>IF(parse!$A361="mem",parse!O361,NA())</f>
        <v>5362</v>
      </c>
      <c r="D361" s="4">
        <f>IF(parse!$A361="mem",_xlfn.BITOR(_xlfn.BITAND(parse!P361,B361),A361),NA())</f>
        <v>13078787700</v>
      </c>
      <c r="E361" s="4" t="b">
        <f>AND(ISERROR(MATCH(C361,C362:C$1000,0)),ISNUMBER(C361))</f>
        <v>1</v>
      </c>
      <c r="F361" s="4">
        <f t="shared" si="5"/>
        <v>13078787700</v>
      </c>
    </row>
    <row r="362" spans="1:6" x14ac:dyDescent="0.35">
      <c r="A362" s="4">
        <f>IF(parse!$A362="mask",parse!L362,A361)</f>
        <v>13078787696</v>
      </c>
      <c r="B362" s="4">
        <f>IF(parse!$A362="mask",parse!M362,B361)</f>
        <v>3759178116</v>
      </c>
      <c r="C362" s="4">
        <f>IF(parse!$A362="mem",parse!O362,NA())</f>
        <v>38763</v>
      </c>
      <c r="D362" s="4">
        <f>IF(parse!$A362="mem",_xlfn.BITOR(_xlfn.BITAND(parse!P362,B362),A362),NA())</f>
        <v>13078787700</v>
      </c>
      <c r="E362" s="4" t="b">
        <f>AND(ISERROR(MATCH(C362,C363:C$1000,0)),ISNUMBER(C362))</f>
        <v>1</v>
      </c>
      <c r="F362" s="4">
        <f t="shared" si="5"/>
        <v>13078787700</v>
      </c>
    </row>
    <row r="363" spans="1:6" x14ac:dyDescent="0.35">
      <c r="A363" s="4">
        <f>IF(parse!$A363="mask",parse!L363,A362)</f>
        <v>13078787696</v>
      </c>
      <c r="B363" s="4">
        <f>IF(parse!$A363="mask",parse!M363,B362)</f>
        <v>3759178116</v>
      </c>
      <c r="C363" s="4">
        <f>IF(parse!$A363="mem",parse!O363,NA())</f>
        <v>52032</v>
      </c>
      <c r="D363" s="4">
        <f>IF(parse!$A363="mem",_xlfn.BITOR(_xlfn.BITAND(parse!P363,B363),A363),NA())</f>
        <v>13078787828</v>
      </c>
      <c r="E363" s="4" t="b">
        <f>AND(ISERROR(MATCH(C363,C364:C$1000,0)),ISNUMBER(C363))</f>
        <v>1</v>
      </c>
      <c r="F363" s="4">
        <f t="shared" si="5"/>
        <v>13078787828</v>
      </c>
    </row>
    <row r="364" spans="1:6" x14ac:dyDescent="0.35">
      <c r="A364" s="4">
        <f>IF(parse!$A364="mask",parse!L364,A363)</f>
        <v>13078787696</v>
      </c>
      <c r="B364" s="4">
        <f>IF(parse!$A364="mask",parse!M364,B363)</f>
        <v>3759178116</v>
      </c>
      <c r="C364" s="4">
        <f>IF(parse!$A364="mem",parse!O364,NA())</f>
        <v>2572</v>
      </c>
      <c r="D364" s="4">
        <f>IF(parse!$A364="mem",_xlfn.BITOR(_xlfn.BITAND(parse!P364,B364),A364),NA())</f>
        <v>13078820720</v>
      </c>
      <c r="E364" s="4" t="b">
        <f>AND(ISERROR(MATCH(C364,C365:C$1000,0)),ISNUMBER(C364))</f>
        <v>1</v>
      </c>
      <c r="F364" s="4">
        <f t="shared" si="5"/>
        <v>13078820720</v>
      </c>
    </row>
    <row r="365" spans="1:6" x14ac:dyDescent="0.35">
      <c r="A365" s="4">
        <f>IF(parse!$A365="mask",parse!L365,A364)</f>
        <v>17357791603</v>
      </c>
      <c r="B365" s="4">
        <f>IF(parse!$A365="mask",parse!M365,B364)</f>
        <v>6442520576</v>
      </c>
      <c r="C365" s="4" t="e">
        <f>IF(parse!$A365="mem",parse!O365,NA())</f>
        <v>#N/A</v>
      </c>
      <c r="D365" s="4" t="e">
        <f>IF(parse!$A365="mem",_xlfn.BITOR(_xlfn.BITAND(parse!P365,B365),A365),NA())</f>
        <v>#N/A</v>
      </c>
      <c r="E365" s="4" t="b">
        <f>AND(ISERROR(MATCH(C365,C366:C$1000,0)),ISNUMBER(C365))</f>
        <v>0</v>
      </c>
      <c r="F365" s="4">
        <f t="shared" si="5"/>
        <v>0</v>
      </c>
    </row>
    <row r="366" spans="1:6" x14ac:dyDescent="0.35">
      <c r="A366" s="4">
        <f>IF(parse!$A366="mask",parse!L366,A365)</f>
        <v>17357791603</v>
      </c>
      <c r="B366" s="4">
        <f>IF(parse!$A366="mask",parse!M366,B365)</f>
        <v>6442520576</v>
      </c>
      <c r="C366" s="4">
        <f>IF(parse!$A366="mem",parse!O366,NA())</f>
        <v>29623</v>
      </c>
      <c r="D366" s="4">
        <f>IF(parse!$A366="mem",_xlfn.BITOR(_xlfn.BITAND(parse!P366,B366),A366),NA())</f>
        <v>17357795699</v>
      </c>
      <c r="E366" s="4" t="b">
        <f>AND(ISERROR(MATCH(C366,C367:C$1000,0)),ISNUMBER(C366))</f>
        <v>1</v>
      </c>
      <c r="F366" s="4">
        <f t="shared" si="5"/>
        <v>17357795699</v>
      </c>
    </row>
    <row r="367" spans="1:6" x14ac:dyDescent="0.35">
      <c r="A367" s="4">
        <f>IF(parse!$A367="mask",parse!L367,A366)</f>
        <v>17357791603</v>
      </c>
      <c r="B367" s="4">
        <f>IF(parse!$A367="mask",parse!M367,B366)</f>
        <v>6442520576</v>
      </c>
      <c r="C367" s="4">
        <f>IF(parse!$A367="mem",parse!O367,NA())</f>
        <v>8946</v>
      </c>
      <c r="D367" s="4">
        <f>IF(parse!$A367="mem",_xlfn.BITOR(_xlfn.BITAND(parse!P367,B367),A367),NA())</f>
        <v>17357795699</v>
      </c>
      <c r="E367" s="4" t="b">
        <f>AND(ISERROR(MATCH(C367,C368:C$1000,0)),ISNUMBER(C367))</f>
        <v>1</v>
      </c>
      <c r="F367" s="4">
        <f t="shared" si="5"/>
        <v>17357795699</v>
      </c>
    </row>
    <row r="368" spans="1:6" x14ac:dyDescent="0.35">
      <c r="A368" s="4">
        <f>IF(parse!$A368="mask",parse!L368,A367)</f>
        <v>17357791603</v>
      </c>
      <c r="B368" s="4">
        <f>IF(parse!$A368="mask",parse!M368,B367)</f>
        <v>6442520576</v>
      </c>
      <c r="C368" s="4">
        <f>IF(parse!$A368="mem",parse!O368,NA())</f>
        <v>11382</v>
      </c>
      <c r="D368" s="4">
        <f>IF(parse!$A368="mem",_xlfn.BITOR(_xlfn.BITAND(parse!P368,B368),A368),NA())</f>
        <v>17357791603</v>
      </c>
      <c r="E368" s="4" t="b">
        <f>AND(ISERROR(MATCH(C368,C369:C$1000,0)),ISNUMBER(C368))</f>
        <v>1</v>
      </c>
      <c r="F368" s="4">
        <f t="shared" si="5"/>
        <v>17357791603</v>
      </c>
    </row>
    <row r="369" spans="1:6" x14ac:dyDescent="0.35">
      <c r="A369" s="4">
        <f>IF(parse!$A369="mask",parse!L369,A368)</f>
        <v>17357791603</v>
      </c>
      <c r="B369" s="4">
        <f>IF(parse!$A369="mask",parse!M369,B368)</f>
        <v>6442520576</v>
      </c>
      <c r="C369" s="4">
        <f>IF(parse!$A369="mem",parse!O369,NA())</f>
        <v>47522</v>
      </c>
      <c r="D369" s="4">
        <f>IF(parse!$A369="mem",_xlfn.BITOR(_xlfn.BITAND(parse!P369,B369),A369),NA())</f>
        <v>17357857139</v>
      </c>
      <c r="E369" s="4" t="b">
        <f>AND(ISERROR(MATCH(C369,C370:C$1000,0)),ISNUMBER(C369))</f>
        <v>1</v>
      </c>
      <c r="F369" s="4">
        <f t="shared" si="5"/>
        <v>17357857139</v>
      </c>
    </row>
    <row r="370" spans="1:6" x14ac:dyDescent="0.35">
      <c r="A370" s="4">
        <f>IF(parse!$A370="mask",parse!L370,A369)</f>
        <v>4993187905</v>
      </c>
      <c r="B370" s="4">
        <f>IF(parse!$A370="mask",parse!M370,B369)</f>
        <v>51577392138</v>
      </c>
      <c r="C370" s="4" t="e">
        <f>IF(parse!$A370="mem",parse!O370,NA())</f>
        <v>#N/A</v>
      </c>
      <c r="D370" s="4" t="e">
        <f>IF(parse!$A370="mem",_xlfn.BITOR(_xlfn.BITAND(parse!P370,B370),A370),NA())</f>
        <v>#N/A</v>
      </c>
      <c r="E370" s="4" t="b">
        <f>AND(ISERROR(MATCH(C370,C371:C$1000,0)),ISNUMBER(C370))</f>
        <v>0</v>
      </c>
      <c r="F370" s="4">
        <f t="shared" si="5"/>
        <v>0</v>
      </c>
    </row>
    <row r="371" spans="1:6" x14ac:dyDescent="0.35">
      <c r="A371" s="4">
        <f>IF(parse!$A371="mask",parse!L371,A370)</f>
        <v>4993187905</v>
      </c>
      <c r="B371" s="4">
        <f>IF(parse!$A371="mask",parse!M371,B370)</f>
        <v>51577392138</v>
      </c>
      <c r="C371" s="4">
        <f>IF(parse!$A371="mem",parse!O371,NA())</f>
        <v>10260</v>
      </c>
      <c r="D371" s="4">
        <f>IF(parse!$A371="mem",_xlfn.BITOR(_xlfn.BITAND(parse!P371,B371),A371),NA())</f>
        <v>4993187905</v>
      </c>
      <c r="E371" s="4" t="b">
        <f>AND(ISERROR(MATCH(C371,C372:C$1000,0)),ISNUMBER(C371))</f>
        <v>0</v>
      </c>
      <c r="F371" s="4">
        <f t="shared" si="5"/>
        <v>0</v>
      </c>
    </row>
    <row r="372" spans="1:6" x14ac:dyDescent="0.35">
      <c r="A372" s="4">
        <f>IF(parse!$A372="mask",parse!L372,A371)</f>
        <v>4993187905</v>
      </c>
      <c r="B372" s="4">
        <f>IF(parse!$A372="mask",parse!M372,B371)</f>
        <v>51577392138</v>
      </c>
      <c r="C372" s="4">
        <f>IF(parse!$A372="mem",parse!O372,NA())</f>
        <v>25012</v>
      </c>
      <c r="D372" s="4">
        <f>IF(parse!$A372="mem",_xlfn.BITOR(_xlfn.BITAND(parse!P372,B372),A372),NA())</f>
        <v>4993190987</v>
      </c>
      <c r="E372" s="4" t="b">
        <f>AND(ISERROR(MATCH(C372,C373:C$1000,0)),ISNUMBER(C372))</f>
        <v>1</v>
      </c>
      <c r="F372" s="4">
        <f t="shared" si="5"/>
        <v>4993190987</v>
      </c>
    </row>
    <row r="373" spans="1:6" x14ac:dyDescent="0.35">
      <c r="A373" s="4">
        <f>IF(parse!$A373="mask",parse!L373,A372)</f>
        <v>17865466249</v>
      </c>
      <c r="B373" s="4">
        <f>IF(parse!$A373="mask",parse!M373,B372)</f>
        <v>1574</v>
      </c>
      <c r="C373" s="4" t="e">
        <f>IF(parse!$A373="mem",parse!O373,NA())</f>
        <v>#N/A</v>
      </c>
      <c r="D373" s="4" t="e">
        <f>IF(parse!$A373="mem",_xlfn.BITOR(_xlfn.BITAND(parse!P373,B373),A373),NA())</f>
        <v>#N/A</v>
      </c>
      <c r="E373" s="4" t="b">
        <f>AND(ISERROR(MATCH(C373,C374:C$1000,0)),ISNUMBER(C373))</f>
        <v>0</v>
      </c>
      <c r="F373" s="4">
        <f t="shared" si="5"/>
        <v>0</v>
      </c>
    </row>
    <row r="374" spans="1:6" x14ac:dyDescent="0.35">
      <c r="A374" s="4">
        <f>IF(parse!$A374="mask",parse!L374,A373)</f>
        <v>17865466249</v>
      </c>
      <c r="B374" s="4">
        <f>IF(parse!$A374="mask",parse!M374,B373)</f>
        <v>1574</v>
      </c>
      <c r="C374" s="4">
        <f>IF(parse!$A374="mem",parse!O374,NA())</f>
        <v>9055</v>
      </c>
      <c r="D374" s="4">
        <f>IF(parse!$A374="mem",_xlfn.BITOR(_xlfn.BITAND(parse!P374,B374),A374),NA())</f>
        <v>17865466249</v>
      </c>
      <c r="E374" s="4" t="b">
        <f>AND(ISERROR(MATCH(C374,C375:C$1000,0)),ISNUMBER(C374))</f>
        <v>1</v>
      </c>
      <c r="F374" s="4">
        <f t="shared" si="5"/>
        <v>17865466249</v>
      </c>
    </row>
    <row r="375" spans="1:6" x14ac:dyDescent="0.35">
      <c r="A375" s="4">
        <f>IF(parse!$A375="mask",parse!L375,A374)</f>
        <v>17865466249</v>
      </c>
      <c r="B375" s="4">
        <f>IF(parse!$A375="mask",parse!M375,B374)</f>
        <v>1574</v>
      </c>
      <c r="C375" s="4">
        <f>IF(parse!$A375="mem",parse!O375,NA())</f>
        <v>49887</v>
      </c>
      <c r="D375" s="4">
        <f>IF(parse!$A375="mem",_xlfn.BITOR(_xlfn.BITAND(parse!P375,B375),A375),NA())</f>
        <v>17865466281</v>
      </c>
      <c r="E375" s="4" t="b">
        <f>AND(ISERROR(MATCH(C375,C376:C$1000,0)),ISNUMBER(C375))</f>
        <v>1</v>
      </c>
      <c r="F375" s="4">
        <f t="shared" si="5"/>
        <v>17865466281</v>
      </c>
    </row>
    <row r="376" spans="1:6" x14ac:dyDescent="0.35">
      <c r="A376" s="4">
        <f>IF(parse!$A376="mask",parse!L376,A375)</f>
        <v>17865466249</v>
      </c>
      <c r="B376" s="4">
        <f>IF(parse!$A376="mask",parse!M376,B375)</f>
        <v>1574</v>
      </c>
      <c r="C376" s="4">
        <f>IF(parse!$A376="mem",parse!O376,NA())</f>
        <v>18511</v>
      </c>
      <c r="D376" s="4">
        <f>IF(parse!$A376="mem",_xlfn.BITOR(_xlfn.BITAND(parse!P376,B376),A376),NA())</f>
        <v>17865467787</v>
      </c>
      <c r="E376" s="4" t="b">
        <f>AND(ISERROR(MATCH(C376,C377:C$1000,0)),ISNUMBER(C376))</f>
        <v>1</v>
      </c>
      <c r="F376" s="4">
        <f t="shared" si="5"/>
        <v>17865467787</v>
      </c>
    </row>
    <row r="377" spans="1:6" x14ac:dyDescent="0.35">
      <c r="A377" s="4">
        <f>IF(parse!$A377="mask",parse!L377,A376)</f>
        <v>17865466249</v>
      </c>
      <c r="B377" s="4">
        <f>IF(parse!$A377="mask",parse!M377,B376)</f>
        <v>1574</v>
      </c>
      <c r="C377" s="4">
        <f>IF(parse!$A377="mem",parse!O377,NA())</f>
        <v>26845</v>
      </c>
      <c r="D377" s="4">
        <f>IF(parse!$A377="mem",_xlfn.BITOR(_xlfn.BITAND(parse!P377,B377),A377),NA())</f>
        <v>17865467823</v>
      </c>
      <c r="E377" s="4" t="b">
        <f>AND(ISERROR(MATCH(C377,C378:C$1000,0)),ISNUMBER(C377))</f>
        <v>1</v>
      </c>
      <c r="F377" s="4">
        <f t="shared" si="5"/>
        <v>17865467823</v>
      </c>
    </row>
    <row r="378" spans="1:6" x14ac:dyDescent="0.35">
      <c r="A378" s="4">
        <f>IF(parse!$A378="mask",parse!L378,A377)</f>
        <v>178883681</v>
      </c>
      <c r="B378" s="4">
        <f>IF(parse!$A378="mask",parse!M378,B377)</f>
        <v>10742661632</v>
      </c>
      <c r="C378" s="4" t="e">
        <f>IF(parse!$A378="mem",parse!O378,NA())</f>
        <v>#N/A</v>
      </c>
      <c r="D378" s="4" t="e">
        <f>IF(parse!$A378="mem",_xlfn.BITOR(_xlfn.BITAND(parse!P378,B378),A378),NA())</f>
        <v>#N/A</v>
      </c>
      <c r="E378" s="4" t="b">
        <f>AND(ISERROR(MATCH(C378,C379:C$1000,0)),ISNUMBER(C378))</f>
        <v>0</v>
      </c>
      <c r="F378" s="4">
        <f t="shared" si="5"/>
        <v>0</v>
      </c>
    </row>
    <row r="379" spans="1:6" x14ac:dyDescent="0.35">
      <c r="A379" s="4">
        <f>IF(parse!$A379="mask",parse!L379,A378)</f>
        <v>178883681</v>
      </c>
      <c r="B379" s="4">
        <f>IF(parse!$A379="mask",parse!M379,B378)</f>
        <v>10742661632</v>
      </c>
      <c r="C379" s="4">
        <f>IF(parse!$A379="mem",parse!O379,NA())</f>
        <v>19591</v>
      </c>
      <c r="D379" s="4">
        <f>IF(parse!$A379="mem",_xlfn.BITOR(_xlfn.BITAND(parse!P379,B379),A379),NA())</f>
        <v>183078497</v>
      </c>
      <c r="E379" s="4" t="b">
        <f>AND(ISERROR(MATCH(C379,C380:C$1000,0)),ISNUMBER(C379))</f>
        <v>0</v>
      </c>
      <c r="F379" s="4">
        <f t="shared" si="5"/>
        <v>0</v>
      </c>
    </row>
    <row r="380" spans="1:6" x14ac:dyDescent="0.35">
      <c r="A380" s="4">
        <f>IF(parse!$A380="mask",parse!L380,A379)</f>
        <v>178883681</v>
      </c>
      <c r="B380" s="4">
        <f>IF(parse!$A380="mask",parse!M380,B379)</f>
        <v>10742661632</v>
      </c>
      <c r="C380" s="4">
        <f>IF(parse!$A380="mem",parse!O380,NA())</f>
        <v>51460</v>
      </c>
      <c r="D380" s="4">
        <f>IF(parse!$A380="mem",_xlfn.BITOR(_xlfn.BITAND(parse!P380,B380),A380),NA())</f>
        <v>178883681</v>
      </c>
      <c r="E380" s="4" t="b">
        <f>AND(ISERROR(MATCH(C380,C381:C$1000,0)),ISNUMBER(C380))</f>
        <v>1</v>
      </c>
      <c r="F380" s="4">
        <f t="shared" si="5"/>
        <v>178883681</v>
      </c>
    </row>
    <row r="381" spans="1:6" x14ac:dyDescent="0.35">
      <c r="A381" s="4">
        <f>IF(parse!$A381="mask",parse!L381,A380)</f>
        <v>178883681</v>
      </c>
      <c r="B381" s="4">
        <f>IF(parse!$A381="mask",parse!M381,B380)</f>
        <v>10742661632</v>
      </c>
      <c r="C381" s="4">
        <f>IF(parse!$A381="mem",parse!O381,NA())</f>
        <v>9600</v>
      </c>
      <c r="D381" s="4">
        <f>IF(parse!$A381="mem",_xlfn.BITOR(_xlfn.BITAND(parse!P381,B381),A381),NA())</f>
        <v>178883681</v>
      </c>
      <c r="E381" s="4" t="b">
        <f>AND(ISERROR(MATCH(C381,C382:C$1000,0)),ISNUMBER(C381))</f>
        <v>1</v>
      </c>
      <c r="F381" s="4">
        <f t="shared" si="5"/>
        <v>178883681</v>
      </c>
    </row>
    <row r="382" spans="1:6" x14ac:dyDescent="0.35">
      <c r="A382" s="4">
        <f>IF(parse!$A382="mask",parse!L382,A381)</f>
        <v>178883681</v>
      </c>
      <c r="B382" s="4">
        <f>IF(parse!$A382="mask",parse!M382,B381)</f>
        <v>10742661632</v>
      </c>
      <c r="C382" s="4">
        <f>IF(parse!$A382="mem",parse!O382,NA())</f>
        <v>58791</v>
      </c>
      <c r="D382" s="4">
        <f>IF(parse!$A382="mem",_xlfn.BITOR(_xlfn.BITAND(parse!P382,B382),A382),NA())</f>
        <v>179932257</v>
      </c>
      <c r="E382" s="4" t="b">
        <f>AND(ISERROR(MATCH(C382,C383:C$1000,0)),ISNUMBER(C382))</f>
        <v>1</v>
      </c>
      <c r="F382" s="4">
        <f t="shared" si="5"/>
        <v>179932257</v>
      </c>
    </row>
    <row r="383" spans="1:6" x14ac:dyDescent="0.35">
      <c r="A383" s="4">
        <f>IF(parse!$A383="mask",parse!L383,A382)</f>
        <v>178883681</v>
      </c>
      <c r="B383" s="4">
        <f>IF(parse!$A383="mask",parse!M383,B382)</f>
        <v>10742661632</v>
      </c>
      <c r="C383" s="4">
        <f>IF(parse!$A383="mem",parse!O383,NA())</f>
        <v>50283</v>
      </c>
      <c r="D383" s="4">
        <f>IF(parse!$A383="mem",_xlfn.BITOR(_xlfn.BITAND(parse!P383,B383),A383),NA())</f>
        <v>179932769</v>
      </c>
      <c r="E383" s="4" t="b">
        <f>AND(ISERROR(MATCH(C383,C384:C$1000,0)),ISNUMBER(C383))</f>
        <v>1</v>
      </c>
      <c r="F383" s="4">
        <f t="shared" si="5"/>
        <v>179932769</v>
      </c>
    </row>
    <row r="384" spans="1:6" x14ac:dyDescent="0.35">
      <c r="A384" s="4">
        <f>IF(parse!$A384="mask",parse!L384,A383)</f>
        <v>178883681</v>
      </c>
      <c r="B384" s="4">
        <f>IF(parse!$A384="mask",parse!M384,B383)</f>
        <v>10742661632</v>
      </c>
      <c r="C384" s="4">
        <f>IF(parse!$A384="mem",parse!O384,NA())</f>
        <v>26455</v>
      </c>
      <c r="D384" s="4">
        <f>IF(parse!$A384="mem",_xlfn.BITOR(_xlfn.BITAND(parse!P384,B384),A384),NA())</f>
        <v>183078497</v>
      </c>
      <c r="E384" s="4" t="b">
        <f>AND(ISERROR(MATCH(C384,C385:C$1000,0)),ISNUMBER(C384))</f>
        <v>1</v>
      </c>
      <c r="F384" s="4">
        <f t="shared" si="5"/>
        <v>183078497</v>
      </c>
    </row>
    <row r="385" spans="1:6" x14ac:dyDescent="0.35">
      <c r="A385" s="4">
        <f>IF(parse!$A385="mask",parse!L385,A384)</f>
        <v>178883681</v>
      </c>
      <c r="B385" s="4">
        <f>IF(parse!$A385="mask",parse!M385,B384)</f>
        <v>10742661632</v>
      </c>
      <c r="C385" s="4">
        <f>IF(parse!$A385="mem",parse!O385,NA())</f>
        <v>288</v>
      </c>
      <c r="D385" s="4">
        <f>IF(parse!$A385="mem",_xlfn.BITOR(_xlfn.BITAND(parse!P385,B385),A385),NA())</f>
        <v>178883681</v>
      </c>
      <c r="E385" s="4" t="b">
        <f>AND(ISERROR(MATCH(C385,C386:C$1000,0)),ISNUMBER(C385))</f>
        <v>1</v>
      </c>
      <c r="F385" s="4">
        <f t="shared" si="5"/>
        <v>178883681</v>
      </c>
    </row>
    <row r="386" spans="1:6" x14ac:dyDescent="0.35">
      <c r="A386" s="4">
        <f>IF(parse!$A386="mask",parse!L386,A385)</f>
        <v>17901875238</v>
      </c>
      <c r="B386" s="4">
        <f>IF(parse!$A386="mask",parse!M386,B385)</f>
        <v>4300472705</v>
      </c>
      <c r="C386" s="4" t="e">
        <f>IF(parse!$A386="mem",parse!O386,NA())</f>
        <v>#N/A</v>
      </c>
      <c r="D386" s="4" t="e">
        <f>IF(parse!$A386="mem",_xlfn.BITOR(_xlfn.BITAND(parse!P386,B386),A386),NA())</f>
        <v>#N/A</v>
      </c>
      <c r="E386" s="4" t="b">
        <f>AND(ISERROR(MATCH(C386,C387:C$1000,0)),ISNUMBER(C386))</f>
        <v>0</v>
      </c>
      <c r="F386" s="4">
        <f t="shared" si="5"/>
        <v>0</v>
      </c>
    </row>
    <row r="387" spans="1:6" x14ac:dyDescent="0.35">
      <c r="A387" s="4">
        <f>IF(parse!$A387="mask",parse!L387,A386)</f>
        <v>17901875238</v>
      </c>
      <c r="B387" s="4">
        <f>IF(parse!$A387="mask",parse!M387,B386)</f>
        <v>4300472705</v>
      </c>
      <c r="C387" s="4">
        <f>IF(parse!$A387="mem",parse!O387,NA())</f>
        <v>13491</v>
      </c>
      <c r="D387" s="4">
        <f>IF(parse!$A387="mem",_xlfn.BITOR(_xlfn.BITAND(parse!P387,B387),A387),NA())</f>
        <v>17902924199</v>
      </c>
      <c r="E387" s="4" t="b">
        <f>AND(ISERROR(MATCH(C387,C388:C$1000,0)),ISNUMBER(C387))</f>
        <v>1</v>
      </c>
      <c r="F387" s="4">
        <f t="shared" ref="F387:F450" si="6">IF(E387,D387,0)</f>
        <v>17902924199</v>
      </c>
    </row>
    <row r="388" spans="1:6" x14ac:dyDescent="0.35">
      <c r="A388" s="4">
        <f>IF(parse!$A388="mask",parse!L388,A387)</f>
        <v>17901875238</v>
      </c>
      <c r="B388" s="4">
        <f>IF(parse!$A388="mask",parse!M388,B387)</f>
        <v>4300472705</v>
      </c>
      <c r="C388" s="4">
        <f>IF(parse!$A388="mem",parse!O388,NA())</f>
        <v>36536</v>
      </c>
      <c r="D388" s="4">
        <f>IF(parse!$A388="mem",_xlfn.BITOR(_xlfn.BITAND(parse!P388,B388),A388),NA())</f>
        <v>17901875367</v>
      </c>
      <c r="E388" s="4" t="b">
        <f>AND(ISERROR(MATCH(C388,C389:C$1000,0)),ISNUMBER(C388))</f>
        <v>1</v>
      </c>
      <c r="F388" s="4">
        <f t="shared" si="6"/>
        <v>17901875367</v>
      </c>
    </row>
    <row r="389" spans="1:6" x14ac:dyDescent="0.35">
      <c r="A389" s="4">
        <f>IF(parse!$A389="mask",parse!L389,A388)</f>
        <v>17901875238</v>
      </c>
      <c r="B389" s="4">
        <f>IF(parse!$A389="mask",parse!M389,B388)</f>
        <v>4300472705</v>
      </c>
      <c r="C389" s="4">
        <f>IF(parse!$A389="mem",parse!O389,NA())</f>
        <v>56224</v>
      </c>
      <c r="D389" s="4">
        <f>IF(parse!$A389="mem",_xlfn.BITOR(_xlfn.BITAND(parse!P389,B389),A389),NA())</f>
        <v>17901875623</v>
      </c>
      <c r="E389" s="4" t="b">
        <f>AND(ISERROR(MATCH(C389,C390:C$1000,0)),ISNUMBER(C389))</f>
        <v>1</v>
      </c>
      <c r="F389" s="4">
        <f t="shared" si="6"/>
        <v>17901875623</v>
      </c>
    </row>
    <row r="390" spans="1:6" x14ac:dyDescent="0.35">
      <c r="A390" s="4">
        <f>IF(parse!$A390="mask",parse!L390,A389)</f>
        <v>17901875238</v>
      </c>
      <c r="B390" s="4">
        <f>IF(parse!$A390="mask",parse!M390,B389)</f>
        <v>4300472705</v>
      </c>
      <c r="C390" s="4">
        <f>IF(parse!$A390="mem",parse!O390,NA())</f>
        <v>28105</v>
      </c>
      <c r="D390" s="4">
        <f>IF(parse!$A390="mem",_xlfn.BITOR(_xlfn.BITAND(parse!P390,B390),A390),NA())</f>
        <v>17906332071</v>
      </c>
      <c r="E390" s="4" t="b">
        <f>AND(ISERROR(MATCH(C390,C391:C$1000,0)),ISNUMBER(C390))</f>
        <v>1</v>
      </c>
      <c r="F390" s="4">
        <f t="shared" si="6"/>
        <v>17906332071</v>
      </c>
    </row>
    <row r="391" spans="1:6" x14ac:dyDescent="0.35">
      <c r="A391" s="4">
        <f>IF(parse!$A391="mask",parse!L391,A390)</f>
        <v>17901875238</v>
      </c>
      <c r="B391" s="4">
        <f>IF(parse!$A391="mask",parse!M391,B390)</f>
        <v>4300472705</v>
      </c>
      <c r="C391" s="4">
        <f>IF(parse!$A391="mem",parse!O391,NA())</f>
        <v>44531</v>
      </c>
      <c r="D391" s="4">
        <f>IF(parse!$A391="mem",_xlfn.BITOR(_xlfn.BITAND(parse!P391,B391),A391),NA())</f>
        <v>17901875623</v>
      </c>
      <c r="E391" s="4" t="b">
        <f>AND(ISERROR(MATCH(C391,C392:C$1000,0)),ISNUMBER(C391))</f>
        <v>1</v>
      </c>
      <c r="F391" s="4">
        <f t="shared" si="6"/>
        <v>17901875623</v>
      </c>
    </row>
    <row r="392" spans="1:6" x14ac:dyDescent="0.35">
      <c r="A392" s="4">
        <f>IF(parse!$A392="mask",parse!L392,A391)</f>
        <v>17901875238</v>
      </c>
      <c r="B392" s="4">
        <f>IF(parse!$A392="mask",parse!M392,B391)</f>
        <v>4300472705</v>
      </c>
      <c r="C392" s="4">
        <f>IF(parse!$A392="mem",parse!O392,NA())</f>
        <v>18760</v>
      </c>
      <c r="D392" s="4">
        <f>IF(parse!$A392="mem",_xlfn.BITOR(_xlfn.BITAND(parse!P392,B392),A392),NA())</f>
        <v>17901875494</v>
      </c>
      <c r="E392" s="4" t="b">
        <f>AND(ISERROR(MATCH(C392,C393:C$1000,0)),ISNUMBER(C392))</f>
        <v>1</v>
      </c>
      <c r="F392" s="4">
        <f t="shared" si="6"/>
        <v>17901875494</v>
      </c>
    </row>
    <row r="393" spans="1:6" x14ac:dyDescent="0.35">
      <c r="A393" s="4">
        <f>IF(parse!$A393="mask",parse!L393,A392)</f>
        <v>21736885264</v>
      </c>
      <c r="B393" s="4">
        <f>IF(parse!$A393="mask",parse!M393,B392)</f>
        <v>34363932741</v>
      </c>
      <c r="C393" s="4" t="e">
        <f>IF(parse!$A393="mem",parse!O393,NA())</f>
        <v>#N/A</v>
      </c>
      <c r="D393" s="4" t="e">
        <f>IF(parse!$A393="mem",_xlfn.BITOR(_xlfn.BITAND(parse!P393,B393),A393),NA())</f>
        <v>#N/A</v>
      </c>
      <c r="E393" s="4" t="b">
        <f>AND(ISERROR(MATCH(C393,C394:C$1000,0)),ISNUMBER(C393))</f>
        <v>0</v>
      </c>
      <c r="F393" s="4">
        <f t="shared" si="6"/>
        <v>0</v>
      </c>
    </row>
    <row r="394" spans="1:6" x14ac:dyDescent="0.35">
      <c r="A394" s="4">
        <f>IF(parse!$A394="mask",parse!L394,A393)</f>
        <v>21736885264</v>
      </c>
      <c r="B394" s="4">
        <f>IF(parse!$A394="mask",parse!M394,B393)</f>
        <v>34363932741</v>
      </c>
      <c r="C394" s="4">
        <f>IF(parse!$A394="mem",parse!O394,NA())</f>
        <v>58864</v>
      </c>
      <c r="D394" s="4">
        <f>IF(parse!$A394="mem",_xlfn.BITOR(_xlfn.BITAND(parse!P394,B394),A394),NA())</f>
        <v>21741079633</v>
      </c>
      <c r="E394" s="4" t="b">
        <f>AND(ISERROR(MATCH(C394,C395:C$1000,0)),ISNUMBER(C394))</f>
        <v>1</v>
      </c>
      <c r="F394" s="4">
        <f t="shared" si="6"/>
        <v>21741079633</v>
      </c>
    </row>
    <row r="395" spans="1:6" x14ac:dyDescent="0.35">
      <c r="A395" s="4">
        <f>IF(parse!$A395="mask",parse!L395,A394)</f>
        <v>21736885264</v>
      </c>
      <c r="B395" s="4">
        <f>IF(parse!$A395="mask",parse!M395,B394)</f>
        <v>34363932741</v>
      </c>
      <c r="C395" s="4">
        <f>IF(parse!$A395="mem",parse!O395,NA())</f>
        <v>32976</v>
      </c>
      <c r="D395" s="4">
        <f>IF(parse!$A395="mem",_xlfn.BITOR(_xlfn.BITAND(parse!P395,B395),A395),NA())</f>
        <v>21736885265</v>
      </c>
      <c r="E395" s="4" t="b">
        <f>AND(ISERROR(MATCH(C395,C396:C$1000,0)),ISNUMBER(C395))</f>
        <v>1</v>
      </c>
      <c r="F395" s="4">
        <f t="shared" si="6"/>
        <v>21736885265</v>
      </c>
    </row>
    <row r="396" spans="1:6" x14ac:dyDescent="0.35">
      <c r="A396" s="4">
        <f>IF(parse!$A396="mask",parse!L396,A395)</f>
        <v>21736885264</v>
      </c>
      <c r="B396" s="4">
        <f>IF(parse!$A396="mask",parse!M396,B395)</f>
        <v>34363932741</v>
      </c>
      <c r="C396" s="4">
        <f>IF(parse!$A396="mem",parse!O396,NA())</f>
        <v>44109</v>
      </c>
      <c r="D396" s="4">
        <f>IF(parse!$A396="mem",_xlfn.BITOR(_xlfn.BITAND(parse!P396,B396),A396),NA())</f>
        <v>21741079568</v>
      </c>
      <c r="E396" s="4" t="b">
        <f>AND(ISERROR(MATCH(C396,C397:C$1000,0)),ISNUMBER(C396))</f>
        <v>1</v>
      </c>
      <c r="F396" s="4">
        <f t="shared" si="6"/>
        <v>21741079568</v>
      </c>
    </row>
    <row r="397" spans="1:6" x14ac:dyDescent="0.35">
      <c r="A397" s="4">
        <f>IF(parse!$A397="mask",parse!L397,A396)</f>
        <v>21736885264</v>
      </c>
      <c r="B397" s="4">
        <f>IF(parse!$A397="mask",parse!M397,B396)</f>
        <v>34363932741</v>
      </c>
      <c r="C397" s="4">
        <f>IF(parse!$A397="mem",parse!O397,NA())</f>
        <v>51706</v>
      </c>
      <c r="D397" s="4">
        <f>IF(parse!$A397="mem",_xlfn.BITOR(_xlfn.BITAND(parse!P397,B397),A397),NA())</f>
        <v>21736885332</v>
      </c>
      <c r="E397" s="4" t="b">
        <f>AND(ISERROR(MATCH(C397,C398:C$1000,0)),ISNUMBER(C397))</f>
        <v>1</v>
      </c>
      <c r="F397" s="4">
        <f t="shared" si="6"/>
        <v>21736885332</v>
      </c>
    </row>
    <row r="398" spans="1:6" x14ac:dyDescent="0.35">
      <c r="A398" s="4">
        <f>IF(parse!$A398="mask",parse!L398,A397)</f>
        <v>2324279381</v>
      </c>
      <c r="B398" s="4">
        <f>IF(parse!$A398="mask",parse!M398,B397)</f>
        <v>9669197954</v>
      </c>
      <c r="C398" s="4" t="e">
        <f>IF(parse!$A398="mem",parse!O398,NA())</f>
        <v>#N/A</v>
      </c>
      <c r="D398" s="4" t="e">
        <f>IF(parse!$A398="mem",_xlfn.BITOR(_xlfn.BITAND(parse!P398,B398),A398),NA())</f>
        <v>#N/A</v>
      </c>
      <c r="E398" s="4" t="b">
        <f>AND(ISERROR(MATCH(C398,C399:C$1000,0)),ISNUMBER(C398))</f>
        <v>0</v>
      </c>
      <c r="F398" s="4">
        <f t="shared" si="6"/>
        <v>0</v>
      </c>
    </row>
    <row r="399" spans="1:6" x14ac:dyDescent="0.35">
      <c r="A399" s="4">
        <f>IF(parse!$A399="mask",parse!L399,A398)</f>
        <v>2324279381</v>
      </c>
      <c r="B399" s="4">
        <f>IF(parse!$A399="mask",parse!M399,B398)</f>
        <v>9669197954</v>
      </c>
      <c r="C399" s="4">
        <f>IF(parse!$A399="mem",parse!O399,NA())</f>
        <v>53349</v>
      </c>
      <c r="D399" s="4">
        <f>IF(parse!$A399="mem",_xlfn.BITOR(_xlfn.BITAND(parse!P399,B399),A399),NA())</f>
        <v>2328473813</v>
      </c>
      <c r="E399" s="4" t="b">
        <f>AND(ISERROR(MATCH(C399,C400:C$1000,0)),ISNUMBER(C399))</f>
        <v>1</v>
      </c>
      <c r="F399" s="4">
        <f t="shared" si="6"/>
        <v>2328473813</v>
      </c>
    </row>
    <row r="400" spans="1:6" x14ac:dyDescent="0.35">
      <c r="A400" s="4">
        <f>IF(parse!$A400="mask",parse!L400,A399)</f>
        <v>2324279381</v>
      </c>
      <c r="B400" s="4">
        <f>IF(parse!$A400="mask",parse!M400,B399)</f>
        <v>9669197954</v>
      </c>
      <c r="C400" s="4">
        <f>IF(parse!$A400="mem",parse!O400,NA())</f>
        <v>372</v>
      </c>
      <c r="D400" s="4">
        <f>IF(parse!$A400="mem",_xlfn.BITOR(_xlfn.BITAND(parse!P400,B400),A400),NA())</f>
        <v>2325590101</v>
      </c>
      <c r="E400" s="4" t="b">
        <f>AND(ISERROR(MATCH(C400,C401:C$1000,0)),ISNUMBER(C400))</f>
        <v>0</v>
      </c>
      <c r="F400" s="4">
        <f t="shared" si="6"/>
        <v>0</v>
      </c>
    </row>
    <row r="401" spans="1:6" x14ac:dyDescent="0.35">
      <c r="A401" s="4">
        <f>IF(parse!$A401="mask",parse!L401,A400)</f>
        <v>177856545</v>
      </c>
      <c r="B401" s="4">
        <f>IF(parse!$A401="mask",parse!M401,B400)</f>
        <v>17184458960</v>
      </c>
      <c r="C401" s="4" t="e">
        <f>IF(parse!$A401="mem",parse!O401,NA())</f>
        <v>#N/A</v>
      </c>
      <c r="D401" s="4" t="e">
        <f>IF(parse!$A401="mem",_xlfn.BITOR(_xlfn.BITAND(parse!P401,B401),A401),NA())</f>
        <v>#N/A</v>
      </c>
      <c r="E401" s="4" t="b">
        <f>AND(ISERROR(MATCH(C401,C402:C$1000,0)),ISNUMBER(C401))</f>
        <v>0</v>
      </c>
      <c r="F401" s="4">
        <f t="shared" si="6"/>
        <v>0</v>
      </c>
    </row>
    <row r="402" spans="1:6" x14ac:dyDescent="0.35">
      <c r="A402" s="4">
        <f>IF(parse!$A402="mask",parse!L402,A401)</f>
        <v>177856545</v>
      </c>
      <c r="B402" s="4">
        <f>IF(parse!$A402="mask",parse!M402,B401)</f>
        <v>17184458960</v>
      </c>
      <c r="C402" s="4">
        <f>IF(parse!$A402="mem",parse!O402,NA())</f>
        <v>27091</v>
      </c>
      <c r="D402" s="4">
        <f>IF(parse!$A402="mem",_xlfn.BITOR(_xlfn.BITAND(parse!P402,B402),A402),NA())</f>
        <v>177856737</v>
      </c>
      <c r="E402" s="4" t="b">
        <f>AND(ISERROR(MATCH(C402,C403:C$1000,0)),ISNUMBER(C402))</f>
        <v>1</v>
      </c>
      <c r="F402" s="4">
        <f t="shared" si="6"/>
        <v>177856737</v>
      </c>
    </row>
    <row r="403" spans="1:6" x14ac:dyDescent="0.35">
      <c r="A403" s="4">
        <f>IF(parse!$A403="mask",parse!L403,A402)</f>
        <v>177856545</v>
      </c>
      <c r="B403" s="4">
        <f>IF(parse!$A403="mask",parse!M403,B402)</f>
        <v>17184458960</v>
      </c>
      <c r="C403" s="4">
        <f>IF(parse!$A403="mem",parse!O403,NA())</f>
        <v>3194</v>
      </c>
      <c r="D403" s="4">
        <f>IF(parse!$A403="mem",_xlfn.BITOR(_xlfn.BITAND(parse!P403,B403),A403),NA())</f>
        <v>177856737</v>
      </c>
      <c r="E403" s="4" t="b">
        <f>AND(ISERROR(MATCH(C403,C404:C$1000,0)),ISNUMBER(C403))</f>
        <v>1</v>
      </c>
      <c r="F403" s="4">
        <f t="shared" si="6"/>
        <v>177856737</v>
      </c>
    </row>
    <row r="404" spans="1:6" x14ac:dyDescent="0.35">
      <c r="A404" s="4">
        <f>IF(parse!$A404="mask",parse!L404,A403)</f>
        <v>177856545</v>
      </c>
      <c r="B404" s="4">
        <f>IF(parse!$A404="mask",parse!M404,B403)</f>
        <v>17184458960</v>
      </c>
      <c r="C404" s="4">
        <f>IF(parse!$A404="mem",parse!O404,NA())</f>
        <v>37</v>
      </c>
      <c r="D404" s="4">
        <f>IF(parse!$A404="mem",_xlfn.BITOR(_xlfn.BITAND(parse!P404,B404),A404),NA())</f>
        <v>178251889</v>
      </c>
      <c r="E404" s="4" t="b">
        <f>AND(ISERROR(MATCH(C404,C405:C$1000,0)),ISNUMBER(C404))</f>
        <v>1</v>
      </c>
      <c r="F404" s="4">
        <f t="shared" si="6"/>
        <v>178251889</v>
      </c>
    </row>
    <row r="405" spans="1:6" x14ac:dyDescent="0.35">
      <c r="A405" s="4">
        <f>IF(parse!$A405="mask",parse!L405,A404)</f>
        <v>177856545</v>
      </c>
      <c r="B405" s="4">
        <f>IF(parse!$A405="mask",parse!M405,B404)</f>
        <v>17184458960</v>
      </c>
      <c r="C405" s="4">
        <f>IF(parse!$A405="mem",parse!O405,NA())</f>
        <v>43559</v>
      </c>
      <c r="D405" s="4">
        <f>IF(parse!$A405="mem",_xlfn.BITOR(_xlfn.BITAND(parse!P405,B405),A405),NA())</f>
        <v>177856625</v>
      </c>
      <c r="E405" s="4" t="b">
        <f>AND(ISERROR(MATCH(C405,C406:C$1000,0)),ISNUMBER(C405))</f>
        <v>1</v>
      </c>
      <c r="F405" s="4">
        <f t="shared" si="6"/>
        <v>177856625</v>
      </c>
    </row>
    <row r="406" spans="1:6" x14ac:dyDescent="0.35">
      <c r="A406" s="4">
        <f>IF(parse!$A406="mask",parse!L406,A405)</f>
        <v>177856545</v>
      </c>
      <c r="B406" s="4">
        <f>IF(parse!$A406="mask",parse!M406,B405)</f>
        <v>17184458960</v>
      </c>
      <c r="C406" s="4">
        <f>IF(parse!$A406="mem",parse!O406,NA())</f>
        <v>36904</v>
      </c>
      <c r="D406" s="4">
        <f>IF(parse!$A406="mem",_xlfn.BITOR(_xlfn.BITAND(parse!P406,B406),A406),NA())</f>
        <v>177858801</v>
      </c>
      <c r="E406" s="4" t="b">
        <f>AND(ISERROR(MATCH(C406,C407:C$1000,0)),ISNUMBER(C406))</f>
        <v>1</v>
      </c>
      <c r="F406" s="4">
        <f t="shared" si="6"/>
        <v>177858801</v>
      </c>
    </row>
    <row r="407" spans="1:6" x14ac:dyDescent="0.35">
      <c r="A407" s="4">
        <f>IF(parse!$A407="mask",parse!L407,A406)</f>
        <v>177856545</v>
      </c>
      <c r="B407" s="4">
        <f>IF(parse!$A407="mask",parse!M407,B406)</f>
        <v>17184458960</v>
      </c>
      <c r="C407" s="4">
        <f>IF(parse!$A407="mem",parse!O407,NA())</f>
        <v>9186</v>
      </c>
      <c r="D407" s="4">
        <f>IF(parse!$A407="mem",_xlfn.BITOR(_xlfn.BITAND(parse!P407,B407),A407),NA())</f>
        <v>177858657</v>
      </c>
      <c r="E407" s="4" t="b">
        <f>AND(ISERROR(MATCH(C407,C408:C$1000,0)),ISNUMBER(C407))</f>
        <v>1</v>
      </c>
      <c r="F407" s="4">
        <f t="shared" si="6"/>
        <v>177858657</v>
      </c>
    </row>
    <row r="408" spans="1:6" x14ac:dyDescent="0.35">
      <c r="A408" s="4">
        <f>IF(parse!$A408="mask",parse!L408,A407)</f>
        <v>177856545</v>
      </c>
      <c r="B408" s="4">
        <f>IF(parse!$A408="mask",parse!M408,B407)</f>
        <v>17184458960</v>
      </c>
      <c r="C408" s="4">
        <f>IF(parse!$A408="mem",parse!O408,NA())</f>
        <v>58468</v>
      </c>
      <c r="D408" s="4">
        <f>IF(parse!$A408="mem",_xlfn.BITOR(_xlfn.BITAND(parse!P408,B408),A408),NA())</f>
        <v>177989745</v>
      </c>
      <c r="E408" s="4" t="b">
        <f>AND(ISERROR(MATCH(C408,C409:C$1000,0)),ISNUMBER(C408))</f>
        <v>1</v>
      </c>
      <c r="F408" s="4">
        <f t="shared" si="6"/>
        <v>177989745</v>
      </c>
    </row>
    <row r="409" spans="1:6" x14ac:dyDescent="0.35">
      <c r="A409" s="4">
        <f>IF(parse!$A409="mask",parse!L409,A408)</f>
        <v>165013322</v>
      </c>
      <c r="B409" s="4">
        <f>IF(parse!$A409="mask",parse!M409,B408)</f>
        <v>13455851521</v>
      </c>
      <c r="C409" s="4" t="e">
        <f>IF(parse!$A409="mem",parse!O409,NA())</f>
        <v>#N/A</v>
      </c>
      <c r="D409" s="4" t="e">
        <f>IF(parse!$A409="mem",_xlfn.BITOR(_xlfn.BITAND(parse!P409,B409),A409),NA())</f>
        <v>#N/A</v>
      </c>
      <c r="E409" s="4" t="b">
        <f>AND(ISERROR(MATCH(C409,C410:C$1000,0)),ISNUMBER(C409))</f>
        <v>0</v>
      </c>
      <c r="F409" s="4">
        <f t="shared" si="6"/>
        <v>0</v>
      </c>
    </row>
    <row r="410" spans="1:6" x14ac:dyDescent="0.35">
      <c r="A410" s="4">
        <f>IF(parse!$A410="mask",parse!L410,A409)</f>
        <v>165013322</v>
      </c>
      <c r="B410" s="4">
        <f>IF(parse!$A410="mask",parse!M410,B409)</f>
        <v>13455851521</v>
      </c>
      <c r="C410" s="4">
        <f>IF(parse!$A410="mem",parse!O410,NA())</f>
        <v>9251</v>
      </c>
      <c r="D410" s="4">
        <f>IF(parse!$A410="mem",_xlfn.BITOR(_xlfn.BITAND(parse!P410,B410),A410),NA())</f>
        <v>165013322</v>
      </c>
      <c r="E410" s="4" t="b">
        <f>AND(ISERROR(MATCH(C410,C411:C$1000,0)),ISNUMBER(C410))</f>
        <v>0</v>
      </c>
      <c r="F410" s="4">
        <f t="shared" si="6"/>
        <v>0</v>
      </c>
    </row>
    <row r="411" spans="1:6" x14ac:dyDescent="0.35">
      <c r="A411" s="4">
        <f>IF(parse!$A411="mask",parse!L411,A410)</f>
        <v>165013322</v>
      </c>
      <c r="B411" s="4">
        <f>IF(parse!$A411="mask",parse!M411,B410)</f>
        <v>13455851521</v>
      </c>
      <c r="C411" s="4">
        <f>IF(parse!$A411="mem",parse!O411,NA())</f>
        <v>61367</v>
      </c>
      <c r="D411" s="4">
        <f>IF(parse!$A411="mem",_xlfn.BITOR(_xlfn.BITAND(parse!P411,B411),A411),NA())</f>
        <v>165537610</v>
      </c>
      <c r="E411" s="4" t="b">
        <f>AND(ISERROR(MATCH(C411,C412:C$1000,0)),ISNUMBER(C411))</f>
        <v>1</v>
      </c>
      <c r="F411" s="4">
        <f t="shared" si="6"/>
        <v>165537610</v>
      </c>
    </row>
    <row r="412" spans="1:6" x14ac:dyDescent="0.35">
      <c r="A412" s="4">
        <f>IF(parse!$A412="mask",parse!L412,A411)</f>
        <v>165013322</v>
      </c>
      <c r="B412" s="4">
        <f>IF(parse!$A412="mask",parse!M412,B411)</f>
        <v>13455851521</v>
      </c>
      <c r="C412" s="4">
        <f>IF(parse!$A412="mem",parse!O412,NA())</f>
        <v>37478</v>
      </c>
      <c r="D412" s="4">
        <f>IF(parse!$A412="mem",_xlfn.BITOR(_xlfn.BITAND(parse!P412,B412),A412),NA())</f>
        <v>165013322</v>
      </c>
      <c r="E412" s="4" t="b">
        <f>AND(ISERROR(MATCH(C412,C413:C$1000,0)),ISNUMBER(C412))</f>
        <v>1</v>
      </c>
      <c r="F412" s="4">
        <f t="shared" si="6"/>
        <v>165013322</v>
      </c>
    </row>
    <row r="413" spans="1:6" x14ac:dyDescent="0.35">
      <c r="A413" s="4">
        <f>IF(parse!$A413="mask",parse!L413,A412)</f>
        <v>165013322</v>
      </c>
      <c r="B413" s="4">
        <f>IF(parse!$A413="mask",parse!M413,B412)</f>
        <v>13455851521</v>
      </c>
      <c r="C413" s="4">
        <f>IF(parse!$A413="mem",parse!O413,NA())</f>
        <v>64797</v>
      </c>
      <c r="D413" s="4">
        <f>IF(parse!$A413="mem",_xlfn.BITOR(_xlfn.BITAND(parse!P413,B413),A413),NA())</f>
        <v>165537610</v>
      </c>
      <c r="E413" s="4" t="b">
        <f>AND(ISERROR(MATCH(C413,C414:C$1000,0)),ISNUMBER(C413))</f>
        <v>1</v>
      </c>
      <c r="F413" s="4">
        <f t="shared" si="6"/>
        <v>165537610</v>
      </c>
    </row>
    <row r="414" spans="1:6" x14ac:dyDescent="0.35">
      <c r="A414" s="4">
        <f>IF(parse!$A414="mask",parse!L414,A413)</f>
        <v>165013322</v>
      </c>
      <c r="B414" s="4">
        <f>IF(parse!$A414="mask",parse!M414,B413)</f>
        <v>13455851521</v>
      </c>
      <c r="C414" s="4">
        <f>IF(parse!$A414="mem",parse!O414,NA())</f>
        <v>30018</v>
      </c>
      <c r="D414" s="4">
        <f>IF(parse!$A414="mem",_xlfn.BITOR(_xlfn.BITAND(parse!P414,B414),A414),NA())</f>
        <v>165013322</v>
      </c>
      <c r="E414" s="4" t="b">
        <f>AND(ISERROR(MATCH(C414,C415:C$1000,0)),ISNUMBER(C414))</f>
        <v>1</v>
      </c>
      <c r="F414" s="4">
        <f t="shared" si="6"/>
        <v>165013322</v>
      </c>
    </row>
    <row r="415" spans="1:6" x14ac:dyDescent="0.35">
      <c r="A415" s="4">
        <f>IF(parse!$A415="mask",parse!L415,A414)</f>
        <v>165013322</v>
      </c>
      <c r="B415" s="4">
        <f>IF(parse!$A415="mask",parse!M415,B414)</f>
        <v>13455851521</v>
      </c>
      <c r="C415" s="4">
        <f>IF(parse!$A415="mem",parse!O415,NA())</f>
        <v>20324</v>
      </c>
      <c r="D415" s="4">
        <f>IF(parse!$A415="mem",_xlfn.BITOR(_xlfn.BITAND(parse!P415,B415),A415),NA())</f>
        <v>165013322</v>
      </c>
      <c r="E415" s="4" t="b">
        <f>AND(ISERROR(MATCH(C415,C416:C$1000,0)),ISNUMBER(C415))</f>
        <v>1</v>
      </c>
      <c r="F415" s="4">
        <f t="shared" si="6"/>
        <v>165013322</v>
      </c>
    </row>
    <row r="416" spans="1:6" x14ac:dyDescent="0.35">
      <c r="A416" s="4">
        <f>IF(parse!$A416="mask",parse!L416,A415)</f>
        <v>165013322</v>
      </c>
      <c r="B416" s="4">
        <f>IF(parse!$A416="mask",parse!M416,B415)</f>
        <v>13455851521</v>
      </c>
      <c r="C416" s="4">
        <f>IF(parse!$A416="mem",parse!O416,NA())</f>
        <v>61185</v>
      </c>
      <c r="D416" s="4">
        <f>IF(parse!$A416="mem",_xlfn.BITOR(_xlfn.BITAND(parse!P416,B416),A416),NA())</f>
        <v>165013323</v>
      </c>
      <c r="E416" s="4" t="b">
        <f>AND(ISERROR(MATCH(C416,C417:C$1000,0)),ISNUMBER(C416))</f>
        <v>1</v>
      </c>
      <c r="F416" s="4">
        <f t="shared" si="6"/>
        <v>165013323</v>
      </c>
    </row>
    <row r="417" spans="1:6" x14ac:dyDescent="0.35">
      <c r="A417" s="4">
        <f>IF(parse!$A417="mask",parse!L417,A416)</f>
        <v>17361102338</v>
      </c>
      <c r="B417" s="4">
        <f>IF(parse!$A417="mask",parse!M417,B416)</f>
        <v>553648240</v>
      </c>
      <c r="C417" s="4" t="e">
        <f>IF(parse!$A417="mem",parse!O417,NA())</f>
        <v>#N/A</v>
      </c>
      <c r="D417" s="4" t="e">
        <f>IF(parse!$A417="mem",_xlfn.BITOR(_xlfn.BITAND(parse!P417,B417),A417),NA())</f>
        <v>#N/A</v>
      </c>
      <c r="E417" s="4" t="b">
        <f>AND(ISERROR(MATCH(C417,C418:C$1000,0)),ISNUMBER(C417))</f>
        <v>0</v>
      </c>
      <c r="F417" s="4">
        <f t="shared" si="6"/>
        <v>0</v>
      </c>
    </row>
    <row r="418" spans="1:6" x14ac:dyDescent="0.35">
      <c r="A418" s="4">
        <f>IF(parse!$A418="mask",parse!L418,A417)</f>
        <v>17361102338</v>
      </c>
      <c r="B418" s="4">
        <f>IF(parse!$A418="mask",parse!M418,B417)</f>
        <v>553648240</v>
      </c>
      <c r="C418" s="4">
        <f>IF(parse!$A418="mem",parse!O418,NA())</f>
        <v>31581</v>
      </c>
      <c r="D418" s="4">
        <f>IF(parse!$A418="mem",_xlfn.BITOR(_xlfn.BITAND(parse!P418,B418),A418),NA())</f>
        <v>17361102370</v>
      </c>
      <c r="E418" s="4" t="b">
        <f>AND(ISERROR(MATCH(C418,C419:C$1000,0)),ISNUMBER(C418))</f>
        <v>1</v>
      </c>
      <c r="F418" s="4">
        <f t="shared" si="6"/>
        <v>17361102370</v>
      </c>
    </row>
    <row r="419" spans="1:6" x14ac:dyDescent="0.35">
      <c r="A419" s="4">
        <f>IF(parse!$A419="mask",parse!L419,A418)</f>
        <v>17361102338</v>
      </c>
      <c r="B419" s="4">
        <f>IF(parse!$A419="mask",parse!M419,B418)</f>
        <v>553648240</v>
      </c>
      <c r="C419" s="4">
        <f>IF(parse!$A419="mem",parse!O419,NA())</f>
        <v>51766</v>
      </c>
      <c r="D419" s="4">
        <f>IF(parse!$A419="mem",_xlfn.BITOR(_xlfn.BITAND(parse!P419,B419),A419),NA())</f>
        <v>17361102386</v>
      </c>
      <c r="E419" s="4" t="b">
        <f>AND(ISERROR(MATCH(C419,C420:C$1000,0)),ISNUMBER(C419))</f>
        <v>1</v>
      </c>
      <c r="F419" s="4">
        <f t="shared" si="6"/>
        <v>17361102386</v>
      </c>
    </row>
    <row r="420" spans="1:6" x14ac:dyDescent="0.35">
      <c r="A420" s="4">
        <f>IF(parse!$A420="mask",parse!L420,A419)</f>
        <v>17361102338</v>
      </c>
      <c r="B420" s="4">
        <f>IF(parse!$A420="mask",parse!M420,B419)</f>
        <v>553648240</v>
      </c>
      <c r="C420" s="4">
        <f>IF(parse!$A420="mem",parse!O420,NA())</f>
        <v>46129</v>
      </c>
      <c r="D420" s="4">
        <f>IF(parse!$A420="mem",_xlfn.BITOR(_xlfn.BITAND(parse!P420,B420),A420),NA())</f>
        <v>17361102370</v>
      </c>
      <c r="E420" s="4" t="b">
        <f>AND(ISERROR(MATCH(C420,C421:C$1000,0)),ISNUMBER(C420))</f>
        <v>0</v>
      </c>
      <c r="F420" s="4">
        <f t="shared" si="6"/>
        <v>0</v>
      </c>
    </row>
    <row r="421" spans="1:6" x14ac:dyDescent="0.35">
      <c r="A421" s="4">
        <f>IF(parse!$A421="mask",parse!L421,A420)</f>
        <v>17361102338</v>
      </c>
      <c r="B421" s="4">
        <f>IF(parse!$A421="mask",parse!M421,B420)</f>
        <v>553648240</v>
      </c>
      <c r="C421" s="4">
        <f>IF(parse!$A421="mem",parse!O421,NA())</f>
        <v>27845</v>
      </c>
      <c r="D421" s="4">
        <f>IF(parse!$A421="mem",_xlfn.BITOR(_xlfn.BITAND(parse!P421,B421),A421),NA())</f>
        <v>17361102418</v>
      </c>
      <c r="E421" s="4" t="b">
        <f>AND(ISERROR(MATCH(C421,C422:C$1000,0)),ISNUMBER(C421))</f>
        <v>1</v>
      </c>
      <c r="F421" s="4">
        <f t="shared" si="6"/>
        <v>17361102418</v>
      </c>
    </row>
    <row r="422" spans="1:6" x14ac:dyDescent="0.35">
      <c r="A422" s="4">
        <f>IF(parse!$A422="mask",parse!L422,A421)</f>
        <v>17361102338</v>
      </c>
      <c r="B422" s="4">
        <f>IF(parse!$A422="mask",parse!M422,B421)</f>
        <v>553648240</v>
      </c>
      <c r="C422" s="4">
        <f>IF(parse!$A422="mem",parse!O422,NA())</f>
        <v>17643</v>
      </c>
      <c r="D422" s="4">
        <f>IF(parse!$A422="mem",_xlfn.BITOR(_xlfn.BITAND(parse!P422,B422),A422),NA())</f>
        <v>17361102434</v>
      </c>
      <c r="E422" s="4" t="b">
        <f>AND(ISERROR(MATCH(C422,C423:C$1000,0)),ISNUMBER(C422))</f>
        <v>1</v>
      </c>
      <c r="F422" s="4">
        <f t="shared" si="6"/>
        <v>17361102434</v>
      </c>
    </row>
    <row r="423" spans="1:6" x14ac:dyDescent="0.35">
      <c r="A423" s="4">
        <f>IF(parse!$A423="mask",parse!L423,A422)</f>
        <v>17361102338</v>
      </c>
      <c r="B423" s="4">
        <f>IF(parse!$A423="mask",parse!M423,B422)</f>
        <v>553648240</v>
      </c>
      <c r="C423" s="4">
        <f>IF(parse!$A423="mem",parse!O423,NA())</f>
        <v>60524</v>
      </c>
      <c r="D423" s="4">
        <f>IF(parse!$A423="mem",_xlfn.BITOR(_xlfn.BITAND(parse!P423,B423),A423),NA())</f>
        <v>17361102354</v>
      </c>
      <c r="E423" s="4" t="b">
        <f>AND(ISERROR(MATCH(C423,C424:C$1000,0)),ISNUMBER(C423))</f>
        <v>1</v>
      </c>
      <c r="F423" s="4">
        <f t="shared" si="6"/>
        <v>17361102354</v>
      </c>
    </row>
    <row r="424" spans="1:6" x14ac:dyDescent="0.35">
      <c r="A424" s="4">
        <f>IF(parse!$A424="mask",parse!L424,A423)</f>
        <v>17374421013</v>
      </c>
      <c r="B424" s="4">
        <f>IF(parse!$A424="mask",parse!M424,B423)</f>
        <v>4899343520</v>
      </c>
      <c r="C424" s="4" t="e">
        <f>IF(parse!$A424="mem",parse!O424,NA())</f>
        <v>#N/A</v>
      </c>
      <c r="D424" s="4" t="e">
        <f>IF(parse!$A424="mem",_xlfn.BITOR(_xlfn.BITAND(parse!P424,B424),A424),NA())</f>
        <v>#N/A</v>
      </c>
      <c r="E424" s="4" t="b">
        <f>AND(ISERROR(MATCH(C424,C425:C$1000,0)),ISNUMBER(C424))</f>
        <v>0</v>
      </c>
      <c r="F424" s="4">
        <f t="shared" si="6"/>
        <v>0</v>
      </c>
    </row>
    <row r="425" spans="1:6" x14ac:dyDescent="0.35">
      <c r="A425" s="4">
        <f>IF(parse!$A425="mask",parse!L425,A424)</f>
        <v>17374421013</v>
      </c>
      <c r="B425" s="4">
        <f>IF(parse!$A425="mask",parse!M425,B424)</f>
        <v>4899343520</v>
      </c>
      <c r="C425" s="4">
        <f>IF(parse!$A425="mem",parse!O425,NA())</f>
        <v>41317</v>
      </c>
      <c r="D425" s="4">
        <f>IF(parse!$A425="mem",_xlfn.BITOR(_xlfn.BITAND(parse!P425,B425),A425),NA())</f>
        <v>17374815285</v>
      </c>
      <c r="E425" s="4" t="b">
        <f>AND(ISERROR(MATCH(C425,C426:C$1000,0)),ISNUMBER(C425))</f>
        <v>1</v>
      </c>
      <c r="F425" s="4">
        <f t="shared" si="6"/>
        <v>17374815285</v>
      </c>
    </row>
    <row r="426" spans="1:6" x14ac:dyDescent="0.35">
      <c r="A426" s="4">
        <f>IF(parse!$A426="mask",parse!L426,A425)</f>
        <v>17374421013</v>
      </c>
      <c r="B426" s="4">
        <f>IF(parse!$A426="mask",parse!M426,B425)</f>
        <v>4899343520</v>
      </c>
      <c r="C426" s="4">
        <f>IF(parse!$A426="mem",parse!O426,NA())</f>
        <v>17792</v>
      </c>
      <c r="D426" s="4">
        <f>IF(parse!$A426="mem",_xlfn.BITOR(_xlfn.BITAND(parse!P426,B426),A426),NA())</f>
        <v>17374422165</v>
      </c>
      <c r="E426" s="4" t="b">
        <f>AND(ISERROR(MATCH(C426,C427:C$1000,0)),ISNUMBER(C426))</f>
        <v>1</v>
      </c>
      <c r="F426" s="4">
        <f t="shared" si="6"/>
        <v>17374422165</v>
      </c>
    </row>
    <row r="427" spans="1:6" x14ac:dyDescent="0.35">
      <c r="A427" s="4">
        <f>IF(parse!$A427="mask",parse!L427,A426)</f>
        <v>17374421013</v>
      </c>
      <c r="B427" s="4">
        <f>IF(parse!$A427="mask",parse!M427,B426)</f>
        <v>4899343520</v>
      </c>
      <c r="C427" s="4">
        <f>IF(parse!$A427="mem",parse!O427,NA())</f>
        <v>1117</v>
      </c>
      <c r="D427" s="4">
        <f>IF(parse!$A427="mem",_xlfn.BITOR(_xlfn.BITAND(parse!P427,B427),A427),NA())</f>
        <v>17374421013</v>
      </c>
      <c r="E427" s="4" t="b">
        <f>AND(ISERROR(MATCH(C427,C428:C$1000,0)),ISNUMBER(C427))</f>
        <v>1</v>
      </c>
      <c r="F427" s="4">
        <f t="shared" si="6"/>
        <v>17374421013</v>
      </c>
    </row>
    <row r="428" spans="1:6" x14ac:dyDescent="0.35">
      <c r="A428" s="4">
        <f>IF(parse!$A428="mask",parse!L428,A427)</f>
        <v>17374421013</v>
      </c>
      <c r="B428" s="4">
        <f>IF(parse!$A428="mask",parse!M428,B427)</f>
        <v>4899343520</v>
      </c>
      <c r="C428" s="4">
        <f>IF(parse!$A428="mem",parse!O428,NA())</f>
        <v>21452</v>
      </c>
      <c r="D428" s="4">
        <f>IF(parse!$A428="mem",_xlfn.BITOR(_xlfn.BITAND(parse!P428,B428),A428),NA())</f>
        <v>17374816277</v>
      </c>
      <c r="E428" s="4" t="b">
        <f>AND(ISERROR(MATCH(C428,C429:C$1000,0)),ISNUMBER(C428))</f>
        <v>1</v>
      </c>
      <c r="F428" s="4">
        <f t="shared" si="6"/>
        <v>17374816277</v>
      </c>
    </row>
    <row r="429" spans="1:6" x14ac:dyDescent="0.35">
      <c r="A429" s="4">
        <f>IF(parse!$A429="mask",parse!L429,A428)</f>
        <v>17374421013</v>
      </c>
      <c r="B429" s="4">
        <f>IF(parse!$A429="mask",parse!M429,B428)</f>
        <v>4899343520</v>
      </c>
      <c r="C429" s="4">
        <f>IF(parse!$A429="mem",parse!O429,NA())</f>
        <v>29912</v>
      </c>
      <c r="D429" s="4">
        <f>IF(parse!$A429="mem",_xlfn.BITOR(_xlfn.BITAND(parse!P429,B429),A429),NA())</f>
        <v>17374814357</v>
      </c>
      <c r="E429" s="4" t="b">
        <f>AND(ISERROR(MATCH(C429,C430:C$1000,0)),ISNUMBER(C429))</f>
        <v>1</v>
      </c>
      <c r="F429" s="4">
        <f t="shared" si="6"/>
        <v>17374814357</v>
      </c>
    </row>
    <row r="430" spans="1:6" x14ac:dyDescent="0.35">
      <c r="A430" s="4">
        <f>IF(parse!$A430="mask",parse!L430,A429)</f>
        <v>17374421013</v>
      </c>
      <c r="B430" s="4">
        <f>IF(parse!$A430="mask",parse!M430,B429)</f>
        <v>4899343520</v>
      </c>
      <c r="C430" s="4">
        <f>IF(parse!$A430="mem",parse!O430,NA())</f>
        <v>10260</v>
      </c>
      <c r="D430" s="4">
        <f>IF(parse!$A430="mem",_xlfn.BITOR(_xlfn.BITAND(parse!P430,B430),A430),NA())</f>
        <v>17374552213</v>
      </c>
      <c r="E430" s="4" t="b">
        <f>AND(ISERROR(MATCH(C430,C431:C$1000,0)),ISNUMBER(C430))</f>
        <v>1</v>
      </c>
      <c r="F430" s="4">
        <f t="shared" si="6"/>
        <v>17374552213</v>
      </c>
    </row>
    <row r="431" spans="1:6" x14ac:dyDescent="0.35">
      <c r="A431" s="4">
        <f>IF(parse!$A431="mask",parse!L431,A430)</f>
        <v>17374421013</v>
      </c>
      <c r="B431" s="4">
        <f>IF(parse!$A431="mask",parse!M431,B430)</f>
        <v>4899343520</v>
      </c>
      <c r="C431" s="4">
        <f>IF(parse!$A431="mem",parse!O431,NA())</f>
        <v>28642</v>
      </c>
      <c r="D431" s="4">
        <f>IF(parse!$A431="mem",_xlfn.BITOR(_xlfn.BITAND(parse!P431,B431),A431),NA())</f>
        <v>17374554293</v>
      </c>
      <c r="E431" s="4" t="b">
        <f>AND(ISERROR(MATCH(C431,C432:C$1000,0)),ISNUMBER(C431))</f>
        <v>1</v>
      </c>
      <c r="F431" s="4">
        <f t="shared" si="6"/>
        <v>17374554293</v>
      </c>
    </row>
    <row r="432" spans="1:6" x14ac:dyDescent="0.35">
      <c r="A432" s="4">
        <f>IF(parse!$A432="mask",parse!L432,A431)</f>
        <v>199032869</v>
      </c>
      <c r="B432" s="4">
        <f>IF(parse!$A432="mask",parse!M432,B431)</f>
        <v>536932626</v>
      </c>
      <c r="C432" s="4" t="e">
        <f>IF(parse!$A432="mem",parse!O432,NA())</f>
        <v>#N/A</v>
      </c>
      <c r="D432" s="4" t="e">
        <f>IF(parse!$A432="mem",_xlfn.BITOR(_xlfn.BITAND(parse!P432,B432),A432),NA())</f>
        <v>#N/A</v>
      </c>
      <c r="E432" s="4" t="b">
        <f>AND(ISERROR(MATCH(C432,C433:C$1000,0)),ISNUMBER(C432))</f>
        <v>0</v>
      </c>
      <c r="F432" s="4">
        <f t="shared" si="6"/>
        <v>0</v>
      </c>
    </row>
    <row r="433" spans="1:6" x14ac:dyDescent="0.35">
      <c r="A433" s="4">
        <f>IF(parse!$A433="mask",parse!L433,A432)</f>
        <v>199032869</v>
      </c>
      <c r="B433" s="4">
        <f>IF(parse!$A433="mask",parse!M433,B432)</f>
        <v>536932626</v>
      </c>
      <c r="C433" s="4">
        <f>IF(parse!$A433="mem",parse!O433,NA())</f>
        <v>57488</v>
      </c>
      <c r="D433" s="4">
        <f>IF(parse!$A433="mem",_xlfn.BITOR(_xlfn.BITAND(parse!P433,B433),A433),NA())</f>
        <v>199041319</v>
      </c>
      <c r="E433" s="4" t="b">
        <f>AND(ISERROR(MATCH(C433,C434:C$1000,0)),ISNUMBER(C433))</f>
        <v>1</v>
      </c>
      <c r="F433" s="4">
        <f t="shared" si="6"/>
        <v>199041319</v>
      </c>
    </row>
    <row r="434" spans="1:6" x14ac:dyDescent="0.35">
      <c r="A434" s="4">
        <f>IF(parse!$A434="mask",parse!L434,A433)</f>
        <v>199032869</v>
      </c>
      <c r="B434" s="4">
        <f>IF(parse!$A434="mask",parse!M434,B433)</f>
        <v>536932626</v>
      </c>
      <c r="C434" s="4">
        <f>IF(parse!$A434="mem",parse!O434,NA())</f>
        <v>8228</v>
      </c>
      <c r="D434" s="4">
        <f>IF(parse!$A434="mem",_xlfn.BITOR(_xlfn.BITAND(parse!P434,B434),A434),NA())</f>
        <v>199074087</v>
      </c>
      <c r="E434" s="4" t="b">
        <f>AND(ISERROR(MATCH(C434,C435:C$1000,0)),ISNUMBER(C434))</f>
        <v>0</v>
      </c>
      <c r="F434" s="4">
        <f t="shared" si="6"/>
        <v>0</v>
      </c>
    </row>
    <row r="435" spans="1:6" x14ac:dyDescent="0.35">
      <c r="A435" s="4">
        <f>IF(parse!$A435="mask",parse!L435,A434)</f>
        <v>199032869</v>
      </c>
      <c r="B435" s="4">
        <f>IF(parse!$A435="mask",parse!M435,B434)</f>
        <v>536932626</v>
      </c>
      <c r="C435" s="4">
        <f>IF(parse!$A435="mem",parse!O435,NA())</f>
        <v>45051</v>
      </c>
      <c r="D435" s="4">
        <f>IF(parse!$A435="mem",_xlfn.BITOR(_xlfn.BITAND(parse!P435,B435),A435),NA())</f>
        <v>199061797</v>
      </c>
      <c r="E435" s="4" t="b">
        <f>AND(ISERROR(MATCH(C435,C436:C$1000,0)),ISNUMBER(C435))</f>
        <v>1</v>
      </c>
      <c r="F435" s="4">
        <f t="shared" si="6"/>
        <v>199061797</v>
      </c>
    </row>
    <row r="436" spans="1:6" x14ac:dyDescent="0.35">
      <c r="A436" s="4">
        <f>IF(parse!$A436="mask",parse!L436,A435)</f>
        <v>199032869</v>
      </c>
      <c r="B436" s="4">
        <f>IF(parse!$A436="mask",parse!M436,B435)</f>
        <v>536932626</v>
      </c>
      <c r="C436" s="4">
        <f>IF(parse!$A436="mem",parse!O436,NA())</f>
        <v>65123</v>
      </c>
      <c r="D436" s="4">
        <f>IF(parse!$A436="mem",_xlfn.BITOR(_xlfn.BITAND(parse!P436,B436),A436),NA())</f>
        <v>199033143</v>
      </c>
      <c r="E436" s="4" t="b">
        <f>AND(ISERROR(MATCH(C436,C437:C$1000,0)),ISNUMBER(C436))</f>
        <v>1</v>
      </c>
      <c r="F436" s="4">
        <f t="shared" si="6"/>
        <v>199033143</v>
      </c>
    </row>
    <row r="437" spans="1:6" x14ac:dyDescent="0.35">
      <c r="A437" s="4">
        <f>IF(parse!$A437="mask",parse!L437,A436)</f>
        <v>17357035584</v>
      </c>
      <c r="B437" s="4">
        <f>IF(parse!$A437="mask",parse!M437,B436)</f>
        <v>4228137</v>
      </c>
      <c r="C437" s="4" t="e">
        <f>IF(parse!$A437="mem",parse!O437,NA())</f>
        <v>#N/A</v>
      </c>
      <c r="D437" s="4" t="e">
        <f>IF(parse!$A437="mem",_xlfn.BITOR(_xlfn.BITAND(parse!P437,B437),A437),NA())</f>
        <v>#N/A</v>
      </c>
      <c r="E437" s="4" t="b">
        <f>AND(ISERROR(MATCH(C437,C438:C$1000,0)),ISNUMBER(C437))</f>
        <v>0</v>
      </c>
      <c r="F437" s="4">
        <f t="shared" si="6"/>
        <v>0</v>
      </c>
    </row>
    <row r="438" spans="1:6" x14ac:dyDescent="0.35">
      <c r="A438" s="4">
        <f>IF(parse!$A438="mask",parse!L438,A437)</f>
        <v>17357035584</v>
      </c>
      <c r="B438" s="4">
        <f>IF(parse!$A438="mask",parse!M438,B437)</f>
        <v>4228137</v>
      </c>
      <c r="C438" s="4">
        <f>IF(parse!$A438="mem",parse!O438,NA())</f>
        <v>25750</v>
      </c>
      <c r="D438" s="4">
        <f>IF(parse!$A438="mem",_xlfn.BITOR(_xlfn.BITAND(parse!P438,B438),A438),NA())</f>
        <v>17357069409</v>
      </c>
      <c r="E438" s="4" t="b">
        <f>AND(ISERROR(MATCH(C438,C439:C$1000,0)),ISNUMBER(C438))</f>
        <v>1</v>
      </c>
      <c r="F438" s="4">
        <f t="shared" si="6"/>
        <v>17357069409</v>
      </c>
    </row>
    <row r="439" spans="1:6" x14ac:dyDescent="0.35">
      <c r="A439" s="4">
        <f>IF(parse!$A439="mask",parse!L439,A438)</f>
        <v>17357035584</v>
      </c>
      <c r="B439" s="4">
        <f>IF(parse!$A439="mask",parse!M439,B438)</f>
        <v>4228137</v>
      </c>
      <c r="C439" s="4">
        <f>IF(parse!$A439="mem",parse!O439,NA())</f>
        <v>59160</v>
      </c>
      <c r="D439" s="4">
        <f>IF(parse!$A439="mem",_xlfn.BITOR(_xlfn.BITAND(parse!P439,B439),A439),NA())</f>
        <v>17361263688</v>
      </c>
      <c r="E439" s="4" t="b">
        <f>AND(ISERROR(MATCH(C439,C440:C$1000,0)),ISNUMBER(C439))</f>
        <v>1</v>
      </c>
      <c r="F439" s="4">
        <f t="shared" si="6"/>
        <v>17361263688</v>
      </c>
    </row>
    <row r="440" spans="1:6" x14ac:dyDescent="0.35">
      <c r="A440" s="4">
        <f>IF(parse!$A440="mask",parse!L440,A439)</f>
        <v>17357035584</v>
      </c>
      <c r="B440" s="4">
        <f>IF(parse!$A440="mask",parse!M440,B439)</f>
        <v>4228137</v>
      </c>
      <c r="C440" s="4">
        <f>IF(parse!$A440="mem",parse!O440,NA())</f>
        <v>7581</v>
      </c>
      <c r="D440" s="4">
        <f>IF(parse!$A440="mem",_xlfn.BITOR(_xlfn.BITAND(parse!P440,B440),A440),NA())</f>
        <v>17357036649</v>
      </c>
      <c r="E440" s="4" t="b">
        <f>AND(ISERROR(MATCH(C440,C441:C$1000,0)),ISNUMBER(C440))</f>
        <v>1</v>
      </c>
      <c r="F440" s="4">
        <f t="shared" si="6"/>
        <v>17357036649</v>
      </c>
    </row>
    <row r="441" spans="1:6" x14ac:dyDescent="0.35">
      <c r="A441" s="4">
        <f>IF(parse!$A441="mask",parse!L441,A440)</f>
        <v>17357035584</v>
      </c>
      <c r="B441" s="4">
        <f>IF(parse!$A441="mask",parse!M441,B440)</f>
        <v>4228137</v>
      </c>
      <c r="C441" s="4">
        <f>IF(parse!$A441="mem",parse!O441,NA())</f>
        <v>44127</v>
      </c>
      <c r="D441" s="4">
        <f>IF(parse!$A441="mem",_xlfn.BITOR(_xlfn.BITAND(parse!P441,B441),A441),NA())</f>
        <v>17357035625</v>
      </c>
      <c r="E441" s="4" t="b">
        <f>AND(ISERROR(MATCH(C441,C442:C$1000,0)),ISNUMBER(C441))</f>
        <v>1</v>
      </c>
      <c r="F441" s="4">
        <f t="shared" si="6"/>
        <v>17357035625</v>
      </c>
    </row>
    <row r="442" spans="1:6" x14ac:dyDescent="0.35">
      <c r="A442" s="4">
        <f>IF(parse!$A442="mask",parse!L442,A441)</f>
        <v>17357035584</v>
      </c>
      <c r="B442" s="4">
        <f>IF(parse!$A442="mask",parse!M442,B441)</f>
        <v>4228137</v>
      </c>
      <c r="C442" s="4">
        <f>IF(parse!$A442="mem",parse!O442,NA())</f>
        <v>20791</v>
      </c>
      <c r="D442" s="4">
        <f>IF(parse!$A442="mem",_xlfn.BITOR(_xlfn.BITAND(parse!P442,B442),A442),NA())</f>
        <v>17357036608</v>
      </c>
      <c r="E442" s="4" t="b">
        <f>AND(ISERROR(MATCH(C442,C443:C$1000,0)),ISNUMBER(C442))</f>
        <v>1</v>
      </c>
      <c r="F442" s="4">
        <f t="shared" si="6"/>
        <v>17357036608</v>
      </c>
    </row>
    <row r="443" spans="1:6" x14ac:dyDescent="0.35">
      <c r="A443" s="4">
        <f>IF(parse!$A443="mask",parse!L443,A442)</f>
        <v>17357035584</v>
      </c>
      <c r="B443" s="4">
        <f>IF(parse!$A443="mask",parse!M443,B442)</f>
        <v>4228137</v>
      </c>
      <c r="C443" s="4">
        <f>IF(parse!$A443="mem",parse!O443,NA())</f>
        <v>58844</v>
      </c>
      <c r="D443" s="4">
        <f>IF(parse!$A443="mem",_xlfn.BITOR(_xlfn.BITAND(parse!P443,B443),A443),NA())</f>
        <v>17357068384</v>
      </c>
      <c r="E443" s="4" t="b">
        <f>AND(ISERROR(MATCH(C443,C444:C$1000,0)),ISNUMBER(C443))</f>
        <v>1</v>
      </c>
      <c r="F443" s="4">
        <f t="shared" si="6"/>
        <v>17357068384</v>
      </c>
    </row>
    <row r="444" spans="1:6" x14ac:dyDescent="0.35">
      <c r="A444" s="4">
        <f>IF(parse!$A444="mask",parse!L444,A443)</f>
        <v>17357035584</v>
      </c>
      <c r="B444" s="4">
        <f>IF(parse!$A444="mask",parse!M444,B443)</f>
        <v>4228137</v>
      </c>
      <c r="C444" s="4">
        <f>IF(parse!$A444="mem",parse!O444,NA())</f>
        <v>44165</v>
      </c>
      <c r="D444" s="4">
        <f>IF(parse!$A444="mem",_xlfn.BITOR(_xlfn.BITAND(parse!P444,B444),A444),NA())</f>
        <v>17357068385</v>
      </c>
      <c r="E444" s="4" t="b">
        <f>AND(ISERROR(MATCH(C444,C445:C$1000,0)),ISNUMBER(C444))</f>
        <v>1</v>
      </c>
      <c r="F444" s="4">
        <f t="shared" si="6"/>
        <v>17357068385</v>
      </c>
    </row>
    <row r="445" spans="1:6" x14ac:dyDescent="0.35">
      <c r="A445" s="4">
        <f>IF(parse!$A445="mask",parse!L445,A444)</f>
        <v>17324318853</v>
      </c>
      <c r="B445" s="4">
        <f>IF(parse!$A445="mask",parse!M445,B444)</f>
        <v>5419046210</v>
      </c>
      <c r="C445" s="4" t="e">
        <f>IF(parse!$A445="mem",parse!O445,NA())</f>
        <v>#N/A</v>
      </c>
      <c r="D445" s="4" t="e">
        <f>IF(parse!$A445="mem",_xlfn.BITOR(_xlfn.BITAND(parse!P445,B445),A445),NA())</f>
        <v>#N/A</v>
      </c>
      <c r="E445" s="4" t="b">
        <f>AND(ISERROR(MATCH(C445,C446:C$1000,0)),ISNUMBER(C445))</f>
        <v>0</v>
      </c>
      <c r="F445" s="4">
        <f t="shared" si="6"/>
        <v>0</v>
      </c>
    </row>
    <row r="446" spans="1:6" x14ac:dyDescent="0.35">
      <c r="A446" s="4">
        <f>IF(parse!$A446="mask",parse!L446,A445)</f>
        <v>17324318853</v>
      </c>
      <c r="B446" s="4">
        <f>IF(parse!$A446="mask",parse!M446,B445)</f>
        <v>5419046210</v>
      </c>
      <c r="C446" s="4">
        <f>IF(parse!$A446="mem",parse!O446,NA())</f>
        <v>20221</v>
      </c>
      <c r="D446" s="4">
        <f>IF(parse!$A446="mem",_xlfn.BITOR(_xlfn.BITAND(parse!P446,B446),A446),NA())</f>
        <v>17324323975</v>
      </c>
      <c r="E446" s="4" t="b">
        <f>AND(ISERROR(MATCH(C446,C447:C$1000,0)),ISNUMBER(C446))</f>
        <v>1</v>
      </c>
      <c r="F446" s="4">
        <f t="shared" si="6"/>
        <v>17324323975</v>
      </c>
    </row>
    <row r="447" spans="1:6" x14ac:dyDescent="0.35">
      <c r="A447" s="4">
        <f>IF(parse!$A447="mask",parse!L447,A446)</f>
        <v>17324318853</v>
      </c>
      <c r="B447" s="4">
        <f>IF(parse!$A447="mask",parse!M447,B446)</f>
        <v>5419046210</v>
      </c>
      <c r="C447" s="4">
        <f>IF(parse!$A447="mem",parse!O447,NA())</f>
        <v>2326</v>
      </c>
      <c r="D447" s="4">
        <f>IF(parse!$A447="mem",_xlfn.BITOR(_xlfn.BITAND(parse!P447,B447),A447),NA())</f>
        <v>17324320197</v>
      </c>
      <c r="E447" s="4" t="b">
        <f>AND(ISERROR(MATCH(C447,C448:C$1000,0)),ISNUMBER(C447))</f>
        <v>1</v>
      </c>
      <c r="F447" s="4">
        <f t="shared" si="6"/>
        <v>17324320197</v>
      </c>
    </row>
    <row r="448" spans="1:6" x14ac:dyDescent="0.35">
      <c r="A448" s="4">
        <f>IF(parse!$A448="mask",parse!L448,A447)</f>
        <v>17324318853</v>
      </c>
      <c r="B448" s="4">
        <f>IF(parse!$A448="mask",parse!M448,B447)</f>
        <v>5419046210</v>
      </c>
      <c r="C448" s="4">
        <f>IF(parse!$A448="mem",parse!O448,NA())</f>
        <v>54001</v>
      </c>
      <c r="D448" s="4">
        <f>IF(parse!$A448="mem",_xlfn.BITOR(_xlfn.BITAND(parse!P448,B448),A448),NA())</f>
        <v>17324322951</v>
      </c>
      <c r="E448" s="4" t="b">
        <f>AND(ISERROR(MATCH(C448,C449:C$1000,0)),ISNUMBER(C448))</f>
        <v>1</v>
      </c>
      <c r="F448" s="4">
        <f t="shared" si="6"/>
        <v>17324322951</v>
      </c>
    </row>
    <row r="449" spans="1:6" x14ac:dyDescent="0.35">
      <c r="A449" s="4">
        <f>IF(parse!$A449="mask",parse!L449,A448)</f>
        <v>17324318853</v>
      </c>
      <c r="B449" s="4">
        <f>IF(parse!$A449="mask",parse!M449,B448)</f>
        <v>5419046210</v>
      </c>
      <c r="C449" s="4">
        <f>IF(parse!$A449="mem",parse!O449,NA())</f>
        <v>41112</v>
      </c>
      <c r="D449" s="4">
        <f>IF(parse!$A449="mem",_xlfn.BITOR(_xlfn.BITAND(parse!P449,B449),A449),NA())</f>
        <v>17324320197</v>
      </c>
      <c r="E449" s="4" t="b">
        <f>AND(ISERROR(MATCH(C449,C450:C$1000,0)),ISNUMBER(C449))</f>
        <v>1</v>
      </c>
      <c r="F449" s="4">
        <f t="shared" si="6"/>
        <v>17324320197</v>
      </c>
    </row>
    <row r="450" spans="1:6" x14ac:dyDescent="0.35">
      <c r="A450" s="4">
        <f>IF(parse!$A450="mask",parse!L450,A449)</f>
        <v>17324318853</v>
      </c>
      <c r="B450" s="4">
        <f>IF(parse!$A450="mask",parse!M450,B449)</f>
        <v>5419046210</v>
      </c>
      <c r="C450" s="4">
        <f>IF(parse!$A450="mem",parse!O450,NA())</f>
        <v>45994</v>
      </c>
      <c r="D450" s="4">
        <f>IF(parse!$A450="mem",_xlfn.BITOR(_xlfn.BITAND(parse!P450,B450),A450),NA())</f>
        <v>17324320197</v>
      </c>
      <c r="E450" s="4" t="b">
        <f>AND(ISERROR(MATCH(C450,C451:C$1000,0)),ISNUMBER(C450))</f>
        <v>1</v>
      </c>
      <c r="F450" s="4">
        <f t="shared" si="6"/>
        <v>17324320197</v>
      </c>
    </row>
    <row r="451" spans="1:6" x14ac:dyDescent="0.35">
      <c r="A451" s="4">
        <f>IF(parse!$A451="mask",parse!L451,A450)</f>
        <v>557588772</v>
      </c>
      <c r="B451" s="4">
        <f>IF(parse!$A451="mask",parse!M451,B450)</f>
        <v>8757709337</v>
      </c>
      <c r="C451" s="4" t="e">
        <f>IF(parse!$A451="mem",parse!O451,NA())</f>
        <v>#N/A</v>
      </c>
      <c r="D451" s="4" t="e">
        <f>IF(parse!$A451="mem",_xlfn.BITOR(_xlfn.BITAND(parse!P451,B451),A451),NA())</f>
        <v>#N/A</v>
      </c>
      <c r="E451" s="4" t="b">
        <f>AND(ISERROR(MATCH(C451,C452:C$1000,0)),ISNUMBER(C451))</f>
        <v>0</v>
      </c>
      <c r="F451" s="4">
        <f t="shared" ref="F451:F514" si="7">IF(E451,D451,0)</f>
        <v>0</v>
      </c>
    </row>
    <row r="452" spans="1:6" x14ac:dyDescent="0.35">
      <c r="A452" s="4">
        <f>IF(parse!$A452="mask",parse!L452,A451)</f>
        <v>557588772</v>
      </c>
      <c r="B452" s="4">
        <f>IF(parse!$A452="mask",parse!M452,B451)</f>
        <v>8757709337</v>
      </c>
      <c r="C452" s="4">
        <f>IF(parse!$A452="mem",parse!O452,NA())</f>
        <v>22080</v>
      </c>
      <c r="D452" s="4">
        <f>IF(parse!$A452="mem",_xlfn.BITOR(_xlfn.BITAND(parse!P452,B452),A452),NA())</f>
        <v>557588789</v>
      </c>
      <c r="E452" s="4" t="b">
        <f>AND(ISERROR(MATCH(C452,C453:C$1000,0)),ISNUMBER(C452))</f>
        <v>1</v>
      </c>
      <c r="F452" s="4">
        <f t="shared" si="7"/>
        <v>557588789</v>
      </c>
    </row>
    <row r="453" spans="1:6" x14ac:dyDescent="0.35">
      <c r="A453" s="4">
        <f>IF(parse!$A453="mask",parse!L453,A452)</f>
        <v>557588772</v>
      </c>
      <c r="B453" s="4">
        <f>IF(parse!$A453="mask",parse!M453,B452)</f>
        <v>8757709337</v>
      </c>
      <c r="C453" s="4">
        <f>IF(parse!$A453="mem",parse!O453,NA())</f>
        <v>32446</v>
      </c>
      <c r="D453" s="4">
        <f>IF(parse!$A453="mem",_xlfn.BITOR(_xlfn.BITAND(parse!P453,B453),A453),NA())</f>
        <v>557588788</v>
      </c>
      <c r="E453" s="4" t="b">
        <f>AND(ISERROR(MATCH(C453,C454:C$1000,0)),ISNUMBER(C453))</f>
        <v>1</v>
      </c>
      <c r="F453" s="4">
        <f t="shared" si="7"/>
        <v>557588788</v>
      </c>
    </row>
    <row r="454" spans="1:6" x14ac:dyDescent="0.35">
      <c r="A454" s="4">
        <f>IF(parse!$A454="mask",parse!L454,A453)</f>
        <v>557588772</v>
      </c>
      <c r="B454" s="4">
        <f>IF(parse!$A454="mask",parse!M454,B453)</f>
        <v>8757709337</v>
      </c>
      <c r="C454" s="4">
        <f>IF(parse!$A454="mem",parse!O454,NA())</f>
        <v>46129</v>
      </c>
      <c r="D454" s="4">
        <f>IF(parse!$A454="mem",_xlfn.BITOR(_xlfn.BITAND(parse!P454,B454),A454),NA())</f>
        <v>557590845</v>
      </c>
      <c r="E454" s="4" t="b">
        <f>AND(ISERROR(MATCH(C454,C455:C$1000,0)),ISNUMBER(C454))</f>
        <v>1</v>
      </c>
      <c r="F454" s="4">
        <f t="shared" si="7"/>
        <v>557590845</v>
      </c>
    </row>
    <row r="455" spans="1:6" x14ac:dyDescent="0.35">
      <c r="A455" s="4">
        <f>IF(parse!$A455="mask",parse!L455,A454)</f>
        <v>557588772</v>
      </c>
      <c r="B455" s="4">
        <f>IF(parse!$A455="mask",parse!M455,B454)</f>
        <v>8757709337</v>
      </c>
      <c r="C455" s="4">
        <f>IF(parse!$A455="mem",parse!O455,NA())</f>
        <v>45810</v>
      </c>
      <c r="D455" s="4">
        <f>IF(parse!$A455="mem",_xlfn.BITOR(_xlfn.BITAND(parse!P455,B455),A455),NA())</f>
        <v>557591349</v>
      </c>
      <c r="E455" s="4" t="b">
        <f>AND(ISERROR(MATCH(C455,C456:C$1000,0)),ISNUMBER(C455))</f>
        <v>1</v>
      </c>
      <c r="F455" s="4">
        <f t="shared" si="7"/>
        <v>557591349</v>
      </c>
    </row>
    <row r="456" spans="1:6" x14ac:dyDescent="0.35">
      <c r="A456" s="4">
        <f>IF(parse!$A456="mask",parse!L456,A455)</f>
        <v>557588772</v>
      </c>
      <c r="B456" s="4">
        <f>IF(parse!$A456="mask",parse!M456,B455)</f>
        <v>8757709337</v>
      </c>
      <c r="C456" s="4">
        <f>IF(parse!$A456="mem",parse!O456,NA())</f>
        <v>2730</v>
      </c>
      <c r="D456" s="4">
        <f>IF(parse!$A456="mem",_xlfn.BITOR(_xlfn.BITAND(parse!P456,B456),A456),NA())</f>
        <v>557590820</v>
      </c>
      <c r="E456" s="4" t="b">
        <f>AND(ISERROR(MATCH(C456,C457:C$1000,0)),ISNUMBER(C456))</f>
        <v>1</v>
      </c>
      <c r="F456" s="4">
        <f t="shared" si="7"/>
        <v>557590820</v>
      </c>
    </row>
    <row r="457" spans="1:6" x14ac:dyDescent="0.35">
      <c r="A457" s="4">
        <f>IF(parse!$A457="mask",parse!L457,A456)</f>
        <v>557588772</v>
      </c>
      <c r="B457" s="4">
        <f>IF(parse!$A457="mask",parse!M457,B456)</f>
        <v>8757709337</v>
      </c>
      <c r="C457" s="4">
        <f>IF(parse!$A457="mem",parse!O457,NA())</f>
        <v>25557</v>
      </c>
      <c r="D457" s="4">
        <f>IF(parse!$A457="mem",_xlfn.BITOR(_xlfn.BITAND(parse!P457,B457),A457),NA())</f>
        <v>557590821</v>
      </c>
      <c r="E457" s="4" t="b">
        <f>AND(ISERROR(MATCH(C457,C458:C$1000,0)),ISNUMBER(C457))</f>
        <v>1</v>
      </c>
      <c r="F457" s="4">
        <f t="shared" si="7"/>
        <v>557590821</v>
      </c>
    </row>
    <row r="458" spans="1:6" x14ac:dyDescent="0.35">
      <c r="A458" s="4">
        <f>IF(parse!$A458="mask",parse!L458,A457)</f>
        <v>557588772</v>
      </c>
      <c r="B458" s="4">
        <f>IF(parse!$A458="mask",parse!M458,B457)</f>
        <v>8757709337</v>
      </c>
      <c r="C458" s="4">
        <f>IF(parse!$A458="mem",parse!O458,NA())</f>
        <v>53007</v>
      </c>
      <c r="D458" s="4">
        <f>IF(parse!$A458="mem",_xlfn.BITOR(_xlfn.BITAND(parse!P458,B458),A458),NA())</f>
        <v>557591332</v>
      </c>
      <c r="E458" s="4" t="b">
        <f>AND(ISERROR(MATCH(C458,C459:C$1000,0)),ISNUMBER(C458))</f>
        <v>1</v>
      </c>
      <c r="F458" s="4">
        <f t="shared" si="7"/>
        <v>557591332</v>
      </c>
    </row>
    <row r="459" spans="1:6" x14ac:dyDescent="0.35">
      <c r="A459" s="4">
        <f>IF(parse!$A459="mask",parse!L459,A458)</f>
        <v>731746433</v>
      </c>
      <c r="B459" s="4">
        <f>IF(parse!$A459="mask",parse!M459,B458)</f>
        <v>1077952812</v>
      </c>
      <c r="C459" s="4" t="e">
        <f>IF(parse!$A459="mem",parse!O459,NA())</f>
        <v>#N/A</v>
      </c>
      <c r="D459" s="4" t="e">
        <f>IF(parse!$A459="mem",_xlfn.BITOR(_xlfn.BITAND(parse!P459,B459),A459),NA())</f>
        <v>#N/A</v>
      </c>
      <c r="E459" s="4" t="b">
        <f>AND(ISERROR(MATCH(C459,C460:C$1000,0)),ISNUMBER(C459))</f>
        <v>0</v>
      </c>
      <c r="F459" s="4">
        <f t="shared" si="7"/>
        <v>0</v>
      </c>
    </row>
    <row r="460" spans="1:6" x14ac:dyDescent="0.35">
      <c r="A460" s="4">
        <f>IF(parse!$A460="mask",parse!L460,A459)</f>
        <v>731746433</v>
      </c>
      <c r="B460" s="4">
        <f>IF(parse!$A460="mask",parse!M460,B459)</f>
        <v>1077952812</v>
      </c>
      <c r="C460" s="4">
        <f>IF(parse!$A460="mem",parse!O460,NA())</f>
        <v>26747</v>
      </c>
      <c r="D460" s="4">
        <f>IF(parse!$A460="mem",_xlfn.BITOR(_xlfn.BITAND(parse!P460,B460),A460),NA())</f>
        <v>731763073</v>
      </c>
      <c r="E460" s="4" t="b">
        <f>AND(ISERROR(MATCH(C460,C461:C$1000,0)),ISNUMBER(C460))</f>
        <v>1</v>
      </c>
      <c r="F460" s="4">
        <f t="shared" si="7"/>
        <v>731763073</v>
      </c>
    </row>
    <row r="461" spans="1:6" x14ac:dyDescent="0.35">
      <c r="A461" s="4">
        <f>IF(parse!$A461="mask",parse!L461,A460)</f>
        <v>731746433</v>
      </c>
      <c r="B461" s="4">
        <f>IF(parse!$A461="mask",parse!M461,B460)</f>
        <v>1077952812</v>
      </c>
      <c r="C461" s="4">
        <f>IF(parse!$A461="mem",parse!O461,NA())</f>
        <v>47589</v>
      </c>
      <c r="D461" s="4">
        <f>IF(parse!$A461="mem",_xlfn.BITOR(_xlfn.BITAND(parse!P461,B461),A461),NA())</f>
        <v>731762829</v>
      </c>
      <c r="E461" s="4" t="b">
        <f>AND(ISERROR(MATCH(C461,C462:C$1000,0)),ISNUMBER(C461))</f>
        <v>1</v>
      </c>
      <c r="F461" s="4">
        <f t="shared" si="7"/>
        <v>731762829</v>
      </c>
    </row>
    <row r="462" spans="1:6" x14ac:dyDescent="0.35">
      <c r="A462" s="4">
        <f>IF(parse!$A462="mask",parse!L462,A461)</f>
        <v>731746433</v>
      </c>
      <c r="B462" s="4">
        <f>IF(parse!$A462="mask",parse!M462,B461)</f>
        <v>1077952812</v>
      </c>
      <c r="C462" s="4">
        <f>IF(parse!$A462="mem",parse!O462,NA())</f>
        <v>7333</v>
      </c>
      <c r="D462" s="4">
        <f>IF(parse!$A462="mem",_xlfn.BITOR(_xlfn.BITAND(parse!P462,B462),A462),NA())</f>
        <v>731746473</v>
      </c>
      <c r="E462" s="4" t="b">
        <f>AND(ISERROR(MATCH(C462,C463:C$1000,0)),ISNUMBER(C462))</f>
        <v>1</v>
      </c>
      <c r="F462" s="4">
        <f t="shared" si="7"/>
        <v>731746473</v>
      </c>
    </row>
    <row r="463" spans="1:6" x14ac:dyDescent="0.35">
      <c r="A463" s="4">
        <f>IF(parse!$A463="mask",parse!L463,A462)</f>
        <v>731746433</v>
      </c>
      <c r="B463" s="4">
        <f>IF(parse!$A463="mask",parse!M463,B462)</f>
        <v>1077952812</v>
      </c>
      <c r="C463" s="4">
        <f>IF(parse!$A463="mem",parse!O463,NA())</f>
        <v>62613</v>
      </c>
      <c r="D463" s="4">
        <f>IF(parse!$A463="mem",_xlfn.BITOR(_xlfn.BITAND(parse!P463,B463),A463),NA())</f>
        <v>731746701</v>
      </c>
      <c r="E463" s="4" t="b">
        <f>AND(ISERROR(MATCH(C463,C464:C$1000,0)),ISNUMBER(C463))</f>
        <v>1</v>
      </c>
      <c r="F463" s="4">
        <f t="shared" si="7"/>
        <v>731746701</v>
      </c>
    </row>
    <row r="464" spans="1:6" x14ac:dyDescent="0.35">
      <c r="A464" s="4">
        <f>IF(parse!$A464="mask",parse!L464,A463)</f>
        <v>731746433</v>
      </c>
      <c r="B464" s="4">
        <f>IF(parse!$A464="mask",parse!M464,B463)</f>
        <v>1077952812</v>
      </c>
      <c r="C464" s="4">
        <f>IF(parse!$A464="mem",parse!O464,NA())</f>
        <v>293</v>
      </c>
      <c r="D464" s="4">
        <f>IF(parse!$A464="mem",_xlfn.BITOR(_xlfn.BITAND(parse!P464,B464),A464),NA())</f>
        <v>731746697</v>
      </c>
      <c r="E464" s="4" t="b">
        <f>AND(ISERROR(MATCH(C464,C465:C$1000,0)),ISNUMBER(C464))</f>
        <v>1</v>
      </c>
      <c r="F464" s="4">
        <f t="shared" si="7"/>
        <v>731746697</v>
      </c>
    </row>
    <row r="465" spans="1:6" x14ac:dyDescent="0.35">
      <c r="A465" s="4">
        <f>IF(parse!$A465="mask",parse!L465,A464)</f>
        <v>20048521249</v>
      </c>
      <c r="B465" s="4">
        <f>IF(parse!$A465="mask",parse!M465,B464)</f>
        <v>35433578500</v>
      </c>
      <c r="C465" s="4" t="e">
        <f>IF(parse!$A465="mem",parse!O465,NA())</f>
        <v>#N/A</v>
      </c>
      <c r="D465" s="4" t="e">
        <f>IF(parse!$A465="mem",_xlfn.BITOR(_xlfn.BITAND(parse!P465,B465),A465),NA())</f>
        <v>#N/A</v>
      </c>
      <c r="E465" s="4" t="b">
        <f>AND(ISERROR(MATCH(C465,C466:C$1000,0)),ISNUMBER(C465))</f>
        <v>0</v>
      </c>
      <c r="F465" s="4">
        <f t="shared" si="7"/>
        <v>0</v>
      </c>
    </row>
    <row r="466" spans="1:6" x14ac:dyDescent="0.35">
      <c r="A466" s="4">
        <f>IF(parse!$A466="mask",parse!L466,A465)</f>
        <v>20048521249</v>
      </c>
      <c r="B466" s="4">
        <f>IF(parse!$A466="mask",parse!M466,B465)</f>
        <v>35433578500</v>
      </c>
      <c r="C466" s="4">
        <f>IF(parse!$A466="mem",parse!O466,NA())</f>
        <v>64864</v>
      </c>
      <c r="D466" s="4">
        <f>IF(parse!$A466="mem",_xlfn.BITOR(_xlfn.BITAND(parse!P466,B466),A466),NA())</f>
        <v>20048521249</v>
      </c>
      <c r="E466" s="4" t="b">
        <f>AND(ISERROR(MATCH(C466,C467:C$1000,0)),ISNUMBER(C466))</f>
        <v>1</v>
      </c>
      <c r="F466" s="4">
        <f t="shared" si="7"/>
        <v>20048521249</v>
      </c>
    </row>
    <row r="467" spans="1:6" x14ac:dyDescent="0.35">
      <c r="A467" s="4">
        <f>IF(parse!$A467="mask",parse!L467,A466)</f>
        <v>20048521249</v>
      </c>
      <c r="B467" s="4">
        <f>IF(parse!$A467="mask",parse!M467,B466)</f>
        <v>35433578500</v>
      </c>
      <c r="C467" s="4">
        <f>IF(parse!$A467="mem",parse!O467,NA())</f>
        <v>381</v>
      </c>
      <c r="D467" s="4">
        <f>IF(parse!$A467="mem",_xlfn.BITOR(_xlfn.BITAND(parse!P467,B467),A467),NA())</f>
        <v>20048619557</v>
      </c>
      <c r="E467" s="4" t="b">
        <f>AND(ISERROR(MATCH(C467,C468:C$1000,0)),ISNUMBER(C467))</f>
        <v>1</v>
      </c>
      <c r="F467" s="4">
        <f t="shared" si="7"/>
        <v>20048619557</v>
      </c>
    </row>
    <row r="468" spans="1:6" x14ac:dyDescent="0.35">
      <c r="A468" s="4">
        <f>IF(parse!$A468="mask",parse!L468,A467)</f>
        <v>20048521249</v>
      </c>
      <c r="B468" s="4">
        <f>IF(parse!$A468="mask",parse!M468,B467)</f>
        <v>35433578500</v>
      </c>
      <c r="C468" s="4">
        <f>IF(parse!$A468="mem",parse!O468,NA())</f>
        <v>39482</v>
      </c>
      <c r="D468" s="4">
        <f>IF(parse!$A468="mem",_xlfn.BITOR(_xlfn.BITAND(parse!P468,B468),A468),NA())</f>
        <v>20048521249</v>
      </c>
      <c r="E468" s="4" t="b">
        <f>AND(ISERROR(MATCH(C468,C469:C$1000,0)),ISNUMBER(C468))</f>
        <v>1</v>
      </c>
      <c r="F468" s="4">
        <f t="shared" si="7"/>
        <v>20048521249</v>
      </c>
    </row>
    <row r="469" spans="1:6" x14ac:dyDescent="0.35">
      <c r="A469" s="4">
        <f>IF(parse!$A469="mask",parse!L469,A468)</f>
        <v>20048521249</v>
      </c>
      <c r="B469" s="4">
        <f>IF(parse!$A469="mask",parse!M469,B468)</f>
        <v>35433578500</v>
      </c>
      <c r="C469" s="4">
        <f>IF(parse!$A469="mem",parse!O469,NA())</f>
        <v>47108</v>
      </c>
      <c r="D469" s="4">
        <f>IF(parse!$A469="mem",_xlfn.BITOR(_xlfn.BITAND(parse!P469,B469),A469),NA())</f>
        <v>20048554021</v>
      </c>
      <c r="E469" s="4" t="b">
        <f>AND(ISERROR(MATCH(C469,C470:C$1000,0)),ISNUMBER(C469))</f>
        <v>1</v>
      </c>
      <c r="F469" s="4">
        <f t="shared" si="7"/>
        <v>20048554021</v>
      </c>
    </row>
    <row r="470" spans="1:6" x14ac:dyDescent="0.35">
      <c r="A470" s="4">
        <f>IF(parse!$A470="mask",parse!L470,A469)</f>
        <v>2075710336</v>
      </c>
      <c r="B470" s="4">
        <f>IF(parse!$A470="mask",parse!M470,B469)</f>
        <v>8590196793</v>
      </c>
      <c r="C470" s="4" t="e">
        <f>IF(parse!$A470="mem",parse!O470,NA())</f>
        <v>#N/A</v>
      </c>
      <c r="D470" s="4" t="e">
        <f>IF(parse!$A470="mem",_xlfn.BITOR(_xlfn.BITAND(parse!P470,B470),A470),NA())</f>
        <v>#N/A</v>
      </c>
      <c r="E470" s="4" t="b">
        <f>AND(ISERROR(MATCH(C470,C471:C$1000,0)),ISNUMBER(C470))</f>
        <v>0</v>
      </c>
      <c r="F470" s="4">
        <f t="shared" si="7"/>
        <v>0</v>
      </c>
    </row>
    <row r="471" spans="1:6" x14ac:dyDescent="0.35">
      <c r="A471" s="4">
        <f>IF(parse!$A471="mask",parse!L471,A470)</f>
        <v>2075710336</v>
      </c>
      <c r="B471" s="4">
        <f>IF(parse!$A471="mask",parse!M471,B470)</f>
        <v>8590196793</v>
      </c>
      <c r="C471" s="4">
        <f>IF(parse!$A471="mem",parse!O471,NA())</f>
        <v>16554</v>
      </c>
      <c r="D471" s="4">
        <f>IF(parse!$A471="mem",_xlfn.BITOR(_xlfn.BITAND(parse!P471,B471),A471),NA())</f>
        <v>2075710392</v>
      </c>
      <c r="E471" s="4" t="b">
        <f>AND(ISERROR(MATCH(C471,C472:C$1000,0)),ISNUMBER(C471))</f>
        <v>1</v>
      </c>
      <c r="F471" s="4">
        <f t="shared" si="7"/>
        <v>2075710392</v>
      </c>
    </row>
    <row r="472" spans="1:6" x14ac:dyDescent="0.35">
      <c r="A472" s="4">
        <f>IF(parse!$A472="mask",parse!L472,A471)</f>
        <v>2075710336</v>
      </c>
      <c r="B472" s="4">
        <f>IF(parse!$A472="mask",parse!M472,B471)</f>
        <v>8590196793</v>
      </c>
      <c r="C472" s="4">
        <f>IF(parse!$A472="mem",parse!O472,NA())</f>
        <v>56666</v>
      </c>
      <c r="D472" s="4">
        <f>IF(parse!$A472="mem",_xlfn.BITOR(_xlfn.BITAND(parse!P472,B472),A472),NA())</f>
        <v>2075972504</v>
      </c>
      <c r="E472" s="4" t="b">
        <f>AND(ISERROR(MATCH(C472,C473:C$1000,0)),ISNUMBER(C472))</f>
        <v>1</v>
      </c>
      <c r="F472" s="4">
        <f t="shared" si="7"/>
        <v>2075972504</v>
      </c>
    </row>
    <row r="473" spans="1:6" x14ac:dyDescent="0.35">
      <c r="A473" s="4">
        <f>IF(parse!$A473="mask",parse!L473,A472)</f>
        <v>2075710336</v>
      </c>
      <c r="B473" s="4">
        <f>IF(parse!$A473="mask",parse!M473,B472)</f>
        <v>8590196793</v>
      </c>
      <c r="C473" s="4">
        <f>IF(parse!$A473="mem",parse!O473,NA())</f>
        <v>12934</v>
      </c>
      <c r="D473" s="4">
        <f>IF(parse!$A473="mem",_xlfn.BITOR(_xlfn.BITAND(parse!P473,B473),A473),NA())</f>
        <v>2075710385</v>
      </c>
      <c r="E473" s="4" t="b">
        <f>AND(ISERROR(MATCH(C473,C474:C$1000,0)),ISNUMBER(C473))</f>
        <v>1</v>
      </c>
      <c r="F473" s="4">
        <f t="shared" si="7"/>
        <v>2075710385</v>
      </c>
    </row>
    <row r="474" spans="1:6" x14ac:dyDescent="0.35">
      <c r="A474" s="4">
        <f>IF(parse!$A474="mask",parse!L474,A473)</f>
        <v>2075710336</v>
      </c>
      <c r="B474" s="4">
        <f>IF(parse!$A474="mask",parse!M474,B473)</f>
        <v>8590196793</v>
      </c>
      <c r="C474" s="4">
        <f>IF(parse!$A474="mem",parse!O474,NA())</f>
        <v>63122</v>
      </c>
      <c r="D474" s="4">
        <f>IF(parse!$A474="mem",_xlfn.BITOR(_xlfn.BITAND(parse!P474,B474),A474),NA())</f>
        <v>2075710353</v>
      </c>
      <c r="E474" s="4" t="b">
        <f>AND(ISERROR(MATCH(C474,C475:C$1000,0)),ISNUMBER(C474))</f>
        <v>1</v>
      </c>
      <c r="F474" s="4">
        <f t="shared" si="7"/>
        <v>2075710353</v>
      </c>
    </row>
    <row r="475" spans="1:6" x14ac:dyDescent="0.35">
      <c r="A475" s="4">
        <f>IF(parse!$A475="mask",parse!L475,A474)</f>
        <v>2075710336</v>
      </c>
      <c r="B475" s="4">
        <f>IF(parse!$A475="mask",parse!M475,B474)</f>
        <v>8590196793</v>
      </c>
      <c r="C475" s="4">
        <f>IF(parse!$A475="mem",parse!O475,NA())</f>
        <v>37147</v>
      </c>
      <c r="D475" s="4">
        <f>IF(parse!$A475="mem",_xlfn.BITOR(_xlfn.BITAND(parse!P475,B475),A475),NA())</f>
        <v>2075972520</v>
      </c>
      <c r="E475" s="4" t="b">
        <f>AND(ISERROR(MATCH(C475,C476:C$1000,0)),ISNUMBER(C475))</f>
        <v>1</v>
      </c>
      <c r="F475" s="4">
        <f t="shared" si="7"/>
        <v>2075972520</v>
      </c>
    </row>
    <row r="476" spans="1:6" x14ac:dyDescent="0.35">
      <c r="A476" s="4">
        <f>IF(parse!$A476="mask",parse!L476,A475)</f>
        <v>12508361788</v>
      </c>
      <c r="B476" s="4">
        <f>IF(parse!$A476="mask",parse!M476,B475)</f>
        <v>21580744706</v>
      </c>
      <c r="C476" s="4" t="e">
        <f>IF(parse!$A476="mem",parse!O476,NA())</f>
        <v>#N/A</v>
      </c>
      <c r="D476" s="4" t="e">
        <f>IF(parse!$A476="mem",_xlfn.BITOR(_xlfn.BITAND(parse!P476,B476),A476),NA())</f>
        <v>#N/A</v>
      </c>
      <c r="E476" s="4" t="b">
        <f>AND(ISERROR(MATCH(C476,C477:C$1000,0)),ISNUMBER(C476))</f>
        <v>0</v>
      </c>
      <c r="F476" s="4">
        <f t="shared" si="7"/>
        <v>0</v>
      </c>
    </row>
    <row r="477" spans="1:6" x14ac:dyDescent="0.35">
      <c r="A477" s="4">
        <f>IF(parse!$A477="mask",parse!L477,A476)</f>
        <v>12508361788</v>
      </c>
      <c r="B477" s="4">
        <f>IF(parse!$A477="mask",parse!M477,B476)</f>
        <v>21580744706</v>
      </c>
      <c r="C477" s="4">
        <f>IF(parse!$A477="mem",parse!O477,NA())</f>
        <v>24256</v>
      </c>
      <c r="D477" s="4">
        <f>IF(parse!$A477="mem",_xlfn.BITOR(_xlfn.BITAND(parse!P477,B477),A477),NA())</f>
        <v>12508361788</v>
      </c>
      <c r="E477" s="4" t="b">
        <f>AND(ISERROR(MATCH(C477,C478:C$1000,0)),ISNUMBER(C477))</f>
        <v>1</v>
      </c>
      <c r="F477" s="4">
        <f t="shared" si="7"/>
        <v>12508361788</v>
      </c>
    </row>
    <row r="478" spans="1:6" x14ac:dyDescent="0.35">
      <c r="A478" s="4">
        <f>IF(parse!$A478="mask",parse!L478,A477)</f>
        <v>12508361788</v>
      </c>
      <c r="B478" s="4">
        <f>IF(parse!$A478="mask",parse!M478,B477)</f>
        <v>21580744706</v>
      </c>
      <c r="C478" s="4">
        <f>IF(parse!$A478="mem",parse!O478,NA())</f>
        <v>14436</v>
      </c>
      <c r="D478" s="4">
        <f>IF(parse!$A478="mem",_xlfn.BITOR(_xlfn.BITAND(parse!P478,B478),A478),NA())</f>
        <v>12579667004</v>
      </c>
      <c r="E478" s="4" t="b">
        <f>AND(ISERROR(MATCH(C478,C479:C$1000,0)),ISNUMBER(C478))</f>
        <v>1</v>
      </c>
      <c r="F478" s="4">
        <f t="shared" si="7"/>
        <v>12579667004</v>
      </c>
    </row>
    <row r="479" spans="1:6" x14ac:dyDescent="0.35">
      <c r="A479" s="4">
        <f>IF(parse!$A479="mask",parse!L479,A478)</f>
        <v>12508361788</v>
      </c>
      <c r="B479" s="4">
        <f>IF(parse!$A479="mask",parse!M479,B478)</f>
        <v>21580744706</v>
      </c>
      <c r="C479" s="4">
        <f>IF(parse!$A479="mem",parse!O479,NA())</f>
        <v>20781</v>
      </c>
      <c r="D479" s="4">
        <f>IF(parse!$A479="mem",_xlfn.BITOR(_xlfn.BITAND(parse!P479,B479),A479),NA())</f>
        <v>12508361788</v>
      </c>
      <c r="E479" s="4" t="b">
        <f>AND(ISERROR(MATCH(C479,C480:C$1000,0)),ISNUMBER(C479))</f>
        <v>1</v>
      </c>
      <c r="F479" s="4">
        <f t="shared" si="7"/>
        <v>12508361788</v>
      </c>
    </row>
    <row r="480" spans="1:6" x14ac:dyDescent="0.35">
      <c r="A480" s="4">
        <f>IF(parse!$A480="mask",parse!L480,A479)</f>
        <v>12508361788</v>
      </c>
      <c r="B480" s="4">
        <f>IF(parse!$A480="mask",parse!M480,B479)</f>
        <v>21580744706</v>
      </c>
      <c r="C480" s="4">
        <f>IF(parse!$A480="mem",parse!O480,NA())</f>
        <v>23284</v>
      </c>
      <c r="D480" s="4">
        <f>IF(parse!$A480="mem",_xlfn.BITOR(_xlfn.BITAND(parse!P480,B480),A480),NA())</f>
        <v>12508363838</v>
      </c>
      <c r="E480" s="4" t="b">
        <f>AND(ISERROR(MATCH(C480,C481:C$1000,0)),ISNUMBER(C480))</f>
        <v>1</v>
      </c>
      <c r="F480" s="4">
        <f t="shared" si="7"/>
        <v>12508363838</v>
      </c>
    </row>
    <row r="481" spans="1:6" x14ac:dyDescent="0.35">
      <c r="A481" s="4">
        <f>IF(parse!$A481="mask",parse!L481,A480)</f>
        <v>12508361788</v>
      </c>
      <c r="B481" s="4">
        <f>IF(parse!$A481="mask",parse!M481,B480)</f>
        <v>21580744706</v>
      </c>
      <c r="C481" s="4">
        <f>IF(parse!$A481="mem",parse!O481,NA())</f>
        <v>2582</v>
      </c>
      <c r="D481" s="4">
        <f>IF(parse!$A481="mem",_xlfn.BITOR(_xlfn.BITAND(parse!P481,B481),A481),NA())</f>
        <v>12508361790</v>
      </c>
      <c r="E481" s="4" t="b">
        <f>AND(ISERROR(MATCH(C481,C482:C$1000,0)),ISNUMBER(C481))</f>
        <v>1</v>
      </c>
      <c r="F481" s="4">
        <f t="shared" si="7"/>
        <v>12508361790</v>
      </c>
    </row>
    <row r="482" spans="1:6" x14ac:dyDescent="0.35">
      <c r="A482" s="4">
        <f>IF(parse!$A482="mask",parse!L482,A481)</f>
        <v>12508361788</v>
      </c>
      <c r="B482" s="4">
        <f>IF(parse!$A482="mask",parse!M482,B481)</f>
        <v>21580744706</v>
      </c>
      <c r="C482" s="4">
        <f>IF(parse!$A482="mem",parse!O482,NA())</f>
        <v>39002</v>
      </c>
      <c r="D482" s="4">
        <f>IF(parse!$A482="mem",_xlfn.BITOR(_xlfn.BITAND(parse!P482,B482),A482),NA())</f>
        <v>12508363838</v>
      </c>
      <c r="E482" s="4" t="b">
        <f>AND(ISERROR(MATCH(C482,C483:C$1000,0)),ISNUMBER(C482))</f>
        <v>1</v>
      </c>
      <c r="F482" s="4">
        <f t="shared" si="7"/>
        <v>12508363838</v>
      </c>
    </row>
    <row r="483" spans="1:6" x14ac:dyDescent="0.35">
      <c r="A483" s="4">
        <f>IF(parse!$A483="mask",parse!L483,A482)</f>
        <v>177733729</v>
      </c>
      <c r="B483" s="4">
        <f>IF(parse!$A483="mask",parse!M483,B482)</f>
        <v>3490062596</v>
      </c>
      <c r="C483" s="4" t="e">
        <f>IF(parse!$A483="mem",parse!O483,NA())</f>
        <v>#N/A</v>
      </c>
      <c r="D483" s="4" t="e">
        <f>IF(parse!$A483="mem",_xlfn.BITOR(_xlfn.BITAND(parse!P483,B483),A483),NA())</f>
        <v>#N/A</v>
      </c>
      <c r="E483" s="4" t="b">
        <f>AND(ISERROR(MATCH(C483,C484:C$1000,0)),ISNUMBER(C483))</f>
        <v>0</v>
      </c>
      <c r="F483" s="4">
        <f t="shared" si="7"/>
        <v>0</v>
      </c>
    </row>
    <row r="484" spans="1:6" x14ac:dyDescent="0.35">
      <c r="A484" s="4">
        <f>IF(parse!$A484="mask",parse!L484,A483)</f>
        <v>177733729</v>
      </c>
      <c r="B484" s="4">
        <f>IF(parse!$A484="mask",parse!M484,B483)</f>
        <v>3490062596</v>
      </c>
      <c r="C484" s="4">
        <f>IF(parse!$A484="mem",parse!O484,NA())</f>
        <v>40945</v>
      </c>
      <c r="D484" s="4">
        <f>IF(parse!$A484="mem",_xlfn.BITOR(_xlfn.BITAND(parse!P484,B484),A484),NA())</f>
        <v>177742177</v>
      </c>
      <c r="E484" s="4" t="b">
        <f>AND(ISERROR(MATCH(C484,C485:C$1000,0)),ISNUMBER(C484))</f>
        <v>1</v>
      </c>
      <c r="F484" s="4">
        <f t="shared" si="7"/>
        <v>177742177</v>
      </c>
    </row>
    <row r="485" spans="1:6" x14ac:dyDescent="0.35">
      <c r="A485" s="4">
        <f>IF(parse!$A485="mask",parse!L485,A484)</f>
        <v>177733729</v>
      </c>
      <c r="B485" s="4">
        <f>IF(parse!$A485="mask",parse!M485,B484)</f>
        <v>3490062596</v>
      </c>
      <c r="C485" s="4">
        <f>IF(parse!$A485="mem",parse!O485,NA())</f>
        <v>36114</v>
      </c>
      <c r="D485" s="4">
        <f>IF(parse!$A485="mem",_xlfn.BITOR(_xlfn.BITAND(parse!P485,B485),A485),NA())</f>
        <v>177864805</v>
      </c>
      <c r="E485" s="4" t="b">
        <f>AND(ISERROR(MATCH(C485,C486:C$1000,0)),ISNUMBER(C485))</f>
        <v>1</v>
      </c>
      <c r="F485" s="4">
        <f t="shared" si="7"/>
        <v>177864805</v>
      </c>
    </row>
    <row r="486" spans="1:6" x14ac:dyDescent="0.35">
      <c r="A486" s="4">
        <f>IF(parse!$A486="mask",parse!L486,A485)</f>
        <v>177733729</v>
      </c>
      <c r="B486" s="4">
        <f>IF(parse!$A486="mask",parse!M486,B485)</f>
        <v>3490062596</v>
      </c>
      <c r="C486" s="4">
        <f>IF(parse!$A486="mem",parse!O486,NA())</f>
        <v>2325</v>
      </c>
      <c r="D486" s="4">
        <f>IF(parse!$A486="mem",_xlfn.BITOR(_xlfn.BITAND(parse!P486,B486),A486),NA())</f>
        <v>177742177</v>
      </c>
      <c r="E486" s="4" t="b">
        <f>AND(ISERROR(MATCH(C486,C487:C$1000,0)),ISNUMBER(C486))</f>
        <v>1</v>
      </c>
      <c r="F486" s="4">
        <f t="shared" si="7"/>
        <v>177742177</v>
      </c>
    </row>
    <row r="487" spans="1:6" x14ac:dyDescent="0.35">
      <c r="A487" s="4">
        <f>IF(parse!$A487="mask",parse!L487,A486)</f>
        <v>177733729</v>
      </c>
      <c r="B487" s="4">
        <f>IF(parse!$A487="mask",parse!M487,B486)</f>
        <v>3490062596</v>
      </c>
      <c r="C487" s="4">
        <f>IF(parse!$A487="mem",parse!O487,NA())</f>
        <v>33715</v>
      </c>
      <c r="D487" s="4">
        <f>IF(parse!$A487="mem",_xlfn.BITOR(_xlfn.BITAND(parse!P487,B487),A487),NA())</f>
        <v>177733985</v>
      </c>
      <c r="E487" s="4" t="b">
        <f>AND(ISERROR(MATCH(C487,C488:C$1000,0)),ISNUMBER(C487))</f>
        <v>1</v>
      </c>
      <c r="F487" s="4">
        <f t="shared" si="7"/>
        <v>177733985</v>
      </c>
    </row>
    <row r="488" spans="1:6" x14ac:dyDescent="0.35">
      <c r="A488" s="4">
        <f>IF(parse!$A488="mask",parse!L488,A487)</f>
        <v>177733729</v>
      </c>
      <c r="B488" s="4">
        <f>IF(parse!$A488="mask",parse!M488,B487)</f>
        <v>3490062596</v>
      </c>
      <c r="C488" s="4">
        <f>IF(parse!$A488="mem",parse!O488,NA())</f>
        <v>61649</v>
      </c>
      <c r="D488" s="4">
        <f>IF(parse!$A488="mem",_xlfn.BITOR(_xlfn.BITAND(parse!P488,B488),A488),NA())</f>
        <v>177733989</v>
      </c>
      <c r="E488" s="4" t="b">
        <f>AND(ISERROR(MATCH(C488,C489:C$1000,0)),ISNUMBER(C488))</f>
        <v>1</v>
      </c>
      <c r="F488" s="4">
        <f t="shared" si="7"/>
        <v>177733989</v>
      </c>
    </row>
    <row r="489" spans="1:6" x14ac:dyDescent="0.35">
      <c r="A489" s="4">
        <f>IF(parse!$A489="mask",parse!L489,A488)</f>
        <v>177733729</v>
      </c>
      <c r="B489" s="4">
        <f>IF(parse!$A489="mask",parse!M489,B488)</f>
        <v>3490062596</v>
      </c>
      <c r="C489" s="4">
        <f>IF(parse!$A489="mem",parse!O489,NA())</f>
        <v>55852</v>
      </c>
      <c r="D489" s="4">
        <f>IF(parse!$A489="mem",_xlfn.BITOR(_xlfn.BITAND(parse!P489,B489),A489),NA())</f>
        <v>177733733</v>
      </c>
      <c r="E489" s="4" t="b">
        <f>AND(ISERROR(MATCH(C489,C490:C$1000,0)),ISNUMBER(C489))</f>
        <v>1</v>
      </c>
      <c r="F489" s="4">
        <f t="shared" si="7"/>
        <v>177733733</v>
      </c>
    </row>
    <row r="490" spans="1:6" x14ac:dyDescent="0.35">
      <c r="A490" s="4">
        <f>IF(parse!$A490="mask",parse!L490,A489)</f>
        <v>17359999006</v>
      </c>
      <c r="B490" s="4">
        <f>IF(parse!$A490="mask",parse!M490,B489)</f>
        <v>16779104</v>
      </c>
      <c r="C490" s="4" t="e">
        <f>IF(parse!$A490="mem",parse!O490,NA())</f>
        <v>#N/A</v>
      </c>
      <c r="D490" s="4" t="e">
        <f>IF(parse!$A490="mem",_xlfn.BITOR(_xlfn.BITAND(parse!P490,B490),A490),NA())</f>
        <v>#N/A</v>
      </c>
      <c r="E490" s="4" t="b">
        <f>AND(ISERROR(MATCH(C490,C491:C$1000,0)),ISNUMBER(C490))</f>
        <v>0</v>
      </c>
      <c r="F490" s="4">
        <f t="shared" si="7"/>
        <v>0</v>
      </c>
    </row>
    <row r="491" spans="1:6" x14ac:dyDescent="0.35">
      <c r="A491" s="4">
        <f>IF(parse!$A491="mask",parse!L491,A490)</f>
        <v>17359999006</v>
      </c>
      <c r="B491" s="4">
        <f>IF(parse!$A491="mask",parse!M491,B490)</f>
        <v>16779104</v>
      </c>
      <c r="C491" s="4">
        <f>IF(parse!$A491="mem",parse!O491,NA())</f>
        <v>5881</v>
      </c>
      <c r="D491" s="4">
        <f>IF(parse!$A491="mem",_xlfn.BITOR(_xlfn.BITAND(parse!P491,B491),A491),NA())</f>
        <v>17360000030</v>
      </c>
      <c r="E491" s="4" t="b">
        <f>AND(ISERROR(MATCH(C491,C492:C$1000,0)),ISNUMBER(C491))</f>
        <v>1</v>
      </c>
      <c r="F491" s="4">
        <f t="shared" si="7"/>
        <v>17360000030</v>
      </c>
    </row>
    <row r="492" spans="1:6" x14ac:dyDescent="0.35">
      <c r="A492" s="4">
        <f>IF(parse!$A492="mask",parse!L492,A491)</f>
        <v>17359999006</v>
      </c>
      <c r="B492" s="4">
        <f>IF(parse!$A492="mask",parse!M492,B491)</f>
        <v>16779104</v>
      </c>
      <c r="C492" s="4">
        <f>IF(parse!$A492="mem",parse!O492,NA())</f>
        <v>22720</v>
      </c>
      <c r="D492" s="4">
        <f>IF(parse!$A492="mem",_xlfn.BITOR(_xlfn.BITAND(parse!P492,B492),A492),NA())</f>
        <v>17376776222</v>
      </c>
      <c r="E492" s="4" t="b">
        <f>AND(ISERROR(MATCH(C492,C493:C$1000,0)),ISNUMBER(C492))</f>
        <v>1</v>
      </c>
      <c r="F492" s="4">
        <f t="shared" si="7"/>
        <v>17376776222</v>
      </c>
    </row>
    <row r="493" spans="1:6" x14ac:dyDescent="0.35">
      <c r="A493" s="4">
        <f>IF(parse!$A493="mask",parse!L493,A492)</f>
        <v>17359999006</v>
      </c>
      <c r="B493" s="4">
        <f>IF(parse!$A493="mask",parse!M493,B492)</f>
        <v>16779104</v>
      </c>
      <c r="C493" s="4">
        <f>IF(parse!$A493="mem",parse!O493,NA())</f>
        <v>25142</v>
      </c>
      <c r="D493" s="4">
        <f>IF(parse!$A493="mem",_xlfn.BITOR(_xlfn.BITAND(parse!P493,B493),A493),NA())</f>
        <v>17360000542</v>
      </c>
      <c r="E493" s="4" t="b">
        <f>AND(ISERROR(MATCH(C493,C494:C$1000,0)),ISNUMBER(C493))</f>
        <v>1</v>
      </c>
      <c r="F493" s="4">
        <f t="shared" si="7"/>
        <v>17360000542</v>
      </c>
    </row>
    <row r="494" spans="1:6" x14ac:dyDescent="0.35">
      <c r="A494" s="4">
        <f>IF(parse!$A494="mask",parse!L494,A493)</f>
        <v>23279755388</v>
      </c>
      <c r="B494" s="4">
        <f>IF(parse!$A494="mask",parse!M494,B493)</f>
        <v>1539</v>
      </c>
      <c r="C494" s="4" t="e">
        <f>IF(parse!$A494="mem",parse!O494,NA())</f>
        <v>#N/A</v>
      </c>
      <c r="D494" s="4" t="e">
        <f>IF(parse!$A494="mem",_xlfn.BITOR(_xlfn.BITAND(parse!P494,B494),A494),NA())</f>
        <v>#N/A</v>
      </c>
      <c r="E494" s="4" t="b">
        <f>AND(ISERROR(MATCH(C494,C495:C$1000,0)),ISNUMBER(C494))</f>
        <v>0</v>
      </c>
      <c r="F494" s="4">
        <f t="shared" si="7"/>
        <v>0</v>
      </c>
    </row>
    <row r="495" spans="1:6" x14ac:dyDescent="0.35">
      <c r="A495" s="4">
        <f>IF(parse!$A495="mask",parse!L495,A494)</f>
        <v>23279755388</v>
      </c>
      <c r="B495" s="4">
        <f>IF(parse!$A495="mask",parse!M495,B494)</f>
        <v>1539</v>
      </c>
      <c r="C495" s="4">
        <f>IF(parse!$A495="mem",parse!O495,NA())</f>
        <v>586</v>
      </c>
      <c r="D495" s="4">
        <f>IF(parse!$A495="mem",_xlfn.BITOR(_xlfn.BITAND(parse!P495,B495),A495),NA())</f>
        <v>23279755389</v>
      </c>
      <c r="E495" s="4" t="b">
        <f>AND(ISERROR(MATCH(C495,C496:C$1000,0)),ISNUMBER(C495))</f>
        <v>1</v>
      </c>
      <c r="F495" s="4">
        <f t="shared" si="7"/>
        <v>23279755389</v>
      </c>
    </row>
    <row r="496" spans="1:6" x14ac:dyDescent="0.35">
      <c r="A496" s="4">
        <f>IF(parse!$A496="mask",parse!L496,A495)</f>
        <v>23279755388</v>
      </c>
      <c r="B496" s="4">
        <f>IF(parse!$A496="mask",parse!M496,B495)</f>
        <v>1539</v>
      </c>
      <c r="C496" s="4">
        <f>IF(parse!$A496="mem",parse!O496,NA())</f>
        <v>51207</v>
      </c>
      <c r="D496" s="4">
        <f>IF(parse!$A496="mem",_xlfn.BITOR(_xlfn.BITAND(parse!P496,B496),A496),NA())</f>
        <v>23279755390</v>
      </c>
      <c r="E496" s="4" t="b">
        <f>AND(ISERROR(MATCH(C496,C497:C$1000,0)),ISNUMBER(C496))</f>
        <v>1</v>
      </c>
      <c r="F496" s="4">
        <f t="shared" si="7"/>
        <v>23279755390</v>
      </c>
    </row>
    <row r="497" spans="1:6" x14ac:dyDescent="0.35">
      <c r="A497" s="4">
        <f>IF(parse!$A497="mask",parse!L497,A496)</f>
        <v>23279755388</v>
      </c>
      <c r="B497" s="4">
        <f>IF(parse!$A497="mask",parse!M497,B496)</f>
        <v>1539</v>
      </c>
      <c r="C497" s="4">
        <f>IF(parse!$A497="mem",parse!O497,NA())</f>
        <v>21220</v>
      </c>
      <c r="D497" s="4">
        <f>IF(parse!$A497="mem",_xlfn.BITOR(_xlfn.BITAND(parse!P497,B497),A497),NA())</f>
        <v>23279756412</v>
      </c>
      <c r="E497" s="4" t="b">
        <f>AND(ISERROR(MATCH(C497,C498:C$1000,0)),ISNUMBER(C497))</f>
        <v>1</v>
      </c>
      <c r="F497" s="4">
        <f t="shared" si="7"/>
        <v>23279756412</v>
      </c>
    </row>
    <row r="498" spans="1:6" x14ac:dyDescent="0.35">
      <c r="A498" s="4">
        <f>IF(parse!$A498="mask",parse!L498,A497)</f>
        <v>23279755388</v>
      </c>
      <c r="B498" s="4">
        <f>IF(parse!$A498="mask",parse!M498,B497)</f>
        <v>1539</v>
      </c>
      <c r="C498" s="4">
        <f>IF(parse!$A498="mem",parse!O498,NA())</f>
        <v>45100</v>
      </c>
      <c r="D498" s="4">
        <f>IF(parse!$A498="mem",_xlfn.BITOR(_xlfn.BITAND(parse!P498,B498),A498),NA())</f>
        <v>23279755389</v>
      </c>
      <c r="E498" s="4" t="b">
        <f>AND(ISERROR(MATCH(C498,C499:C$1000,0)),ISNUMBER(C498))</f>
        <v>1</v>
      </c>
      <c r="F498" s="4">
        <f t="shared" si="7"/>
        <v>23279755389</v>
      </c>
    </row>
    <row r="499" spans="1:6" x14ac:dyDescent="0.35">
      <c r="A499" s="4">
        <f>IF(parse!$A499="mask",parse!L499,A498)</f>
        <v>23279755388</v>
      </c>
      <c r="B499" s="4">
        <f>IF(parse!$A499="mask",parse!M499,B498)</f>
        <v>1539</v>
      </c>
      <c r="C499" s="4">
        <f>IF(parse!$A499="mem",parse!O499,NA())</f>
        <v>30986</v>
      </c>
      <c r="D499" s="4">
        <f>IF(parse!$A499="mem",_xlfn.BITOR(_xlfn.BITAND(parse!P499,B499),A499),NA())</f>
        <v>23279755903</v>
      </c>
      <c r="E499" s="4" t="b">
        <f>AND(ISERROR(MATCH(C499,C500:C$1000,0)),ISNUMBER(C499))</f>
        <v>1</v>
      </c>
      <c r="F499" s="4">
        <f t="shared" si="7"/>
        <v>23279755903</v>
      </c>
    </row>
    <row r="500" spans="1:6" x14ac:dyDescent="0.35">
      <c r="A500" s="4">
        <f>IF(parse!$A500="mask",parse!L500,A499)</f>
        <v>23279755388</v>
      </c>
      <c r="B500" s="4">
        <f>IF(parse!$A500="mask",parse!M500,B499)</f>
        <v>1539</v>
      </c>
      <c r="C500" s="4">
        <f>IF(parse!$A500="mem",parse!O500,NA())</f>
        <v>56443</v>
      </c>
      <c r="D500" s="4">
        <f>IF(parse!$A500="mem",_xlfn.BITOR(_xlfn.BITAND(parse!P500,B500),A500),NA())</f>
        <v>23279755389</v>
      </c>
      <c r="E500" s="4" t="b">
        <f>AND(ISERROR(MATCH(C500,C501:C$1000,0)),ISNUMBER(C500))</f>
        <v>1</v>
      </c>
      <c r="F500" s="4">
        <f t="shared" si="7"/>
        <v>23279755389</v>
      </c>
    </row>
    <row r="501" spans="1:6" x14ac:dyDescent="0.35">
      <c r="A501" s="4">
        <f>IF(parse!$A501="mask",parse!L501,A500)</f>
        <v>2169342489</v>
      </c>
      <c r="B501" s="4">
        <f>IF(parse!$A501="mask",parse!M501,B500)</f>
        <v>43122752</v>
      </c>
      <c r="C501" s="4" t="e">
        <f>IF(parse!$A501="mem",parse!O501,NA())</f>
        <v>#N/A</v>
      </c>
      <c r="D501" s="4" t="e">
        <f>IF(parse!$A501="mem",_xlfn.BITOR(_xlfn.BITAND(parse!P501,B501),A501),NA())</f>
        <v>#N/A</v>
      </c>
      <c r="E501" s="4" t="b">
        <f>AND(ISERROR(MATCH(C501,C502:C$1000,0)),ISNUMBER(C501))</f>
        <v>0</v>
      </c>
      <c r="F501" s="4">
        <f t="shared" si="7"/>
        <v>0</v>
      </c>
    </row>
    <row r="502" spans="1:6" x14ac:dyDescent="0.35">
      <c r="A502" s="4">
        <f>IF(parse!$A502="mask",parse!L502,A501)</f>
        <v>2169342489</v>
      </c>
      <c r="B502" s="4">
        <f>IF(parse!$A502="mask",parse!M502,B501)</f>
        <v>43122752</v>
      </c>
      <c r="C502" s="4">
        <f>IF(parse!$A502="mem",parse!O502,NA())</f>
        <v>41487</v>
      </c>
      <c r="D502" s="4">
        <f>IF(parse!$A502="mem",_xlfn.BITOR(_xlfn.BITAND(parse!P502,B502),A502),NA())</f>
        <v>2202896921</v>
      </c>
      <c r="E502" s="4" t="b">
        <f>AND(ISERROR(MATCH(C502,C503:C$1000,0)),ISNUMBER(C502))</f>
        <v>1</v>
      </c>
      <c r="F502" s="4">
        <f t="shared" si="7"/>
        <v>2202896921</v>
      </c>
    </row>
    <row r="503" spans="1:6" x14ac:dyDescent="0.35">
      <c r="A503" s="4">
        <f>IF(parse!$A503="mask",parse!L503,A502)</f>
        <v>2169342489</v>
      </c>
      <c r="B503" s="4">
        <f>IF(parse!$A503="mask",parse!M503,B502)</f>
        <v>43122752</v>
      </c>
      <c r="C503" s="4">
        <f>IF(parse!$A503="mem",parse!O503,NA())</f>
        <v>21434</v>
      </c>
      <c r="D503" s="4">
        <f>IF(parse!$A503="mem",_xlfn.BITOR(_xlfn.BITAND(parse!P503,B503),A503),NA())</f>
        <v>2212465241</v>
      </c>
      <c r="E503" s="4" t="b">
        <f>AND(ISERROR(MATCH(C503,C504:C$1000,0)),ISNUMBER(C503))</f>
        <v>1</v>
      </c>
      <c r="F503" s="4">
        <f t="shared" si="7"/>
        <v>2212465241</v>
      </c>
    </row>
    <row r="504" spans="1:6" x14ac:dyDescent="0.35">
      <c r="A504" s="4">
        <f>IF(parse!$A504="mask",parse!L504,A503)</f>
        <v>2169342489</v>
      </c>
      <c r="B504" s="4">
        <f>IF(parse!$A504="mask",parse!M504,B503)</f>
        <v>43122752</v>
      </c>
      <c r="C504" s="4">
        <f>IF(parse!$A504="mem",parse!O504,NA())</f>
        <v>7230</v>
      </c>
      <c r="D504" s="4">
        <f>IF(parse!$A504="mem",_xlfn.BITOR(_xlfn.BITAND(parse!P504,B504),A504),NA())</f>
        <v>2212465241</v>
      </c>
      <c r="E504" s="4" t="b">
        <f>AND(ISERROR(MATCH(C504,C505:C$1000,0)),ISNUMBER(C504))</f>
        <v>1</v>
      </c>
      <c r="F504" s="4">
        <f t="shared" si="7"/>
        <v>2212465241</v>
      </c>
    </row>
    <row r="505" spans="1:6" x14ac:dyDescent="0.35">
      <c r="A505" s="4">
        <f>IF(parse!$A505="mask",parse!L505,A504)</f>
        <v>22038205054</v>
      </c>
      <c r="B505" s="4">
        <f>IF(parse!$A505="mask",parse!M505,B504)</f>
        <v>36742266881</v>
      </c>
      <c r="C505" s="4" t="e">
        <f>IF(parse!$A505="mem",parse!O505,NA())</f>
        <v>#N/A</v>
      </c>
      <c r="D505" s="4" t="e">
        <f>IF(parse!$A505="mem",_xlfn.BITOR(_xlfn.BITAND(parse!P505,B505),A505),NA())</f>
        <v>#N/A</v>
      </c>
      <c r="E505" s="4" t="b">
        <f>AND(ISERROR(MATCH(C505,C506:C$1000,0)),ISNUMBER(C505))</f>
        <v>0</v>
      </c>
      <c r="F505" s="4">
        <f t="shared" si="7"/>
        <v>0</v>
      </c>
    </row>
    <row r="506" spans="1:6" x14ac:dyDescent="0.35">
      <c r="A506" s="4">
        <f>IF(parse!$A506="mask",parse!L506,A505)</f>
        <v>22038205054</v>
      </c>
      <c r="B506" s="4">
        <f>IF(parse!$A506="mask",parse!M506,B505)</f>
        <v>36742266881</v>
      </c>
      <c r="C506" s="4">
        <f>IF(parse!$A506="mem",parse!O506,NA())</f>
        <v>40840</v>
      </c>
      <c r="D506" s="4">
        <f>IF(parse!$A506="mem",_xlfn.BITOR(_xlfn.BITAND(parse!P506,B506),A506),NA())</f>
        <v>22038205054</v>
      </c>
      <c r="E506" s="4" t="b">
        <f>AND(ISERROR(MATCH(C506,C507:C$1000,0)),ISNUMBER(C506))</f>
        <v>1</v>
      </c>
      <c r="F506" s="4">
        <f t="shared" si="7"/>
        <v>22038205054</v>
      </c>
    </row>
    <row r="507" spans="1:6" x14ac:dyDescent="0.35">
      <c r="A507" s="4">
        <f>IF(parse!$A507="mask",parse!L507,A506)</f>
        <v>22038205054</v>
      </c>
      <c r="B507" s="4">
        <f>IF(parse!$A507="mask",parse!M507,B506)</f>
        <v>36742266881</v>
      </c>
      <c r="C507" s="4">
        <f>IF(parse!$A507="mem",parse!O507,NA())</f>
        <v>63190</v>
      </c>
      <c r="D507" s="4">
        <f>IF(parse!$A507="mem",_xlfn.BITOR(_xlfn.BITAND(parse!P507,B507),A507),NA())</f>
        <v>22038205055</v>
      </c>
      <c r="E507" s="4" t="b">
        <f>AND(ISERROR(MATCH(C507,C508:C$1000,0)),ISNUMBER(C507))</f>
        <v>1</v>
      </c>
      <c r="F507" s="4">
        <f t="shared" si="7"/>
        <v>22038205055</v>
      </c>
    </row>
    <row r="508" spans="1:6" x14ac:dyDescent="0.35">
      <c r="A508" s="4">
        <f>IF(parse!$A508="mask",parse!L508,A507)</f>
        <v>22038205054</v>
      </c>
      <c r="B508" s="4">
        <f>IF(parse!$A508="mask",parse!M508,B507)</f>
        <v>36742266881</v>
      </c>
      <c r="C508" s="4">
        <f>IF(parse!$A508="mem",parse!O508,NA())</f>
        <v>60328</v>
      </c>
      <c r="D508" s="4">
        <f>IF(parse!$A508="mem",_xlfn.BITOR(_xlfn.BITAND(parse!P508,B508),A508),NA())</f>
        <v>22038237823</v>
      </c>
      <c r="E508" s="4" t="b">
        <f>AND(ISERROR(MATCH(C508,C509:C$1000,0)),ISNUMBER(C508))</f>
        <v>1</v>
      </c>
      <c r="F508" s="4">
        <f t="shared" si="7"/>
        <v>22038237823</v>
      </c>
    </row>
    <row r="509" spans="1:6" x14ac:dyDescent="0.35">
      <c r="A509" s="4">
        <f>IF(parse!$A509="mask",parse!L509,A508)</f>
        <v>22038205054</v>
      </c>
      <c r="B509" s="4">
        <f>IF(parse!$A509="mask",parse!M509,B508)</f>
        <v>36742266881</v>
      </c>
      <c r="C509" s="4">
        <f>IF(parse!$A509="mem",parse!O509,NA())</f>
        <v>45620</v>
      </c>
      <c r="D509" s="4">
        <f>IF(parse!$A509="mem",_xlfn.BITOR(_xlfn.BITAND(parse!P509,B509),A509),NA())</f>
        <v>22038205055</v>
      </c>
      <c r="E509" s="4" t="b">
        <f>AND(ISERROR(MATCH(C509,C510:C$1000,0)),ISNUMBER(C509))</f>
        <v>1</v>
      </c>
      <c r="F509" s="4">
        <f t="shared" si="7"/>
        <v>22038205055</v>
      </c>
    </row>
    <row r="510" spans="1:6" x14ac:dyDescent="0.35">
      <c r="A510" s="4">
        <f>IF(parse!$A510="mask",parse!L510,A509)</f>
        <v>9321079300</v>
      </c>
      <c r="B510" s="4">
        <f>IF(parse!$A510="mask",parse!M510,B509)</f>
        <v>4297756834</v>
      </c>
      <c r="C510" s="4" t="e">
        <f>IF(parse!$A510="mem",parse!O510,NA())</f>
        <v>#N/A</v>
      </c>
      <c r="D510" s="4" t="e">
        <f>IF(parse!$A510="mem",_xlfn.BITOR(_xlfn.BITAND(parse!P510,B510),A510),NA())</f>
        <v>#N/A</v>
      </c>
      <c r="E510" s="4" t="b">
        <f>AND(ISERROR(MATCH(C510,C511:C$1000,0)),ISNUMBER(C510))</f>
        <v>0</v>
      </c>
      <c r="F510" s="4">
        <f t="shared" si="7"/>
        <v>0</v>
      </c>
    </row>
    <row r="511" spans="1:6" x14ac:dyDescent="0.35">
      <c r="A511" s="4">
        <f>IF(parse!$A511="mask",parse!L511,A510)</f>
        <v>9321079300</v>
      </c>
      <c r="B511" s="4">
        <f>IF(parse!$A511="mask",parse!M511,B510)</f>
        <v>4297756834</v>
      </c>
      <c r="C511" s="4">
        <f>IF(parse!$A511="mem",parse!O511,NA())</f>
        <v>62719</v>
      </c>
      <c r="D511" s="4">
        <f>IF(parse!$A511="mem",_xlfn.BITOR(_xlfn.BITAND(parse!P511,B511),A511),NA())</f>
        <v>9321079300</v>
      </c>
      <c r="E511" s="4" t="b">
        <f>AND(ISERROR(MATCH(C511,C512:C$1000,0)),ISNUMBER(C511))</f>
        <v>1</v>
      </c>
      <c r="F511" s="4">
        <f t="shared" si="7"/>
        <v>9321079300</v>
      </c>
    </row>
    <row r="512" spans="1:6" x14ac:dyDescent="0.35">
      <c r="A512" s="4">
        <f>IF(parse!$A512="mask",parse!L512,A511)</f>
        <v>9321079300</v>
      </c>
      <c r="B512" s="4">
        <f>IF(parse!$A512="mask",parse!M512,B511)</f>
        <v>4297756834</v>
      </c>
      <c r="C512" s="4">
        <f>IF(parse!$A512="mem",parse!O512,NA())</f>
        <v>19974</v>
      </c>
      <c r="D512" s="4">
        <f>IF(parse!$A512="mem",_xlfn.BITOR(_xlfn.BITAND(parse!P512,B512),A512),NA())</f>
        <v>9321640612</v>
      </c>
      <c r="E512" s="4" t="b">
        <f>AND(ISERROR(MATCH(C512,C513:C$1000,0)),ISNUMBER(C512))</f>
        <v>1</v>
      </c>
      <c r="F512" s="4">
        <f t="shared" si="7"/>
        <v>9321640612</v>
      </c>
    </row>
    <row r="513" spans="1:6" x14ac:dyDescent="0.35">
      <c r="A513" s="4">
        <f>IF(parse!$A513="mask",parse!L513,A512)</f>
        <v>9321079300</v>
      </c>
      <c r="B513" s="4">
        <f>IF(parse!$A513="mask",parse!M513,B512)</f>
        <v>4297756834</v>
      </c>
      <c r="C513" s="4">
        <f>IF(parse!$A513="mem",parse!O513,NA())</f>
        <v>51864</v>
      </c>
      <c r="D513" s="4">
        <f>IF(parse!$A513="mem",_xlfn.BITOR(_xlfn.BITAND(parse!P513,B513),A513),NA())</f>
        <v>9321112196</v>
      </c>
      <c r="E513" s="4" t="b">
        <f>AND(ISERROR(MATCH(C513,C514:C$1000,0)),ISNUMBER(C513))</f>
        <v>1</v>
      </c>
      <c r="F513" s="4">
        <f t="shared" si="7"/>
        <v>9321112196</v>
      </c>
    </row>
    <row r="514" spans="1:6" x14ac:dyDescent="0.35">
      <c r="A514" s="4">
        <f>IF(parse!$A514="mask",parse!L514,A513)</f>
        <v>9321079300</v>
      </c>
      <c r="B514" s="4">
        <f>IF(parse!$A514="mask",parse!M514,B513)</f>
        <v>4297756834</v>
      </c>
      <c r="C514" s="4">
        <f>IF(parse!$A514="mem",parse!O514,NA())</f>
        <v>63056</v>
      </c>
      <c r="D514" s="4">
        <f>IF(parse!$A514="mem",_xlfn.BITOR(_xlfn.BITAND(parse!P514,B514),A514),NA())</f>
        <v>9323311782</v>
      </c>
      <c r="E514" s="4" t="b">
        <f>AND(ISERROR(MATCH(C514,C515:C$1000,0)),ISNUMBER(C514))</f>
        <v>1</v>
      </c>
      <c r="F514" s="4">
        <f t="shared" si="7"/>
        <v>9323311782</v>
      </c>
    </row>
    <row r="515" spans="1:6" x14ac:dyDescent="0.35">
      <c r="A515" s="4">
        <f>IF(parse!$A515="mask",parse!L515,A514)</f>
        <v>5017744016</v>
      </c>
      <c r="B515" s="4">
        <f>IF(parse!$A515="mask",parse!M515,B514)</f>
        <v>45106069608</v>
      </c>
      <c r="C515" s="4" t="e">
        <f>IF(parse!$A515="mem",parse!O515,NA())</f>
        <v>#N/A</v>
      </c>
      <c r="D515" s="4" t="e">
        <f>IF(parse!$A515="mem",_xlfn.BITOR(_xlfn.BITAND(parse!P515,B515),A515),NA())</f>
        <v>#N/A</v>
      </c>
      <c r="E515" s="4" t="b">
        <f>AND(ISERROR(MATCH(C515,C516:C$1000,0)),ISNUMBER(C515))</f>
        <v>0</v>
      </c>
      <c r="F515" s="4">
        <f t="shared" ref="F515:F578" si="8">IF(E515,D515,0)</f>
        <v>0</v>
      </c>
    </row>
    <row r="516" spans="1:6" x14ac:dyDescent="0.35">
      <c r="A516" s="4">
        <f>IF(parse!$A516="mask",parse!L516,A515)</f>
        <v>5017744016</v>
      </c>
      <c r="B516" s="4">
        <f>IF(parse!$A516="mask",parse!M516,B515)</f>
        <v>45106069608</v>
      </c>
      <c r="C516" s="4">
        <f>IF(parse!$A516="mem",parse!O516,NA())</f>
        <v>39205</v>
      </c>
      <c r="D516" s="4">
        <f>IF(parse!$A516="mem",_xlfn.BITOR(_xlfn.BITAND(parse!P516,B516),A516),NA())</f>
        <v>5026132688</v>
      </c>
      <c r="E516" s="4" t="b">
        <f>AND(ISERROR(MATCH(C516,C517:C$1000,0)),ISNUMBER(C516))</f>
        <v>1</v>
      </c>
      <c r="F516" s="4">
        <f t="shared" si="8"/>
        <v>5026132688</v>
      </c>
    </row>
    <row r="517" spans="1:6" x14ac:dyDescent="0.35">
      <c r="A517" s="4">
        <f>IF(parse!$A517="mask",parse!L517,A516)</f>
        <v>5017744016</v>
      </c>
      <c r="B517" s="4">
        <f>IF(parse!$A517="mask",parse!M517,B516)</f>
        <v>45106069608</v>
      </c>
      <c r="C517" s="4">
        <f>IF(parse!$A517="mem",parse!O517,NA())</f>
        <v>14100</v>
      </c>
      <c r="D517" s="4">
        <f>IF(parse!$A517="mem",_xlfn.BITOR(_xlfn.BITAND(parse!P517,B517),A517),NA())</f>
        <v>5026657016</v>
      </c>
      <c r="E517" s="4" t="b">
        <f>AND(ISERROR(MATCH(C517,C518:C$1000,0)),ISNUMBER(C517))</f>
        <v>1</v>
      </c>
      <c r="F517" s="4">
        <f t="shared" si="8"/>
        <v>5026657016</v>
      </c>
    </row>
    <row r="518" spans="1:6" x14ac:dyDescent="0.35">
      <c r="A518" s="4">
        <f>IF(parse!$A518="mask",parse!L518,A517)</f>
        <v>5017744016</v>
      </c>
      <c r="B518" s="4">
        <f>IF(parse!$A518="mask",parse!M518,B517)</f>
        <v>45106069608</v>
      </c>
      <c r="C518" s="4">
        <f>IF(parse!$A518="mem",parse!O518,NA())</f>
        <v>616</v>
      </c>
      <c r="D518" s="4">
        <f>IF(parse!$A518="mem",_xlfn.BITOR(_xlfn.BITAND(parse!P518,B518),A518),NA())</f>
        <v>5026656944</v>
      </c>
      <c r="E518" s="4" t="b">
        <f>AND(ISERROR(MATCH(C518,C519:C$1000,0)),ISNUMBER(C518))</f>
        <v>1</v>
      </c>
      <c r="F518" s="4">
        <f t="shared" si="8"/>
        <v>5026656944</v>
      </c>
    </row>
    <row r="519" spans="1:6" x14ac:dyDescent="0.35">
      <c r="A519" s="4">
        <f>IF(parse!$A519="mask",parse!L519,A518)</f>
        <v>17357848632</v>
      </c>
      <c r="B519" s="4">
        <f>IF(parse!$A519="mask",parse!M519,B518)</f>
        <v>272893056</v>
      </c>
      <c r="C519" s="4" t="e">
        <f>IF(parse!$A519="mem",parse!O519,NA())</f>
        <v>#N/A</v>
      </c>
      <c r="D519" s="4" t="e">
        <f>IF(parse!$A519="mem",_xlfn.BITOR(_xlfn.BITAND(parse!P519,B519),A519),NA())</f>
        <v>#N/A</v>
      </c>
      <c r="E519" s="4" t="b">
        <f>AND(ISERROR(MATCH(C519,C520:C$1000,0)),ISNUMBER(C519))</f>
        <v>0</v>
      </c>
      <c r="F519" s="4">
        <f t="shared" si="8"/>
        <v>0</v>
      </c>
    </row>
    <row r="520" spans="1:6" x14ac:dyDescent="0.35">
      <c r="A520" s="4">
        <f>IF(parse!$A520="mask",parse!L520,A519)</f>
        <v>17357848632</v>
      </c>
      <c r="B520" s="4">
        <f>IF(parse!$A520="mask",parse!M520,B519)</f>
        <v>272893056</v>
      </c>
      <c r="C520" s="4">
        <f>IF(parse!$A520="mem",parse!O520,NA())</f>
        <v>49278</v>
      </c>
      <c r="D520" s="4">
        <f>IF(parse!$A520="mem",_xlfn.BITOR(_xlfn.BITAND(parse!P520,B520),A520),NA())</f>
        <v>17357848632</v>
      </c>
      <c r="E520" s="4" t="b">
        <f>AND(ISERROR(MATCH(C520,C521:C$1000,0)),ISNUMBER(C520))</f>
        <v>1</v>
      </c>
      <c r="F520" s="4">
        <f t="shared" si="8"/>
        <v>17357848632</v>
      </c>
    </row>
    <row r="521" spans="1:6" x14ac:dyDescent="0.35">
      <c r="A521" s="4">
        <f>IF(parse!$A521="mask",parse!L521,A520)</f>
        <v>17357848632</v>
      </c>
      <c r="B521" s="4">
        <f>IF(parse!$A521="mask",parse!M521,B520)</f>
        <v>272893056</v>
      </c>
      <c r="C521" s="4">
        <f>IF(parse!$A521="mem",parse!O521,NA())</f>
        <v>9321</v>
      </c>
      <c r="D521" s="4">
        <f>IF(parse!$A521="mem",_xlfn.BITOR(_xlfn.BITAND(parse!P521,B521),A521),NA())</f>
        <v>17358111928</v>
      </c>
      <c r="E521" s="4" t="b">
        <f>AND(ISERROR(MATCH(C521,C522:C$1000,0)),ISNUMBER(C521))</f>
        <v>1</v>
      </c>
      <c r="F521" s="4">
        <f t="shared" si="8"/>
        <v>17358111928</v>
      </c>
    </row>
    <row r="522" spans="1:6" x14ac:dyDescent="0.35">
      <c r="A522" s="4">
        <f>IF(parse!$A522="mask",parse!L522,A521)</f>
        <v>17357848632</v>
      </c>
      <c r="B522" s="4">
        <f>IF(parse!$A522="mask",parse!M522,B521)</f>
        <v>272893056</v>
      </c>
      <c r="C522" s="4">
        <f>IF(parse!$A522="mem",parse!O522,NA())</f>
        <v>22656</v>
      </c>
      <c r="D522" s="4">
        <f>IF(parse!$A522="mem",_xlfn.BITOR(_xlfn.BITAND(parse!P522,B522),A522),NA())</f>
        <v>17357849784</v>
      </c>
      <c r="E522" s="4" t="b">
        <f>AND(ISERROR(MATCH(C522,C523:C$1000,0)),ISNUMBER(C522))</f>
        <v>1</v>
      </c>
      <c r="F522" s="4">
        <f t="shared" si="8"/>
        <v>17357849784</v>
      </c>
    </row>
    <row r="523" spans="1:6" x14ac:dyDescent="0.35">
      <c r="A523" s="4">
        <f>IF(parse!$A523="mask",parse!L523,A522)</f>
        <v>17357848632</v>
      </c>
      <c r="B523" s="4">
        <f>IF(parse!$A523="mask",parse!M523,B522)</f>
        <v>272893056</v>
      </c>
      <c r="C523" s="4">
        <f>IF(parse!$A523="mem",parse!O523,NA())</f>
        <v>8228</v>
      </c>
      <c r="D523" s="4">
        <f>IF(parse!$A523="mem",_xlfn.BITOR(_xlfn.BITAND(parse!P523,B523),A523),NA())</f>
        <v>17357849784</v>
      </c>
      <c r="E523" s="4" t="b">
        <f>AND(ISERROR(MATCH(C523,C524:C$1000,0)),ISNUMBER(C523))</f>
        <v>0</v>
      </c>
      <c r="F523" s="4">
        <f t="shared" si="8"/>
        <v>0</v>
      </c>
    </row>
    <row r="524" spans="1:6" x14ac:dyDescent="0.35">
      <c r="A524" s="4">
        <f>IF(parse!$A524="mask",parse!L524,A523)</f>
        <v>17357848632</v>
      </c>
      <c r="B524" s="4">
        <f>IF(parse!$A524="mask",parse!M524,B523)</f>
        <v>272893056</v>
      </c>
      <c r="C524" s="4">
        <f>IF(parse!$A524="mem",parse!O524,NA())</f>
        <v>9251</v>
      </c>
      <c r="D524" s="4">
        <f>IF(parse!$A524="mem",_xlfn.BITOR(_xlfn.BITAND(parse!P524,B524),A524),NA())</f>
        <v>17357849656</v>
      </c>
      <c r="E524" s="4" t="b">
        <f>AND(ISERROR(MATCH(C524,C525:C$1000,0)),ISNUMBER(C524))</f>
        <v>1</v>
      </c>
      <c r="F524" s="4">
        <f t="shared" si="8"/>
        <v>17357849656</v>
      </c>
    </row>
    <row r="525" spans="1:6" x14ac:dyDescent="0.35">
      <c r="A525" s="4">
        <f>IF(parse!$A525="mask",parse!L525,A524)</f>
        <v>4488433347</v>
      </c>
      <c r="B525" s="4">
        <f>IF(parse!$A525="mask",parse!M525,B524)</f>
        <v>34898018336</v>
      </c>
      <c r="C525" s="4" t="e">
        <f>IF(parse!$A525="mem",parse!O525,NA())</f>
        <v>#N/A</v>
      </c>
      <c r="D525" s="4" t="e">
        <f>IF(parse!$A525="mem",_xlfn.BITOR(_xlfn.BITAND(parse!P525,B525),A525),NA())</f>
        <v>#N/A</v>
      </c>
      <c r="E525" s="4" t="b">
        <f>AND(ISERROR(MATCH(C525,C526:C$1000,0)),ISNUMBER(C525))</f>
        <v>0</v>
      </c>
      <c r="F525" s="4">
        <f t="shared" si="8"/>
        <v>0</v>
      </c>
    </row>
    <row r="526" spans="1:6" x14ac:dyDescent="0.35">
      <c r="A526" s="4">
        <f>IF(parse!$A526="mask",parse!L526,A525)</f>
        <v>4488433347</v>
      </c>
      <c r="B526" s="4">
        <f>IF(parse!$A526="mask",parse!M526,B525)</f>
        <v>34898018336</v>
      </c>
      <c r="C526" s="4">
        <f>IF(parse!$A526="mem",parse!O526,NA())</f>
        <v>58260</v>
      </c>
      <c r="D526" s="4">
        <f>IF(parse!$A526="mem",_xlfn.BITOR(_xlfn.BITAND(parse!P526,B526),A526),NA())</f>
        <v>4488433347</v>
      </c>
      <c r="E526" s="4" t="b">
        <f>AND(ISERROR(MATCH(C526,C527:C$1000,0)),ISNUMBER(C526))</f>
        <v>1</v>
      </c>
      <c r="F526" s="4">
        <f t="shared" si="8"/>
        <v>4488433347</v>
      </c>
    </row>
    <row r="527" spans="1:6" x14ac:dyDescent="0.35">
      <c r="A527" s="4">
        <f>IF(parse!$A527="mask",parse!L527,A526)</f>
        <v>4488433347</v>
      </c>
      <c r="B527" s="4">
        <f>IF(parse!$A527="mask",parse!M527,B526)</f>
        <v>34898018336</v>
      </c>
      <c r="C527" s="4">
        <f>IF(parse!$A527="mem",parse!O527,NA())</f>
        <v>18311</v>
      </c>
      <c r="D527" s="4">
        <f>IF(parse!$A527="mem",_xlfn.BITOR(_xlfn.BITAND(parse!P527,B527),A527),NA())</f>
        <v>4488695523</v>
      </c>
      <c r="E527" s="4" t="b">
        <f>AND(ISERROR(MATCH(C527,C528:C$1000,0)),ISNUMBER(C527))</f>
        <v>1</v>
      </c>
      <c r="F527" s="4">
        <f t="shared" si="8"/>
        <v>4488695523</v>
      </c>
    </row>
    <row r="528" spans="1:6" x14ac:dyDescent="0.35">
      <c r="A528" s="4">
        <f>IF(parse!$A528="mask",parse!L528,A527)</f>
        <v>4488433347</v>
      </c>
      <c r="B528" s="4">
        <f>IF(parse!$A528="mask",parse!M528,B527)</f>
        <v>34898018336</v>
      </c>
      <c r="C528" s="4">
        <f>IF(parse!$A528="mem",parse!O528,NA())</f>
        <v>10291</v>
      </c>
      <c r="D528" s="4">
        <f>IF(parse!$A528="mem",_xlfn.BITOR(_xlfn.BITAND(parse!P528,B528),A528),NA())</f>
        <v>4488433379</v>
      </c>
      <c r="E528" s="4" t="b">
        <f>AND(ISERROR(MATCH(C528,C529:C$1000,0)),ISNUMBER(C528))</f>
        <v>1</v>
      </c>
      <c r="F528" s="4">
        <f t="shared" si="8"/>
        <v>4488433379</v>
      </c>
    </row>
    <row r="529" spans="1:6" x14ac:dyDescent="0.35">
      <c r="A529" s="4">
        <f>IF(parse!$A529="mask",parse!L529,A528)</f>
        <v>4488433347</v>
      </c>
      <c r="B529" s="4">
        <f>IF(parse!$A529="mask",parse!M529,B528)</f>
        <v>34898018336</v>
      </c>
      <c r="C529" s="4">
        <f>IF(parse!$A529="mem",parse!O529,NA())</f>
        <v>16865</v>
      </c>
      <c r="D529" s="4">
        <f>IF(parse!$A529="mem",_xlfn.BITOR(_xlfn.BITAND(parse!P529,B529),A529),NA())</f>
        <v>4488433347</v>
      </c>
      <c r="E529" s="4" t="b">
        <f>AND(ISERROR(MATCH(C529,C530:C$1000,0)),ISNUMBER(C529))</f>
        <v>1</v>
      </c>
      <c r="F529" s="4">
        <f t="shared" si="8"/>
        <v>4488433347</v>
      </c>
    </row>
    <row r="530" spans="1:6" x14ac:dyDescent="0.35">
      <c r="A530" s="4">
        <f>IF(parse!$A530="mask",parse!L530,A529)</f>
        <v>17227853843</v>
      </c>
      <c r="B530" s="4">
        <f>IF(parse!$A530="mask",parse!M530,B529)</f>
        <v>36641570824</v>
      </c>
      <c r="C530" s="4" t="e">
        <f>IF(parse!$A530="mem",parse!O530,NA())</f>
        <v>#N/A</v>
      </c>
      <c r="D530" s="4" t="e">
        <f>IF(parse!$A530="mem",_xlfn.BITOR(_xlfn.BITAND(parse!P530,B530),A530),NA())</f>
        <v>#N/A</v>
      </c>
      <c r="E530" s="4" t="b">
        <f>AND(ISERROR(MATCH(C530,C531:C$1000,0)),ISNUMBER(C530))</f>
        <v>0</v>
      </c>
      <c r="F530" s="4">
        <f t="shared" si="8"/>
        <v>0</v>
      </c>
    </row>
    <row r="531" spans="1:6" x14ac:dyDescent="0.35">
      <c r="A531" s="4">
        <f>IF(parse!$A531="mask",parse!L531,A530)</f>
        <v>17227853843</v>
      </c>
      <c r="B531" s="4">
        <f>IF(parse!$A531="mask",parse!M531,B530)</f>
        <v>36641570824</v>
      </c>
      <c r="C531" s="4">
        <f>IF(parse!$A531="mem",parse!O531,NA())</f>
        <v>1826</v>
      </c>
      <c r="D531" s="4">
        <f>IF(parse!$A531="mem",_xlfn.BITOR(_xlfn.BITAND(parse!P531,B531),A531),NA())</f>
        <v>17227984923</v>
      </c>
      <c r="E531" s="4" t="b">
        <f>AND(ISERROR(MATCH(C531,C532:C$1000,0)),ISNUMBER(C531))</f>
        <v>1</v>
      </c>
      <c r="F531" s="4">
        <f t="shared" si="8"/>
        <v>17227984923</v>
      </c>
    </row>
    <row r="532" spans="1:6" x14ac:dyDescent="0.35">
      <c r="A532" s="4">
        <f>IF(parse!$A532="mask",parse!L532,A531)</f>
        <v>17227853843</v>
      </c>
      <c r="B532" s="4">
        <f>IF(parse!$A532="mask",parse!M532,B531)</f>
        <v>36641570824</v>
      </c>
      <c r="C532" s="4">
        <f>IF(parse!$A532="mem",parse!O532,NA())</f>
        <v>4087</v>
      </c>
      <c r="D532" s="4">
        <f>IF(parse!$A532="mem",_xlfn.BITOR(_xlfn.BITAND(parse!P532,B532),A532),NA())</f>
        <v>17227984915</v>
      </c>
      <c r="E532" s="4" t="b">
        <f>AND(ISERROR(MATCH(C532,C533:C$1000,0)),ISNUMBER(C532))</f>
        <v>1</v>
      </c>
      <c r="F532" s="4">
        <f t="shared" si="8"/>
        <v>17227984915</v>
      </c>
    </row>
    <row r="533" spans="1:6" x14ac:dyDescent="0.35">
      <c r="A533" s="4">
        <f>IF(parse!$A533="mask",parse!L533,A532)</f>
        <v>17227853843</v>
      </c>
      <c r="B533" s="4">
        <f>IF(parse!$A533="mask",parse!M533,B532)</f>
        <v>36641570824</v>
      </c>
      <c r="C533" s="4">
        <f>IF(parse!$A533="mem",parse!O533,NA())</f>
        <v>47489</v>
      </c>
      <c r="D533" s="4">
        <f>IF(parse!$A533="mem",_xlfn.BITOR(_xlfn.BITAND(parse!P533,B533),A533),NA())</f>
        <v>17362071571</v>
      </c>
      <c r="E533" s="4" t="b">
        <f>AND(ISERROR(MATCH(C533,C534:C$1000,0)),ISNUMBER(C533))</f>
        <v>1</v>
      </c>
      <c r="F533" s="4">
        <f t="shared" si="8"/>
        <v>17362071571</v>
      </c>
    </row>
    <row r="534" spans="1:6" x14ac:dyDescent="0.35">
      <c r="A534" s="4">
        <f>IF(parse!$A534="mask",parse!L534,A533)</f>
        <v>17227853843</v>
      </c>
      <c r="B534" s="4">
        <f>IF(parse!$A534="mask",parse!M534,B533)</f>
        <v>36641570824</v>
      </c>
      <c r="C534" s="4">
        <f>IF(parse!$A534="mem",parse!O534,NA())</f>
        <v>4129</v>
      </c>
      <c r="D534" s="4">
        <f>IF(parse!$A534="mem",_xlfn.BITOR(_xlfn.BITAND(parse!P534,B534),A534),NA())</f>
        <v>17227853843</v>
      </c>
      <c r="E534" s="4" t="b">
        <f>AND(ISERROR(MATCH(C534,C535:C$1000,0)),ISNUMBER(C534))</f>
        <v>1</v>
      </c>
      <c r="F534" s="4">
        <f t="shared" si="8"/>
        <v>17227853843</v>
      </c>
    </row>
    <row r="535" spans="1:6" x14ac:dyDescent="0.35">
      <c r="A535" s="4">
        <f>IF(parse!$A535="mask",parse!L535,A534)</f>
        <v>17227853843</v>
      </c>
      <c r="B535" s="4">
        <f>IF(parse!$A535="mask",parse!M535,B534)</f>
        <v>36641570824</v>
      </c>
      <c r="C535" s="4">
        <f>IF(parse!$A535="mem",parse!O535,NA())</f>
        <v>29617</v>
      </c>
      <c r="D535" s="4">
        <f>IF(parse!$A535="mem",_xlfn.BITOR(_xlfn.BITAND(parse!P535,B535),A535),NA())</f>
        <v>17227853851</v>
      </c>
      <c r="E535" s="4" t="b">
        <f>AND(ISERROR(MATCH(C535,C536:C$1000,0)),ISNUMBER(C535))</f>
        <v>1</v>
      </c>
      <c r="F535" s="4">
        <f t="shared" si="8"/>
        <v>17227853851</v>
      </c>
    </row>
    <row r="536" spans="1:6" x14ac:dyDescent="0.35">
      <c r="A536" s="4">
        <f>IF(parse!$A536="mask",parse!L536,A535)</f>
        <v>17227853843</v>
      </c>
      <c r="B536" s="4">
        <f>IF(parse!$A536="mask",parse!M536,B535)</f>
        <v>36641570824</v>
      </c>
      <c r="C536" s="4">
        <f>IF(parse!$A536="mem",parse!O536,NA())</f>
        <v>43545</v>
      </c>
      <c r="D536" s="4">
        <f>IF(parse!$A536="mem",_xlfn.BITOR(_xlfn.BITAND(parse!P536,B536),A536),NA())</f>
        <v>17227984923</v>
      </c>
      <c r="E536" s="4" t="b">
        <f>AND(ISERROR(MATCH(C536,C537:C$1000,0)),ISNUMBER(C536))</f>
        <v>1</v>
      </c>
      <c r="F536" s="4">
        <f t="shared" si="8"/>
        <v>17227984923</v>
      </c>
    </row>
    <row r="537" spans="1:6" x14ac:dyDescent="0.35">
      <c r="A537" s="4">
        <f>IF(parse!$A537="mask",parse!L537,A536)</f>
        <v>17374126132</v>
      </c>
      <c r="B537" s="4">
        <f>IF(parse!$A537="mask",parse!M537,B536)</f>
        <v>5908238656</v>
      </c>
      <c r="C537" s="4" t="e">
        <f>IF(parse!$A537="mem",parse!O537,NA())</f>
        <v>#N/A</v>
      </c>
      <c r="D537" s="4" t="e">
        <f>IF(parse!$A537="mem",_xlfn.BITOR(_xlfn.BITAND(parse!P537,B537),A537),NA())</f>
        <v>#N/A</v>
      </c>
      <c r="E537" s="4" t="b">
        <f>AND(ISERROR(MATCH(C537,C538:C$1000,0)),ISNUMBER(C537))</f>
        <v>0</v>
      </c>
      <c r="F537" s="4">
        <f t="shared" si="8"/>
        <v>0</v>
      </c>
    </row>
    <row r="538" spans="1:6" x14ac:dyDescent="0.35">
      <c r="A538" s="4">
        <f>IF(parse!$A538="mask",parse!L538,A537)</f>
        <v>17374126132</v>
      </c>
      <c r="B538" s="4">
        <f>IF(parse!$A538="mask",parse!M538,B537)</f>
        <v>5908238656</v>
      </c>
      <c r="C538" s="4">
        <f>IF(parse!$A538="mem",parse!O538,NA())</f>
        <v>57918</v>
      </c>
      <c r="D538" s="4">
        <f>IF(parse!$A538="mem",_xlfn.BITOR(_xlfn.BITAND(parse!P538,B538),A538),NA())</f>
        <v>17374650420</v>
      </c>
      <c r="E538" s="4" t="b">
        <f>AND(ISERROR(MATCH(C538,C539:C$1000,0)),ISNUMBER(C538))</f>
        <v>1</v>
      </c>
      <c r="F538" s="4">
        <f t="shared" si="8"/>
        <v>17374650420</v>
      </c>
    </row>
    <row r="539" spans="1:6" x14ac:dyDescent="0.35">
      <c r="A539" s="4">
        <f>IF(parse!$A539="mask",parse!L539,A538)</f>
        <v>17374126132</v>
      </c>
      <c r="B539" s="4">
        <f>IF(parse!$A539="mask",parse!M539,B538)</f>
        <v>5908238656</v>
      </c>
      <c r="C539" s="4">
        <f>IF(parse!$A539="mem",parse!O539,NA())</f>
        <v>33825</v>
      </c>
      <c r="D539" s="4">
        <f>IF(parse!$A539="mem",_xlfn.BITOR(_xlfn.BITAND(parse!P539,B539),A539),NA())</f>
        <v>17374126132</v>
      </c>
      <c r="E539" s="4" t="b">
        <f>AND(ISERROR(MATCH(C539,C540:C$1000,0)),ISNUMBER(C539))</f>
        <v>1</v>
      </c>
      <c r="F539" s="4">
        <f t="shared" si="8"/>
        <v>17374126132</v>
      </c>
    </row>
    <row r="540" spans="1:6" x14ac:dyDescent="0.35">
      <c r="A540" s="4">
        <f>IF(parse!$A540="mask",parse!L540,A539)</f>
        <v>17374126132</v>
      </c>
      <c r="B540" s="4">
        <f>IF(parse!$A540="mask",parse!M540,B539)</f>
        <v>5908238656</v>
      </c>
      <c r="C540" s="4">
        <f>IF(parse!$A540="mem",parse!O540,NA())</f>
        <v>372</v>
      </c>
      <c r="D540" s="4">
        <f>IF(parse!$A540="mem",_xlfn.BITOR(_xlfn.BITAND(parse!P540,B540),A540),NA())</f>
        <v>17374159156</v>
      </c>
      <c r="E540" s="4" t="b">
        <f>AND(ISERROR(MATCH(C540,C541:C$1000,0)),ISNUMBER(C540))</f>
        <v>1</v>
      </c>
      <c r="F540" s="4">
        <f t="shared" si="8"/>
        <v>17374159156</v>
      </c>
    </row>
    <row r="541" spans="1:6" x14ac:dyDescent="0.35">
      <c r="A541" s="4">
        <f>IF(parse!$A541="mask",parse!L541,A540)</f>
        <v>17374126132</v>
      </c>
      <c r="B541" s="4">
        <f>IF(parse!$A541="mask",parse!M541,B540)</f>
        <v>5908238656</v>
      </c>
      <c r="C541" s="4">
        <f>IF(parse!$A541="mem",parse!O541,NA())</f>
        <v>19591</v>
      </c>
      <c r="D541" s="4">
        <f>IF(parse!$A541="mem",_xlfn.BITOR(_xlfn.BITAND(parse!P541,B541),A541),NA())</f>
        <v>17374130292</v>
      </c>
      <c r="E541" s="4" t="b">
        <f>AND(ISERROR(MATCH(C541,C542:C$1000,0)),ISNUMBER(C541))</f>
        <v>1</v>
      </c>
      <c r="F541" s="4">
        <f t="shared" si="8"/>
        <v>17374130292</v>
      </c>
    </row>
    <row r="542" spans="1:6" x14ac:dyDescent="0.35">
      <c r="A542" s="4">
        <f>IF(parse!$A542="mask",parse!L542,A541)</f>
        <v>17374126132</v>
      </c>
      <c r="B542" s="4">
        <f>IF(parse!$A542="mask",parse!M542,B541)</f>
        <v>5908238656</v>
      </c>
      <c r="C542" s="4">
        <f>IF(parse!$A542="mem",parse!O542,NA())</f>
        <v>65409</v>
      </c>
      <c r="D542" s="4">
        <f>IF(parse!$A542="mem",_xlfn.BITOR(_xlfn.BITAND(parse!P542,B542),A542),NA())</f>
        <v>17374130484</v>
      </c>
      <c r="E542" s="4" t="b">
        <f>AND(ISERROR(MATCH(C542,C543:C$1000,0)),ISNUMBER(C542))</f>
        <v>1</v>
      </c>
      <c r="F542" s="4">
        <f t="shared" si="8"/>
        <v>17374130484</v>
      </c>
    </row>
    <row r="543" spans="1:6" x14ac:dyDescent="0.35">
      <c r="A543" s="4">
        <f>IF(parse!$A543="mask",parse!L543,A542)</f>
        <v>17374126132</v>
      </c>
      <c r="B543" s="4">
        <f>IF(parse!$A543="mask",parse!M543,B542)</f>
        <v>5908238656</v>
      </c>
      <c r="C543" s="4">
        <f>IF(parse!$A543="mem",parse!O543,NA())</f>
        <v>36391</v>
      </c>
      <c r="D543" s="4">
        <f>IF(parse!$A543="mem",_xlfn.BITOR(_xlfn.BITAND(parse!P543,B543),A543),NA())</f>
        <v>17374126452</v>
      </c>
      <c r="E543" s="4" t="b">
        <f>AND(ISERROR(MATCH(C543,C544:C$1000,0)),ISNUMBER(C543))</f>
        <v>1</v>
      </c>
      <c r="F543" s="4">
        <f t="shared" si="8"/>
        <v>17374126452</v>
      </c>
    </row>
    <row r="544" spans="1:6" x14ac:dyDescent="0.35">
      <c r="A544" s="4">
        <f>IF(parse!$A544="mask",parse!L544,A543)</f>
        <v>21673560352</v>
      </c>
      <c r="B544" s="4">
        <f>IF(parse!$A544="mask",parse!M544,B543)</f>
        <v>36507258880</v>
      </c>
      <c r="C544" s="4" t="e">
        <f>IF(parse!$A544="mem",parse!O544,NA())</f>
        <v>#N/A</v>
      </c>
      <c r="D544" s="4" t="e">
        <f>IF(parse!$A544="mem",_xlfn.BITOR(_xlfn.BITAND(parse!P544,B544),A544),NA())</f>
        <v>#N/A</v>
      </c>
      <c r="E544" s="4" t="b">
        <f>AND(ISERROR(MATCH(C544,C545:C$1000,0)),ISNUMBER(C544))</f>
        <v>0</v>
      </c>
      <c r="F544" s="4">
        <f t="shared" si="8"/>
        <v>0</v>
      </c>
    </row>
    <row r="545" spans="1:6" x14ac:dyDescent="0.35">
      <c r="A545" s="4">
        <f>IF(parse!$A545="mask",parse!L545,A544)</f>
        <v>21673560352</v>
      </c>
      <c r="B545" s="4">
        <f>IF(parse!$A545="mask",parse!M545,B544)</f>
        <v>36507258880</v>
      </c>
      <c r="C545" s="4">
        <f>IF(parse!$A545="mem",parse!O545,NA())</f>
        <v>54029</v>
      </c>
      <c r="D545" s="4">
        <f>IF(parse!$A545="mem",_xlfn.BITOR(_xlfn.BITAND(parse!P545,B545),A545),NA())</f>
        <v>21673560352</v>
      </c>
      <c r="E545" s="4" t="b">
        <f>AND(ISERROR(MATCH(C545,C546:C$1000,0)),ISNUMBER(C545))</f>
        <v>1</v>
      </c>
      <c r="F545" s="4">
        <f t="shared" si="8"/>
        <v>21673560352</v>
      </c>
    </row>
    <row r="546" spans="1:6" x14ac:dyDescent="0.35">
      <c r="A546" s="4">
        <f>IF(parse!$A546="mask",parse!L546,A545)</f>
        <v>21673560352</v>
      </c>
      <c r="B546" s="4">
        <f>IF(parse!$A546="mask",parse!M546,B545)</f>
        <v>36507258880</v>
      </c>
      <c r="C546" s="4">
        <f>IF(parse!$A546="mem",parse!O546,NA())</f>
        <v>28001</v>
      </c>
      <c r="D546" s="4">
        <f>IF(parse!$A546="mem",_xlfn.BITOR(_xlfn.BITAND(parse!P546,B546),A546),NA())</f>
        <v>21673560352</v>
      </c>
      <c r="E546" s="4" t="b">
        <f>AND(ISERROR(MATCH(C546,C547:C$1000,0)),ISNUMBER(C546))</f>
        <v>1</v>
      </c>
      <c r="F546" s="4">
        <f t="shared" si="8"/>
        <v>21673560352</v>
      </c>
    </row>
    <row r="547" spans="1:6" x14ac:dyDescent="0.35">
      <c r="A547" s="4">
        <f>IF(parse!$A547="mask",parse!L547,A546)</f>
        <v>17357340725</v>
      </c>
      <c r="B547" s="4">
        <f>IF(parse!$A547="mask",parse!M547,B546)</f>
        <v>8590461440</v>
      </c>
      <c r="C547" s="4" t="e">
        <f>IF(parse!$A547="mem",parse!O547,NA())</f>
        <v>#N/A</v>
      </c>
      <c r="D547" s="4" t="e">
        <f>IF(parse!$A547="mem",_xlfn.BITOR(_xlfn.BITAND(parse!P547,B547),A547),NA())</f>
        <v>#N/A</v>
      </c>
      <c r="E547" s="4" t="b">
        <f>AND(ISERROR(MATCH(C547,C548:C$1000,0)),ISNUMBER(C547))</f>
        <v>0</v>
      </c>
      <c r="F547" s="4">
        <f t="shared" si="8"/>
        <v>0</v>
      </c>
    </row>
    <row r="548" spans="1:6" x14ac:dyDescent="0.35">
      <c r="A548" s="4">
        <f>IF(parse!$A548="mask",parse!L548,A547)</f>
        <v>17357340725</v>
      </c>
      <c r="B548" s="4">
        <f>IF(parse!$A548="mask",parse!M548,B547)</f>
        <v>8590461440</v>
      </c>
      <c r="C548" s="4">
        <f>IF(parse!$A548="mem",parse!O548,NA())</f>
        <v>37266</v>
      </c>
      <c r="D548" s="4">
        <f>IF(parse!$A548="mem",_xlfn.BITOR(_xlfn.BITAND(parse!P548,B548),A548),NA())</f>
        <v>17357341237</v>
      </c>
      <c r="E548" s="4" t="b">
        <f>AND(ISERROR(MATCH(C548,C549:C$1000,0)),ISNUMBER(C548))</f>
        <v>1</v>
      </c>
      <c r="F548" s="4">
        <f t="shared" si="8"/>
        <v>17357341237</v>
      </c>
    </row>
    <row r="549" spans="1:6" x14ac:dyDescent="0.35">
      <c r="A549" s="4">
        <f>IF(parse!$A549="mask",parse!L549,A548)</f>
        <v>17357340725</v>
      </c>
      <c r="B549" s="4">
        <f>IF(parse!$A549="mask",parse!M549,B548)</f>
        <v>8590461440</v>
      </c>
      <c r="C549" s="4">
        <f>IF(parse!$A549="mem",parse!O549,NA())</f>
        <v>52294</v>
      </c>
      <c r="D549" s="4">
        <f>IF(parse!$A549="mem",_xlfn.BITOR(_xlfn.BITAND(parse!P549,B549),A549),NA())</f>
        <v>17357340725</v>
      </c>
      <c r="E549" s="4" t="b">
        <f>AND(ISERROR(MATCH(C549,C550:C$1000,0)),ISNUMBER(C549))</f>
        <v>1</v>
      </c>
      <c r="F549" s="4">
        <f t="shared" si="8"/>
        <v>17357340725</v>
      </c>
    </row>
    <row r="550" spans="1:6" x14ac:dyDescent="0.35">
      <c r="A550" s="4">
        <f>IF(parse!$A550="mask",parse!L550,A549)</f>
        <v>17357340725</v>
      </c>
      <c r="B550" s="4">
        <f>IF(parse!$A550="mask",parse!M550,B549)</f>
        <v>8590461440</v>
      </c>
      <c r="C550" s="4">
        <f>IF(parse!$A550="mem",parse!O550,NA())</f>
        <v>40965</v>
      </c>
      <c r="D550" s="4">
        <f>IF(parse!$A550="mem",_xlfn.BITOR(_xlfn.BITAND(parse!P550,B550),A550),NA())</f>
        <v>17357342773</v>
      </c>
      <c r="E550" s="4" t="b">
        <f>AND(ISERROR(MATCH(C550,C551:C$1000,0)),ISNUMBER(C550))</f>
        <v>1</v>
      </c>
      <c r="F550" s="4">
        <f t="shared" si="8"/>
        <v>17357342773</v>
      </c>
    </row>
    <row r="551" spans="1:6" x14ac:dyDescent="0.35">
      <c r="A551" s="4">
        <f>IF(parse!$A551="mask",parse!L551,A550)</f>
        <v>17357340725</v>
      </c>
      <c r="B551" s="4">
        <f>IF(parse!$A551="mask",parse!M551,B550)</f>
        <v>8590461440</v>
      </c>
      <c r="C551" s="4">
        <f>IF(parse!$A551="mem",parse!O551,NA())</f>
        <v>52532</v>
      </c>
      <c r="D551" s="4">
        <f>IF(parse!$A551="mem",_xlfn.BITOR(_xlfn.BITAND(parse!P551,B551),A551),NA())</f>
        <v>17357342773</v>
      </c>
      <c r="E551" s="4" t="b">
        <f>AND(ISERROR(MATCH(C551,C552:C$1000,0)),ISNUMBER(C551))</f>
        <v>1</v>
      </c>
      <c r="F551" s="4">
        <f t="shared" si="8"/>
        <v>17357342773</v>
      </c>
    </row>
    <row r="552" spans="1:6" x14ac:dyDescent="0.35">
      <c r="A552" s="4">
        <f>IF(parse!$A552="mask",parse!L552,A551)</f>
        <v>17357340725</v>
      </c>
      <c r="B552" s="4">
        <f>IF(parse!$A552="mask",parse!M552,B551)</f>
        <v>8590461440</v>
      </c>
      <c r="C552" s="4">
        <f>IF(parse!$A552="mem",parse!O552,NA())</f>
        <v>1994</v>
      </c>
      <c r="D552" s="4">
        <f>IF(parse!$A552="mem",_xlfn.BITOR(_xlfn.BITAND(parse!P552,B552),A552),NA())</f>
        <v>17357867573</v>
      </c>
      <c r="E552" s="4" t="b">
        <f>AND(ISERROR(MATCH(C552,C553:C$1000,0)),ISNUMBER(C552))</f>
        <v>1</v>
      </c>
      <c r="F552" s="4">
        <f t="shared" si="8"/>
        <v>17357867573</v>
      </c>
    </row>
    <row r="553" spans="1:6" x14ac:dyDescent="0.35">
      <c r="A553" s="4">
        <f>IF(parse!$A553="mask",parse!L553,A552)</f>
        <v>17357340725</v>
      </c>
      <c r="B553" s="4">
        <f>IF(parse!$A553="mask",parse!M553,B552)</f>
        <v>8590461440</v>
      </c>
      <c r="C553" s="4">
        <f>IF(parse!$A553="mem",parse!O553,NA())</f>
        <v>16066</v>
      </c>
      <c r="D553" s="4">
        <f>IF(parse!$A553="mem",_xlfn.BITOR(_xlfn.BITAND(parse!P553,B553),A553),NA())</f>
        <v>17357341237</v>
      </c>
      <c r="E553" s="4" t="b">
        <f>AND(ISERROR(MATCH(C553,C554:C$1000,0)),ISNUMBER(C553))</f>
        <v>1</v>
      </c>
      <c r="F553" s="4">
        <f t="shared" si="8"/>
        <v>17357341237</v>
      </c>
    </row>
    <row r="554" spans="1:6" x14ac:dyDescent="0.35">
      <c r="A554" s="4">
        <f>IF(parse!$A554="mask",parse!L554,A553)</f>
        <v>9143887408</v>
      </c>
      <c r="B554" s="4">
        <f>IF(parse!$A554="mask",parse!M554,B553)</f>
        <v>17361291328</v>
      </c>
      <c r="C554" s="4" t="e">
        <f>IF(parse!$A554="mem",parse!O554,NA())</f>
        <v>#N/A</v>
      </c>
      <c r="D554" s="4" t="e">
        <f>IF(parse!$A554="mem",_xlfn.BITOR(_xlfn.BITAND(parse!P554,B554),A554),NA())</f>
        <v>#N/A</v>
      </c>
      <c r="E554" s="4" t="b">
        <f>AND(ISERROR(MATCH(C554,C555:C$1000,0)),ISNUMBER(C554))</f>
        <v>0</v>
      </c>
      <c r="F554" s="4">
        <f t="shared" si="8"/>
        <v>0</v>
      </c>
    </row>
    <row r="555" spans="1:6" x14ac:dyDescent="0.35">
      <c r="A555" s="4">
        <f>IF(parse!$A555="mask",parse!L555,A554)</f>
        <v>9143887408</v>
      </c>
      <c r="B555" s="4">
        <f>IF(parse!$A555="mask",parse!M555,B554)</f>
        <v>17361291328</v>
      </c>
      <c r="C555" s="4">
        <f>IF(parse!$A555="mem",parse!O555,NA())</f>
        <v>60293</v>
      </c>
      <c r="D555" s="4">
        <f>IF(parse!$A555="mem",_xlfn.BITOR(_xlfn.BITAND(parse!P555,B555),A555),NA())</f>
        <v>9152292464</v>
      </c>
      <c r="E555" s="4" t="b">
        <f>AND(ISERROR(MATCH(C555,C556:C$1000,0)),ISNUMBER(C555))</f>
        <v>1</v>
      </c>
      <c r="F555" s="4">
        <f t="shared" si="8"/>
        <v>9152292464</v>
      </c>
    </row>
    <row r="556" spans="1:6" x14ac:dyDescent="0.35">
      <c r="A556" s="4">
        <f>IF(parse!$A556="mask",parse!L556,A555)</f>
        <v>9143887408</v>
      </c>
      <c r="B556" s="4">
        <f>IF(parse!$A556="mask",parse!M556,B555)</f>
        <v>17361291328</v>
      </c>
      <c r="C556" s="4">
        <f>IF(parse!$A556="mem",parse!O556,NA())</f>
        <v>8228</v>
      </c>
      <c r="D556" s="4">
        <f>IF(parse!$A556="mem",_xlfn.BITOR(_xlfn.BITAND(parse!P556,B556),A556),NA())</f>
        <v>9149148720</v>
      </c>
      <c r="E556" s="4" t="b">
        <f>AND(ISERROR(MATCH(C556,C557:C$1000,0)),ISNUMBER(C556))</f>
        <v>1</v>
      </c>
      <c r="F556" s="4">
        <f t="shared" si="8"/>
        <v>9149148720</v>
      </c>
    </row>
    <row r="557" spans="1:6" x14ac:dyDescent="0.35">
      <c r="A557" s="4">
        <f>IF(parse!$A557="mask",parse!L557,A556)</f>
        <v>9143887408</v>
      </c>
      <c r="B557" s="4">
        <f>IF(parse!$A557="mask",parse!M557,B556)</f>
        <v>17361291328</v>
      </c>
      <c r="C557" s="4">
        <f>IF(parse!$A557="mem",parse!O557,NA())</f>
        <v>13951</v>
      </c>
      <c r="D557" s="4">
        <f>IF(parse!$A557="mem",_xlfn.BITOR(_xlfn.BITAND(parse!P557,B557),A557),NA())</f>
        <v>9143903856</v>
      </c>
      <c r="E557" s="4" t="b">
        <f>AND(ISERROR(MATCH(C557,C558:C$1000,0)),ISNUMBER(C557))</f>
        <v>1</v>
      </c>
      <c r="F557" s="4">
        <f t="shared" si="8"/>
        <v>9143903856</v>
      </c>
    </row>
    <row r="558" spans="1:6" x14ac:dyDescent="0.35">
      <c r="A558" s="4">
        <f>IF(parse!$A558="mask",parse!L558,A557)</f>
        <v>9143887408</v>
      </c>
      <c r="B558" s="4">
        <f>IF(parse!$A558="mask",parse!M558,B557)</f>
        <v>17361291328</v>
      </c>
      <c r="C558" s="4" t="e">
        <f>IF(parse!$A558="mem",parse!O558,NA())</f>
        <v>#N/A</v>
      </c>
      <c r="D558" s="4" t="e">
        <f>IF(parse!$A558="mem",_xlfn.BITOR(_xlfn.BITAND(parse!P558,B558),A558),NA())</f>
        <v>#N/A</v>
      </c>
      <c r="E558" s="4" t="b">
        <f>AND(ISERROR(MATCH(C558,C559:C$1000,0)),ISNUMBER(C558))</f>
        <v>0</v>
      </c>
      <c r="F558" s="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parse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Diogo Martins</cp:lastModifiedBy>
  <dcterms:created xsi:type="dcterms:W3CDTF">2020-12-09T08:38:31Z</dcterms:created>
  <dcterms:modified xsi:type="dcterms:W3CDTF">2020-12-16T12:50:58Z</dcterms:modified>
</cp:coreProperties>
</file>