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emiao/Desktop/STEL/Guiões/Guião 4/Code/"/>
    </mc:Choice>
  </mc:AlternateContent>
  <xr:revisionPtr revIDLastSave="0" documentId="13_ncr:1_{5103D4C6-4F24-5747-B9E5-30DED22796A4}" xr6:coauthVersionLast="47" xr6:coauthVersionMax="47" xr10:uidLastSave="{00000000-0000-0000-0000-000000000000}"/>
  <bookViews>
    <workbookView xWindow="0" yWindow="500" windowWidth="28800" windowHeight="17500" xr2:uid="{2DAF6553-B333-804F-9F2F-69A08B39D905}"/>
  </bookViews>
  <sheets>
    <sheet name="Delays" sheetId="9" r:id="rId1"/>
    <sheet name="Erros" sheetId="12" r:id="rId2"/>
    <sheet name="Total Delay" sheetId="13" r:id="rId3"/>
    <sheet name="Precisão" sheetId="14" r:id="rId4"/>
  </sheets>
  <definedNames>
    <definedName name="samples_delays" localSheetId="0">Delays!$A$1:$AJ$1</definedName>
    <definedName name="samples_errors" localSheetId="1">Erros!$A$1:$AQ$1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4" l="1"/>
  <c r="G2" i="14"/>
  <c r="D2" i="14"/>
  <c r="I2" i="14"/>
  <c r="L2" i="14" l="1"/>
  <c r="K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C7218-9EC4-F049-9F89-DE9049D38637}" name="samples_delays" type="6" refreshedVersion="7" background="1" saveData="1">
    <textPr sourceFile="/Users/diogoremiao/Desktop/STEL/Guiões/Guião 4/Code/samples_delays.txt" delimited="0" decimal="," thousands=" ">
      <textFields count="36">
        <textField/>
        <textField position="5"/>
        <textField position="11"/>
        <textField position="16"/>
        <textField position="21"/>
        <textField position="26"/>
        <textField position="31"/>
        <textField position="36"/>
        <textField position="41"/>
        <textField position="46"/>
        <textField position="51"/>
        <textField position="55"/>
        <textField position="59"/>
        <textField position="63"/>
        <textField position="67"/>
        <textField position="71"/>
        <textField position="75"/>
        <textField position="79"/>
        <textField position="82"/>
        <textField position="85"/>
        <textField position="88"/>
        <textField position="91"/>
        <textField position="94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</textFields>
    </textPr>
  </connection>
  <connection id="2" xr16:uid="{AC88D33E-D08E-E54D-903A-9F7251E714A4}" name="samples_errors" type="6" refreshedVersion="7" background="1" saveData="1">
    <textPr sourceFile="/Users/diogoremiao/Desktop/STEL/Guiões/Guião 4/Code/samples_errors.txt" delimited="0" decimal="," thousands=" ">
      <textFields count="43">
        <textField/>
        <textField position="3"/>
        <textField position="7"/>
        <textField position="11"/>
        <textField position="15"/>
        <textField position="21"/>
        <textField position="27"/>
        <textField position="31"/>
        <textField position="35"/>
        <textField position="39"/>
        <textField position="43"/>
        <textField position="47"/>
        <textField position="51"/>
        <textField position="55"/>
        <textField position="59"/>
        <textField position="63"/>
        <textField position="67"/>
        <textField position="71"/>
        <textField position="75"/>
        <textField position="79"/>
        <textField position="83"/>
        <textField position="87"/>
        <textField position="91"/>
        <textField position="95"/>
        <textField position="99"/>
        <textField position="103"/>
        <textField position="106"/>
        <textField position="110"/>
        <textField position="114"/>
        <textField position="118"/>
        <textField position="121"/>
        <textField position="125"/>
        <textField position="129"/>
        <textField position="132"/>
        <textField position="136"/>
        <textField position="139"/>
        <textField position="142"/>
        <textField position="145"/>
        <textField position="148"/>
        <textField position="151"/>
        <textField position="154"/>
        <textField position="157"/>
        <textField position="160"/>
      </textFields>
    </textPr>
  </connection>
</connections>
</file>

<file path=xl/sharedStrings.xml><?xml version="1.0" encoding="utf-8"?>
<sst xmlns="http://schemas.openxmlformats.org/spreadsheetml/2006/main" count="12" uniqueCount="12">
  <si>
    <t>0,42+</t>
  </si>
  <si>
    <t>Lambda</t>
  </si>
  <si>
    <t>Wait time</t>
  </si>
  <si>
    <t>alpha</t>
  </si>
  <si>
    <t>Media</t>
  </si>
  <si>
    <t>Desvio</t>
  </si>
  <si>
    <t>sqrt(n)</t>
  </si>
  <si>
    <t>Lim Sup</t>
  </si>
  <si>
    <t>Lim Inf</t>
  </si>
  <si>
    <t>t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</si>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</sst>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Delay no antendimento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Delays!$A$2:$W$2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</c:numCache>
            </c:numRef>
          </c:cat>
          <c:val>
            <c:numRef>
              <c:f>Delays!$A$1:$W$1</c:f>
              <c:numCache>
                <c:formatCode>General</c:formatCode>
                <c:ptCount val="23"/>
                <c:pt idx="0">
                  <c:v>11352</c:v>
                </c:pt>
                <c:pt idx="1">
                  <c:v>10322</c:v>
                </c:pt>
                <c:pt idx="2">
                  <c:v>9250</c:v>
                </c:pt>
                <c:pt idx="3">
                  <c:v>7898</c:v>
                </c:pt>
                <c:pt idx="4">
                  <c:v>6718</c:v>
                </c:pt>
                <c:pt idx="5">
                  <c:v>5371</c:v>
                </c:pt>
                <c:pt idx="6">
                  <c:v>4152</c:v>
                </c:pt>
                <c:pt idx="7">
                  <c:v>3019</c:v>
                </c:pt>
                <c:pt idx="8">
                  <c:v>2130</c:v>
                </c:pt>
                <c:pt idx="9">
                  <c:v>1391</c:v>
                </c:pt>
                <c:pt idx="10">
                  <c:v>979</c:v>
                </c:pt>
                <c:pt idx="11">
                  <c:v>649</c:v>
                </c:pt>
                <c:pt idx="12">
                  <c:v>375</c:v>
                </c:pt>
                <c:pt idx="13">
                  <c:v>296</c:v>
                </c:pt>
                <c:pt idx="14">
                  <c:v>189</c:v>
                </c:pt>
                <c:pt idx="15">
                  <c:v>125</c:v>
                </c:pt>
                <c:pt idx="16">
                  <c:v>104</c:v>
                </c:pt>
                <c:pt idx="17">
                  <c:v>69</c:v>
                </c:pt>
                <c:pt idx="18">
                  <c:v>37</c:v>
                </c:pt>
                <c:pt idx="19">
                  <c:v>37</c:v>
                </c:pt>
                <c:pt idx="20">
                  <c:v>23</c:v>
                </c:pt>
                <c:pt idx="21">
                  <c:v>20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0B43-BB06-B4A4FB0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676895"/>
        <c:axId val="708695407"/>
      </c:barChart>
      <c:catAx>
        <c:axId val="7086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8695407"/>
        <c:crosses val="autoZero"/>
        <c:auto val="1"/>
        <c:lblAlgn val="ctr"/>
        <c:lblOffset val="100"/>
        <c:noMultiLvlLbl val="0"/>
      </c:catAx>
      <c:valAx>
        <c:axId val="7086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acontecimentos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86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Erros na previsão do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Erros!$A$2:$AQ$2</c:f>
              <c:strCache>
                <c:ptCount val="43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0,42+</c:v>
                </c:pt>
              </c:strCache>
            </c:strRef>
          </c:cat>
          <c:val>
            <c:numRef>
              <c:f>Erros!$A$1:$AQ$1</c:f>
              <c:numCache>
                <c:formatCode>General</c:formatCode>
                <c:ptCount val="43"/>
                <c:pt idx="0">
                  <c:v>285</c:v>
                </c:pt>
                <c:pt idx="1">
                  <c:v>271</c:v>
                </c:pt>
                <c:pt idx="2">
                  <c:v>296</c:v>
                </c:pt>
                <c:pt idx="3">
                  <c:v>272</c:v>
                </c:pt>
                <c:pt idx="4">
                  <c:v>26707</c:v>
                </c:pt>
                <c:pt idx="5">
                  <c:v>28577</c:v>
                </c:pt>
                <c:pt idx="6">
                  <c:v>599</c:v>
                </c:pt>
                <c:pt idx="7">
                  <c:v>199</c:v>
                </c:pt>
                <c:pt idx="8">
                  <c:v>131</c:v>
                </c:pt>
                <c:pt idx="9">
                  <c:v>106</c:v>
                </c:pt>
                <c:pt idx="10">
                  <c:v>140</c:v>
                </c:pt>
                <c:pt idx="11">
                  <c:v>120</c:v>
                </c:pt>
                <c:pt idx="12">
                  <c:v>132</c:v>
                </c:pt>
                <c:pt idx="13">
                  <c:v>121</c:v>
                </c:pt>
                <c:pt idx="14">
                  <c:v>119</c:v>
                </c:pt>
                <c:pt idx="15">
                  <c:v>131</c:v>
                </c:pt>
                <c:pt idx="16">
                  <c:v>117</c:v>
                </c:pt>
                <c:pt idx="17">
                  <c:v>114</c:v>
                </c:pt>
                <c:pt idx="18">
                  <c:v>129</c:v>
                </c:pt>
                <c:pt idx="19">
                  <c:v>118</c:v>
                </c:pt>
                <c:pt idx="20">
                  <c:v>115</c:v>
                </c:pt>
                <c:pt idx="21">
                  <c:v>101</c:v>
                </c:pt>
                <c:pt idx="22">
                  <c:v>105</c:v>
                </c:pt>
                <c:pt idx="23">
                  <c:v>104</c:v>
                </c:pt>
                <c:pt idx="24">
                  <c:v>107</c:v>
                </c:pt>
                <c:pt idx="25">
                  <c:v>93</c:v>
                </c:pt>
                <c:pt idx="26">
                  <c:v>110</c:v>
                </c:pt>
                <c:pt idx="27">
                  <c:v>111</c:v>
                </c:pt>
                <c:pt idx="28">
                  <c:v>101</c:v>
                </c:pt>
                <c:pt idx="29">
                  <c:v>97</c:v>
                </c:pt>
                <c:pt idx="30">
                  <c:v>103</c:v>
                </c:pt>
                <c:pt idx="31">
                  <c:v>100</c:v>
                </c:pt>
                <c:pt idx="32">
                  <c:v>80</c:v>
                </c:pt>
                <c:pt idx="33">
                  <c:v>110</c:v>
                </c:pt>
                <c:pt idx="34">
                  <c:v>80</c:v>
                </c:pt>
                <c:pt idx="35">
                  <c:v>88</c:v>
                </c:pt>
                <c:pt idx="36">
                  <c:v>94</c:v>
                </c:pt>
                <c:pt idx="37">
                  <c:v>70</c:v>
                </c:pt>
                <c:pt idx="38">
                  <c:v>94</c:v>
                </c:pt>
                <c:pt idx="39">
                  <c:v>92</c:v>
                </c:pt>
                <c:pt idx="40">
                  <c:v>70</c:v>
                </c:pt>
                <c:pt idx="41">
                  <c:v>82</c:v>
                </c:pt>
                <c:pt idx="42">
                  <c:v>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8F4E-B785-73CF2AED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860271"/>
        <c:axId val="712554655"/>
      </c:barChart>
      <c:catAx>
        <c:axId val="71286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554655"/>
        <c:crosses val="autoZero"/>
        <c:auto val="1"/>
        <c:lblAlgn val="ctr"/>
        <c:lblOffset val="100"/>
        <c:noMultiLvlLbl val="0"/>
      </c:catAx>
      <c:valAx>
        <c:axId val="7125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Nºumero de acontecimentos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TOTAL DELAY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508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6F-FF4E-ACD4-F59F94B87210}"/>
              </c:ext>
            </c:extLst>
          </c:dPt>
          <c:cat>
            <c:numRef>
              <c:f>'Total Delay'!$B$3:$Q$3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cat>
          <c:val>
            <c:numRef>
              <c:f>'Total Delay'!$B$4:$Q$4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0.41</c:v>
                </c:pt>
                <c:pt idx="8">
                  <c:v>0.45</c:v>
                </c:pt>
                <c:pt idx="9">
                  <c:v>0.51</c:v>
                </c:pt>
                <c:pt idx="10">
                  <c:v>0.54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FF4E-ACD4-F59F94B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55503"/>
        <c:axId val="299601471"/>
      </c:lineChart>
      <c:catAx>
        <c:axId val="29935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Lambda (chamadas</a:t>
                </a:r>
                <a:r>
                  <a:rPr lang="pt-PT" baseline="0"/>
                  <a:t> / min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601471"/>
        <c:crosses val="autoZero"/>
        <c:auto val="1"/>
        <c:lblAlgn val="ctr"/>
        <c:lblOffset val="100"/>
        <c:noMultiLvlLbl val="0"/>
      </c:catAx>
      <c:valAx>
        <c:axId val="2996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Atraso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3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146050</xdr:colOff>
      <xdr:row>9</xdr:row>
      <xdr:rowOff>127000</xdr:rowOff>
    </xdr:from>
    <xdr:to>
      <xdr:col>40</xdr:col>
      <xdr:colOff>425450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E7426-5581-2643-845F-2BABE72C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12</xdr:row>
      <xdr:rowOff>50800</xdr:rowOff>
    </xdr:from>
    <xdr:to>
      <xdr:col>43</xdr:col>
      <xdr:colOff>355600</xdr:colOff>
      <xdr:row>33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F2809D-0399-0447-BD81-38644DD83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50800</xdr:rowOff>
    </xdr:from>
    <xdr:to>
      <xdr:col>13</xdr:col>
      <xdr:colOff>311150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70AFBD-20B4-1249-B14B-76AD3AE2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_delays" connectionId="1" xr16:uid="{A8786AB6-DA8A-024C-AFFF-E4951E97D36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_errors" connectionId="2" xr16:uid="{EE99842C-7518-034A-92AB-2F5D1099DE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BA8F-9AD3-2245-AA70-A272B877FA46}">
  <dimension ref="A1:W2"/>
  <sheetViews>
    <sheetView tabSelected="1" topLeftCell="W9" zoomScale="189" zoomScaleNormal="210" workbookViewId="0">
      <selection activeCell="AP19" sqref="AP19"/>
    </sheetView>
  </sheetViews>
  <sheetFormatPr baseColWidth="10" defaultRowHeight="16" x14ac:dyDescent="0.2"/>
  <cols>
    <col min="1" max="2" width="6.1640625" bestFit="1" customWidth="1"/>
    <col min="3" max="10" width="5.1640625" bestFit="1" customWidth="1"/>
    <col min="11" max="17" width="4.1640625" bestFit="1" customWidth="1"/>
    <col min="18" max="23" width="3.1640625" bestFit="1" customWidth="1"/>
    <col min="24" max="36" width="2.1640625" bestFit="1" customWidth="1"/>
  </cols>
  <sheetData>
    <row r="1" spans="1:23" x14ac:dyDescent="0.2">
      <c r="A1">
        <v>11352</v>
      </c>
      <c r="B1">
        <v>10322</v>
      </c>
      <c r="C1">
        <v>9250</v>
      </c>
      <c r="D1">
        <v>7898</v>
      </c>
      <c r="E1">
        <v>6718</v>
      </c>
      <c r="F1">
        <v>5371</v>
      </c>
      <c r="G1">
        <v>4152</v>
      </c>
      <c r="H1">
        <v>3019</v>
      </c>
      <c r="I1">
        <v>2130</v>
      </c>
      <c r="J1">
        <v>1391</v>
      </c>
      <c r="K1">
        <v>979</v>
      </c>
      <c r="L1">
        <v>649</v>
      </c>
      <c r="M1">
        <v>375</v>
      </c>
      <c r="N1">
        <v>296</v>
      </c>
      <c r="O1">
        <v>189</v>
      </c>
      <c r="P1">
        <v>125</v>
      </c>
      <c r="Q1">
        <v>104</v>
      </c>
      <c r="R1">
        <v>69</v>
      </c>
      <c r="S1">
        <v>37</v>
      </c>
      <c r="T1">
        <v>37</v>
      </c>
      <c r="U1">
        <v>23</v>
      </c>
      <c r="V1">
        <v>20</v>
      </c>
      <c r="W1">
        <v>15</v>
      </c>
    </row>
    <row r="2" spans="1:23" x14ac:dyDescent="0.2">
      <c r="A2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  <c r="L2">
        <v>1.1000000000000001</v>
      </c>
      <c r="M2">
        <v>1.2</v>
      </c>
      <c r="N2">
        <v>1.3</v>
      </c>
      <c r="O2">
        <v>1.4</v>
      </c>
      <c r="P2">
        <v>1.5</v>
      </c>
      <c r="Q2">
        <v>1.6</v>
      </c>
      <c r="R2">
        <v>1.7</v>
      </c>
      <c r="S2">
        <v>1.8</v>
      </c>
      <c r="T2">
        <v>1.9</v>
      </c>
      <c r="U2">
        <v>2</v>
      </c>
      <c r="V2">
        <v>2.1</v>
      </c>
      <c r="W2">
        <v>2.2000000000000002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1A80-3E89-8D40-BBD5-ED8D2BA9B35F}">
  <dimension ref="A1:AQ2"/>
  <sheetViews>
    <sheetView topLeftCell="L8" zoomScale="125" zoomScaleNormal="160" workbookViewId="0">
      <selection activeCell="AS26" sqref="AS26"/>
    </sheetView>
  </sheetViews>
  <sheetFormatPr baseColWidth="10" defaultRowHeight="16" x14ac:dyDescent="0.2"/>
  <cols>
    <col min="1" max="4" width="4.1640625" bestFit="1" customWidth="1"/>
    <col min="5" max="6" width="6.1640625" bestFit="1" customWidth="1"/>
    <col min="7" max="25" width="4.1640625" bestFit="1" customWidth="1"/>
    <col min="26" max="26" width="3.1640625" bestFit="1" customWidth="1"/>
    <col min="27" max="29" width="4.1640625" bestFit="1" customWidth="1"/>
    <col min="30" max="30" width="3.1640625" bestFit="1" customWidth="1"/>
    <col min="31" max="32" width="4.1640625" bestFit="1" customWidth="1"/>
    <col min="33" max="33" width="3.1640625" bestFit="1" customWidth="1"/>
    <col min="34" max="34" width="4.1640625" bestFit="1" customWidth="1"/>
    <col min="35" max="42" width="3.1640625" bestFit="1" customWidth="1"/>
    <col min="43" max="43" width="5.1640625" bestFit="1" customWidth="1"/>
  </cols>
  <sheetData>
    <row r="1" spans="1:43" x14ac:dyDescent="0.2">
      <c r="A1">
        <v>285</v>
      </c>
      <c r="B1">
        <v>271</v>
      </c>
      <c r="C1">
        <v>296</v>
      </c>
      <c r="D1">
        <v>272</v>
      </c>
      <c r="E1">
        <v>26707</v>
      </c>
      <c r="F1">
        <v>28577</v>
      </c>
      <c r="G1">
        <v>599</v>
      </c>
      <c r="H1">
        <v>199</v>
      </c>
      <c r="I1">
        <v>131</v>
      </c>
      <c r="J1">
        <v>106</v>
      </c>
      <c r="K1">
        <v>140</v>
      </c>
      <c r="L1">
        <v>120</v>
      </c>
      <c r="M1">
        <v>132</v>
      </c>
      <c r="N1">
        <v>121</v>
      </c>
      <c r="O1">
        <v>119</v>
      </c>
      <c r="P1">
        <v>131</v>
      </c>
      <c r="Q1">
        <v>117</v>
      </c>
      <c r="R1">
        <v>114</v>
      </c>
      <c r="S1">
        <v>129</v>
      </c>
      <c r="T1">
        <v>118</v>
      </c>
      <c r="U1">
        <v>115</v>
      </c>
      <c r="V1">
        <v>101</v>
      </c>
      <c r="W1">
        <v>105</v>
      </c>
      <c r="X1">
        <v>104</v>
      </c>
      <c r="Y1">
        <v>107</v>
      </c>
      <c r="Z1">
        <v>93</v>
      </c>
      <c r="AA1">
        <v>110</v>
      </c>
      <c r="AB1">
        <v>111</v>
      </c>
      <c r="AC1">
        <v>101</v>
      </c>
      <c r="AD1">
        <v>97</v>
      </c>
      <c r="AE1">
        <v>103</v>
      </c>
      <c r="AF1">
        <v>100</v>
      </c>
      <c r="AG1">
        <v>80</v>
      </c>
      <c r="AH1">
        <v>110</v>
      </c>
      <c r="AI1">
        <v>80</v>
      </c>
      <c r="AJ1">
        <v>88</v>
      </c>
      <c r="AK1">
        <v>94</v>
      </c>
      <c r="AL1">
        <v>70</v>
      </c>
      <c r="AM1">
        <v>94</v>
      </c>
      <c r="AN1">
        <v>92</v>
      </c>
      <c r="AO1">
        <v>70</v>
      </c>
      <c r="AP1">
        <v>82</v>
      </c>
      <c r="AQ1">
        <v>2617</v>
      </c>
    </row>
    <row r="2" spans="1:43" x14ac:dyDescent="0.2">
      <c r="A2">
        <v>0</v>
      </c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0.11</v>
      </c>
      <c r="M2">
        <v>0.12</v>
      </c>
      <c r="N2">
        <v>0.13</v>
      </c>
      <c r="O2">
        <v>0.14000000000000001</v>
      </c>
      <c r="P2">
        <v>0.15</v>
      </c>
      <c r="Q2">
        <v>0.16</v>
      </c>
      <c r="R2">
        <v>0.17</v>
      </c>
      <c r="S2">
        <v>0.18</v>
      </c>
      <c r="T2">
        <v>0.19</v>
      </c>
      <c r="U2">
        <v>0.2</v>
      </c>
      <c r="V2">
        <v>0.21</v>
      </c>
      <c r="W2">
        <v>0.22</v>
      </c>
      <c r="X2">
        <v>0.23</v>
      </c>
      <c r="Y2">
        <v>0.24</v>
      </c>
      <c r="Z2">
        <v>0.25</v>
      </c>
      <c r="AA2">
        <v>0.26</v>
      </c>
      <c r="AB2">
        <v>0.27</v>
      </c>
      <c r="AC2">
        <v>0.28000000000000003</v>
      </c>
      <c r="AD2">
        <v>0.28999999999999998</v>
      </c>
      <c r="AE2">
        <v>0.3</v>
      </c>
      <c r="AF2">
        <v>0.31</v>
      </c>
      <c r="AG2">
        <v>0.32</v>
      </c>
      <c r="AH2">
        <v>0.33</v>
      </c>
      <c r="AI2">
        <v>0.34</v>
      </c>
      <c r="AJ2">
        <v>0.35</v>
      </c>
      <c r="AK2">
        <v>0.36</v>
      </c>
      <c r="AL2">
        <v>0.37</v>
      </c>
      <c r="AM2">
        <v>0.38</v>
      </c>
      <c r="AN2">
        <v>0.39</v>
      </c>
      <c r="AO2">
        <v>0.4</v>
      </c>
      <c r="AP2">
        <v>0.41</v>
      </c>
      <c r="AQ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DC7B-7D08-234F-AC0F-F64D59CAFC43}">
  <dimension ref="A3:Q4"/>
  <sheetViews>
    <sheetView topLeftCell="G12" zoomScale="218" zoomScaleNormal="245" workbookViewId="0">
      <selection activeCell="K9" sqref="K9"/>
    </sheetView>
  </sheetViews>
  <sheetFormatPr baseColWidth="10" defaultRowHeight="16" x14ac:dyDescent="0.2"/>
  <sheetData>
    <row r="3" spans="1:17" x14ac:dyDescent="0.2">
      <c r="A3" s="1" t="s">
        <v>1</v>
      </c>
      <c r="B3" s="2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  <c r="H3" s="2">
        <v>70</v>
      </c>
      <c r="I3" s="2">
        <v>80</v>
      </c>
      <c r="J3" s="2">
        <v>90</v>
      </c>
      <c r="K3" s="2">
        <v>100</v>
      </c>
      <c r="L3" s="2">
        <v>110</v>
      </c>
      <c r="M3" s="2">
        <v>120</v>
      </c>
      <c r="N3" s="2">
        <v>130</v>
      </c>
      <c r="O3" s="2">
        <v>140</v>
      </c>
      <c r="P3" s="2">
        <v>150</v>
      </c>
      <c r="Q3" s="2">
        <v>160</v>
      </c>
    </row>
    <row r="4" spans="1:17" x14ac:dyDescent="0.2">
      <c r="A4" s="3" t="s">
        <v>2</v>
      </c>
      <c r="B4" s="4">
        <v>0.05</v>
      </c>
      <c r="C4" s="4">
        <v>0.06</v>
      </c>
      <c r="D4" s="4">
        <v>0.1</v>
      </c>
      <c r="E4" s="4">
        <v>0.15</v>
      </c>
      <c r="F4" s="4">
        <v>0.21</v>
      </c>
      <c r="G4" s="4">
        <v>0.28000000000000003</v>
      </c>
      <c r="H4" s="4">
        <v>0.36</v>
      </c>
      <c r="I4" s="4">
        <v>0.41</v>
      </c>
      <c r="J4" s="4">
        <v>0.45</v>
      </c>
      <c r="K4" s="4">
        <v>0.51</v>
      </c>
      <c r="L4" s="4">
        <v>0.54</v>
      </c>
      <c r="M4" s="4">
        <v>0.56999999999999995</v>
      </c>
      <c r="N4" s="4">
        <v>0.61</v>
      </c>
      <c r="O4" s="4">
        <v>0.63</v>
      </c>
      <c r="P4" s="4">
        <v>0.64</v>
      </c>
      <c r="Q4" s="4">
        <v>0.65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1FF7-F107-1144-B32E-98831EF9FDB1}">
  <dimension ref="A1:O31"/>
  <sheetViews>
    <sheetView workbookViewId="0">
      <selection activeCell="I12" sqref="I12"/>
    </sheetView>
  </sheetViews>
  <sheetFormatPr baseColWidth="10" defaultRowHeight="16" x14ac:dyDescent="0.2"/>
  <sheetData>
    <row r="1" spans="1:15" ht="19" x14ac:dyDescent="0.25">
      <c r="A1" s="7">
        <v>0.41387000000000002</v>
      </c>
      <c r="B1" s="5"/>
      <c r="C1" t="s">
        <v>11</v>
      </c>
      <c r="D1" t="s">
        <v>10</v>
      </c>
      <c r="E1" t="s">
        <v>3</v>
      </c>
      <c r="F1" s="5" t="s">
        <v>9</v>
      </c>
      <c r="G1" s="5" t="s">
        <v>4</v>
      </c>
      <c r="H1" s="5" t="s">
        <v>5</v>
      </c>
      <c r="I1" s="5" t="s">
        <v>6</v>
      </c>
      <c r="J1" s="5"/>
      <c r="K1" s="5" t="s">
        <v>8</v>
      </c>
      <c r="L1" s="5" t="s">
        <v>7</v>
      </c>
      <c r="M1" s="6"/>
      <c r="N1" s="6"/>
      <c r="O1" s="6"/>
    </row>
    <row r="2" spans="1:15" ht="19" x14ac:dyDescent="0.25">
      <c r="A2" s="7">
        <v>0.41427000000000003</v>
      </c>
      <c r="B2" s="5"/>
      <c r="C2">
        <v>30</v>
      </c>
      <c r="D2">
        <f>C2-1</f>
        <v>29</v>
      </c>
      <c r="E2">
        <v>0.05</v>
      </c>
      <c r="F2" s="5">
        <v>1.6973</v>
      </c>
      <c r="G2" s="5">
        <f>MEDIAN(A1:A30)</f>
        <v>0.410105</v>
      </c>
      <c r="H2" s="5">
        <f>STDEV(A1:A30)</f>
        <v>5.5345352939104317E-3</v>
      </c>
      <c r="I2" s="5">
        <f>SQRT(C2)</f>
        <v>5.4772255750516612</v>
      </c>
      <c r="J2" s="5"/>
      <c r="K2" s="5">
        <f>G2-F2*H2/I2</f>
        <v>0.40838994068289936</v>
      </c>
      <c r="L2" s="5">
        <f>G2+F2*H2/I2</f>
        <v>0.41182005931710064</v>
      </c>
      <c r="M2" s="6"/>
      <c r="N2" s="6"/>
      <c r="O2" s="6"/>
    </row>
    <row r="3" spans="1:15" ht="19" x14ac:dyDescent="0.25">
      <c r="A3" s="8">
        <v>0.40245999999999998</v>
      </c>
      <c r="B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</row>
    <row r="4" spans="1:15" ht="19" x14ac:dyDescent="0.25">
      <c r="A4" s="7">
        <v>0.40331</v>
      </c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</row>
    <row r="5" spans="1:15" ht="19" x14ac:dyDescent="0.25">
      <c r="A5" s="7">
        <v>0.41193999999999997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</row>
    <row r="6" spans="1:15" ht="19" x14ac:dyDescent="0.25">
      <c r="A6" s="7">
        <v>0.41186</v>
      </c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</row>
    <row r="7" spans="1:15" ht="19" x14ac:dyDescent="0.25">
      <c r="A7" s="7">
        <v>0.40577999999999997</v>
      </c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</row>
    <row r="8" spans="1:15" ht="19" x14ac:dyDescent="0.25">
      <c r="A8" s="7">
        <v>0.40450999999999998</v>
      </c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</row>
    <row r="9" spans="1:15" ht="19" x14ac:dyDescent="0.25">
      <c r="A9" s="7">
        <v>0.41277999999999998</v>
      </c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</row>
    <row r="10" spans="1:15" ht="19" x14ac:dyDescent="0.25">
      <c r="A10" s="7">
        <v>0.40679999999999999</v>
      </c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</row>
    <row r="11" spans="1:15" ht="19" x14ac:dyDescent="0.25">
      <c r="A11" s="7">
        <v>0.41150999999999999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</row>
    <row r="12" spans="1:15" ht="19" x14ac:dyDescent="0.25">
      <c r="A12" s="7">
        <v>0.41012999999999999</v>
      </c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</row>
    <row r="13" spans="1:15" ht="19" x14ac:dyDescent="0.25">
      <c r="A13" s="7">
        <v>0.42085</v>
      </c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</row>
    <row r="14" spans="1:15" ht="19" x14ac:dyDescent="0.25">
      <c r="A14" s="7">
        <v>0.40645999999999999</v>
      </c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</row>
    <row r="15" spans="1:15" ht="19" x14ac:dyDescent="0.25">
      <c r="A15" s="7">
        <v>0.41419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</row>
    <row r="16" spans="1:15" ht="19" x14ac:dyDescent="0.25">
      <c r="A16" s="7">
        <v>0.41737999999999997</v>
      </c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</row>
    <row r="17" spans="1:15" ht="19" x14ac:dyDescent="0.25">
      <c r="A17" s="7">
        <v>0.40766000000000002</v>
      </c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</row>
    <row r="18" spans="1:15" ht="19" x14ac:dyDescent="0.25">
      <c r="A18" s="7">
        <v>0.41114000000000001</v>
      </c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</row>
    <row r="19" spans="1:15" ht="19" x14ac:dyDescent="0.25">
      <c r="A19" s="7">
        <v>0.39710000000000001</v>
      </c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</row>
    <row r="20" spans="1:15" ht="19" x14ac:dyDescent="0.25">
      <c r="A20" s="7">
        <v>0.40756999999999999</v>
      </c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</row>
    <row r="21" spans="1:15" ht="19" x14ac:dyDescent="0.25">
      <c r="A21" s="8">
        <v>0.41664000000000001</v>
      </c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</row>
    <row r="22" spans="1:15" ht="19" x14ac:dyDescent="0.25">
      <c r="A22" s="7">
        <v>0.41408</v>
      </c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</row>
    <row r="23" spans="1:15" ht="19" x14ac:dyDescent="0.25">
      <c r="A23" s="7">
        <v>0.41674</v>
      </c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</row>
    <row r="24" spans="1:15" ht="19" x14ac:dyDescent="0.25">
      <c r="A24" s="7">
        <v>0.39895000000000003</v>
      </c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</row>
    <row r="25" spans="1:15" ht="19" x14ac:dyDescent="0.25">
      <c r="A25" s="7">
        <v>0.40821000000000002</v>
      </c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</row>
    <row r="26" spans="1:15" ht="19" x14ac:dyDescent="0.25">
      <c r="A26" s="7">
        <v>0.41008</v>
      </c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</row>
    <row r="27" spans="1:15" ht="19" x14ac:dyDescent="0.25">
      <c r="A27" s="7">
        <v>0.40343000000000001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9" x14ac:dyDescent="0.25">
      <c r="A28" s="7">
        <v>0.40856999999999999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9" x14ac:dyDescent="0.25">
      <c r="A29" s="7">
        <v>0.41138999999999998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9" x14ac:dyDescent="0.25">
      <c r="A30" s="7">
        <v>0.40489999999999998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2</vt:i4>
      </vt:variant>
    </vt:vector>
  </HeadingPairs>
  <TitlesOfParts>
    <vt:vector size="6" baseType="lpstr">
      <vt:lpstr>Delays</vt:lpstr>
      <vt:lpstr>Erros</vt:lpstr>
      <vt:lpstr>Total Delay</vt:lpstr>
      <vt:lpstr>Precisão</vt:lpstr>
      <vt:lpstr>Delays!samples_delays</vt:lpstr>
      <vt:lpstr>Erros!samples_errors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2021-02-21T22:35:29Z</dcterms:created>
  <dcterms:modified xsi:type="dcterms:W3CDTF">2021-05-21T18:58:59Z</dcterms:modified>
</cp:coreProperties>
</file>