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oc22\day2\"/>
    </mc:Choice>
  </mc:AlternateContent>
  <xr:revisionPtr revIDLastSave="0" documentId="13_ncr:1_{3405F134-D80D-4BF0-B7F4-90CBBDC3FC62}" xr6:coauthVersionLast="47" xr6:coauthVersionMax="47" xr10:uidLastSave="{00000000-0000-0000-0000-000000000000}"/>
  <bookViews>
    <workbookView xWindow="-108" yWindow="-108" windowWidth="30936" windowHeight="16896" xr2:uid="{8A3288DF-6A84-433E-A7E0-B97F010F114B}"/>
  </bookViews>
  <sheets>
    <sheet name="input" sheetId="2" r:id="rId1"/>
  </sheets>
  <calcPr calcId="191029"/>
  <pivotCaches>
    <pivotCache cacheId="5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E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E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E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E109" i="2" s="1"/>
  <c r="C110" i="2" a="1"/>
  <c r="C110" i="2" s="1"/>
  <c r="C111" i="2" a="1"/>
  <c r="C111" i="2" s="1"/>
  <c r="C112" i="2" a="1"/>
  <c r="C112" i="2" s="1"/>
  <c r="C113" i="2" a="1"/>
  <c r="C113" i="2"/>
  <c r="C114" i="2" a="1"/>
  <c r="C114" i="2" s="1"/>
  <c r="C115" i="2" a="1"/>
  <c r="C115" i="2" s="1"/>
  <c r="C116" i="2" a="1"/>
  <c r="C116" i="2" s="1"/>
  <c r="C117" i="2" a="1"/>
  <c r="C117" i="2" s="1"/>
  <c r="C118" i="2" a="1"/>
  <c r="C118" i="2" s="1"/>
  <c r="C119" i="2" a="1"/>
  <c r="C119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29" i="2" a="1"/>
  <c r="C129" i="2"/>
  <c r="C130" i="2" a="1"/>
  <c r="C130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2" i="2" a="1"/>
  <c r="C142" i="2" s="1"/>
  <c r="C143" i="2" a="1"/>
  <c r="C143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2" i="2" a="1"/>
  <c r="C152" i="2" s="1"/>
  <c r="C153" i="2" a="1"/>
  <c r="C153" i="2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67" i="2" a="1"/>
  <c r="C167" i="2" s="1"/>
  <c r="C168" i="2" a="1"/>
  <c r="C168" i="2" s="1"/>
  <c r="C169" i="2" a="1"/>
  <c r="C169" i="2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0" i="2" a="1"/>
  <c r="C190" i="2" s="1"/>
  <c r="C191" i="2" a="1"/>
  <c r="C191" i="2" s="1"/>
  <c r="C192" i="2" a="1"/>
  <c r="C192" i="2" s="1"/>
  <c r="C193" i="2" a="1"/>
  <c r="C193" i="2" s="1"/>
  <c r="C194" i="2" a="1"/>
  <c r="C194" i="2" s="1"/>
  <c r="C195" i="2" a="1"/>
  <c r="C195" i="2" s="1"/>
  <c r="C196" i="2" a="1"/>
  <c r="C196" i="2" s="1"/>
  <c r="C197" i="2" a="1"/>
  <c r="C197" i="2" s="1"/>
  <c r="C198" i="2" a="1"/>
  <c r="C198" i="2" s="1"/>
  <c r="C199" i="2" a="1"/>
  <c r="C199" i="2" s="1"/>
  <c r="C200" i="2" a="1"/>
  <c r="C200" i="2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/>
  <c r="C217" i="2" a="1"/>
  <c r="C217" i="2"/>
  <c r="C218" i="2" a="1"/>
  <c r="C218" i="2" s="1"/>
  <c r="C219" i="2" a="1"/>
  <c r="C219" i="2" s="1"/>
  <c r="C220" i="2" a="1"/>
  <c r="C220" i="2" s="1"/>
  <c r="C221" i="2" a="1"/>
  <c r="C221" i="2" s="1"/>
  <c r="C222" i="2" a="1"/>
  <c r="C222" i="2" s="1"/>
  <c r="C223" i="2" a="1"/>
  <c r="C223" i="2" s="1"/>
  <c r="C224" i="2" a="1"/>
  <c r="C224" i="2" s="1"/>
  <c r="C225" i="2" a="1"/>
  <c r="C225" i="2" s="1"/>
  <c r="C226" i="2" a="1"/>
  <c r="C226" i="2" s="1"/>
  <c r="C227" i="2" a="1"/>
  <c r="C227" i="2" s="1"/>
  <c r="C228" i="2" a="1"/>
  <c r="C228" i="2" s="1"/>
  <c r="C229" i="2" a="1"/>
  <c r="C229" i="2" s="1"/>
  <c r="C230" i="2" a="1"/>
  <c r="C230" i="2" s="1"/>
  <c r="C231" i="2" a="1"/>
  <c r="C231" i="2" s="1"/>
  <c r="C232" i="2" a="1"/>
  <c r="C232" i="2" s="1"/>
  <c r="C233" i="2" a="1"/>
  <c r="C233" i="2" s="1"/>
  <c r="C234" i="2" a="1"/>
  <c r="C234" i="2" s="1"/>
  <c r="C235" i="2" a="1"/>
  <c r="C235" i="2" s="1"/>
  <c r="C236" i="2" a="1"/>
  <c r="C236" i="2" s="1"/>
  <c r="C237" i="2" a="1"/>
  <c r="C237" i="2" s="1"/>
  <c r="C238" i="2" a="1"/>
  <c r="C238" i="2" s="1"/>
  <c r="C239" i="2" a="1"/>
  <c r="C239" i="2" s="1"/>
  <c r="C240" i="2" a="1"/>
  <c r="C240" i="2" s="1"/>
  <c r="C241" i="2" a="1"/>
  <c r="C241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E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E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/>
  <c r="C577" i="2" a="1"/>
  <c r="C577" i="2" s="1"/>
  <c r="C578" i="2" a="1"/>
  <c r="C578" i="2" s="1"/>
  <c r="C579" i="2" a="1"/>
  <c r="C579" i="2" s="1"/>
  <c r="C580" i="2" a="1"/>
  <c r="C580" i="2" s="1"/>
  <c r="E580" i="2" s="1"/>
  <c r="C581" i="2" a="1"/>
  <c r="C581" i="2" s="1"/>
  <c r="C582" i="2" a="1"/>
  <c r="C582" i="2" s="1"/>
  <c r="C583" i="2" a="1"/>
  <c r="C583" i="2" s="1"/>
  <c r="E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E596" i="2" s="1"/>
  <c r="C597" i="2" a="1"/>
  <c r="C597" i="2" s="1"/>
  <c r="C598" i="2" a="1"/>
  <c r="C598" i="2" s="1"/>
  <c r="C599" i="2" a="1"/>
  <c r="C599" i="2" s="1"/>
  <c r="C600" i="2" a="1"/>
  <c r="C600" i="2"/>
  <c r="C601" i="2" a="1"/>
  <c r="C601" i="2" s="1"/>
  <c r="C602" i="2" a="1"/>
  <c r="C602" i="2"/>
  <c r="C603" i="2" a="1"/>
  <c r="C603" i="2" s="1"/>
  <c r="C604" i="2" a="1"/>
  <c r="C604" i="2"/>
  <c r="C605" i="2" a="1"/>
  <c r="C605" i="2"/>
  <c r="C606" i="2" a="1"/>
  <c r="C606" i="2"/>
  <c r="C607" i="2" a="1"/>
  <c r="C607" i="2" s="1"/>
  <c r="E607" i="2" s="1"/>
  <c r="C608" i="2" a="1"/>
  <c r="C608" i="2" s="1"/>
  <c r="C609" i="2" a="1"/>
  <c r="C609" i="2" s="1"/>
  <c r="C610" i="2" a="1"/>
  <c r="C610" i="2" s="1"/>
  <c r="E610" i="2" s="1"/>
  <c r="C611" i="2" a="1"/>
  <c r="C611" i="2" s="1"/>
  <c r="C612" i="2" a="1"/>
  <c r="C612" i="2" s="1"/>
  <c r="C613" i="2" a="1"/>
  <c r="C613" i="2" s="1"/>
  <c r="C614" i="2" a="1"/>
  <c r="C614" i="2"/>
  <c r="C615" i="2" a="1"/>
  <c r="C615" i="2" s="1"/>
  <c r="C616" i="2" a="1"/>
  <c r="C616" i="2" s="1"/>
  <c r="C617" i="2" a="1"/>
  <c r="C617" i="2"/>
  <c r="C618" i="2" a="1"/>
  <c r="C618" i="2" s="1"/>
  <c r="C619" i="2" a="1"/>
  <c r="C619" i="2" s="1"/>
  <c r="C620" i="2" a="1"/>
  <c r="C620" i="2" s="1"/>
  <c r="C621" i="2" a="1"/>
  <c r="C621" i="2"/>
  <c r="C622" i="2" a="1"/>
  <c r="C622" i="2"/>
  <c r="C623" i="2" a="1"/>
  <c r="C623" i="2" s="1"/>
  <c r="C624" i="2" a="1"/>
  <c r="C624" i="2"/>
  <c r="C625" i="2" a="1"/>
  <c r="C625" i="2"/>
  <c r="C626" i="2" a="1"/>
  <c r="C626" i="2" s="1"/>
  <c r="C627" i="2" a="1"/>
  <c r="C627" i="2" s="1"/>
  <c r="C628" i="2" a="1"/>
  <c r="C628" i="2" s="1"/>
  <c r="C629" i="2" a="1"/>
  <c r="C629" i="2" s="1"/>
  <c r="C630" i="2" a="1"/>
  <c r="C630" i="2" s="1"/>
  <c r="C631" i="2" a="1"/>
  <c r="C631" i="2"/>
  <c r="C632" i="2" a="1"/>
  <c r="C632" i="2" s="1"/>
  <c r="C633" i="2" a="1"/>
  <c r="C633" i="2" s="1"/>
  <c r="C634" i="2" a="1"/>
  <c r="C634" i="2" s="1"/>
  <c r="C635" i="2" a="1"/>
  <c r="C635" i="2" s="1"/>
  <c r="C636" i="2" a="1"/>
  <c r="C636" i="2" s="1"/>
  <c r="C637" i="2" a="1"/>
  <c r="C637" i="2" s="1"/>
  <c r="C638" i="2" a="1"/>
  <c r="C638" i="2"/>
  <c r="C639" i="2" a="1"/>
  <c r="C639" i="2"/>
  <c r="C640" i="2" a="1"/>
  <c r="C640" i="2" s="1"/>
  <c r="C641" i="2" a="1"/>
  <c r="C641" i="2"/>
  <c r="C642" i="2" a="1"/>
  <c r="C642" i="2" s="1"/>
  <c r="C643" i="2" a="1"/>
  <c r="C643" i="2" s="1"/>
  <c r="C644" i="2" a="1"/>
  <c r="C644" i="2" s="1"/>
  <c r="C645" i="2" a="1"/>
  <c r="C645" i="2"/>
  <c r="C646" i="2" a="1"/>
  <c r="C646" i="2" s="1"/>
  <c r="C647" i="2" a="1"/>
  <c r="C647" i="2" s="1"/>
  <c r="E647" i="2" s="1"/>
  <c r="C648" i="2" a="1"/>
  <c r="C648" i="2"/>
  <c r="C649" i="2" a="1"/>
  <c r="C649" i="2" s="1"/>
  <c r="C650" i="2" a="1"/>
  <c r="C650" i="2" s="1"/>
  <c r="C651" i="2" a="1"/>
  <c r="C651" i="2" s="1"/>
  <c r="C652" i="2" a="1"/>
  <c r="C652" i="2" s="1"/>
  <c r="C653" i="2" a="1"/>
  <c r="C653" i="2"/>
  <c r="C654" i="2" a="1"/>
  <c r="C654" i="2" s="1"/>
  <c r="C655" i="2" a="1"/>
  <c r="C655" i="2" s="1"/>
  <c r="C656" i="2" a="1"/>
  <c r="C656" i="2"/>
  <c r="C657" i="2" a="1"/>
  <c r="C657" i="2" s="1"/>
  <c r="C658" i="2" a="1"/>
  <c r="C658" i="2" s="1"/>
  <c r="C659" i="2" a="1"/>
  <c r="C659" i="2" s="1"/>
  <c r="C660" i="2" a="1"/>
  <c r="C660" i="2" s="1"/>
  <c r="E660" i="2" s="1"/>
  <c r="C661" i="2" a="1"/>
  <c r="C661" i="2" s="1"/>
  <c r="C662" i="2" a="1"/>
  <c r="C662" i="2"/>
  <c r="C663" i="2" a="1"/>
  <c r="C663" i="2" s="1"/>
  <c r="C664" i="2" a="1"/>
  <c r="C664" i="2" s="1"/>
  <c r="C665" i="2" a="1"/>
  <c r="C665" i="2"/>
  <c r="C666" i="2" a="1"/>
  <c r="C666" i="2" s="1"/>
  <c r="C667" i="2" a="1"/>
  <c r="C667" i="2" s="1"/>
  <c r="C668" i="2" a="1"/>
  <c r="C668" i="2" s="1"/>
  <c r="C669" i="2" a="1"/>
  <c r="C669" i="2" s="1"/>
  <c r="C670" i="2" a="1"/>
  <c r="C670" i="2"/>
  <c r="C671" i="2" a="1"/>
  <c r="C671" i="2" s="1"/>
  <c r="C672" i="2" a="1"/>
  <c r="C672" i="2" s="1"/>
  <c r="C673" i="2" a="1"/>
  <c r="C673" i="2"/>
  <c r="C674" i="2" a="1"/>
  <c r="C674" i="2" s="1"/>
  <c r="C675" i="2" a="1"/>
  <c r="C675" i="2" s="1"/>
  <c r="C676" i="2" a="1"/>
  <c r="C676" i="2" s="1"/>
  <c r="C677" i="2" a="1"/>
  <c r="C677" i="2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/>
  <c r="C688" i="2" a="1"/>
  <c r="C688" i="2" s="1"/>
  <c r="C689" i="2" a="1"/>
  <c r="C689" i="2" s="1"/>
  <c r="C690" i="2" a="1"/>
  <c r="C690" i="2" s="1"/>
  <c r="C691" i="2" a="1"/>
  <c r="C691" i="2" s="1"/>
  <c r="C692" i="2" a="1"/>
  <c r="C692" i="2" s="1"/>
  <c r="C693" i="2" a="1"/>
  <c r="C693" i="2" s="1"/>
  <c r="C694" i="2" a="1"/>
  <c r="C694" i="2" s="1"/>
  <c r="C695" i="2" a="1"/>
  <c r="C695" i="2"/>
  <c r="C696" i="2" a="1"/>
  <c r="C696" i="2" s="1"/>
  <c r="C697" i="2" a="1"/>
  <c r="C697" i="2" s="1"/>
  <c r="C698" i="2" a="1"/>
  <c r="C698" i="2"/>
  <c r="C699" i="2" a="1"/>
  <c r="C699" i="2" s="1"/>
  <c r="C700" i="2" a="1"/>
  <c r="C700" i="2" s="1"/>
  <c r="C701" i="2" a="1"/>
  <c r="C701" i="2" s="1"/>
  <c r="C702" i="2" a="1"/>
  <c r="C702" i="2" s="1"/>
  <c r="C703" i="2" a="1"/>
  <c r="C703" i="2" s="1"/>
  <c r="C704" i="2" a="1"/>
  <c r="C704" i="2" s="1"/>
  <c r="C705" i="2" a="1"/>
  <c r="C705" i="2" s="1"/>
  <c r="C706" i="2" a="1"/>
  <c r="C706" i="2"/>
  <c r="C707" i="2" a="1"/>
  <c r="C707" i="2" s="1"/>
  <c r="C708" i="2" a="1"/>
  <c r="C708" i="2" s="1"/>
  <c r="C709" i="2" a="1"/>
  <c r="C709" i="2" s="1"/>
  <c r="C710" i="2" a="1"/>
  <c r="C710" i="2" s="1"/>
  <c r="C711" i="2" a="1"/>
  <c r="C711" i="2"/>
  <c r="C712" i="2" a="1"/>
  <c r="C712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2" i="2" a="1"/>
  <c r="C722" i="2" s="1"/>
  <c r="C723" i="2" a="1"/>
  <c r="C723" i="2" s="1"/>
  <c r="C724" i="2" a="1"/>
  <c r="C724" i="2" s="1"/>
  <c r="C725" i="2" a="1"/>
  <c r="C725" i="2"/>
  <c r="C726" i="2" a="1"/>
  <c r="C726" i="2" s="1"/>
  <c r="C727" i="2" a="1"/>
  <c r="C727" i="2"/>
  <c r="C728" i="2" a="1"/>
  <c r="C728" i="2" s="1"/>
  <c r="C729" i="2" a="1"/>
  <c r="C729" i="2" s="1"/>
  <c r="C730" i="2" a="1"/>
  <c r="C730" i="2"/>
  <c r="C731" i="2" a="1"/>
  <c r="C731" i="2" s="1"/>
  <c r="C732" i="2" a="1"/>
  <c r="C732" i="2" s="1"/>
  <c r="C733" i="2" a="1"/>
  <c r="C733" i="2" s="1"/>
  <c r="C734" i="2" a="1"/>
  <c r="C734" i="2" s="1"/>
  <c r="C735" i="2" a="1"/>
  <c r="C735" i="2" s="1"/>
  <c r="C736" i="2" a="1"/>
  <c r="C736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58" i="2" a="1"/>
  <c r="C758" i="2" s="1"/>
  <c r="C759" i="2" a="1"/>
  <c r="C759" i="2" s="1"/>
  <c r="C760" i="2" a="1"/>
  <c r="C760" i="2" s="1"/>
  <c r="C761" i="2" a="1"/>
  <c r="C761" i="2" s="1"/>
  <c r="C762" i="2" a="1"/>
  <c r="C762" i="2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/>
  <c r="C771" i="2" a="1"/>
  <c r="C771" i="2" s="1"/>
  <c r="C772" i="2" a="1"/>
  <c r="C772" i="2" s="1"/>
  <c r="C773" i="2" a="1"/>
  <c r="C773" i="2"/>
  <c r="C774" i="2" a="1"/>
  <c r="C774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/>
  <c r="C782" i="2" a="1"/>
  <c r="C782" i="2" s="1"/>
  <c r="C783" i="2" a="1"/>
  <c r="C783" i="2" s="1"/>
  <c r="C784" i="2" a="1"/>
  <c r="C784" i="2" s="1"/>
  <c r="C785" i="2" a="1"/>
  <c r="C785" i="2" s="1"/>
  <c r="C786" i="2" a="1"/>
  <c r="C786" i="2" s="1"/>
  <c r="C787" i="2" a="1"/>
  <c r="C787" i="2" s="1"/>
  <c r="C788" i="2" a="1"/>
  <c r="C788" i="2"/>
  <c r="C789" i="2" a="1"/>
  <c r="C789" i="2" s="1"/>
  <c r="C790" i="2" a="1"/>
  <c r="C790" i="2" s="1"/>
  <c r="C791" i="2" a="1"/>
  <c r="C791" i="2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799" i="2" a="1"/>
  <c r="C799" i="2" s="1"/>
  <c r="C800" i="2" a="1"/>
  <c r="C800" i="2" s="1"/>
  <c r="C801" i="2" a="1"/>
  <c r="C801" i="2" s="1"/>
  <c r="C802" i="2" a="1"/>
  <c r="C802" i="2"/>
  <c r="C803" i="2" a="1"/>
  <c r="C803" i="2" s="1"/>
  <c r="C804" i="2" a="1"/>
  <c r="C804" i="2" s="1"/>
  <c r="C805" i="2" a="1"/>
  <c r="C805" i="2" s="1"/>
  <c r="C806" i="2" a="1"/>
  <c r="C806" i="2" s="1"/>
  <c r="C807" i="2" a="1"/>
  <c r="C807" i="2" s="1"/>
  <c r="C808" i="2" a="1"/>
  <c r="C808" i="2" s="1"/>
  <c r="C809" i="2" a="1"/>
  <c r="C809" i="2" s="1"/>
  <c r="C810" i="2" a="1"/>
  <c r="C810" i="2" s="1"/>
  <c r="C811" i="2" a="1"/>
  <c r="C811" i="2" s="1"/>
  <c r="C812" i="2" a="1"/>
  <c r="C812" i="2" s="1"/>
  <c r="C813" i="2" a="1"/>
  <c r="C813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/>
  <c r="C819" i="2" a="1"/>
  <c r="C819" i="2" s="1"/>
  <c r="C820" i="2" a="1"/>
  <c r="C820" i="2"/>
  <c r="C821" i="2" a="1"/>
  <c r="C821" i="2"/>
  <c r="C822" i="2" a="1"/>
  <c r="C822" i="2" s="1"/>
  <c r="C823" i="2" a="1"/>
  <c r="C823" i="2"/>
  <c r="C824" i="2" a="1"/>
  <c r="C824" i="2" s="1"/>
  <c r="C825" i="2" a="1"/>
  <c r="C825" i="2" s="1"/>
  <c r="C826" i="2" a="1"/>
  <c r="C826" i="2" s="1"/>
  <c r="C827" i="2" a="1"/>
  <c r="C827" i="2" s="1"/>
  <c r="C828" i="2" a="1"/>
  <c r="C828" i="2" s="1"/>
  <c r="E828" i="2" s="1"/>
  <c r="C829" i="2" a="1"/>
  <c r="C829" i="2" s="1"/>
  <c r="C830" i="2" a="1"/>
  <c r="C830" i="2" s="1"/>
  <c r="C831" i="2" a="1"/>
  <c r="C831" i="2" s="1"/>
  <c r="C832" i="2" a="1"/>
  <c r="C832" i="2" s="1"/>
  <c r="C833" i="2" a="1"/>
  <c r="C833" i="2" s="1"/>
  <c r="C834" i="2" a="1"/>
  <c r="C834" i="2"/>
  <c r="C835" i="2" a="1"/>
  <c r="C835" i="2" s="1"/>
  <c r="C836" i="2" a="1"/>
  <c r="C836" i="2" s="1"/>
  <c r="C837" i="2" a="1"/>
  <c r="C837" i="2" s="1"/>
  <c r="C838" i="2" a="1"/>
  <c r="C838" i="2" s="1"/>
  <c r="C839" i="2" a="1"/>
  <c r="C839" i="2"/>
  <c r="C840" i="2" a="1"/>
  <c r="C840" i="2" s="1"/>
  <c r="C841" i="2" a="1"/>
  <c r="C841" i="2" s="1"/>
  <c r="C842" i="2" a="1"/>
  <c r="C842" i="2" s="1"/>
  <c r="C843" i="2" a="1"/>
  <c r="C843" i="2" s="1"/>
  <c r="C844" i="2" a="1"/>
  <c r="C844" i="2" s="1"/>
  <c r="C845" i="2" a="1"/>
  <c r="C845" i="2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1" i="2" a="1"/>
  <c r="C851" i="2" s="1"/>
  <c r="C852" i="2" a="1"/>
  <c r="C852" i="2" s="1"/>
  <c r="C853" i="2" a="1"/>
  <c r="C853" i="2" s="1"/>
  <c r="C854" i="2" a="1"/>
  <c r="C854" i="2" s="1"/>
  <c r="C855" i="2" a="1"/>
  <c r="C855" i="2" s="1"/>
  <c r="C856" i="2" a="1"/>
  <c r="C856" i="2" s="1"/>
  <c r="C857" i="2" a="1"/>
  <c r="C857" i="2" s="1"/>
  <c r="C858" i="2" a="1"/>
  <c r="C858" i="2" s="1"/>
  <c r="C859" i="2" a="1"/>
  <c r="C859" i="2" s="1"/>
  <c r="C860" i="2" a="1"/>
  <c r="C860" i="2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/>
  <c r="C870" i="2" a="1"/>
  <c r="C870" i="2" s="1"/>
  <c r="C871" i="2" a="1"/>
  <c r="C871" i="2"/>
  <c r="C872" i="2" a="1"/>
  <c r="C872" i="2" s="1"/>
  <c r="C873" i="2" a="1"/>
  <c r="C873" i="2" s="1"/>
  <c r="C874" i="2" a="1"/>
  <c r="C874" i="2" s="1"/>
  <c r="C875" i="2" a="1"/>
  <c r="C875" i="2" s="1"/>
  <c r="C876" i="2" a="1"/>
  <c r="C876" i="2" s="1"/>
  <c r="C877" i="2" a="1"/>
  <c r="C877" i="2" s="1"/>
  <c r="C878" i="2" a="1"/>
  <c r="C878" i="2" s="1"/>
  <c r="C879" i="2" a="1"/>
  <c r="C879" i="2" s="1"/>
  <c r="C880" i="2" a="1"/>
  <c r="C880" i="2" s="1"/>
  <c r="C881" i="2" a="1"/>
  <c r="C881" i="2" s="1"/>
  <c r="C882" i="2" a="1"/>
  <c r="C882" i="2"/>
  <c r="C883" i="2" a="1"/>
  <c r="C883" i="2" s="1"/>
  <c r="C884" i="2" a="1"/>
  <c r="C884" i="2"/>
  <c r="E884" i="2" s="1"/>
  <c r="C885" i="2" a="1"/>
  <c r="C885" i="2"/>
  <c r="C886" i="2" a="1"/>
  <c r="C886" i="2" s="1"/>
  <c r="C887" i="2" a="1"/>
  <c r="C887" i="2"/>
  <c r="C888" i="2" a="1"/>
  <c r="C888" i="2" s="1"/>
  <c r="C889" i="2" a="1"/>
  <c r="C889" i="2" s="1"/>
  <c r="C890" i="2" a="1"/>
  <c r="C890" i="2" s="1"/>
  <c r="C891" i="2" a="1"/>
  <c r="C891" i="2" s="1"/>
  <c r="C892" i="2" a="1"/>
  <c r="C892" i="2"/>
  <c r="C893" i="2" a="1"/>
  <c r="C893" i="2" s="1"/>
  <c r="C894" i="2" a="1"/>
  <c r="C894" i="2" s="1"/>
  <c r="C895" i="2" a="1"/>
  <c r="C895" i="2" s="1"/>
  <c r="C896" i="2" a="1"/>
  <c r="C896" i="2" s="1"/>
  <c r="C897" i="2" a="1"/>
  <c r="C897" i="2" s="1"/>
  <c r="E897" i="2" s="1"/>
  <c r="C898" i="2" a="1"/>
  <c r="C898" i="2"/>
  <c r="C899" i="2" a="1"/>
  <c r="C899" i="2" s="1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/>
  <c r="C910" i="2" a="1"/>
  <c r="C910" i="2" s="1"/>
  <c r="C911" i="2" a="1"/>
  <c r="C911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/>
  <c r="C918" i="2" a="1"/>
  <c r="C918" i="2" s="1"/>
  <c r="C919" i="2" a="1"/>
  <c r="C919" i="2"/>
  <c r="C920" i="2" a="1"/>
  <c r="C920" i="2" s="1"/>
  <c r="C921" i="2" a="1"/>
  <c r="C921" i="2" s="1"/>
  <c r="C922" i="2" a="1"/>
  <c r="C922" i="2" s="1"/>
  <c r="E922" i="2" s="1"/>
  <c r="C923" i="2" a="1"/>
  <c r="C923" i="2" s="1"/>
  <c r="C924" i="2" a="1"/>
  <c r="C924" i="2"/>
  <c r="E924" i="2" s="1"/>
  <c r="C925" i="2" a="1"/>
  <c r="C925" i="2"/>
  <c r="C926" i="2" a="1"/>
  <c r="C926" i="2" s="1"/>
  <c r="C927" i="2" a="1"/>
  <c r="C927" i="2" s="1"/>
  <c r="C928" i="2" a="1"/>
  <c r="C928" i="2" s="1"/>
  <c r="C929" i="2" a="1"/>
  <c r="C929" i="2" s="1"/>
  <c r="C930" i="2" a="1"/>
  <c r="C930" i="2"/>
  <c r="C931" i="2" a="1"/>
  <c r="C931" i="2" s="1"/>
  <c r="C932" i="2" a="1"/>
  <c r="C932" i="2" s="1"/>
  <c r="C933" i="2" a="1"/>
  <c r="C933" i="2" s="1"/>
  <c r="C934" i="2" a="1"/>
  <c r="C934" i="2" s="1"/>
  <c r="C935" i="2" a="1"/>
  <c r="C935" i="2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/>
  <c r="E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/>
  <c r="C958" i="2" a="1"/>
  <c r="C958" i="2" s="1"/>
  <c r="C959" i="2" a="1"/>
  <c r="C959" i="2" s="1"/>
  <c r="C960" i="2" a="1"/>
  <c r="C960" i="2" s="1"/>
  <c r="C961" i="2" a="1"/>
  <c r="C961" i="2" s="1"/>
  <c r="C962" i="2" a="1"/>
  <c r="C962" i="2"/>
  <c r="C963" i="2" a="1"/>
  <c r="C963" i="2" s="1"/>
  <c r="C964" i="2" a="1"/>
  <c r="C964" i="2" s="1"/>
  <c r="C965" i="2" a="1"/>
  <c r="C965" i="2"/>
  <c r="C966" i="2" a="1"/>
  <c r="C966" i="2" s="1"/>
  <c r="C967" i="2" a="1"/>
  <c r="C967" i="2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/>
  <c r="C982" i="2" a="1"/>
  <c r="C982" i="2" s="1"/>
  <c r="C983" i="2" a="1"/>
  <c r="C983" i="2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/>
  <c r="C1006" i="2" a="1"/>
  <c r="C1006" i="2" s="1"/>
  <c r="C1007" i="2" a="1"/>
  <c r="C1007" i="2" s="1"/>
  <c r="C1008" i="2" a="1"/>
  <c r="C1008" i="2" s="1"/>
  <c r="C1009" i="2" a="1"/>
  <c r="C1009" i="2" s="1"/>
  <c r="C1010" i="2" a="1"/>
  <c r="C1010" i="2"/>
  <c r="C1011" i="2" a="1"/>
  <c r="C1011" i="2" s="1"/>
  <c r="C1012" i="2" a="1"/>
  <c r="C1012" i="2" s="1"/>
  <c r="C1013" i="2" a="1"/>
  <c r="C1013" i="2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3" i="2" a="1"/>
  <c r="C1053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/>
  <c r="C1070" i="2" a="1"/>
  <c r="C1070" i="2" s="1"/>
  <c r="C1071" i="2" a="1"/>
  <c r="C1071" i="2"/>
  <c r="C1072" i="2" a="1"/>
  <c r="C1072" i="2" s="1"/>
  <c r="C1073" i="2" a="1"/>
  <c r="C1073" i="2"/>
  <c r="C1074" i="2" a="1"/>
  <c r="C1074" i="2" s="1"/>
  <c r="C1075" i="2" a="1"/>
  <c r="C1075" i="2" s="1"/>
  <c r="C1076" i="2" a="1"/>
  <c r="C1076" i="2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E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/>
  <c r="C1110" i="2" a="1"/>
  <c r="C1110" i="2" s="1"/>
  <c r="C1111" i="2" a="1"/>
  <c r="C1111" i="2" s="1"/>
  <c r="C1112" i="2" a="1"/>
  <c r="C1112" i="2" s="1"/>
  <c r="C1113" i="2" a="1"/>
  <c r="C1113" i="2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/>
  <c r="C1134" i="2" a="1"/>
  <c r="C1134" i="2" s="1"/>
  <c r="C1135" i="2" a="1"/>
  <c r="C1135" i="2"/>
  <c r="C1136" i="2" a="1"/>
  <c r="C1136" i="2" s="1"/>
  <c r="C1137" i="2" a="1"/>
  <c r="C1137" i="2" s="1"/>
  <c r="C1138" i="2" a="1"/>
  <c r="C1138" i="2"/>
  <c r="C1139" i="2" a="1"/>
  <c r="C1139" i="2" s="1"/>
  <c r="C1140" i="2" a="1"/>
  <c r="C1140" i="2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/>
  <c r="C1166" i="2" a="1"/>
  <c r="C1166" i="2" s="1"/>
  <c r="C1167" i="2" a="1"/>
  <c r="C1167" i="2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/>
  <c r="C1173" i="2" a="1"/>
  <c r="C1173" i="2" s="1"/>
  <c r="C1174" i="2" a="1"/>
  <c r="C1174" i="2" s="1"/>
  <c r="E1174" i="2" s="1"/>
  <c r="C1175" i="2" a="1"/>
  <c r="C1175" i="2"/>
  <c r="C1176" i="2" a="1"/>
  <c r="C1176" i="2" s="1"/>
  <c r="C1177" i="2" a="1"/>
  <c r="C1177" i="2"/>
  <c r="C1178" i="2" a="1"/>
  <c r="C1178" i="2" s="1"/>
  <c r="C1179" i="2" a="1"/>
  <c r="C1179" i="2" s="1"/>
  <c r="C1180" i="2" a="1"/>
  <c r="C1180" i="2" s="1"/>
  <c r="C1181" i="2" a="1"/>
  <c r="C1181" i="2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/>
  <c r="C1192" i="2" a="1"/>
  <c r="C1192" i="2" s="1"/>
  <c r="C1193" i="2" a="1"/>
  <c r="C1193" i="2" s="1"/>
  <c r="C1194" i="2" a="1"/>
  <c r="C1194" i="2"/>
  <c r="C1195" i="2" a="1"/>
  <c r="C1195" i="2" s="1"/>
  <c r="C1196" i="2" a="1"/>
  <c r="C1196" i="2" s="1"/>
  <c r="C1197" i="2" a="1"/>
  <c r="C1197" i="2" s="1"/>
  <c r="C1198" i="2" a="1"/>
  <c r="C1198" i="2" s="1"/>
  <c r="E1198" i="2" s="1"/>
  <c r="C1199" i="2" a="1"/>
  <c r="C1199" i="2" s="1"/>
  <c r="C1200" i="2" a="1"/>
  <c r="C1200" i="2"/>
  <c r="E1200" i="2" s="1"/>
  <c r="C1201" i="2" a="1"/>
  <c r="C1201" i="2"/>
  <c r="C1202" i="2" a="1"/>
  <c r="C1202" i="2" s="1"/>
  <c r="C1203" i="2" a="1"/>
  <c r="C1203" i="2"/>
  <c r="C1204" i="2" a="1"/>
  <c r="C1204" i="2" s="1"/>
  <c r="C1205" i="2" a="1"/>
  <c r="C1205" i="2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E1213" i="2" s="1"/>
  <c r="C1214" i="2" a="1"/>
  <c r="C1214" i="2" s="1"/>
  <c r="C1215" i="2" a="1"/>
  <c r="C1215" i="2" s="1"/>
  <c r="C1216" i="2" a="1"/>
  <c r="C1216" i="2"/>
  <c r="C1217" i="2" a="1"/>
  <c r="C1217" i="2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/>
  <c r="C1230" i="2" a="1"/>
  <c r="C1230" i="2" s="1"/>
  <c r="C1231" i="2" a="1"/>
  <c r="C1231" i="2" s="1"/>
  <c r="C1232" i="2" a="1"/>
  <c r="C1232" i="2" s="1"/>
  <c r="C1233" i="2" a="1"/>
  <c r="C1233" i="2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E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/>
  <c r="C1284" i="2" a="1"/>
  <c r="C1284" i="2" s="1"/>
  <c r="C1285" i="2" a="1"/>
  <c r="C1285" i="2" s="1"/>
  <c r="E1285" i="2" s="1"/>
  <c r="C1286" i="2" a="1"/>
  <c r="C1286" i="2" s="1"/>
  <c r="C1287" i="2" a="1"/>
  <c r="C1287" i="2" s="1"/>
  <c r="C1288" i="2" a="1"/>
  <c r="C1288" i="2" s="1"/>
  <c r="C1289" i="2" a="1"/>
  <c r="C1289" i="2"/>
  <c r="C1290" i="2" a="1"/>
  <c r="C1290" i="2" s="1"/>
  <c r="C1291" i="2" a="1"/>
  <c r="C1291" i="2"/>
  <c r="C1292" i="2" a="1"/>
  <c r="C1292" i="2" s="1"/>
  <c r="C1293" i="2" a="1"/>
  <c r="C1293" i="2"/>
  <c r="C1294" i="2" a="1"/>
  <c r="C1294" i="2" s="1"/>
  <c r="C1295" i="2" a="1"/>
  <c r="C1295" i="2" s="1"/>
  <c r="C1296" i="2" a="1"/>
  <c r="C1296" i="2" s="1"/>
  <c r="C1297" i="2" a="1"/>
  <c r="C1297" i="2" s="1"/>
  <c r="E1297" i="2" s="1"/>
  <c r="C1298" i="2" a="1"/>
  <c r="C1298" i="2" s="1"/>
  <c r="C1299" i="2" a="1"/>
  <c r="C1299" i="2" s="1"/>
  <c r="C1300" i="2" a="1"/>
  <c r="C1300" i="2" s="1"/>
  <c r="C1301" i="2" a="1"/>
  <c r="C1301" i="2"/>
  <c r="C1302" i="2" a="1"/>
  <c r="C1302" i="2" s="1"/>
  <c r="C1303" i="2" a="1"/>
  <c r="C1303" i="2" s="1"/>
  <c r="C1304" i="2" a="1"/>
  <c r="C1304" i="2" s="1"/>
  <c r="C1305" i="2" a="1"/>
  <c r="C1305" i="2"/>
  <c r="C1306" i="2" a="1"/>
  <c r="C1306" i="2" s="1"/>
  <c r="C1307" i="2" a="1"/>
  <c r="C1307" i="2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7" i="2" a="1"/>
  <c r="C1317" i="2" s="1"/>
  <c r="C1318" i="2" a="1"/>
  <c r="C1318" i="2" s="1"/>
  <c r="C1319" i="2" a="1"/>
  <c r="C1319" i="2" s="1"/>
  <c r="C1320" i="2" a="1"/>
  <c r="C1320" i="2" s="1"/>
  <c r="C1321" i="2" a="1"/>
  <c r="C1321" i="2" s="1"/>
  <c r="C1322" i="2" a="1"/>
  <c r="C1322" i="2" s="1"/>
  <c r="C1323" i="2" a="1"/>
  <c r="C1323" i="2" s="1"/>
  <c r="C1324" i="2" a="1"/>
  <c r="C1324" i="2" s="1"/>
  <c r="E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/>
  <c r="C1348" i="2" a="1"/>
  <c r="C1348" i="2" s="1"/>
  <c r="C1349" i="2" a="1"/>
  <c r="C1349" i="2"/>
  <c r="C1350" i="2" a="1"/>
  <c r="C1350" i="2" s="1"/>
  <c r="C1351" i="2" a="1"/>
  <c r="C1351" i="2" s="1"/>
  <c r="E1351" i="2" s="1"/>
  <c r="C1352" i="2" a="1"/>
  <c r="C1352" i="2" s="1"/>
  <c r="C1353" i="2" a="1"/>
  <c r="C1353" i="2"/>
  <c r="E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/>
  <c r="C1362" i="2" a="1"/>
  <c r="C1362" i="2" s="1"/>
  <c r="C1363" i="2" a="1"/>
  <c r="C1363" i="2"/>
  <c r="C1364" i="2" a="1"/>
  <c r="C1364" i="2" s="1"/>
  <c r="C1365" i="2" a="1"/>
  <c r="C1365" i="2"/>
  <c r="C1366" i="2" a="1"/>
  <c r="C1366" i="2" s="1"/>
  <c r="C1367" i="2" a="1"/>
  <c r="C1367" i="2" s="1"/>
  <c r="C1368" i="2" a="1"/>
  <c r="C1368" i="2" s="1"/>
  <c r="C1369" i="2" a="1"/>
  <c r="C1369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/>
  <c r="C1378" i="2" a="1"/>
  <c r="C1378" i="2" s="1"/>
  <c r="C1379" i="2" a="1"/>
  <c r="C1379" i="2" s="1"/>
  <c r="C1380" i="2" a="1"/>
  <c r="C1380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6" i="2" a="1"/>
  <c r="C1386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/>
  <c r="C1418" i="2" a="1"/>
  <c r="C1418" i="2" s="1"/>
  <c r="C1419" i="2" a="1"/>
  <c r="C1419" i="2"/>
  <c r="C1420" i="2" a="1"/>
  <c r="C1420" i="2" s="1"/>
  <c r="C1421" i="2" a="1"/>
  <c r="C1421" i="2" s="1"/>
  <c r="C1422" i="2" a="1"/>
  <c r="C1422" i="2" s="1"/>
  <c r="C1423" i="2" a="1"/>
  <c r="C1423" i="2" s="1"/>
  <c r="E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E1451" i="2" s="1"/>
  <c r="C1452" i="2" a="1"/>
  <c r="C1452" i="2" s="1"/>
  <c r="C1453" i="2" a="1"/>
  <c r="C1453" i="2" s="1"/>
  <c r="C1454" i="2" a="1"/>
  <c r="C1454" i="2" s="1"/>
  <c r="C1455" i="2" a="1"/>
  <c r="C1455" i="2" s="1"/>
  <c r="C1456" i="2" a="1"/>
  <c r="C1456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4" i="2" a="1"/>
  <c r="C1464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E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/>
  <c r="C1476" i="2" a="1"/>
  <c r="C1476" i="2" s="1"/>
  <c r="C1477" i="2" a="1"/>
  <c r="C1477" i="2"/>
  <c r="C1478" i="2" a="1"/>
  <c r="C1478" i="2" s="1"/>
  <c r="C1479" i="2" a="1"/>
  <c r="C1479" i="2" s="1"/>
  <c r="C1480" i="2" a="1"/>
  <c r="C1480" i="2" s="1"/>
  <c r="C1481" i="2" a="1"/>
  <c r="C1481" i="2"/>
  <c r="C1482" i="2" a="1"/>
  <c r="C1482" i="2" s="1"/>
  <c r="C1483" i="2" a="1"/>
  <c r="C1483" i="2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/>
  <c r="C1492" i="2" a="1"/>
  <c r="C1492" i="2" s="1"/>
  <c r="C1493" i="2" a="1"/>
  <c r="C1493" i="2"/>
  <c r="C1494" i="2" a="1"/>
  <c r="C1494" i="2" s="1"/>
  <c r="C1495" i="2" a="1"/>
  <c r="C1495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E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69" i="2" a="1"/>
  <c r="C1569" i="2" s="1"/>
  <c r="C1570" i="2" a="1"/>
  <c r="C1570" i="2" s="1"/>
  <c r="C1571" i="2" a="1"/>
  <c r="C1571" i="2" s="1"/>
  <c r="C1572" i="2" a="1"/>
  <c r="C1572" i="2"/>
  <c r="C1573" i="2" a="1"/>
  <c r="C1573" i="2" s="1"/>
  <c r="C1574" i="2" a="1"/>
  <c r="C1574" i="2" s="1"/>
  <c r="C1575" i="2" a="1"/>
  <c r="C1575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/>
  <c r="C1582" i="2" a="1"/>
  <c r="C1582" i="2" s="1"/>
  <c r="C1583" i="2" a="1"/>
  <c r="C1583" i="2" s="1"/>
  <c r="C1584" i="2" a="1"/>
  <c r="C1584" i="2" s="1"/>
  <c r="C1585" i="2" a="1"/>
  <c r="C1585" i="2"/>
  <c r="C1586" i="2" a="1"/>
  <c r="C1586" i="2" s="1"/>
  <c r="C1587" i="2" a="1"/>
  <c r="C1587" i="2" s="1"/>
  <c r="C1588" i="2" a="1"/>
  <c r="C1588" i="2" s="1"/>
  <c r="E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/>
  <c r="C1597" i="2" a="1"/>
  <c r="C1597" i="2" s="1"/>
  <c r="C1598" i="2" a="1"/>
  <c r="C1598" i="2" s="1"/>
  <c r="C1599" i="2" a="1"/>
  <c r="C1599" i="2" s="1"/>
  <c r="C1600" i="2" a="1"/>
  <c r="C1600" i="2" s="1"/>
  <c r="C1601" i="2" a="1"/>
  <c r="C1601" i="2" s="1"/>
  <c r="C1602" i="2" a="1"/>
  <c r="C1602" i="2" s="1"/>
  <c r="C1603" i="2" a="1"/>
  <c r="C1603" i="2" s="1"/>
  <c r="E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/>
  <c r="C1612" i="2" a="1"/>
  <c r="C1612" i="2" s="1"/>
  <c r="C1613" i="2" a="1"/>
  <c r="C1613" i="2" s="1"/>
  <c r="C1614" i="2" a="1"/>
  <c r="C1614" i="2" s="1"/>
  <c r="C1615" i="2" a="1"/>
  <c r="C1615" i="2" s="1"/>
  <c r="E1615" i="2" s="1"/>
  <c r="C1616" i="2" a="1"/>
  <c r="C1616" i="2" s="1"/>
  <c r="C1617" i="2" a="1"/>
  <c r="C1617" i="2" s="1"/>
  <c r="C1618" i="2" a="1"/>
  <c r="C1618" i="2" s="1"/>
  <c r="C1619" i="2" a="1"/>
  <c r="C1619" i="2"/>
  <c r="C1620" i="2" a="1"/>
  <c r="C1620" i="2" s="1"/>
  <c r="C1621" i="2" a="1"/>
  <c r="C1621" i="2" s="1"/>
  <c r="C1622" i="2" a="1"/>
  <c r="C1622" i="2" s="1"/>
  <c r="C1623" i="2" a="1"/>
  <c r="C1623" i="2" s="1"/>
  <c r="C1624" i="2" a="1"/>
  <c r="C1624" i="2" s="1"/>
  <c r="C1625" i="2" a="1"/>
  <c r="C1625" i="2" s="1"/>
  <c r="C1626" i="2" a="1"/>
  <c r="C1626" i="2" s="1"/>
  <c r="C1627" i="2" a="1"/>
  <c r="C1627" i="2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E1632" i="2" s="1"/>
  <c r="C1633" i="2" a="1"/>
  <c r="C1633" i="2" s="1"/>
  <c r="C1634" i="2" a="1"/>
  <c r="C1634" i="2" s="1"/>
  <c r="C1635" i="2" a="1"/>
  <c r="C1635" i="2" s="1"/>
  <c r="C1636" i="2" a="1"/>
  <c r="C1636" i="2"/>
  <c r="C1637" i="2" a="1"/>
  <c r="C1637" i="2"/>
  <c r="C1638" i="2" a="1"/>
  <c r="C1638" i="2" s="1"/>
  <c r="C1639" i="2" a="1"/>
  <c r="C1639" i="2" s="1"/>
  <c r="C1640" i="2" a="1"/>
  <c r="C1640" i="2" s="1"/>
  <c r="C1641" i="2" a="1"/>
  <c r="C1641" i="2"/>
  <c r="C1642" i="2" a="1"/>
  <c r="C1642" i="2" s="1"/>
  <c r="C1643" i="2" a="1"/>
  <c r="C1643" i="2" s="1"/>
  <c r="C1644" i="2" a="1"/>
  <c r="C1644" i="2" s="1"/>
  <c r="C1645" i="2" a="1"/>
  <c r="C1645" i="2"/>
  <c r="C1646" i="2" a="1"/>
  <c r="C1646" i="2" s="1"/>
  <c r="C1647" i="2" a="1"/>
  <c r="C1647" i="2" s="1"/>
  <c r="C1648" i="2" a="1"/>
  <c r="C1648" i="2"/>
  <c r="C1649" i="2" a="1"/>
  <c r="C1649" i="2" s="1"/>
  <c r="C1650" i="2" a="1"/>
  <c r="C1650" i="2" s="1"/>
  <c r="C1651" i="2" a="1"/>
  <c r="C1651" i="2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/>
  <c r="C1679" i="2" a="1"/>
  <c r="C1679" i="2" s="1"/>
  <c r="C1680" i="2" a="1"/>
  <c r="C1680" i="2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/>
  <c r="C1690" i="2" a="1"/>
  <c r="C1690" i="2" s="1"/>
  <c r="C1691" i="2" a="1"/>
  <c r="C1691" i="2" s="1"/>
  <c r="C1692" i="2" a="1"/>
  <c r="C1692" i="2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E1697" i="2" s="1"/>
  <c r="C1698" i="2" a="1"/>
  <c r="C1698" i="2" s="1"/>
  <c r="C1699" i="2" a="1"/>
  <c r="C1699" i="2" s="1"/>
  <c r="C1700" i="2" a="1"/>
  <c r="C1700" i="2" s="1"/>
  <c r="C1701" i="2" a="1"/>
  <c r="C1701" i="2"/>
  <c r="C1702" i="2" a="1"/>
  <c r="C1702" i="2" s="1"/>
  <c r="C1703" i="2" a="1"/>
  <c r="C1703" i="2"/>
  <c r="C1704" i="2" a="1"/>
  <c r="C1704" i="2" s="1"/>
  <c r="C1705" i="2" a="1"/>
  <c r="C1705" i="2"/>
  <c r="C1706" i="2" a="1"/>
  <c r="C1706" i="2" s="1"/>
  <c r="C1707" i="2" a="1"/>
  <c r="C1707" i="2" s="1"/>
  <c r="C1708" i="2" a="1"/>
  <c r="C1708" i="2" s="1"/>
  <c r="C1709" i="2" a="1"/>
  <c r="C1709" i="2" s="1"/>
  <c r="E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/>
  <c r="C1762" i="2" a="1"/>
  <c r="C1762" i="2" s="1"/>
  <c r="C1763" i="2" a="1"/>
  <c r="C1763" i="2" s="1"/>
  <c r="C1764" i="2" a="1"/>
  <c r="C1764" i="2" s="1"/>
  <c r="C1765" i="2" a="1"/>
  <c r="C1765" i="2"/>
  <c r="C1766" i="2" a="1"/>
  <c r="C1766" i="2" s="1"/>
  <c r="C1767" i="2" a="1"/>
  <c r="C1767" i="2" s="1"/>
  <c r="C1768" i="2" a="1"/>
  <c r="C1768" i="2" s="1"/>
  <c r="C1769" i="2" a="1"/>
  <c r="C1769" i="2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/>
  <c r="C1786" i="2" a="1"/>
  <c r="C1786" i="2" s="1"/>
  <c r="C1787" i="2" a="1"/>
  <c r="C1787" i="2" s="1"/>
  <c r="C1788" i="2" a="1"/>
  <c r="C1788" i="2" s="1"/>
  <c r="C1789" i="2" a="1"/>
  <c r="C1789" i="2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E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/>
  <c r="C1806" i="2" a="1"/>
  <c r="C1806" i="2" s="1"/>
  <c r="C1807" i="2" a="1"/>
  <c r="C1807" i="2" s="1"/>
  <c r="C1808" i="2" a="1"/>
  <c r="C1808" i="2" s="1"/>
  <c r="C1809" i="2" a="1"/>
  <c r="C1809" i="2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/>
  <c r="C1834" i="2" a="1"/>
  <c r="C1834" i="2" s="1"/>
  <c r="C1835" i="2" a="1"/>
  <c r="C1835" i="2" s="1"/>
  <c r="C1836" i="2" a="1"/>
  <c r="C1836" i="2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E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1927" i="2" a="1"/>
  <c r="C1927" i="2" s="1"/>
  <c r="C1928" i="2" a="1"/>
  <c r="C1928" i="2" s="1"/>
  <c r="C1929" i="2" a="1"/>
  <c r="C1929" i="2" s="1"/>
  <c r="C1930" i="2" a="1"/>
  <c r="C1930" i="2" s="1"/>
  <c r="C1931" i="2" a="1"/>
  <c r="C1931" i="2" s="1"/>
  <c r="C1932" i="2" a="1"/>
  <c r="C1932" i="2" s="1"/>
  <c r="C1933" i="2" a="1"/>
  <c r="C1933" i="2" s="1"/>
  <c r="C1934" i="2" a="1"/>
  <c r="C1934" i="2" s="1"/>
  <c r="C1935" i="2" a="1"/>
  <c r="C1935" i="2" s="1"/>
  <c r="C1936" i="2" a="1"/>
  <c r="C1936" i="2" s="1"/>
  <c r="C1937" i="2" a="1"/>
  <c r="C1937" i="2" s="1"/>
  <c r="C1938" i="2" a="1"/>
  <c r="C1938" i="2" s="1"/>
  <c r="C1939" i="2" a="1"/>
  <c r="C1939" i="2" s="1"/>
  <c r="C1940" i="2" a="1"/>
  <c r="C1940" i="2" s="1"/>
  <c r="C1941" i="2" a="1"/>
  <c r="C1941" i="2" s="1"/>
  <c r="C1942" i="2" a="1"/>
  <c r="C1942" i="2" s="1"/>
  <c r="C1943" i="2" a="1"/>
  <c r="C1943" i="2" s="1"/>
  <c r="C1944" i="2" a="1"/>
  <c r="C1944" i="2" s="1"/>
  <c r="C1945" i="2" a="1"/>
  <c r="C1945" i="2" s="1"/>
  <c r="C1946" i="2" a="1"/>
  <c r="C1946" i="2" s="1"/>
  <c r="C1947" i="2" a="1"/>
  <c r="C1947" i="2" s="1"/>
  <c r="C1948" i="2" a="1"/>
  <c r="C1948" i="2"/>
  <c r="C1949" i="2" a="1"/>
  <c r="C1949" i="2"/>
  <c r="C1950" i="2" a="1"/>
  <c r="C1950" i="2" s="1"/>
  <c r="C1951" i="2" a="1"/>
  <c r="C1951" i="2" s="1"/>
  <c r="C1952" i="2" a="1"/>
  <c r="C1952" i="2" s="1"/>
  <c r="C1953" i="2" a="1"/>
  <c r="C1953" i="2" s="1"/>
  <c r="C1954" i="2" a="1"/>
  <c r="C1954" i="2" s="1"/>
  <c r="C1955" i="2" a="1"/>
  <c r="C1955" i="2" s="1"/>
  <c r="C1956" i="2" a="1"/>
  <c r="C1956" i="2" s="1"/>
  <c r="C1957" i="2" a="1"/>
  <c r="C1957" i="2" s="1"/>
  <c r="C1958" i="2" a="1"/>
  <c r="C1958" i="2" s="1"/>
  <c r="C1959" i="2" a="1"/>
  <c r="C1959" i="2" s="1"/>
  <c r="C1960" i="2" a="1"/>
  <c r="C1960" i="2" s="1"/>
  <c r="C1961" i="2" a="1"/>
  <c r="C1961" i="2" s="1"/>
  <c r="C1962" i="2" a="1"/>
  <c r="C1962" i="2" s="1"/>
  <c r="C1963" i="2" a="1"/>
  <c r="C1963" i="2" s="1"/>
  <c r="C1964" i="2" a="1"/>
  <c r="C1964" i="2" s="1"/>
  <c r="C1965" i="2" a="1"/>
  <c r="C1965" i="2"/>
  <c r="C1966" i="2" a="1"/>
  <c r="C1966" i="2" s="1"/>
  <c r="C1967" i="2" a="1"/>
  <c r="C1967" i="2" s="1"/>
  <c r="C1968" i="2" a="1"/>
  <c r="C1968" i="2" s="1"/>
  <c r="C1969" i="2" a="1"/>
  <c r="C1969" i="2" s="1"/>
  <c r="C1970" i="2" a="1"/>
  <c r="C1970" i="2" s="1"/>
  <c r="C1971" i="2" a="1"/>
  <c r="C1971" i="2" s="1"/>
  <c r="C1972" i="2" a="1"/>
  <c r="C1972" i="2" s="1"/>
  <c r="C1973" i="2" a="1"/>
  <c r="C1973" i="2"/>
  <c r="C1974" i="2" a="1"/>
  <c r="C1974" i="2" s="1"/>
  <c r="C1975" i="2" a="1"/>
  <c r="C1975" i="2" s="1"/>
  <c r="C1976" i="2" a="1"/>
  <c r="C1976" i="2" s="1"/>
  <c r="C1977" i="2" a="1"/>
  <c r="C1977" i="2" s="1"/>
  <c r="C1978" i="2" a="1"/>
  <c r="C1978" i="2" s="1"/>
  <c r="C1979" i="2" a="1"/>
  <c r="C1979" i="2" s="1"/>
  <c r="C1980" i="2" a="1"/>
  <c r="C1980" i="2"/>
  <c r="C1981" i="2" a="1"/>
  <c r="C1981" i="2" s="1"/>
  <c r="C1982" i="2" a="1"/>
  <c r="C1982" i="2" s="1"/>
  <c r="C1983" i="2" a="1"/>
  <c r="C1983" i="2" s="1"/>
  <c r="C1984" i="2" a="1"/>
  <c r="C1984" i="2" s="1"/>
  <c r="C1985" i="2" a="1"/>
  <c r="C1985" i="2" s="1"/>
  <c r="C1986" i="2" a="1"/>
  <c r="C1986" i="2" s="1"/>
  <c r="C1987" i="2" a="1"/>
  <c r="C1987" i="2" s="1"/>
  <c r="C1988" i="2" a="1"/>
  <c r="C1988" i="2" s="1"/>
  <c r="C1989" i="2" a="1"/>
  <c r="C1989" i="2" s="1"/>
  <c r="C1990" i="2" a="1"/>
  <c r="C1990" i="2" s="1"/>
  <c r="C1991" i="2" a="1"/>
  <c r="C1991" i="2" s="1"/>
  <c r="C1992" i="2" a="1"/>
  <c r="C1992" i="2" s="1"/>
  <c r="C1993" i="2" a="1"/>
  <c r="C1993" i="2"/>
  <c r="C1994" i="2" a="1"/>
  <c r="C1994" i="2" s="1"/>
  <c r="C1995" i="2" a="1"/>
  <c r="C1995" i="2" s="1"/>
  <c r="C1996" i="2" a="1"/>
  <c r="C1996" i="2"/>
  <c r="C1997" i="2" a="1"/>
  <c r="C1997" i="2" s="1"/>
  <c r="C1998" i="2" a="1"/>
  <c r="C1998" i="2" s="1"/>
  <c r="C1999" i="2" a="1"/>
  <c r="C1999" i="2" s="1"/>
  <c r="C2000" i="2" a="1"/>
  <c r="C2000" i="2" s="1"/>
  <c r="C2001" i="2" a="1"/>
  <c r="C2001" i="2" s="1"/>
  <c r="C2002" i="2" a="1"/>
  <c r="C2002" i="2" s="1"/>
  <c r="C2003" i="2" a="1"/>
  <c r="C2003" i="2" s="1"/>
  <c r="C2004" i="2" a="1"/>
  <c r="C2004" i="2" s="1"/>
  <c r="C2005" i="2" a="1"/>
  <c r="C2005" i="2" s="1"/>
  <c r="C2006" i="2" a="1"/>
  <c r="C2006" i="2" s="1"/>
  <c r="C2007" i="2" a="1"/>
  <c r="C2007" i="2" s="1"/>
  <c r="C2008" i="2" a="1"/>
  <c r="C2008" i="2" s="1"/>
  <c r="C2009" i="2" a="1"/>
  <c r="C2009" i="2"/>
  <c r="C2010" i="2" a="1"/>
  <c r="C2010" i="2" s="1"/>
  <c r="C2011" i="2" a="1"/>
  <c r="C2011" i="2" s="1"/>
  <c r="C2012" i="2" a="1"/>
  <c r="C2012" i="2" s="1"/>
  <c r="C2013" i="2" a="1"/>
  <c r="C2013" i="2" s="1"/>
  <c r="C2014" i="2" a="1"/>
  <c r="C2014" i="2" s="1"/>
  <c r="C2015" i="2" a="1"/>
  <c r="C2015" i="2" s="1"/>
  <c r="C2016" i="2" a="1"/>
  <c r="C2016" i="2" s="1"/>
  <c r="C2017" i="2" a="1"/>
  <c r="C2017" i="2" s="1"/>
  <c r="C2018" i="2" a="1"/>
  <c r="C2018" i="2" s="1"/>
  <c r="C2019" i="2" a="1"/>
  <c r="C2019" i="2" s="1"/>
  <c r="C2020" i="2" a="1"/>
  <c r="C2020" i="2"/>
  <c r="C2021" i="2" a="1"/>
  <c r="C2021" i="2" s="1"/>
  <c r="C2022" i="2" a="1"/>
  <c r="C2022" i="2" s="1"/>
  <c r="C2023" i="2" a="1"/>
  <c r="C2023" i="2" s="1"/>
  <c r="C2024" i="2" a="1"/>
  <c r="C2024" i="2" s="1"/>
  <c r="C2025" i="2" a="1"/>
  <c r="C2025" i="2" s="1"/>
  <c r="C2026" i="2" a="1"/>
  <c r="C2026" i="2" s="1"/>
  <c r="C2027" i="2" a="1"/>
  <c r="C2027" i="2" s="1"/>
  <c r="C2028" i="2" a="1"/>
  <c r="C2028" i="2" s="1"/>
  <c r="C2029" i="2" a="1"/>
  <c r="C2029" i="2" s="1"/>
  <c r="C2030" i="2" a="1"/>
  <c r="C2030" i="2" s="1"/>
  <c r="C2031" i="2" a="1"/>
  <c r="C2031" i="2" s="1"/>
  <c r="C2032" i="2" a="1"/>
  <c r="C2032" i="2" s="1"/>
  <c r="C2033" i="2" a="1"/>
  <c r="C2033" i="2" s="1"/>
  <c r="C2034" i="2" a="1"/>
  <c r="C2034" i="2" s="1"/>
  <c r="C2035" i="2" a="1"/>
  <c r="C2035" i="2" s="1"/>
  <c r="C2036" i="2" a="1"/>
  <c r="C2036" i="2" s="1"/>
  <c r="E2036" i="2" s="1"/>
  <c r="C2037" i="2" a="1"/>
  <c r="C2037" i="2"/>
  <c r="C2038" i="2" a="1"/>
  <c r="C2038" i="2" s="1"/>
  <c r="C2039" i="2" a="1"/>
  <c r="C2039" i="2" s="1"/>
  <c r="C2040" i="2" a="1"/>
  <c r="C2040" i="2" s="1"/>
  <c r="C2041" i="2" a="1"/>
  <c r="C2041" i="2"/>
  <c r="C2042" i="2" a="1"/>
  <c r="C2042" i="2" s="1"/>
  <c r="C2043" i="2" a="1"/>
  <c r="C2043" i="2" s="1"/>
  <c r="C2044" i="2" a="1"/>
  <c r="C2044" i="2"/>
  <c r="C2045" i="2" a="1"/>
  <c r="C2045" i="2" s="1"/>
  <c r="C2046" i="2" a="1"/>
  <c r="C2046" i="2" s="1"/>
  <c r="C2047" i="2" a="1"/>
  <c r="C2047" i="2" s="1"/>
  <c r="C2048" i="2" a="1"/>
  <c r="C2048" i="2" s="1"/>
  <c r="C2049" i="2" a="1"/>
  <c r="C2049" i="2"/>
  <c r="C2050" i="2" a="1"/>
  <c r="C2050" i="2" s="1"/>
  <c r="C2051" i="2" a="1"/>
  <c r="C2051" i="2" s="1"/>
  <c r="C2052" i="2" a="1"/>
  <c r="C2052" i="2" s="1"/>
  <c r="C2053" i="2" a="1"/>
  <c r="C2053" i="2" s="1"/>
  <c r="C2054" i="2" a="1"/>
  <c r="C2054" i="2" s="1"/>
  <c r="C2055" i="2" a="1"/>
  <c r="C2055" i="2" s="1"/>
  <c r="C2056" i="2" a="1"/>
  <c r="C2056" i="2" s="1"/>
  <c r="C2057" i="2" a="1"/>
  <c r="C2057" i="2" s="1"/>
  <c r="C2058" i="2" a="1"/>
  <c r="C2058" i="2" s="1"/>
  <c r="C2059" i="2" a="1"/>
  <c r="C2059" i="2" s="1"/>
  <c r="C2060" i="2" a="1"/>
  <c r="C2060" i="2" s="1"/>
  <c r="C2061" i="2" a="1"/>
  <c r="C2061" i="2" s="1"/>
  <c r="C2062" i="2" a="1"/>
  <c r="C2062" i="2" s="1"/>
  <c r="C2063" i="2" a="1"/>
  <c r="C2063" i="2" s="1"/>
  <c r="C2064" i="2" a="1"/>
  <c r="C2064" i="2" s="1"/>
  <c r="C2065" i="2" a="1"/>
  <c r="C2065" i="2" s="1"/>
  <c r="C2066" i="2" a="1"/>
  <c r="C2066" i="2" s="1"/>
  <c r="C2067" i="2" a="1"/>
  <c r="C2067" i="2" s="1"/>
  <c r="C2068" i="2" a="1"/>
  <c r="C2068" i="2" s="1"/>
  <c r="C2069" i="2" a="1"/>
  <c r="C2069" i="2" s="1"/>
  <c r="C2070" i="2" a="1"/>
  <c r="C2070" i="2" s="1"/>
  <c r="C2071" i="2" a="1"/>
  <c r="C2071" i="2" s="1"/>
  <c r="C2072" i="2" a="1"/>
  <c r="C2072" i="2" s="1"/>
  <c r="C2073" i="2" a="1"/>
  <c r="C2073" i="2" s="1"/>
  <c r="C2074" i="2" a="1"/>
  <c r="C2074" i="2" s="1"/>
  <c r="C2075" i="2" a="1"/>
  <c r="C2075" i="2" s="1"/>
  <c r="C2076" i="2" a="1"/>
  <c r="C2076" i="2" s="1"/>
  <c r="C2077" i="2" a="1"/>
  <c r="C2077" i="2"/>
  <c r="C2078" i="2" a="1"/>
  <c r="C2078" i="2" s="1"/>
  <c r="C2079" i="2" a="1"/>
  <c r="C2079" i="2" s="1"/>
  <c r="E2079" i="2" s="1"/>
  <c r="C2080" i="2" a="1"/>
  <c r="C2080" i="2" s="1"/>
  <c r="C2081" i="2" a="1"/>
  <c r="C2081" i="2" s="1"/>
  <c r="C2082" i="2" a="1"/>
  <c r="C2082" i="2" s="1"/>
  <c r="C2083" i="2" a="1"/>
  <c r="C2083" i="2" s="1"/>
  <c r="C2084" i="2" a="1"/>
  <c r="C2084" i="2"/>
  <c r="C2085" i="2" a="1"/>
  <c r="C2085" i="2"/>
  <c r="C2086" i="2" a="1"/>
  <c r="C2086" i="2" s="1"/>
  <c r="C2087" i="2" a="1"/>
  <c r="C2087" i="2" s="1"/>
  <c r="C2088" i="2" a="1"/>
  <c r="C2088" i="2" s="1"/>
  <c r="C2089" i="2" a="1"/>
  <c r="C2089" i="2" s="1"/>
  <c r="C2090" i="2" a="1"/>
  <c r="C2090" i="2" s="1"/>
  <c r="E2090" i="2" s="1"/>
  <c r="C2091" i="2" a="1"/>
  <c r="C2091" i="2" s="1"/>
  <c r="C2092" i="2" a="1"/>
  <c r="C2092" i="2" s="1"/>
  <c r="C2093" i="2" a="1"/>
  <c r="C2093" i="2" s="1"/>
  <c r="C2094" i="2" a="1"/>
  <c r="C2094" i="2" s="1"/>
  <c r="C2095" i="2" a="1"/>
  <c r="C2095" i="2" s="1"/>
  <c r="C2096" i="2" a="1"/>
  <c r="C2096" i="2" s="1"/>
  <c r="C2097" i="2" a="1"/>
  <c r="C2097" i="2" s="1"/>
  <c r="C2098" i="2" a="1"/>
  <c r="C2098" i="2" s="1"/>
  <c r="C2099" i="2" a="1"/>
  <c r="C2099" i="2" s="1"/>
  <c r="C2100" i="2" a="1"/>
  <c r="C2100" i="2" s="1"/>
  <c r="C2101" i="2" a="1"/>
  <c r="C2101" i="2"/>
  <c r="C2102" i="2" a="1"/>
  <c r="C2102" i="2" s="1"/>
  <c r="C2103" i="2" a="1"/>
  <c r="C2103" i="2" s="1"/>
  <c r="C2104" i="2" a="1"/>
  <c r="C2104" i="2" s="1"/>
  <c r="C2105" i="2" a="1"/>
  <c r="C2105" i="2" s="1"/>
  <c r="C2106" i="2" a="1"/>
  <c r="C2106" i="2" s="1"/>
  <c r="C2107" i="2" a="1"/>
  <c r="C2107" i="2" s="1"/>
  <c r="C2108" i="2" a="1"/>
  <c r="C2108" i="2" s="1"/>
  <c r="E2108" i="2" s="1"/>
  <c r="C2109" i="2" a="1"/>
  <c r="C2109" i="2"/>
  <c r="C2110" i="2" a="1"/>
  <c r="C2110" i="2" s="1"/>
  <c r="C2111" i="2" a="1"/>
  <c r="C2111" i="2" s="1"/>
  <c r="C2112" i="2" a="1"/>
  <c r="C2112" i="2" s="1"/>
  <c r="C2113" i="2" a="1"/>
  <c r="C2113" i="2" s="1"/>
  <c r="C2114" i="2" a="1"/>
  <c r="C2114" i="2" s="1"/>
  <c r="C2115" i="2" a="1"/>
  <c r="C2115" i="2" s="1"/>
  <c r="C2116" i="2" a="1"/>
  <c r="C2116" i="2" s="1"/>
  <c r="C2117" i="2" a="1"/>
  <c r="C2117" i="2" s="1"/>
  <c r="C2118" i="2" a="1"/>
  <c r="C2118" i="2" s="1"/>
  <c r="C2119" i="2" a="1"/>
  <c r="C2119" i="2" s="1"/>
  <c r="C2120" i="2" a="1"/>
  <c r="C2120" i="2" s="1"/>
  <c r="C2121" i="2" a="1"/>
  <c r="C2121" i="2" s="1"/>
  <c r="C2122" i="2" a="1"/>
  <c r="C2122" i="2" s="1"/>
  <c r="C2123" i="2" a="1"/>
  <c r="C2123" i="2" s="1"/>
  <c r="C2124" i="2" a="1"/>
  <c r="C2124" i="2"/>
  <c r="C2125" i="2" a="1"/>
  <c r="C2125" i="2" s="1"/>
  <c r="C2126" i="2" a="1"/>
  <c r="C2126" i="2" s="1"/>
  <c r="C2127" i="2" a="1"/>
  <c r="C2127" i="2" s="1"/>
  <c r="C2128" i="2" a="1"/>
  <c r="C2128" i="2" s="1"/>
  <c r="C2129" i="2" a="1"/>
  <c r="C2129" i="2" s="1"/>
  <c r="C2130" i="2" a="1"/>
  <c r="C2130" i="2" s="1"/>
  <c r="C2131" i="2" a="1"/>
  <c r="C2131" i="2" s="1"/>
  <c r="C2132" i="2" a="1"/>
  <c r="C2132" i="2" s="1"/>
  <c r="C2133" i="2" a="1"/>
  <c r="C2133" i="2" s="1"/>
  <c r="C2134" i="2" a="1"/>
  <c r="C2134" i="2" s="1"/>
  <c r="C2135" i="2" a="1"/>
  <c r="C2135" i="2" s="1"/>
  <c r="C2136" i="2" a="1"/>
  <c r="C2136" i="2" s="1"/>
  <c r="C2137" i="2" a="1"/>
  <c r="C2137" i="2"/>
  <c r="C2138" i="2" a="1"/>
  <c r="C2138" i="2" s="1"/>
  <c r="C2139" i="2" a="1"/>
  <c r="C2139" i="2" s="1"/>
  <c r="C2140" i="2" a="1"/>
  <c r="C2140" i="2" s="1"/>
  <c r="C2141" i="2" a="1"/>
  <c r="C2141" i="2" s="1"/>
  <c r="C2142" i="2" a="1"/>
  <c r="C2142" i="2" s="1"/>
  <c r="C2143" i="2" a="1"/>
  <c r="C2143" i="2" s="1"/>
  <c r="C2144" i="2" a="1"/>
  <c r="C2144" i="2" s="1"/>
  <c r="C2145" i="2" a="1"/>
  <c r="C2145" i="2" s="1"/>
  <c r="C2146" i="2" a="1"/>
  <c r="C2146" i="2" s="1"/>
  <c r="C2147" i="2" a="1"/>
  <c r="C2147" i="2" s="1"/>
  <c r="C2148" i="2" a="1"/>
  <c r="C2148" i="2" s="1"/>
  <c r="C2149" i="2" a="1"/>
  <c r="C2149" i="2" s="1"/>
  <c r="C2150" i="2" a="1"/>
  <c r="C2150" i="2" s="1"/>
  <c r="C2151" i="2" a="1"/>
  <c r="C2151" i="2" s="1"/>
  <c r="C2152" i="2" a="1"/>
  <c r="C2152" i="2" s="1"/>
  <c r="C2153" i="2" a="1"/>
  <c r="C2153" i="2" s="1"/>
  <c r="C2154" i="2" a="1"/>
  <c r="C2154" i="2" s="1"/>
  <c r="C2155" i="2" a="1"/>
  <c r="C2155" i="2" s="1"/>
  <c r="C2156" i="2" a="1"/>
  <c r="C2156" i="2"/>
  <c r="C2157" i="2" a="1"/>
  <c r="C2157" i="2" s="1"/>
  <c r="C2158" i="2" a="1"/>
  <c r="C2158" i="2" s="1"/>
  <c r="C2159" i="2" a="1"/>
  <c r="C2159" i="2" s="1"/>
  <c r="C2160" i="2" a="1"/>
  <c r="C2160" i="2"/>
  <c r="C2161" i="2" a="1"/>
  <c r="C2161" i="2" s="1"/>
  <c r="C2162" i="2" a="1"/>
  <c r="C2162" i="2" s="1"/>
  <c r="C2163" i="2" a="1"/>
  <c r="C2163" i="2" s="1"/>
  <c r="C2164" i="2" a="1"/>
  <c r="C2164" i="2" s="1"/>
  <c r="C2165" i="2" a="1"/>
  <c r="C2165" i="2" s="1"/>
  <c r="C2166" i="2" a="1"/>
  <c r="C2166" i="2" s="1"/>
  <c r="C2167" i="2" a="1"/>
  <c r="C2167" i="2" s="1"/>
  <c r="C2168" i="2" a="1"/>
  <c r="C2168" i="2" s="1"/>
  <c r="C2169" i="2" a="1"/>
  <c r="C2169" i="2" s="1"/>
  <c r="C2170" i="2" a="1"/>
  <c r="C2170" i="2" s="1"/>
  <c r="C2171" i="2" a="1"/>
  <c r="C2171" i="2" s="1"/>
  <c r="C2172" i="2" a="1"/>
  <c r="C2172" i="2" s="1"/>
  <c r="C2173" i="2" a="1"/>
  <c r="C2173" i="2" s="1"/>
  <c r="C2174" i="2" a="1"/>
  <c r="C2174" i="2" s="1"/>
  <c r="C2175" i="2" a="1"/>
  <c r="C2175" i="2" s="1"/>
  <c r="C2176" i="2" a="1"/>
  <c r="C2176" i="2" s="1"/>
  <c r="C2177" i="2" a="1"/>
  <c r="C2177" i="2" s="1"/>
  <c r="C2178" i="2" a="1"/>
  <c r="C2178" i="2"/>
  <c r="C2179" i="2" a="1"/>
  <c r="C2179" i="2" s="1"/>
  <c r="C2180" i="2" a="1"/>
  <c r="C2180" i="2" s="1"/>
  <c r="C2181" i="2" a="1"/>
  <c r="C2181" i="2" s="1"/>
  <c r="C2182" i="2" a="1"/>
  <c r="C2182" i="2" s="1"/>
  <c r="C2183" i="2" a="1"/>
  <c r="C2183" i="2" s="1"/>
  <c r="C2184" i="2" a="1"/>
  <c r="C2184" i="2"/>
  <c r="C2185" i="2" a="1"/>
  <c r="C2185" i="2" s="1"/>
  <c r="C2186" i="2" a="1"/>
  <c r="C2186" i="2" s="1"/>
  <c r="C2187" i="2" a="1"/>
  <c r="C2187" i="2" s="1"/>
  <c r="C2188" i="2" a="1"/>
  <c r="C2188" i="2" s="1"/>
  <c r="C2189" i="2" a="1"/>
  <c r="C2189" i="2" s="1"/>
  <c r="C2190" i="2" a="1"/>
  <c r="C2190" i="2" s="1"/>
  <c r="C2191" i="2" a="1"/>
  <c r="C2191" i="2" s="1"/>
  <c r="C2192" i="2" a="1"/>
  <c r="C2192" i="2" s="1"/>
  <c r="C2193" i="2" a="1"/>
  <c r="C2193" i="2"/>
  <c r="C2194" i="2" a="1"/>
  <c r="C2194" i="2"/>
  <c r="C2195" i="2" a="1"/>
  <c r="C2195" i="2" s="1"/>
  <c r="C2196" i="2" a="1"/>
  <c r="C2196" i="2" s="1"/>
  <c r="C2197" i="2" a="1"/>
  <c r="C2197" i="2" s="1"/>
  <c r="C2198" i="2" a="1"/>
  <c r="C2198" i="2" s="1"/>
  <c r="C2199" i="2" a="1"/>
  <c r="C2199" i="2" s="1"/>
  <c r="C2200" i="2" a="1"/>
  <c r="C2200" i="2" s="1"/>
  <c r="C2201" i="2" a="1"/>
  <c r="C2201" i="2" s="1"/>
  <c r="C2202" i="2" a="1"/>
  <c r="C2202" i="2" s="1"/>
  <c r="C2203" i="2" a="1"/>
  <c r="C2203" i="2"/>
  <c r="C2204" i="2" a="1"/>
  <c r="C2204" i="2" s="1"/>
  <c r="C2205" i="2" a="1"/>
  <c r="C2205" i="2" s="1"/>
  <c r="C2206" i="2" a="1"/>
  <c r="C2206" i="2" s="1"/>
  <c r="C2207" i="2" a="1"/>
  <c r="C2207" i="2" s="1"/>
  <c r="C2208" i="2" a="1"/>
  <c r="C2208" i="2" s="1"/>
  <c r="C2209" i="2" a="1"/>
  <c r="C2209" i="2" s="1"/>
  <c r="E2209" i="2" s="1"/>
  <c r="C2210" i="2" a="1"/>
  <c r="C2210" i="2" s="1"/>
  <c r="C2211" i="2" a="1"/>
  <c r="C2211" i="2" s="1"/>
  <c r="C2212" i="2" a="1"/>
  <c r="C2212" i="2" s="1"/>
  <c r="C2213" i="2" a="1"/>
  <c r="C2213" i="2" s="1"/>
  <c r="C2214" i="2" a="1"/>
  <c r="C2214" i="2" s="1"/>
  <c r="C2215" i="2" a="1"/>
  <c r="C2215" i="2" s="1"/>
  <c r="C2216" i="2" a="1"/>
  <c r="C2216" i="2" s="1"/>
  <c r="C2217" i="2" a="1"/>
  <c r="C2217" i="2" s="1"/>
  <c r="C2218" i="2" a="1"/>
  <c r="C2218" i="2" s="1"/>
  <c r="C2219" i="2" a="1"/>
  <c r="C2219" i="2" s="1"/>
  <c r="C2220" i="2" a="1"/>
  <c r="C2220" i="2" s="1"/>
  <c r="C2221" i="2" a="1"/>
  <c r="C2221" i="2"/>
  <c r="E2221" i="2" s="1"/>
  <c r="C2222" i="2" a="1"/>
  <c r="C2222" i="2" s="1"/>
  <c r="C2223" i="2" a="1"/>
  <c r="C2223" i="2" s="1"/>
  <c r="C2224" i="2" a="1"/>
  <c r="C2224" i="2" s="1"/>
  <c r="E2224" i="2" s="1"/>
  <c r="C2225" i="2" a="1"/>
  <c r="C2225" i="2" s="1"/>
  <c r="C2226" i="2" a="1"/>
  <c r="C2226" i="2" s="1"/>
  <c r="C2227" i="2" a="1"/>
  <c r="C2227" i="2" s="1"/>
  <c r="C2228" i="2" a="1"/>
  <c r="C2228" i="2" s="1"/>
  <c r="C2229" i="2" a="1"/>
  <c r="C2229" i="2" s="1"/>
  <c r="C2230" i="2" a="1"/>
  <c r="C2230" i="2" s="1"/>
  <c r="C2231" i="2" a="1"/>
  <c r="C2231" i="2" s="1"/>
  <c r="C2232" i="2" a="1"/>
  <c r="C2232" i="2" s="1"/>
  <c r="C2233" i="2" a="1"/>
  <c r="C2233" i="2" s="1"/>
  <c r="C2234" i="2" a="1"/>
  <c r="C2234" i="2" s="1"/>
  <c r="C2235" i="2" a="1"/>
  <c r="C2235" i="2" s="1"/>
  <c r="C2236" i="2" a="1"/>
  <c r="C2236" i="2" s="1"/>
  <c r="C2237" i="2" a="1"/>
  <c r="C2237" i="2" s="1"/>
  <c r="E2237" i="2" s="1"/>
  <c r="C2238" i="2" a="1"/>
  <c r="C2238" i="2" s="1"/>
  <c r="C2239" i="2" a="1"/>
  <c r="C2239" i="2" s="1"/>
  <c r="C2240" i="2" a="1"/>
  <c r="C2240" i="2" s="1"/>
  <c r="C2241" i="2" a="1"/>
  <c r="C2241" i="2" s="1"/>
  <c r="C2242" i="2" a="1"/>
  <c r="C2242" i="2"/>
  <c r="C2243" i="2" a="1"/>
  <c r="C2243" i="2" s="1"/>
  <c r="C2244" i="2" a="1"/>
  <c r="C2244" i="2" s="1"/>
  <c r="C2245" i="2" a="1"/>
  <c r="C2245" i="2" s="1"/>
  <c r="C2246" i="2" a="1"/>
  <c r="C2246" i="2" s="1"/>
  <c r="C2247" i="2" a="1"/>
  <c r="C2247" i="2" s="1"/>
  <c r="C2248" i="2" a="1"/>
  <c r="C2248" i="2" s="1"/>
  <c r="C2249" i="2" a="1"/>
  <c r="C2249" i="2" s="1"/>
  <c r="C2250" i="2" a="1"/>
  <c r="C2250" i="2" s="1"/>
  <c r="C2251" i="2" a="1"/>
  <c r="C2251" i="2"/>
  <c r="C2252" i="2" a="1"/>
  <c r="C2252" i="2" s="1"/>
  <c r="C2253" i="2" a="1"/>
  <c r="C2253" i="2" s="1"/>
  <c r="C2254" i="2" a="1"/>
  <c r="C2254" i="2" s="1"/>
  <c r="C2255" i="2" a="1"/>
  <c r="C2255" i="2" s="1"/>
  <c r="C2256" i="2" a="1"/>
  <c r="C2256" i="2" s="1"/>
  <c r="C2257" i="2" a="1"/>
  <c r="C2257" i="2" s="1"/>
  <c r="C2258" i="2" a="1"/>
  <c r="C2258" i="2" s="1"/>
  <c r="C2259" i="2" a="1"/>
  <c r="C2259" i="2" s="1"/>
  <c r="C2260" i="2" a="1"/>
  <c r="C2260" i="2"/>
  <c r="C2261" i="2" a="1"/>
  <c r="C2261" i="2" s="1"/>
  <c r="C2262" i="2" a="1"/>
  <c r="C2262" i="2" s="1"/>
  <c r="C2263" i="2" a="1"/>
  <c r="C2263" i="2" s="1"/>
  <c r="C2264" i="2" a="1"/>
  <c r="C2264" i="2" s="1"/>
  <c r="C2265" i="2" a="1"/>
  <c r="C2265" i="2" s="1"/>
  <c r="C2266" i="2" a="1"/>
  <c r="C2266" i="2" s="1"/>
  <c r="E2266" i="2" s="1"/>
  <c r="C2267" i="2" a="1"/>
  <c r="C2267" i="2" s="1"/>
  <c r="C2268" i="2" a="1"/>
  <c r="C2268" i="2" s="1"/>
  <c r="C2269" i="2" a="1"/>
  <c r="C2269" i="2" s="1"/>
  <c r="E2269" i="2" s="1"/>
  <c r="C2270" i="2" a="1"/>
  <c r="C2270" i="2" s="1"/>
  <c r="C2271" i="2" a="1"/>
  <c r="C2271" i="2" s="1"/>
  <c r="C2272" i="2" a="1"/>
  <c r="C2272" i="2" s="1"/>
  <c r="C2273" i="2" a="1"/>
  <c r="C2273" i="2" s="1"/>
  <c r="C2274" i="2" a="1"/>
  <c r="C2274" i="2" s="1"/>
  <c r="C2275" i="2" a="1"/>
  <c r="C2275" i="2" s="1"/>
  <c r="C2276" i="2" a="1"/>
  <c r="C2276" i="2" s="1"/>
  <c r="C2277" i="2" a="1"/>
  <c r="C2277" i="2" s="1"/>
  <c r="C2278" i="2" a="1"/>
  <c r="C2278" i="2"/>
  <c r="C2279" i="2" a="1"/>
  <c r="C2279" i="2" s="1"/>
  <c r="C2280" i="2" a="1"/>
  <c r="C2280" i="2" s="1"/>
  <c r="C2281" i="2" a="1"/>
  <c r="C2281" i="2" s="1"/>
  <c r="C2282" i="2" a="1"/>
  <c r="C2282" i="2" s="1"/>
  <c r="C2283" i="2" a="1"/>
  <c r="C2283" i="2" s="1"/>
  <c r="C2284" i="2" a="1"/>
  <c r="C2284" i="2" s="1"/>
  <c r="C2285" i="2" a="1"/>
  <c r="C2285" i="2" s="1"/>
  <c r="C2286" i="2" a="1"/>
  <c r="C2286" i="2" s="1"/>
  <c r="C2287" i="2" a="1"/>
  <c r="C2287" i="2" s="1"/>
  <c r="C2288" i="2" a="1"/>
  <c r="C2288" i="2" s="1"/>
  <c r="C2289" i="2" a="1"/>
  <c r="C2289" i="2" s="1"/>
  <c r="C2290" i="2" a="1"/>
  <c r="C2290" i="2" s="1"/>
  <c r="C2291" i="2" a="1"/>
  <c r="C2291" i="2" s="1"/>
  <c r="C2292" i="2" a="1"/>
  <c r="C2292" i="2" s="1"/>
  <c r="C2293" i="2" a="1"/>
  <c r="C2293" i="2" s="1"/>
  <c r="C2294" i="2" a="1"/>
  <c r="C2294" i="2"/>
  <c r="C2295" i="2" a="1"/>
  <c r="C2295" i="2" s="1"/>
  <c r="C2296" i="2" a="1"/>
  <c r="C2296" i="2" s="1"/>
  <c r="C2297" i="2" a="1"/>
  <c r="C2297" i="2" s="1"/>
  <c r="C2298" i="2" a="1"/>
  <c r="C2298" i="2" s="1"/>
  <c r="C2299" i="2" a="1"/>
  <c r="C2299" i="2" s="1"/>
  <c r="C2300" i="2" a="1"/>
  <c r="C2300" i="2" s="1"/>
  <c r="C2301" i="2" a="1"/>
  <c r="C2301" i="2" s="1"/>
  <c r="C2302" i="2" a="1"/>
  <c r="C2302" i="2"/>
  <c r="C2303" i="2" a="1"/>
  <c r="C2303" i="2" s="1"/>
  <c r="C2304" i="2" a="1"/>
  <c r="C2304" i="2" s="1"/>
  <c r="C2305" i="2" a="1"/>
  <c r="C2305" i="2" s="1"/>
  <c r="C2306" i="2" a="1"/>
  <c r="C2306" i="2" s="1"/>
  <c r="C2307" i="2" a="1"/>
  <c r="C2307" i="2" s="1"/>
  <c r="C2308" i="2" a="1"/>
  <c r="C2308" i="2" s="1"/>
  <c r="C2309" i="2" a="1"/>
  <c r="C2309" i="2" s="1"/>
  <c r="C2310" i="2" a="1"/>
  <c r="C2310" i="2" s="1"/>
  <c r="C2311" i="2" a="1"/>
  <c r="C2311" i="2" s="1"/>
  <c r="C2312" i="2" a="1"/>
  <c r="C2312" i="2" s="1"/>
  <c r="C2313" i="2" a="1"/>
  <c r="C2313" i="2" s="1"/>
  <c r="C2314" i="2" a="1"/>
  <c r="C2314" i="2" s="1"/>
  <c r="C2315" i="2" a="1"/>
  <c r="C2315" i="2" s="1"/>
  <c r="C2316" i="2" a="1"/>
  <c r="C2316" i="2" s="1"/>
  <c r="C2317" i="2" a="1"/>
  <c r="C2317" i="2" s="1"/>
  <c r="C2318" i="2" a="1"/>
  <c r="C2318" i="2" s="1"/>
  <c r="C2319" i="2" a="1"/>
  <c r="C2319" i="2" s="1"/>
  <c r="C2320" i="2" a="1"/>
  <c r="C2320" i="2" s="1"/>
  <c r="C2321" i="2" a="1"/>
  <c r="C2321" i="2" s="1"/>
  <c r="C2322" i="2" a="1"/>
  <c r="C2322" i="2" s="1"/>
  <c r="C2323" i="2" a="1"/>
  <c r="C2323" i="2" s="1"/>
  <c r="C2324" i="2" a="1"/>
  <c r="C2324" i="2" s="1"/>
  <c r="C2325" i="2" a="1"/>
  <c r="C2325" i="2" s="1"/>
  <c r="C2326" i="2" a="1"/>
  <c r="C2326" i="2" s="1"/>
  <c r="C2327" i="2" a="1"/>
  <c r="C2327" i="2" s="1"/>
  <c r="C2328" i="2" a="1"/>
  <c r="C2328" i="2" s="1"/>
  <c r="C2329" i="2" a="1"/>
  <c r="C2329" i="2" s="1"/>
  <c r="C2330" i="2" a="1"/>
  <c r="C2330" i="2" s="1"/>
  <c r="C2331" i="2" a="1"/>
  <c r="C2331" i="2" s="1"/>
  <c r="C2332" i="2" a="1"/>
  <c r="C2332" i="2" s="1"/>
  <c r="C2333" i="2" a="1"/>
  <c r="C2333" i="2" s="1"/>
  <c r="C2334" i="2" a="1"/>
  <c r="C2334" i="2" s="1"/>
  <c r="C2335" i="2" a="1"/>
  <c r="C2335" i="2" s="1"/>
  <c r="C2336" i="2" a="1"/>
  <c r="C2336" i="2" s="1"/>
  <c r="C2337" i="2" a="1"/>
  <c r="C2337" i="2" s="1"/>
  <c r="C2338" i="2" a="1"/>
  <c r="C2338" i="2" s="1"/>
  <c r="C2339" i="2" a="1"/>
  <c r="C2339" i="2" s="1"/>
  <c r="C2340" i="2" a="1"/>
  <c r="C2340" i="2" s="1"/>
  <c r="C2341" i="2" a="1"/>
  <c r="C2341" i="2" s="1"/>
  <c r="C2342" i="2" a="1"/>
  <c r="C2342" i="2" s="1"/>
  <c r="C2343" i="2" a="1"/>
  <c r="C2343" i="2" s="1"/>
  <c r="C2344" i="2" a="1"/>
  <c r="C2344" i="2" s="1"/>
  <c r="C2345" i="2" a="1"/>
  <c r="C2345" i="2" s="1"/>
  <c r="C2346" i="2" a="1"/>
  <c r="C2346" i="2" s="1"/>
  <c r="C2347" i="2" a="1"/>
  <c r="C2347" i="2" s="1"/>
  <c r="C2348" i="2" a="1"/>
  <c r="C2348" i="2" s="1"/>
  <c r="C2349" i="2" a="1"/>
  <c r="C2349" i="2" s="1"/>
  <c r="C2350" i="2" a="1"/>
  <c r="C2350" i="2" s="1"/>
  <c r="C2351" i="2" a="1"/>
  <c r="C2351" i="2" s="1"/>
  <c r="C2352" i="2" a="1"/>
  <c r="C2352" i="2" s="1"/>
  <c r="C2353" i="2" a="1"/>
  <c r="C2353" i="2" s="1"/>
  <c r="C2354" i="2" a="1"/>
  <c r="C2354" i="2" s="1"/>
  <c r="C2355" i="2" a="1"/>
  <c r="C2355" i="2" s="1"/>
  <c r="C2356" i="2" a="1"/>
  <c r="C2356" i="2" s="1"/>
  <c r="C2357" i="2" a="1"/>
  <c r="C2357" i="2" s="1"/>
  <c r="C2358" i="2" a="1"/>
  <c r="C2358" i="2"/>
  <c r="C2359" i="2" a="1"/>
  <c r="C2359" i="2" s="1"/>
  <c r="C2360" i="2" a="1"/>
  <c r="C2360" i="2" s="1"/>
  <c r="C2361" i="2" a="1"/>
  <c r="C2361" i="2" s="1"/>
  <c r="C2362" i="2" a="1"/>
  <c r="C2362" i="2" s="1"/>
  <c r="C2363" i="2" a="1"/>
  <c r="C2363" i="2" s="1"/>
  <c r="C2364" i="2" a="1"/>
  <c r="C2364" i="2" s="1"/>
  <c r="C2365" i="2" a="1"/>
  <c r="C2365" i="2" s="1"/>
  <c r="C2366" i="2" a="1"/>
  <c r="C2366" i="2" s="1"/>
  <c r="C2367" i="2" a="1"/>
  <c r="C2367" i="2" s="1"/>
  <c r="C2368" i="2" a="1"/>
  <c r="C2368" i="2" s="1"/>
  <c r="C2369" i="2" a="1"/>
  <c r="C2369" i="2" s="1"/>
  <c r="C2370" i="2" a="1"/>
  <c r="C2370" i="2" s="1"/>
  <c r="C2371" i="2" a="1"/>
  <c r="C2371" i="2" s="1"/>
  <c r="C2372" i="2" a="1"/>
  <c r="C2372" i="2" s="1"/>
  <c r="C2373" i="2" a="1"/>
  <c r="C2373" i="2" s="1"/>
  <c r="C2374" i="2" a="1"/>
  <c r="C2374" i="2" s="1"/>
  <c r="C2375" i="2" a="1"/>
  <c r="C2375" i="2" s="1"/>
  <c r="C2376" i="2" a="1"/>
  <c r="C2376" i="2" s="1"/>
  <c r="C2377" i="2" a="1"/>
  <c r="C2377" i="2" s="1"/>
  <c r="C2378" i="2" a="1"/>
  <c r="C2378" i="2" s="1"/>
  <c r="C2379" i="2" a="1"/>
  <c r="C2379" i="2" s="1"/>
  <c r="C2380" i="2" a="1"/>
  <c r="C2380" i="2" s="1"/>
  <c r="C2381" i="2" a="1"/>
  <c r="C2381" i="2" s="1"/>
  <c r="C2382" i="2" a="1"/>
  <c r="C2382" i="2"/>
  <c r="C2383" i="2" a="1"/>
  <c r="C2383" i="2" s="1"/>
  <c r="C2384" i="2" a="1"/>
  <c r="C2384" i="2" s="1"/>
  <c r="C2385" i="2" a="1"/>
  <c r="C2385" i="2" s="1"/>
  <c r="C2386" i="2" a="1"/>
  <c r="C2386" i="2" s="1"/>
  <c r="C2387" i="2" a="1"/>
  <c r="C2387" i="2" s="1"/>
  <c r="C2388" i="2" a="1"/>
  <c r="C2388" i="2" s="1"/>
  <c r="C2389" i="2" a="1"/>
  <c r="C2389" i="2" s="1"/>
  <c r="C2390" i="2" a="1"/>
  <c r="C2390" i="2" s="1"/>
  <c r="C2391" i="2" a="1"/>
  <c r="C2391" i="2" s="1"/>
  <c r="C2392" i="2" a="1"/>
  <c r="C2392" i="2" s="1"/>
  <c r="C2393" i="2" a="1"/>
  <c r="C2393" i="2" s="1"/>
  <c r="C2394" i="2" a="1"/>
  <c r="C2394" i="2" s="1"/>
  <c r="C2395" i="2" a="1"/>
  <c r="C2395" i="2" s="1"/>
  <c r="C2396" i="2" a="1"/>
  <c r="C2396" i="2" s="1"/>
  <c r="C2397" i="2" a="1"/>
  <c r="C2397" i="2" s="1"/>
  <c r="C2398" i="2" a="1"/>
  <c r="C2398" i="2"/>
  <c r="C2399" i="2" a="1"/>
  <c r="C2399" i="2" s="1"/>
  <c r="C2400" i="2" a="1"/>
  <c r="C2400" i="2" s="1"/>
  <c r="C2401" i="2" a="1"/>
  <c r="C2401" i="2" s="1"/>
  <c r="C2402" i="2" a="1"/>
  <c r="C2402" i="2" s="1"/>
  <c r="C2403" i="2" a="1"/>
  <c r="C2403" i="2" s="1"/>
  <c r="C2404" i="2" a="1"/>
  <c r="C2404" i="2" s="1"/>
  <c r="C2405" i="2" a="1"/>
  <c r="C2405" i="2" s="1"/>
  <c r="C2406" i="2" a="1"/>
  <c r="C2406" i="2"/>
  <c r="C2407" i="2" a="1"/>
  <c r="C2407" i="2" s="1"/>
  <c r="C2408" i="2" a="1"/>
  <c r="C2408" i="2" s="1"/>
  <c r="C2409" i="2" a="1"/>
  <c r="C2409" i="2" s="1"/>
  <c r="C2410" i="2" a="1"/>
  <c r="C2410" i="2" s="1"/>
  <c r="C2411" i="2" a="1"/>
  <c r="C2411" i="2" s="1"/>
  <c r="C2412" i="2" a="1"/>
  <c r="C2412" i="2" s="1"/>
  <c r="C2413" i="2" a="1"/>
  <c r="C2413" i="2" s="1"/>
  <c r="C2414" i="2" a="1"/>
  <c r="C2414" i="2" s="1"/>
  <c r="C2415" i="2" a="1"/>
  <c r="C2415" i="2" s="1"/>
  <c r="C2416" i="2" a="1"/>
  <c r="C2416" i="2" s="1"/>
  <c r="C2417" i="2" a="1"/>
  <c r="C2417" i="2" s="1"/>
  <c r="C2418" i="2" a="1"/>
  <c r="C2418" i="2" s="1"/>
  <c r="C2419" i="2" a="1"/>
  <c r="C2419" i="2" s="1"/>
  <c r="C2420" i="2" a="1"/>
  <c r="C2420" i="2" s="1"/>
  <c r="C2421" i="2" a="1"/>
  <c r="C2421" i="2" s="1"/>
  <c r="C2422" i="2" a="1"/>
  <c r="C2422" i="2" s="1"/>
  <c r="E2422" i="2" s="1"/>
  <c r="C2423" i="2" a="1"/>
  <c r="C2423" i="2" s="1"/>
  <c r="C2424" i="2" a="1"/>
  <c r="C2424" i="2" s="1"/>
  <c r="C2425" i="2" a="1"/>
  <c r="C2425" i="2" s="1"/>
  <c r="C2426" i="2" a="1"/>
  <c r="C2426" i="2" s="1"/>
  <c r="C2427" i="2" a="1"/>
  <c r="C2427" i="2" s="1"/>
  <c r="C2428" i="2" a="1"/>
  <c r="C2428" i="2" s="1"/>
  <c r="C2429" i="2" a="1"/>
  <c r="C2429" i="2" s="1"/>
  <c r="C2430" i="2" a="1"/>
  <c r="C2430" i="2" s="1"/>
  <c r="C2431" i="2" a="1"/>
  <c r="C2431" i="2" s="1"/>
  <c r="C2432" i="2" a="1"/>
  <c r="C2432" i="2" s="1"/>
  <c r="C2433" i="2" a="1"/>
  <c r="C2433" i="2" s="1"/>
  <c r="C2434" i="2" a="1"/>
  <c r="C2434" i="2" s="1"/>
  <c r="C2435" i="2" a="1"/>
  <c r="C2435" i="2" s="1"/>
  <c r="C2436" i="2" a="1"/>
  <c r="C2436" i="2" s="1"/>
  <c r="C2437" i="2" a="1"/>
  <c r="C2437" i="2" s="1"/>
  <c r="C2438" i="2" a="1"/>
  <c r="C2438" i="2" s="1"/>
  <c r="C2439" i="2" a="1"/>
  <c r="C2439" i="2" s="1"/>
  <c r="C2440" i="2" a="1"/>
  <c r="C2440" i="2" s="1"/>
  <c r="C2441" i="2" a="1"/>
  <c r="C2441" i="2" s="1"/>
  <c r="C2442" i="2" a="1"/>
  <c r="C2442" i="2" s="1"/>
  <c r="C2443" i="2" a="1"/>
  <c r="C2443" i="2" s="1"/>
  <c r="C2444" i="2" a="1"/>
  <c r="C2444" i="2" s="1"/>
  <c r="C2445" i="2" a="1"/>
  <c r="C2445" i="2" s="1"/>
  <c r="C2446" i="2" a="1"/>
  <c r="C2446" i="2" s="1"/>
  <c r="C2447" i="2" a="1"/>
  <c r="C2447" i="2" s="1"/>
  <c r="C2448" i="2" a="1"/>
  <c r="C2448" i="2" s="1"/>
  <c r="C2449" i="2" a="1"/>
  <c r="C2449" i="2" s="1"/>
  <c r="C2450" i="2" a="1"/>
  <c r="C2450" i="2" s="1"/>
  <c r="C2451" i="2" a="1"/>
  <c r="C2451" i="2" s="1"/>
  <c r="C2452" i="2" a="1"/>
  <c r="C2452" i="2" s="1"/>
  <c r="C2453" i="2" a="1"/>
  <c r="C2453" i="2" s="1"/>
  <c r="C2454" i="2" a="1"/>
  <c r="C2454" i="2" s="1"/>
  <c r="C2455" i="2" a="1"/>
  <c r="C2455" i="2" s="1"/>
  <c r="C2456" i="2" a="1"/>
  <c r="C2456" i="2" s="1"/>
  <c r="C2457" i="2" a="1"/>
  <c r="C2457" i="2" s="1"/>
  <c r="C2458" i="2" a="1"/>
  <c r="C2458" i="2" s="1"/>
  <c r="C2459" i="2" a="1"/>
  <c r="C2459" i="2" s="1"/>
  <c r="C2460" i="2" a="1"/>
  <c r="C2460" i="2" s="1"/>
  <c r="C2461" i="2" a="1"/>
  <c r="C2461" i="2" s="1"/>
  <c r="C2462" i="2" a="1"/>
  <c r="C2462" i="2"/>
  <c r="C2463" i="2" a="1"/>
  <c r="C2463" i="2" s="1"/>
  <c r="C2464" i="2" a="1"/>
  <c r="C2464" i="2" s="1"/>
  <c r="C2465" i="2" a="1"/>
  <c r="C2465" i="2" s="1"/>
  <c r="C2466" i="2" a="1"/>
  <c r="C2466" i="2" s="1"/>
  <c r="C2467" i="2" a="1"/>
  <c r="C2467" i="2" s="1"/>
  <c r="C2468" i="2" a="1"/>
  <c r="C2468" i="2" s="1"/>
  <c r="C2469" i="2" a="1"/>
  <c r="C2469" i="2" s="1"/>
  <c r="C2470" i="2" a="1"/>
  <c r="C2470" i="2" s="1"/>
  <c r="C2471" i="2" a="1"/>
  <c r="C2471" i="2" s="1"/>
  <c r="C2472" i="2" a="1"/>
  <c r="C2472" i="2" s="1"/>
  <c r="C2473" i="2" a="1"/>
  <c r="C2473" i="2" s="1"/>
  <c r="C2474" i="2" a="1"/>
  <c r="C2474" i="2" s="1"/>
  <c r="C2475" i="2" a="1"/>
  <c r="C2475" i="2" s="1"/>
  <c r="C2476" i="2" a="1"/>
  <c r="C2476" i="2" s="1"/>
  <c r="C2477" i="2" a="1"/>
  <c r="C2477" i="2" s="1"/>
  <c r="C2478" i="2" a="1"/>
  <c r="C2478" i="2" s="1"/>
  <c r="C2479" i="2" a="1"/>
  <c r="C2479" i="2" s="1"/>
  <c r="C2480" i="2" a="1"/>
  <c r="C2480" i="2" s="1"/>
  <c r="C2481" i="2" a="1"/>
  <c r="C2481" i="2" s="1"/>
  <c r="C2482" i="2" a="1"/>
  <c r="C2482" i="2" s="1"/>
  <c r="C2483" i="2" a="1"/>
  <c r="C2483" i="2" s="1"/>
  <c r="C2484" i="2" a="1"/>
  <c r="C2484" i="2" s="1"/>
  <c r="C2485" i="2" a="1"/>
  <c r="C2485" i="2" s="1"/>
  <c r="C2486" i="2" a="1"/>
  <c r="C2486" i="2"/>
  <c r="C2487" i="2" a="1"/>
  <c r="C2487" i="2" s="1"/>
  <c r="C2488" i="2" a="1"/>
  <c r="C2488" i="2" s="1"/>
  <c r="C2489" i="2" a="1"/>
  <c r="C2489" i="2" s="1"/>
  <c r="C2490" i="2" a="1"/>
  <c r="C2490" i="2" s="1"/>
  <c r="C2491" i="2" a="1"/>
  <c r="C2491" i="2" s="1"/>
  <c r="C2492" i="2" a="1"/>
  <c r="C2492" i="2" s="1"/>
  <c r="C2493" i="2" a="1"/>
  <c r="C2493" i="2" s="1"/>
  <c r="C2494" i="2" a="1"/>
  <c r="C2494" i="2" s="1"/>
  <c r="C2495" i="2" a="1"/>
  <c r="C2495" i="2" s="1"/>
  <c r="C2496" i="2" a="1"/>
  <c r="C2496" i="2" s="1"/>
  <c r="C2497" i="2" a="1"/>
  <c r="C2497" i="2" s="1"/>
  <c r="C2498" i="2" a="1"/>
  <c r="C2498" i="2" s="1"/>
  <c r="C2499" i="2" a="1"/>
  <c r="C2499" i="2" s="1"/>
  <c r="C2500" i="2" a="1"/>
  <c r="C2500" i="2" s="1"/>
  <c r="C2501" i="2" a="1"/>
  <c r="C2501" i="2" s="1"/>
  <c r="D2" i="2" a="1"/>
  <c r="D2" i="2"/>
  <c r="D3" i="2" a="1"/>
  <c r="D3" i="2" s="1"/>
  <c r="D4" i="2" a="1"/>
  <c r="D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D10" i="2" a="1"/>
  <c r="D10" i="2"/>
  <c r="D11" i="2" a="1"/>
  <c r="D11" i="2" s="1"/>
  <c r="D12" i="2" a="1"/>
  <c r="D12" i="2" s="1"/>
  <c r="D13" i="2" a="1"/>
  <c r="D13" i="2" s="1"/>
  <c r="D14" i="2" a="1"/>
  <c r="D14" i="2" s="1"/>
  <c r="D15" i="2" a="1"/>
  <c r="D15" i="2" s="1"/>
  <c r="D16" i="2" a="1"/>
  <c r="D16" i="2" s="1"/>
  <c r="D17" i="2" a="1"/>
  <c r="D17" i="2" s="1"/>
  <c r="D18" i="2" a="1"/>
  <c r="D18" i="2" s="1"/>
  <c r="D19" i="2" a="1"/>
  <c r="D19" i="2" s="1"/>
  <c r="D20" i="2" a="1"/>
  <c r="D20" i="2" s="1"/>
  <c r="D21" i="2" a="1"/>
  <c r="D21" i="2" s="1"/>
  <c r="D22" i="2" a="1"/>
  <c r="D22" i="2" s="1"/>
  <c r="D23" i="2" a="1"/>
  <c r="D23" i="2" s="1"/>
  <c r="D24" i="2" a="1"/>
  <c r="D24" i="2" s="1"/>
  <c r="D25" i="2" a="1"/>
  <c r="D25" i="2" s="1"/>
  <c r="D26" i="2" a="1"/>
  <c r="D26" i="2" s="1"/>
  <c r="D27" i="2" a="1"/>
  <c r="D27" i="2" s="1"/>
  <c r="D28" i="2" a="1"/>
  <c r="D28" i="2" s="1"/>
  <c r="D29" i="2" a="1"/>
  <c r="D29" i="2" s="1"/>
  <c r="D30" i="2" a="1"/>
  <c r="D30" i="2" s="1"/>
  <c r="D31" i="2" a="1"/>
  <c r="D31" i="2" s="1"/>
  <c r="D32" i="2" a="1"/>
  <c r="D32" i="2" s="1"/>
  <c r="D33" i="2" a="1"/>
  <c r="D33" i="2" s="1"/>
  <c r="D34" i="2" a="1"/>
  <c r="D34" i="2"/>
  <c r="D35" i="2" a="1"/>
  <c r="D35" i="2" s="1"/>
  <c r="D36" i="2" a="1"/>
  <c r="D36" i="2" s="1"/>
  <c r="D37" i="2" a="1"/>
  <c r="D37" i="2" s="1"/>
  <c r="D38" i="2" a="1"/>
  <c r="D38" i="2" s="1"/>
  <c r="D39" i="2" a="1"/>
  <c r="D39" i="2" s="1"/>
  <c r="D40" i="2" a="1"/>
  <c r="D40" i="2" s="1"/>
  <c r="D41" i="2" a="1"/>
  <c r="D41" i="2" s="1"/>
  <c r="D42" i="2" a="1"/>
  <c r="D42" i="2" s="1"/>
  <c r="D43" i="2" a="1"/>
  <c r="D43" i="2" s="1"/>
  <c r="D44" i="2" a="1"/>
  <c r="D44" i="2" s="1"/>
  <c r="D45" i="2" a="1"/>
  <c r="D45" i="2" s="1"/>
  <c r="E45" i="2" s="1"/>
  <c r="D46" i="2" a="1"/>
  <c r="D46" i="2" s="1"/>
  <c r="D47" i="2" a="1"/>
  <c r="D47" i="2" s="1"/>
  <c r="D48" i="2" a="1"/>
  <c r="D48" i="2" s="1"/>
  <c r="D49" i="2" a="1"/>
  <c r="D49" i="2" s="1"/>
  <c r="D50" i="2" a="1"/>
  <c r="D50" i="2" s="1"/>
  <c r="D51" i="2" a="1"/>
  <c r="D51" i="2" s="1"/>
  <c r="D52" i="2" a="1"/>
  <c r="D52" i="2" s="1"/>
  <c r="D53" i="2" a="1"/>
  <c r="D53" i="2" s="1"/>
  <c r="D54" i="2" a="1"/>
  <c r="D54" i="2" s="1"/>
  <c r="D55" i="2" a="1"/>
  <c r="D55" i="2" s="1"/>
  <c r="D56" i="2" a="1"/>
  <c r="D56" i="2" s="1"/>
  <c r="D57" i="2" a="1"/>
  <c r="D57" i="2" s="1"/>
  <c r="D58" i="2" a="1"/>
  <c r="D58" i="2" s="1"/>
  <c r="E58" i="2" s="1"/>
  <c r="D59" i="2" a="1"/>
  <c r="D59" i="2" s="1"/>
  <c r="D60" i="2" a="1"/>
  <c r="D60" i="2" s="1"/>
  <c r="D61" i="2" a="1"/>
  <c r="D61" i="2" s="1"/>
  <c r="E61" i="2" s="1"/>
  <c r="D62" i="2" a="1"/>
  <c r="D62" i="2" s="1"/>
  <c r="D63" i="2" a="1"/>
  <c r="D63" i="2" s="1"/>
  <c r="D64" i="2" a="1"/>
  <c r="D64" i="2" s="1"/>
  <c r="D65" i="2" a="1"/>
  <c r="D65" i="2" s="1"/>
  <c r="D66" i="2" a="1"/>
  <c r="D66" i="2" s="1"/>
  <c r="D67" i="2" a="1"/>
  <c r="D67" i="2" s="1"/>
  <c r="D68" i="2" a="1"/>
  <c r="D68" i="2" s="1"/>
  <c r="D69" i="2" a="1"/>
  <c r="D69" i="2" s="1"/>
  <c r="D70" i="2" a="1"/>
  <c r="D70" i="2" s="1"/>
  <c r="D71" i="2" a="1"/>
  <c r="D71" i="2" s="1"/>
  <c r="D72" i="2" a="1"/>
  <c r="D72" i="2" s="1"/>
  <c r="D73" i="2" a="1"/>
  <c r="D73" i="2" s="1"/>
  <c r="D74" i="2" a="1"/>
  <c r="D74" i="2" s="1"/>
  <c r="D75" i="2" a="1"/>
  <c r="D75" i="2" s="1"/>
  <c r="D76" i="2" a="1"/>
  <c r="D76" i="2" s="1"/>
  <c r="D77" i="2" a="1"/>
  <c r="D77" i="2" s="1"/>
  <c r="E77" i="2" s="1"/>
  <c r="D78" i="2" a="1"/>
  <c r="D78" i="2" s="1"/>
  <c r="D79" i="2" a="1"/>
  <c r="D79" i="2" s="1"/>
  <c r="D80" i="2" a="1"/>
  <c r="D80" i="2" s="1"/>
  <c r="D81" i="2" a="1"/>
  <c r="D81" i="2" s="1"/>
  <c r="D82" i="2" a="1"/>
  <c r="D82" i="2" s="1"/>
  <c r="D83" i="2" a="1"/>
  <c r="D83" i="2" s="1"/>
  <c r="D84" i="2" a="1"/>
  <c r="D84" i="2" s="1"/>
  <c r="D85" i="2" a="1"/>
  <c r="D85" i="2"/>
  <c r="D86" i="2" a="1"/>
  <c r="D86" i="2" s="1"/>
  <c r="D87" i="2" a="1"/>
  <c r="D87" i="2" s="1"/>
  <c r="D88" i="2" a="1"/>
  <c r="D88" i="2" s="1"/>
  <c r="D89" i="2" a="1"/>
  <c r="D89" i="2" s="1"/>
  <c r="D90" i="2" a="1"/>
  <c r="D90" i="2"/>
  <c r="E90" i="2" s="1"/>
  <c r="D91" i="2" a="1"/>
  <c r="D91" i="2" s="1"/>
  <c r="D92" i="2" a="1"/>
  <c r="D92" i="2" s="1"/>
  <c r="D93" i="2" a="1"/>
  <c r="D93" i="2" s="1"/>
  <c r="D94" i="2" a="1"/>
  <c r="D94" i="2" s="1"/>
  <c r="D95" i="2" a="1"/>
  <c r="D95" i="2" s="1"/>
  <c r="D96" i="2" a="1"/>
  <c r="D96" i="2" s="1"/>
  <c r="D97" i="2" a="1"/>
  <c r="D97" i="2" s="1"/>
  <c r="D98" i="2" a="1"/>
  <c r="D98" i="2"/>
  <c r="D99" i="2" a="1"/>
  <c r="D99" i="2" s="1"/>
  <c r="D100" i="2" a="1"/>
  <c r="D100" i="2" s="1"/>
  <c r="D101" i="2" a="1"/>
  <c r="D101" i="2" s="1"/>
  <c r="D102" i="2" a="1"/>
  <c r="D102" i="2" s="1"/>
  <c r="D103" i="2" a="1"/>
  <c r="D103" i="2" s="1"/>
  <c r="D104" i="2" a="1"/>
  <c r="D104" i="2" s="1"/>
  <c r="D105" i="2" a="1"/>
  <c r="D105" i="2" s="1"/>
  <c r="D106" i="2" a="1"/>
  <c r="D106" i="2"/>
  <c r="D107" i="2" a="1"/>
  <c r="D107" i="2" s="1"/>
  <c r="D108" i="2" a="1"/>
  <c r="D108" i="2" s="1"/>
  <c r="D109" i="2" a="1"/>
  <c r="D109" i="2" s="1"/>
  <c r="D110" i="2" a="1"/>
  <c r="D110" i="2" s="1"/>
  <c r="D111" i="2" a="1"/>
  <c r="D111" i="2" s="1"/>
  <c r="D112" i="2" a="1"/>
  <c r="D112" i="2" s="1"/>
  <c r="D113" i="2" a="1"/>
  <c r="D113" i="2" s="1"/>
  <c r="D114" i="2" a="1"/>
  <c r="D114" i="2" s="1"/>
  <c r="D115" i="2" a="1"/>
  <c r="D115" i="2" s="1"/>
  <c r="D116" i="2" a="1"/>
  <c r="D116" i="2" s="1"/>
  <c r="D117" i="2" a="1"/>
  <c r="D117" i="2" s="1"/>
  <c r="D118" i="2" a="1"/>
  <c r="D118" i="2" s="1"/>
  <c r="D119" i="2" a="1"/>
  <c r="D119" i="2" s="1"/>
  <c r="D120" i="2" a="1"/>
  <c r="D120" i="2" s="1"/>
  <c r="D121" i="2" a="1"/>
  <c r="D121" i="2" s="1"/>
  <c r="D122" i="2" a="1"/>
  <c r="D122" i="2" s="1"/>
  <c r="D123" i="2" a="1"/>
  <c r="D123" i="2" s="1"/>
  <c r="D124" i="2" a="1"/>
  <c r="D124" i="2" s="1"/>
  <c r="D125" i="2" a="1"/>
  <c r="D125" i="2" s="1"/>
  <c r="D126" i="2" a="1"/>
  <c r="D126" i="2" s="1"/>
  <c r="D127" i="2" a="1"/>
  <c r="D127" i="2" s="1"/>
  <c r="D128" i="2" a="1"/>
  <c r="D128" i="2" s="1"/>
  <c r="D129" i="2" a="1"/>
  <c r="D129" i="2" s="1"/>
  <c r="D130" i="2" a="1"/>
  <c r="D130" i="2" s="1"/>
  <c r="D131" i="2" a="1"/>
  <c r="D131" i="2" s="1"/>
  <c r="D132" i="2" a="1"/>
  <c r="D132" i="2" s="1"/>
  <c r="D133" i="2" a="1"/>
  <c r="D133" i="2" s="1"/>
  <c r="E133" i="2" s="1"/>
  <c r="D134" i="2" a="1"/>
  <c r="D134" i="2" s="1"/>
  <c r="D135" i="2" a="1"/>
  <c r="D135" i="2" s="1"/>
  <c r="D136" i="2" a="1"/>
  <c r="D136" i="2" s="1"/>
  <c r="D137" i="2" a="1"/>
  <c r="D137" i="2" s="1"/>
  <c r="D138" i="2" a="1"/>
  <c r="D138" i="2" s="1"/>
  <c r="D139" i="2" a="1"/>
  <c r="D139" i="2" s="1"/>
  <c r="D140" i="2" a="1"/>
  <c r="D140" i="2" s="1"/>
  <c r="D141" i="2" a="1"/>
  <c r="D141" i="2"/>
  <c r="D142" i="2" a="1"/>
  <c r="D142" i="2" s="1"/>
  <c r="D143" i="2" a="1"/>
  <c r="D143" i="2" s="1"/>
  <c r="D144" i="2" a="1"/>
  <c r="D144" i="2" s="1"/>
  <c r="D145" i="2" a="1"/>
  <c r="D145" i="2" s="1"/>
  <c r="D146" i="2" a="1"/>
  <c r="D146" i="2" s="1"/>
  <c r="D147" i="2" a="1"/>
  <c r="D147" i="2" s="1"/>
  <c r="D148" i="2" a="1"/>
  <c r="D148" i="2" s="1"/>
  <c r="E148" i="2" s="1"/>
  <c r="D149" i="2" a="1"/>
  <c r="D149" i="2" s="1"/>
  <c r="D150" i="2" a="1"/>
  <c r="D150" i="2" s="1"/>
  <c r="D151" i="2" a="1"/>
  <c r="D151" i="2" s="1"/>
  <c r="D152" i="2" a="1"/>
  <c r="D152" i="2" s="1"/>
  <c r="D153" i="2" a="1"/>
  <c r="D153" i="2" s="1"/>
  <c r="D154" i="2" a="1"/>
  <c r="D154" i="2" s="1"/>
  <c r="D155" i="2" a="1"/>
  <c r="D155" i="2" s="1"/>
  <c r="D156" i="2" a="1"/>
  <c r="D156" i="2" s="1"/>
  <c r="D157" i="2" a="1"/>
  <c r="D157" i="2"/>
  <c r="D158" i="2" a="1"/>
  <c r="D158" i="2" s="1"/>
  <c r="D159" i="2" a="1"/>
  <c r="D159" i="2" s="1"/>
  <c r="D160" i="2" a="1"/>
  <c r="D160" i="2" s="1"/>
  <c r="D161" i="2" a="1"/>
  <c r="D161" i="2" s="1"/>
  <c r="D162" i="2" a="1"/>
  <c r="D162" i="2" s="1"/>
  <c r="D163" i="2" a="1"/>
  <c r="D163" i="2" s="1"/>
  <c r="D164" i="2" a="1"/>
  <c r="D164" i="2" s="1"/>
  <c r="D165" i="2" a="1"/>
  <c r="D165" i="2" s="1"/>
  <c r="D166" i="2" a="1"/>
  <c r="D166" i="2" s="1"/>
  <c r="D167" i="2" a="1"/>
  <c r="D167" i="2" s="1"/>
  <c r="D168" i="2" a="1"/>
  <c r="D168" i="2" s="1"/>
  <c r="D169" i="2" a="1"/>
  <c r="D169" i="2" s="1"/>
  <c r="D170" i="2" a="1"/>
  <c r="D170" i="2" s="1"/>
  <c r="D171" i="2" a="1"/>
  <c r="D171" i="2" s="1"/>
  <c r="D172" i="2" a="1"/>
  <c r="D172" i="2" s="1"/>
  <c r="D173" i="2" a="1"/>
  <c r="D173" i="2" s="1"/>
  <c r="D174" i="2" a="1"/>
  <c r="D174" i="2" s="1"/>
  <c r="D175" i="2" a="1"/>
  <c r="D175" i="2" s="1"/>
  <c r="D176" i="2" a="1"/>
  <c r="D176" i="2" s="1"/>
  <c r="D177" i="2" a="1"/>
  <c r="D177" i="2" s="1"/>
  <c r="D178" i="2" a="1"/>
  <c r="D178" i="2" s="1"/>
  <c r="D179" i="2" a="1"/>
  <c r="D179" i="2" s="1"/>
  <c r="D180" i="2" a="1"/>
  <c r="D180" i="2" s="1"/>
  <c r="D181" i="2" a="1"/>
  <c r="D181" i="2" s="1"/>
  <c r="D182" i="2" a="1"/>
  <c r="D182" i="2" s="1"/>
  <c r="D183" i="2" a="1"/>
  <c r="D183" i="2" s="1"/>
  <c r="D184" i="2" a="1"/>
  <c r="D184" i="2" s="1"/>
  <c r="D185" i="2" a="1"/>
  <c r="D185" i="2" s="1"/>
  <c r="D186" i="2" a="1"/>
  <c r="D186" i="2" s="1"/>
  <c r="D187" i="2" a="1"/>
  <c r="D187" i="2" s="1"/>
  <c r="D188" i="2" a="1"/>
  <c r="D188" i="2" s="1"/>
  <c r="D189" i="2" a="1"/>
  <c r="D189" i="2" s="1"/>
  <c r="D190" i="2" a="1"/>
  <c r="D190" i="2" s="1"/>
  <c r="D191" i="2" a="1"/>
  <c r="D191" i="2" s="1"/>
  <c r="D192" i="2" a="1"/>
  <c r="D192" i="2" s="1"/>
  <c r="D193" i="2" a="1"/>
  <c r="D193" i="2" s="1"/>
  <c r="D194" i="2" a="1"/>
  <c r="D194" i="2" s="1"/>
  <c r="D195" i="2" a="1"/>
  <c r="D195" i="2" s="1"/>
  <c r="D196" i="2" a="1"/>
  <c r="D196" i="2" s="1"/>
  <c r="D197" i="2" a="1"/>
  <c r="D197" i="2" s="1"/>
  <c r="D198" i="2" a="1"/>
  <c r="D198" i="2" s="1"/>
  <c r="D199" i="2" a="1"/>
  <c r="D199" i="2" s="1"/>
  <c r="D200" i="2" a="1"/>
  <c r="D200" i="2" s="1"/>
  <c r="D201" i="2" a="1"/>
  <c r="D201" i="2" s="1"/>
  <c r="D202" i="2" a="1"/>
  <c r="D202" i="2" s="1"/>
  <c r="D203" i="2" a="1"/>
  <c r="D203" i="2" s="1"/>
  <c r="D204" i="2" a="1"/>
  <c r="D204" i="2" s="1"/>
  <c r="D205" i="2" a="1"/>
  <c r="D205" i="2"/>
  <c r="D206" i="2" a="1"/>
  <c r="D206" i="2" s="1"/>
  <c r="D207" i="2" a="1"/>
  <c r="D207" i="2" s="1"/>
  <c r="D208" i="2" a="1"/>
  <c r="D208" i="2" s="1"/>
  <c r="D209" i="2" a="1"/>
  <c r="D209" i="2" s="1"/>
  <c r="D210" i="2" a="1"/>
  <c r="D210" i="2" s="1"/>
  <c r="D211" i="2" a="1"/>
  <c r="D211" i="2" s="1"/>
  <c r="D212" i="2" a="1"/>
  <c r="D212" i="2" s="1"/>
  <c r="D213" i="2" a="1"/>
  <c r="D213" i="2" s="1"/>
  <c r="D214" i="2" a="1"/>
  <c r="D214" i="2" s="1"/>
  <c r="D215" i="2" a="1"/>
  <c r="D215" i="2" s="1"/>
  <c r="D216" i="2" a="1"/>
  <c r="D216" i="2" s="1"/>
  <c r="D217" i="2" a="1"/>
  <c r="D217" i="2" s="1"/>
  <c r="D218" i="2" a="1"/>
  <c r="D218" i="2"/>
  <c r="D219" i="2" a="1"/>
  <c r="D219" i="2" s="1"/>
  <c r="D220" i="2" a="1"/>
  <c r="D220" i="2" s="1"/>
  <c r="D221" i="2" a="1"/>
  <c r="D221" i="2" s="1"/>
  <c r="D222" i="2" a="1"/>
  <c r="D222" i="2" s="1"/>
  <c r="D223" i="2" a="1"/>
  <c r="D223" i="2" s="1"/>
  <c r="D224" i="2" a="1"/>
  <c r="D224" i="2" s="1"/>
  <c r="D225" i="2" a="1"/>
  <c r="D225" i="2" s="1"/>
  <c r="D226" i="2" a="1"/>
  <c r="D226" i="2" s="1"/>
  <c r="D227" i="2" a="1"/>
  <c r="D227" i="2" s="1"/>
  <c r="D228" i="2" a="1"/>
  <c r="D228" i="2" s="1"/>
  <c r="D229" i="2" a="1"/>
  <c r="D229" i="2" s="1"/>
  <c r="D230" i="2" a="1"/>
  <c r="D230" i="2" s="1"/>
  <c r="D231" i="2" a="1"/>
  <c r="D231" i="2" s="1"/>
  <c r="D232" i="2" a="1"/>
  <c r="D232" i="2" s="1"/>
  <c r="D233" i="2" a="1"/>
  <c r="D233" i="2" s="1"/>
  <c r="D234" i="2" a="1"/>
  <c r="D234" i="2"/>
  <c r="D235" i="2" a="1"/>
  <c r="D235" i="2" s="1"/>
  <c r="D236" i="2" a="1"/>
  <c r="D236" i="2" s="1"/>
  <c r="D237" i="2" a="1"/>
  <c r="D237" i="2" s="1"/>
  <c r="D238" i="2" a="1"/>
  <c r="D238" i="2" s="1"/>
  <c r="D239" i="2" a="1"/>
  <c r="D239" i="2" s="1"/>
  <c r="D240" i="2" a="1"/>
  <c r="D240" i="2" s="1"/>
  <c r="D241" i="2" a="1"/>
  <c r="D241" i="2" s="1"/>
  <c r="D242" i="2" a="1"/>
  <c r="D242" i="2" s="1"/>
  <c r="D243" i="2" a="1"/>
  <c r="D243" i="2" s="1"/>
  <c r="D244" i="2" a="1"/>
  <c r="D244" i="2" s="1"/>
  <c r="D245" i="2" a="1"/>
  <c r="D245" i="2" s="1"/>
  <c r="D246" i="2" a="1"/>
  <c r="D246" i="2" s="1"/>
  <c r="D247" i="2" a="1"/>
  <c r="D247" i="2" s="1"/>
  <c r="D248" i="2" a="1"/>
  <c r="D248" i="2" s="1"/>
  <c r="D249" i="2" a="1"/>
  <c r="D249" i="2" s="1"/>
  <c r="D250" i="2" a="1"/>
  <c r="D250" i="2" s="1"/>
  <c r="D251" i="2" a="1"/>
  <c r="D251" i="2" s="1"/>
  <c r="D252" i="2" a="1"/>
  <c r="D252" i="2" s="1"/>
  <c r="D253" i="2" a="1"/>
  <c r="D253" i="2" s="1"/>
  <c r="D254" i="2" a="1"/>
  <c r="D254" i="2" s="1"/>
  <c r="D255" i="2" a="1"/>
  <c r="D255" i="2" s="1"/>
  <c r="D256" i="2" a="1"/>
  <c r="D256" i="2" s="1"/>
  <c r="D257" i="2" a="1"/>
  <c r="D257" i="2" s="1"/>
  <c r="D258" i="2" a="1"/>
  <c r="D258" i="2" s="1"/>
  <c r="D259" i="2" a="1"/>
  <c r="D259" i="2" s="1"/>
  <c r="D260" i="2" a="1"/>
  <c r="D260" i="2" s="1"/>
  <c r="D261" i="2" a="1"/>
  <c r="D261" i="2" s="1"/>
  <c r="D262" i="2" a="1"/>
  <c r="D262" i="2" s="1"/>
  <c r="D263" i="2" a="1"/>
  <c r="D263" i="2" s="1"/>
  <c r="D264" i="2" a="1"/>
  <c r="D264" i="2" s="1"/>
  <c r="D265" i="2" a="1"/>
  <c r="D265" i="2" s="1"/>
  <c r="D266" i="2" a="1"/>
  <c r="D266" i="2" s="1"/>
  <c r="D267" i="2" a="1"/>
  <c r="D267" i="2" s="1"/>
  <c r="D268" i="2" a="1"/>
  <c r="D268" i="2" s="1"/>
  <c r="D269" i="2" a="1"/>
  <c r="D269" i="2" s="1"/>
  <c r="D270" i="2" a="1"/>
  <c r="D270" i="2" s="1"/>
  <c r="D271" i="2" a="1"/>
  <c r="D271" i="2" s="1"/>
  <c r="D272" i="2" a="1"/>
  <c r="D272" i="2" s="1"/>
  <c r="D273" i="2" a="1"/>
  <c r="D273" i="2" s="1"/>
  <c r="D274" i="2" a="1"/>
  <c r="D274" i="2" s="1"/>
  <c r="D275" i="2" a="1"/>
  <c r="D275" i="2" s="1"/>
  <c r="D276" i="2" a="1"/>
  <c r="D276" i="2" s="1"/>
  <c r="D277" i="2" a="1"/>
  <c r="D277" i="2" s="1"/>
  <c r="D278" i="2" a="1"/>
  <c r="D278" i="2" s="1"/>
  <c r="D279" i="2" a="1"/>
  <c r="D279" i="2" s="1"/>
  <c r="D280" i="2" a="1"/>
  <c r="D280" i="2" s="1"/>
  <c r="D281" i="2" a="1"/>
  <c r="D281" i="2" s="1"/>
  <c r="D282" i="2" a="1"/>
  <c r="D282" i="2" s="1"/>
  <c r="D283" i="2" a="1"/>
  <c r="D283" i="2" s="1"/>
  <c r="D284" i="2" a="1"/>
  <c r="D284" i="2" s="1"/>
  <c r="D285" i="2" a="1"/>
  <c r="D285" i="2"/>
  <c r="D286" i="2" a="1"/>
  <c r="D286" i="2" s="1"/>
  <c r="D287" i="2" a="1"/>
  <c r="D287" i="2" s="1"/>
  <c r="D288" i="2" a="1"/>
  <c r="D288" i="2" s="1"/>
  <c r="D289" i="2" a="1"/>
  <c r="D289" i="2" s="1"/>
  <c r="D290" i="2" a="1"/>
  <c r="D290" i="2" s="1"/>
  <c r="D291" i="2" a="1"/>
  <c r="D291" i="2" s="1"/>
  <c r="D292" i="2" a="1"/>
  <c r="D292" i="2" s="1"/>
  <c r="D293" i="2" a="1"/>
  <c r="D293" i="2" s="1"/>
  <c r="D294" i="2" a="1"/>
  <c r="D294" i="2" s="1"/>
  <c r="D295" i="2" a="1"/>
  <c r="D295" i="2" s="1"/>
  <c r="D296" i="2" a="1"/>
  <c r="D296" i="2" s="1"/>
  <c r="D297" i="2" a="1"/>
  <c r="D297" i="2" s="1"/>
  <c r="D298" i="2" a="1"/>
  <c r="D298" i="2" s="1"/>
  <c r="D299" i="2" a="1"/>
  <c r="D299" i="2" s="1"/>
  <c r="D300" i="2" a="1"/>
  <c r="D300" i="2" s="1"/>
  <c r="D301" i="2" a="1"/>
  <c r="D301" i="2" s="1"/>
  <c r="D302" i="2" a="1"/>
  <c r="D302" i="2" s="1"/>
  <c r="D303" i="2" a="1"/>
  <c r="D303" i="2" s="1"/>
  <c r="D304" i="2" a="1"/>
  <c r="D304" i="2" s="1"/>
  <c r="D305" i="2" a="1"/>
  <c r="D305" i="2" s="1"/>
  <c r="D306" i="2" a="1"/>
  <c r="D306" i="2" s="1"/>
  <c r="E306" i="2" s="1"/>
  <c r="D307" i="2" a="1"/>
  <c r="D307" i="2" s="1"/>
  <c r="D308" i="2" a="1"/>
  <c r="D308" i="2" s="1"/>
  <c r="D309" i="2" a="1"/>
  <c r="D309" i="2"/>
  <c r="D310" i="2" a="1"/>
  <c r="D310" i="2" s="1"/>
  <c r="D311" i="2" a="1"/>
  <c r="D311" i="2" s="1"/>
  <c r="D312" i="2" a="1"/>
  <c r="D312" i="2" s="1"/>
  <c r="D313" i="2" a="1"/>
  <c r="D313" i="2" s="1"/>
  <c r="D314" i="2" a="1"/>
  <c r="D314" i="2" s="1"/>
  <c r="D315" i="2" a="1"/>
  <c r="D315" i="2" s="1"/>
  <c r="D316" i="2" a="1"/>
  <c r="D316" i="2" s="1"/>
  <c r="D317" i="2" a="1"/>
  <c r="D317" i="2" s="1"/>
  <c r="D318" i="2" a="1"/>
  <c r="D318" i="2" s="1"/>
  <c r="D319" i="2" a="1"/>
  <c r="D319" i="2" s="1"/>
  <c r="D320" i="2" a="1"/>
  <c r="D320" i="2" s="1"/>
  <c r="D321" i="2" a="1"/>
  <c r="D321" i="2" s="1"/>
  <c r="D322" i="2" a="1"/>
  <c r="D322" i="2" s="1"/>
  <c r="D323" i="2" a="1"/>
  <c r="D323" i="2" s="1"/>
  <c r="D324" i="2" a="1"/>
  <c r="D324" i="2" s="1"/>
  <c r="D325" i="2" a="1"/>
  <c r="D325" i="2" s="1"/>
  <c r="D326" i="2" a="1"/>
  <c r="D326" i="2" s="1"/>
  <c r="D327" i="2" a="1"/>
  <c r="D327" i="2" s="1"/>
  <c r="D328" i="2" a="1"/>
  <c r="D328" i="2" s="1"/>
  <c r="D329" i="2" a="1"/>
  <c r="D329" i="2" s="1"/>
  <c r="D330" i="2" a="1"/>
  <c r="D330" i="2"/>
  <c r="D331" i="2" a="1"/>
  <c r="D331" i="2" s="1"/>
  <c r="D332" i="2" a="1"/>
  <c r="D332" i="2" s="1"/>
  <c r="D333" i="2" a="1"/>
  <c r="D333" i="2" s="1"/>
  <c r="D334" i="2" a="1"/>
  <c r="D334" i="2" s="1"/>
  <c r="D335" i="2" a="1"/>
  <c r="D335" i="2" s="1"/>
  <c r="D336" i="2" a="1"/>
  <c r="D336" i="2" s="1"/>
  <c r="D337" i="2" a="1"/>
  <c r="D337" i="2" s="1"/>
  <c r="D338" i="2" a="1"/>
  <c r="D338" i="2" s="1"/>
  <c r="D339" i="2" a="1"/>
  <c r="D339" i="2" s="1"/>
  <c r="D340" i="2" a="1"/>
  <c r="D340" i="2" s="1"/>
  <c r="D341" i="2" a="1"/>
  <c r="D341" i="2"/>
  <c r="D342" i="2" a="1"/>
  <c r="D342" i="2" s="1"/>
  <c r="D343" i="2" a="1"/>
  <c r="D343" i="2" s="1"/>
  <c r="D344" i="2" a="1"/>
  <c r="D344" i="2"/>
  <c r="D345" i="2" a="1"/>
  <c r="D345" i="2" s="1"/>
  <c r="D346" i="2" a="1"/>
  <c r="D346" i="2" s="1"/>
  <c r="D347" i="2" a="1"/>
  <c r="D347" i="2" s="1"/>
  <c r="D348" i="2" a="1"/>
  <c r="D348" i="2" s="1"/>
  <c r="D349" i="2" a="1"/>
  <c r="D349" i="2" s="1"/>
  <c r="D350" i="2" a="1"/>
  <c r="D350" i="2" s="1"/>
  <c r="E350" i="2" s="1"/>
  <c r="D351" i="2" a="1"/>
  <c r="D351" i="2" s="1"/>
  <c r="D352" i="2" a="1"/>
  <c r="D352" i="2" s="1"/>
  <c r="D353" i="2" a="1"/>
  <c r="D353" i="2" s="1"/>
  <c r="D354" i="2" a="1"/>
  <c r="D354" i="2" s="1"/>
  <c r="D355" i="2" a="1"/>
  <c r="D355" i="2" s="1"/>
  <c r="D356" i="2" a="1"/>
  <c r="D356" i="2" s="1"/>
  <c r="D357" i="2" a="1"/>
  <c r="D357" i="2" s="1"/>
  <c r="D358" i="2" a="1"/>
  <c r="D358" i="2" s="1"/>
  <c r="D359" i="2" a="1"/>
  <c r="D359" i="2" s="1"/>
  <c r="D360" i="2" a="1"/>
  <c r="D360" i="2" s="1"/>
  <c r="D361" i="2" a="1"/>
  <c r="D361" i="2" s="1"/>
  <c r="D362" i="2" a="1"/>
  <c r="D362" i="2" s="1"/>
  <c r="E362" i="2" s="1"/>
  <c r="D363" i="2" a="1"/>
  <c r="D363" i="2" s="1"/>
  <c r="D364" i="2" a="1"/>
  <c r="D364" i="2" s="1"/>
  <c r="D365" i="2" a="1"/>
  <c r="D365" i="2"/>
  <c r="D366" i="2" a="1"/>
  <c r="D366" i="2"/>
  <c r="D367" i="2" a="1"/>
  <c r="D367" i="2" s="1"/>
  <c r="D368" i="2" a="1"/>
  <c r="D368" i="2" s="1"/>
  <c r="D369" i="2" a="1"/>
  <c r="D369" i="2" s="1"/>
  <c r="D370" i="2" a="1"/>
  <c r="D370" i="2" s="1"/>
  <c r="D371" i="2" a="1"/>
  <c r="D371" i="2" s="1"/>
  <c r="D372" i="2" a="1"/>
  <c r="D372" i="2" s="1"/>
  <c r="D373" i="2" a="1"/>
  <c r="D373" i="2" s="1"/>
  <c r="D374" i="2" a="1"/>
  <c r="D374" i="2" s="1"/>
  <c r="D375" i="2" a="1"/>
  <c r="D375" i="2" s="1"/>
  <c r="D376" i="2" a="1"/>
  <c r="D376" i="2" s="1"/>
  <c r="D377" i="2" a="1"/>
  <c r="D377" i="2" s="1"/>
  <c r="D378" i="2" a="1"/>
  <c r="D378" i="2" s="1"/>
  <c r="D379" i="2" a="1"/>
  <c r="D379" i="2" s="1"/>
  <c r="D380" i="2" a="1"/>
  <c r="D380" i="2"/>
  <c r="D381" i="2" a="1"/>
  <c r="D381" i="2" s="1"/>
  <c r="D382" i="2" a="1"/>
  <c r="D382" i="2" s="1"/>
  <c r="D383" i="2" a="1"/>
  <c r="D383" i="2" s="1"/>
  <c r="D384" i="2" a="1"/>
  <c r="D384" i="2" s="1"/>
  <c r="D385" i="2" a="1"/>
  <c r="D385" i="2" s="1"/>
  <c r="D386" i="2" a="1"/>
  <c r="D386" i="2" s="1"/>
  <c r="D387" i="2" a="1"/>
  <c r="D387" i="2" s="1"/>
  <c r="D388" i="2" a="1"/>
  <c r="D388" i="2" s="1"/>
  <c r="D389" i="2" a="1"/>
  <c r="D389" i="2" s="1"/>
  <c r="D390" i="2" a="1"/>
  <c r="D390" i="2"/>
  <c r="D391" i="2" a="1"/>
  <c r="D391" i="2" s="1"/>
  <c r="D392" i="2" a="1"/>
  <c r="D392" i="2"/>
  <c r="D393" i="2" a="1"/>
  <c r="D393" i="2" s="1"/>
  <c r="E393" i="2" s="1"/>
  <c r="D394" i="2" a="1"/>
  <c r="D394" i="2" s="1"/>
  <c r="D395" i="2" a="1"/>
  <c r="D395" i="2" s="1"/>
  <c r="D396" i="2" a="1"/>
  <c r="D396" i="2" s="1"/>
  <c r="D397" i="2" a="1"/>
  <c r="D397" i="2" s="1"/>
  <c r="D398" i="2" a="1"/>
  <c r="D398" i="2" s="1"/>
  <c r="D399" i="2" a="1"/>
  <c r="D399" i="2" s="1"/>
  <c r="D400" i="2" a="1"/>
  <c r="D400" i="2" s="1"/>
  <c r="D401" i="2" a="1"/>
  <c r="D401" i="2"/>
  <c r="D402" i="2" a="1"/>
  <c r="D402" i="2" s="1"/>
  <c r="D403" i="2" a="1"/>
  <c r="D403" i="2" s="1"/>
  <c r="D404" i="2" a="1"/>
  <c r="D404" i="2" s="1"/>
  <c r="D405" i="2" a="1"/>
  <c r="D405" i="2"/>
  <c r="D406" i="2" a="1"/>
  <c r="D406" i="2" s="1"/>
  <c r="D407" i="2" a="1"/>
  <c r="D407" i="2" s="1"/>
  <c r="D408" i="2" a="1"/>
  <c r="D408" i="2"/>
  <c r="D409" i="2" a="1"/>
  <c r="D409" i="2" s="1"/>
  <c r="D410" i="2" a="1"/>
  <c r="D410" i="2"/>
  <c r="D411" i="2" a="1"/>
  <c r="D411" i="2" s="1"/>
  <c r="D412" i="2" a="1"/>
  <c r="D412" i="2" s="1"/>
  <c r="D413" i="2" a="1"/>
  <c r="D413" i="2"/>
  <c r="D414" i="2" a="1"/>
  <c r="D414" i="2"/>
  <c r="D415" i="2" a="1"/>
  <c r="D415" i="2" s="1"/>
  <c r="D416" i="2" a="1"/>
  <c r="D416" i="2"/>
  <c r="D417" i="2" a="1"/>
  <c r="D417" i="2"/>
  <c r="D418" i="2" a="1"/>
  <c r="D418" i="2" s="1"/>
  <c r="D419" i="2" a="1"/>
  <c r="D419" i="2"/>
  <c r="D420" i="2" a="1"/>
  <c r="D420" i="2" s="1"/>
  <c r="D421" i="2" a="1"/>
  <c r="D421" i="2"/>
  <c r="D422" i="2" a="1"/>
  <c r="D422" i="2"/>
  <c r="D423" i="2" a="1"/>
  <c r="D423" i="2" s="1"/>
  <c r="D424" i="2" a="1"/>
  <c r="D424" i="2" s="1"/>
  <c r="E424" i="2" s="1"/>
  <c r="D425" i="2" a="1"/>
  <c r="D425" i="2"/>
  <c r="D426" i="2" a="1"/>
  <c r="D426" i="2"/>
  <c r="D427" i="2" a="1"/>
  <c r="D427" i="2" s="1"/>
  <c r="D428" i="2" a="1"/>
  <c r="D428" i="2" s="1"/>
  <c r="D429" i="2" a="1"/>
  <c r="D429" i="2"/>
  <c r="D430" i="2" a="1"/>
  <c r="D430" i="2"/>
  <c r="D431" i="2" a="1"/>
  <c r="D431" i="2" s="1"/>
  <c r="D432" i="2" a="1"/>
  <c r="D432" i="2" s="1"/>
  <c r="D433" i="2" a="1"/>
  <c r="D433" i="2"/>
  <c r="D434" i="2" a="1"/>
  <c r="D434" i="2"/>
  <c r="D435" i="2" a="1"/>
  <c r="D435" i="2" s="1"/>
  <c r="D436" i="2" a="1"/>
  <c r="D436" i="2" s="1"/>
  <c r="D437" i="2" a="1"/>
  <c r="D437" i="2"/>
  <c r="D438" i="2" a="1"/>
  <c r="D438" i="2"/>
  <c r="D439" i="2" a="1"/>
  <c r="D439" i="2" s="1"/>
  <c r="D440" i="2" a="1"/>
  <c r="D440" i="2" s="1"/>
  <c r="D441" i="2" a="1"/>
  <c r="D441" i="2" s="1"/>
  <c r="D442" i="2" a="1"/>
  <c r="D442" i="2" s="1"/>
  <c r="D443" i="2" a="1"/>
  <c r="D443" i="2"/>
  <c r="D444" i="2" a="1"/>
  <c r="D444" i="2" s="1"/>
  <c r="D445" i="2" a="1"/>
  <c r="D445" i="2" s="1"/>
  <c r="D446" i="2" a="1"/>
  <c r="D446" i="2" s="1"/>
  <c r="D447" i="2" a="1"/>
  <c r="D447" i="2" s="1"/>
  <c r="D448" i="2" a="1"/>
  <c r="D448" i="2"/>
  <c r="D449" i="2" a="1"/>
  <c r="D449" i="2" s="1"/>
  <c r="D450" i="2" a="1"/>
  <c r="D450" i="2" s="1"/>
  <c r="E450" i="2" s="1"/>
  <c r="D451" i="2" a="1"/>
  <c r="D451" i="2" s="1"/>
  <c r="D452" i="2" a="1"/>
  <c r="D452" i="2" s="1"/>
  <c r="D453" i="2" a="1"/>
  <c r="D453" i="2" s="1"/>
  <c r="D454" i="2" a="1"/>
  <c r="D454" i="2" s="1"/>
  <c r="D455" i="2" a="1"/>
  <c r="D455" i="2" s="1"/>
  <c r="D456" i="2" a="1"/>
  <c r="D456" i="2" s="1"/>
  <c r="D457" i="2" a="1"/>
  <c r="D457" i="2" s="1"/>
  <c r="D458" i="2" a="1"/>
  <c r="D458" i="2"/>
  <c r="D459" i="2" a="1"/>
  <c r="D459" i="2" s="1"/>
  <c r="D460" i="2" a="1"/>
  <c r="D460" i="2" s="1"/>
  <c r="D461" i="2" a="1"/>
  <c r="D461" i="2" s="1"/>
  <c r="D462" i="2" a="1"/>
  <c r="D462" i="2" s="1"/>
  <c r="E462" i="2" s="1"/>
  <c r="D463" i="2" a="1"/>
  <c r="D463" i="2" s="1"/>
  <c r="D464" i="2" a="1"/>
  <c r="D464" i="2"/>
  <c r="E464" i="2" s="1"/>
  <c r="D465" i="2" a="1"/>
  <c r="D465" i="2"/>
  <c r="D466" i="2" a="1"/>
  <c r="D466" i="2" s="1"/>
  <c r="D467" i="2" a="1"/>
  <c r="D467" i="2" s="1"/>
  <c r="D468" i="2" a="1"/>
  <c r="D468" i="2" s="1"/>
  <c r="D469" i="2" a="1"/>
  <c r="D469" i="2" s="1"/>
  <c r="D470" i="2" a="1"/>
  <c r="D470" i="2" s="1"/>
  <c r="D471" i="2" a="1"/>
  <c r="D471" i="2" s="1"/>
  <c r="D472" i="2" a="1"/>
  <c r="D472" i="2" s="1"/>
  <c r="D473" i="2" a="1"/>
  <c r="D473" i="2" s="1"/>
  <c r="D474" i="2" a="1"/>
  <c r="D474" i="2" s="1"/>
  <c r="D475" i="2" a="1"/>
  <c r="D475" i="2" s="1"/>
  <c r="D476" i="2" a="1"/>
  <c r="D476" i="2" s="1"/>
  <c r="D477" i="2" a="1"/>
  <c r="D477" i="2" s="1"/>
  <c r="D478" i="2" a="1"/>
  <c r="D478" i="2" s="1"/>
  <c r="D479" i="2" a="1"/>
  <c r="D479" i="2" s="1"/>
  <c r="D480" i="2" a="1"/>
  <c r="D480" i="2"/>
  <c r="D481" i="2" a="1"/>
  <c r="D481" i="2"/>
  <c r="D482" i="2" a="1"/>
  <c r="D482" i="2" s="1"/>
  <c r="D483" i="2" a="1"/>
  <c r="D483" i="2" s="1"/>
  <c r="D484" i="2" a="1"/>
  <c r="D484" i="2" s="1"/>
  <c r="D485" i="2" a="1"/>
  <c r="D485" i="2" s="1"/>
  <c r="D486" i="2" a="1"/>
  <c r="D486" i="2" s="1"/>
  <c r="D487" i="2" a="1"/>
  <c r="D487" i="2" s="1"/>
  <c r="D488" i="2" a="1"/>
  <c r="D488" i="2" s="1"/>
  <c r="D489" i="2" a="1"/>
  <c r="D489" i="2" s="1"/>
  <c r="D490" i="2" a="1"/>
  <c r="D490" i="2" s="1"/>
  <c r="D491" i="2" a="1"/>
  <c r="D491" i="2" s="1"/>
  <c r="D492" i="2" a="1"/>
  <c r="D492" i="2" s="1"/>
  <c r="D493" i="2" a="1"/>
  <c r="D493" i="2" s="1"/>
  <c r="D494" i="2" a="1"/>
  <c r="D494" i="2" s="1"/>
  <c r="D495" i="2" a="1"/>
  <c r="D495" i="2" s="1"/>
  <c r="D496" i="2" a="1"/>
  <c r="D496" i="2" s="1"/>
  <c r="D497" i="2" a="1"/>
  <c r="D497" i="2" s="1"/>
  <c r="D498" i="2" a="1"/>
  <c r="D498" i="2" s="1"/>
  <c r="D499" i="2" a="1"/>
  <c r="D499" i="2" s="1"/>
  <c r="D500" i="2" a="1"/>
  <c r="D500" i="2" s="1"/>
  <c r="D501" i="2" a="1"/>
  <c r="D501" i="2" s="1"/>
  <c r="D502" i="2" a="1"/>
  <c r="D502" i="2" s="1"/>
  <c r="D503" i="2" a="1"/>
  <c r="D503" i="2" s="1"/>
  <c r="D504" i="2" a="1"/>
  <c r="D504" i="2"/>
  <c r="D505" i="2" a="1"/>
  <c r="D505" i="2" s="1"/>
  <c r="D506" i="2" a="1"/>
  <c r="D506" i="2" s="1"/>
  <c r="D507" i="2" a="1"/>
  <c r="D507" i="2"/>
  <c r="D508" i="2" a="1"/>
  <c r="D508" i="2" s="1"/>
  <c r="D509" i="2" a="1"/>
  <c r="D509" i="2" s="1"/>
  <c r="D510" i="2" a="1"/>
  <c r="D510" i="2" s="1"/>
  <c r="D511" i="2" a="1"/>
  <c r="D511" i="2" s="1"/>
  <c r="D512" i="2" a="1"/>
  <c r="D512" i="2" s="1"/>
  <c r="D513" i="2" a="1"/>
  <c r="D513" i="2" s="1"/>
  <c r="D514" i="2" a="1"/>
  <c r="D514" i="2" s="1"/>
  <c r="D515" i="2" a="1"/>
  <c r="D515" i="2" s="1"/>
  <c r="D516" i="2" a="1"/>
  <c r="D516" i="2" s="1"/>
  <c r="D517" i="2" a="1"/>
  <c r="D517" i="2" s="1"/>
  <c r="D518" i="2" a="1"/>
  <c r="D518" i="2" s="1"/>
  <c r="D519" i="2" a="1"/>
  <c r="D519" i="2" s="1"/>
  <c r="D520" i="2" a="1"/>
  <c r="D520" i="2" s="1"/>
  <c r="E520" i="2" s="1"/>
  <c r="D521" i="2" a="1"/>
  <c r="D521" i="2" s="1"/>
  <c r="D522" i="2" a="1"/>
  <c r="D522" i="2" s="1"/>
  <c r="D523" i="2" a="1"/>
  <c r="D523" i="2" s="1"/>
  <c r="E523" i="2" s="1"/>
  <c r="D524" i="2" a="1"/>
  <c r="D524" i="2" s="1"/>
  <c r="D525" i="2" a="1"/>
  <c r="D525" i="2" s="1"/>
  <c r="D526" i="2" a="1"/>
  <c r="D526" i="2" s="1"/>
  <c r="D527" i="2" a="1"/>
  <c r="D527" i="2" s="1"/>
  <c r="D528" i="2" a="1"/>
  <c r="D528" i="2" s="1"/>
  <c r="D529" i="2" a="1"/>
  <c r="D529" i="2"/>
  <c r="D530" i="2" a="1"/>
  <c r="D530" i="2" s="1"/>
  <c r="D531" i="2" a="1"/>
  <c r="D531" i="2"/>
  <c r="D532" i="2" a="1"/>
  <c r="D532" i="2" s="1"/>
  <c r="D533" i="2" a="1"/>
  <c r="D533" i="2" s="1"/>
  <c r="D534" i="2" a="1"/>
  <c r="D534" i="2" s="1"/>
  <c r="D535" i="2" a="1"/>
  <c r="D535" i="2" s="1"/>
  <c r="D536" i="2" a="1"/>
  <c r="D536" i="2" s="1"/>
  <c r="D537" i="2" a="1"/>
  <c r="D537" i="2" s="1"/>
  <c r="E537" i="2" s="1"/>
  <c r="D538" i="2" a="1"/>
  <c r="D538" i="2" s="1"/>
  <c r="D539" i="2" a="1"/>
  <c r="D539" i="2"/>
  <c r="D540" i="2" a="1"/>
  <c r="D540" i="2" s="1"/>
  <c r="D541" i="2" a="1"/>
  <c r="D541" i="2" s="1"/>
  <c r="D542" i="2" a="1"/>
  <c r="D542" i="2" s="1"/>
  <c r="D543" i="2" a="1"/>
  <c r="D543" i="2" s="1"/>
  <c r="D544" i="2" a="1"/>
  <c r="D544" i="2"/>
  <c r="D545" i="2" a="1"/>
  <c r="D545" i="2" s="1"/>
  <c r="D546" i="2" a="1"/>
  <c r="D546" i="2" s="1"/>
  <c r="D547" i="2" a="1"/>
  <c r="D547" i="2" s="1"/>
  <c r="D548" i="2" a="1"/>
  <c r="D548" i="2" s="1"/>
  <c r="E548" i="2" s="1"/>
  <c r="D549" i="2" a="1"/>
  <c r="D549" i="2" s="1"/>
  <c r="D550" i="2" a="1"/>
  <c r="D550" i="2" s="1"/>
  <c r="D551" i="2" a="1"/>
  <c r="D551" i="2" s="1"/>
  <c r="D552" i="2" a="1"/>
  <c r="D552" i="2"/>
  <c r="D553" i="2" a="1"/>
  <c r="D553" i="2" s="1"/>
  <c r="D554" i="2" a="1"/>
  <c r="D554" i="2" s="1"/>
  <c r="D555" i="2" a="1"/>
  <c r="D555" i="2" s="1"/>
  <c r="D556" i="2" a="1"/>
  <c r="D556" i="2" s="1"/>
  <c r="D557" i="2" a="1"/>
  <c r="D557" i="2" s="1"/>
  <c r="D558" i="2" a="1"/>
  <c r="D558" i="2" s="1"/>
  <c r="D559" i="2" a="1"/>
  <c r="D559" i="2" s="1"/>
  <c r="D560" i="2" a="1"/>
  <c r="D560" i="2"/>
  <c r="D561" i="2" a="1"/>
  <c r="D561" i="2"/>
  <c r="E561" i="2" s="1"/>
  <c r="D562" i="2" a="1"/>
  <c r="D562" i="2" s="1"/>
  <c r="D563" i="2" a="1"/>
  <c r="D563" i="2"/>
  <c r="E563" i="2" s="1"/>
  <c r="D564" i="2" a="1"/>
  <c r="D564" i="2" s="1"/>
  <c r="D565" i="2" a="1"/>
  <c r="D565" i="2" s="1"/>
  <c r="D566" i="2" a="1"/>
  <c r="D566" i="2" s="1"/>
  <c r="D567" i="2" a="1"/>
  <c r="D567" i="2" s="1"/>
  <c r="D568" i="2" a="1"/>
  <c r="D568" i="2" s="1"/>
  <c r="D569" i="2" a="1"/>
  <c r="D569" i="2" s="1"/>
  <c r="D570" i="2" a="1"/>
  <c r="D570" i="2" s="1"/>
  <c r="D571" i="2" a="1"/>
  <c r="D571" i="2"/>
  <c r="D572" i="2" a="1"/>
  <c r="D572" i="2" s="1"/>
  <c r="D573" i="2" a="1"/>
  <c r="D573" i="2" s="1"/>
  <c r="D574" i="2" a="1"/>
  <c r="D574" i="2" s="1"/>
  <c r="D575" i="2" a="1"/>
  <c r="D575" i="2" s="1"/>
  <c r="E575" i="2" s="1"/>
  <c r="D576" i="2" a="1"/>
  <c r="D576" i="2" s="1"/>
  <c r="D577" i="2" a="1"/>
  <c r="D577" i="2"/>
  <c r="E577" i="2" s="1"/>
  <c r="D578" i="2" a="1"/>
  <c r="D578" i="2" s="1"/>
  <c r="D579" i="2" a="1"/>
  <c r="D579" i="2" s="1"/>
  <c r="D580" i="2" a="1"/>
  <c r="D580" i="2" s="1"/>
  <c r="D581" i="2" a="1"/>
  <c r="D581" i="2" s="1"/>
  <c r="D582" i="2" a="1"/>
  <c r="D582" i="2" s="1"/>
  <c r="D583" i="2" a="1"/>
  <c r="D583" i="2" s="1"/>
  <c r="D584" i="2" a="1"/>
  <c r="D584" i="2" s="1"/>
  <c r="D585" i="2" a="1"/>
  <c r="D585" i="2" s="1"/>
  <c r="D586" i="2" a="1"/>
  <c r="D586" i="2" s="1"/>
  <c r="D587" i="2" a="1"/>
  <c r="D587" i="2" s="1"/>
  <c r="D588" i="2" a="1"/>
  <c r="D588" i="2" s="1"/>
  <c r="D589" i="2" a="1"/>
  <c r="D589" i="2" s="1"/>
  <c r="D590" i="2" a="1"/>
  <c r="D590" i="2" s="1"/>
  <c r="D591" i="2" a="1"/>
  <c r="D591" i="2" s="1"/>
  <c r="D592" i="2" a="1"/>
  <c r="D592" i="2" s="1"/>
  <c r="D593" i="2" a="1"/>
  <c r="D593" i="2" s="1"/>
  <c r="D594" i="2" a="1"/>
  <c r="D594" i="2" s="1"/>
  <c r="D595" i="2" a="1"/>
  <c r="D595" i="2"/>
  <c r="D596" i="2" a="1"/>
  <c r="D596" i="2" s="1"/>
  <c r="D597" i="2" a="1"/>
  <c r="D597" i="2" s="1"/>
  <c r="D598" i="2" a="1"/>
  <c r="D598" i="2" s="1"/>
  <c r="D599" i="2" a="1"/>
  <c r="D599" i="2" s="1"/>
  <c r="D600" i="2" a="1"/>
  <c r="D600" i="2" s="1"/>
  <c r="D601" i="2" a="1"/>
  <c r="D601" i="2"/>
  <c r="D602" i="2" a="1"/>
  <c r="D602" i="2" s="1"/>
  <c r="D603" i="2" a="1"/>
  <c r="D603" i="2" s="1"/>
  <c r="D604" i="2" a="1"/>
  <c r="D604" i="2" s="1"/>
  <c r="D605" i="2" a="1"/>
  <c r="D605" i="2" s="1"/>
  <c r="D606" i="2" a="1"/>
  <c r="D606" i="2" s="1"/>
  <c r="D607" i="2" a="1"/>
  <c r="D607" i="2" s="1"/>
  <c r="D608" i="2" a="1"/>
  <c r="D608" i="2" s="1"/>
  <c r="D609" i="2" a="1"/>
  <c r="D609" i="2" s="1"/>
  <c r="D610" i="2" a="1"/>
  <c r="D610" i="2" s="1"/>
  <c r="D611" i="2" a="1"/>
  <c r="D611" i="2" s="1"/>
  <c r="D612" i="2" a="1"/>
  <c r="D612" i="2" s="1"/>
  <c r="D613" i="2" a="1"/>
  <c r="D613" i="2" s="1"/>
  <c r="D614" i="2" a="1"/>
  <c r="D614" i="2" s="1"/>
  <c r="D615" i="2" a="1"/>
  <c r="D615" i="2" s="1"/>
  <c r="D616" i="2" a="1"/>
  <c r="D616" i="2" s="1"/>
  <c r="D617" i="2" a="1"/>
  <c r="D617" i="2" s="1"/>
  <c r="D618" i="2" a="1"/>
  <c r="D618" i="2" s="1"/>
  <c r="D619" i="2" a="1"/>
  <c r="D619" i="2" s="1"/>
  <c r="D620" i="2" a="1"/>
  <c r="D620" i="2" s="1"/>
  <c r="E620" i="2" s="1"/>
  <c r="D621" i="2" a="1"/>
  <c r="D621" i="2" s="1"/>
  <c r="D622" i="2" a="1"/>
  <c r="D622" i="2" s="1"/>
  <c r="D623" i="2" a="1"/>
  <c r="D623" i="2" s="1"/>
  <c r="D624" i="2" a="1"/>
  <c r="D624" i="2" s="1"/>
  <c r="D625" i="2" a="1"/>
  <c r="D625" i="2"/>
  <c r="D626" i="2" a="1"/>
  <c r="D626" i="2" s="1"/>
  <c r="D627" i="2" a="1"/>
  <c r="D627" i="2"/>
  <c r="D628" i="2" a="1"/>
  <c r="D628" i="2" s="1"/>
  <c r="D629" i="2" a="1"/>
  <c r="D629" i="2" s="1"/>
  <c r="D630" i="2" a="1"/>
  <c r="D630" i="2" s="1"/>
  <c r="D631" i="2" a="1"/>
  <c r="D631" i="2" s="1"/>
  <c r="D632" i="2" a="1"/>
  <c r="D632" i="2" s="1"/>
  <c r="D633" i="2" a="1"/>
  <c r="D633" i="2" s="1"/>
  <c r="E633" i="2" s="1"/>
  <c r="D634" i="2" a="1"/>
  <c r="D634" i="2" s="1"/>
  <c r="D635" i="2" a="1"/>
  <c r="D635" i="2" s="1"/>
  <c r="D636" i="2" a="1"/>
  <c r="D636" i="2"/>
  <c r="D637" i="2" a="1"/>
  <c r="D637" i="2" s="1"/>
  <c r="D638" i="2" a="1"/>
  <c r="D638" i="2" s="1"/>
  <c r="D639" i="2" a="1"/>
  <c r="D639" i="2" s="1"/>
  <c r="D640" i="2" a="1"/>
  <c r="D640" i="2" s="1"/>
  <c r="D641" i="2" a="1"/>
  <c r="D641" i="2" s="1"/>
  <c r="D642" i="2" a="1"/>
  <c r="D642" i="2" s="1"/>
  <c r="D643" i="2" a="1"/>
  <c r="D643" i="2" s="1"/>
  <c r="D644" i="2" a="1"/>
  <c r="D644" i="2" s="1"/>
  <c r="D645" i="2" a="1"/>
  <c r="D645" i="2" s="1"/>
  <c r="D646" i="2" a="1"/>
  <c r="D646" i="2"/>
  <c r="D647" i="2" a="1"/>
  <c r="D647" i="2" s="1"/>
  <c r="D648" i="2" a="1"/>
  <c r="D648" i="2" s="1"/>
  <c r="D649" i="2" a="1"/>
  <c r="D649" i="2" s="1"/>
  <c r="D650" i="2" a="1"/>
  <c r="D650" i="2" s="1"/>
  <c r="D651" i="2" a="1"/>
  <c r="D651" i="2" s="1"/>
  <c r="D652" i="2" a="1"/>
  <c r="D652" i="2" s="1"/>
  <c r="D653" i="2" a="1"/>
  <c r="D653" i="2" s="1"/>
  <c r="D654" i="2" a="1"/>
  <c r="D654" i="2" s="1"/>
  <c r="D655" i="2" a="1"/>
  <c r="D655" i="2" s="1"/>
  <c r="D656" i="2" a="1"/>
  <c r="D656" i="2" s="1"/>
  <c r="D657" i="2" a="1"/>
  <c r="D657" i="2"/>
  <c r="D658" i="2" a="1"/>
  <c r="D658" i="2" s="1"/>
  <c r="D659" i="2" a="1"/>
  <c r="D659" i="2"/>
  <c r="D660" i="2" a="1"/>
  <c r="D660" i="2" s="1"/>
  <c r="D661" i="2" a="1"/>
  <c r="D661" i="2" s="1"/>
  <c r="D662" i="2" a="1"/>
  <c r="D662" i="2" s="1"/>
  <c r="D663" i="2" a="1"/>
  <c r="D663" i="2" s="1"/>
  <c r="D664" i="2" a="1"/>
  <c r="D664" i="2" s="1"/>
  <c r="D665" i="2" a="1"/>
  <c r="D665" i="2"/>
  <c r="D666" i="2" a="1"/>
  <c r="D666" i="2" s="1"/>
  <c r="D667" i="2" a="1"/>
  <c r="D667" i="2"/>
  <c r="D668" i="2" a="1"/>
  <c r="D668" i="2"/>
  <c r="D669" i="2" a="1"/>
  <c r="D669" i="2" s="1"/>
  <c r="E669" i="2" s="1"/>
  <c r="D670" i="2" a="1"/>
  <c r="D670" i="2" s="1"/>
  <c r="D671" i="2" a="1"/>
  <c r="D671" i="2" s="1"/>
  <c r="D672" i="2" a="1"/>
  <c r="D672" i="2" s="1"/>
  <c r="D673" i="2" a="1"/>
  <c r="D673" i="2"/>
  <c r="D674" i="2" a="1"/>
  <c r="D674" i="2" s="1"/>
  <c r="D675" i="2" a="1"/>
  <c r="D675" i="2" s="1"/>
  <c r="D676" i="2" a="1"/>
  <c r="D676" i="2"/>
  <c r="D677" i="2" a="1"/>
  <c r="D677" i="2" s="1"/>
  <c r="D678" i="2" a="1"/>
  <c r="D678" i="2" s="1"/>
  <c r="D679" i="2" a="1"/>
  <c r="D679" i="2" s="1"/>
  <c r="D680" i="2" a="1"/>
  <c r="D680" i="2" s="1"/>
  <c r="D681" i="2" a="1"/>
  <c r="D681" i="2" s="1"/>
  <c r="D682" i="2" a="1"/>
  <c r="D682" i="2" s="1"/>
  <c r="D683" i="2" a="1"/>
  <c r="D683" i="2" s="1"/>
  <c r="D684" i="2" a="1"/>
  <c r="D684" i="2" s="1"/>
  <c r="D685" i="2" a="1"/>
  <c r="D685" i="2" s="1"/>
  <c r="D686" i="2" a="1"/>
  <c r="D686" i="2" s="1"/>
  <c r="D687" i="2" a="1"/>
  <c r="D687" i="2" s="1"/>
  <c r="D688" i="2" a="1"/>
  <c r="D688" i="2" s="1"/>
  <c r="D689" i="2" a="1"/>
  <c r="D689" i="2" s="1"/>
  <c r="D690" i="2" a="1"/>
  <c r="D690" i="2" s="1"/>
  <c r="D691" i="2" a="1"/>
  <c r="D691" i="2" s="1"/>
  <c r="E691" i="2" s="1"/>
  <c r="D692" i="2" a="1"/>
  <c r="D692" i="2"/>
  <c r="D693" i="2" a="1"/>
  <c r="D693" i="2" s="1"/>
  <c r="D694" i="2" a="1"/>
  <c r="D694" i="2" s="1"/>
  <c r="D695" i="2" a="1"/>
  <c r="D695" i="2" s="1"/>
  <c r="D696" i="2" a="1"/>
  <c r="D696" i="2" s="1"/>
  <c r="D697" i="2" a="1"/>
  <c r="D697" i="2" s="1"/>
  <c r="D698" i="2" a="1"/>
  <c r="D698" i="2"/>
  <c r="D699" i="2" a="1"/>
  <c r="D699" i="2" s="1"/>
  <c r="D700" i="2" a="1"/>
  <c r="D700" i="2" s="1"/>
  <c r="D701" i="2" a="1"/>
  <c r="D701" i="2" s="1"/>
  <c r="D702" i="2" a="1"/>
  <c r="D702" i="2"/>
  <c r="D703" i="2" a="1"/>
  <c r="D703" i="2" s="1"/>
  <c r="D704" i="2" a="1"/>
  <c r="D704" i="2" s="1"/>
  <c r="D705" i="2" a="1"/>
  <c r="D705" i="2" s="1"/>
  <c r="D706" i="2" a="1"/>
  <c r="D706" i="2" s="1"/>
  <c r="D707" i="2" a="1"/>
  <c r="D707" i="2" s="1"/>
  <c r="D708" i="2" a="1"/>
  <c r="D708" i="2" s="1"/>
  <c r="D709" i="2" a="1"/>
  <c r="D709" i="2" s="1"/>
  <c r="D710" i="2" a="1"/>
  <c r="D710" i="2"/>
  <c r="D711" i="2" a="1"/>
  <c r="D711" i="2" s="1"/>
  <c r="D712" i="2" a="1"/>
  <c r="D712" i="2"/>
  <c r="D713" i="2" a="1"/>
  <c r="D713" i="2" s="1"/>
  <c r="D714" i="2" a="1"/>
  <c r="D714" i="2" s="1"/>
  <c r="D715" i="2" a="1"/>
  <c r="D715" i="2" s="1"/>
  <c r="E715" i="2" s="1"/>
  <c r="D716" i="2" a="1"/>
  <c r="D716" i="2" s="1"/>
  <c r="D717" i="2" a="1"/>
  <c r="D717" i="2" s="1"/>
  <c r="D718" i="2" a="1"/>
  <c r="D718" i="2" s="1"/>
  <c r="D719" i="2" a="1"/>
  <c r="D719" i="2" s="1"/>
  <c r="D720" i="2" a="1"/>
  <c r="D720" i="2" s="1"/>
  <c r="D721" i="2" a="1"/>
  <c r="D721" i="2"/>
  <c r="D722" i="2" a="1"/>
  <c r="D722" i="2" s="1"/>
  <c r="D723" i="2" a="1"/>
  <c r="D723" i="2" s="1"/>
  <c r="D724" i="2" a="1"/>
  <c r="D724" i="2" s="1"/>
  <c r="D725" i="2" a="1"/>
  <c r="D725" i="2" s="1"/>
  <c r="D726" i="2" a="1"/>
  <c r="D726" i="2" s="1"/>
  <c r="D727" i="2" a="1"/>
  <c r="D727" i="2" s="1"/>
  <c r="D728" i="2" a="1"/>
  <c r="D728" i="2" s="1"/>
  <c r="E728" i="2" s="1"/>
  <c r="D729" i="2" a="1"/>
  <c r="D729" i="2"/>
  <c r="D730" i="2" a="1"/>
  <c r="D730" i="2" s="1"/>
  <c r="D731" i="2" a="1"/>
  <c r="D731" i="2" s="1"/>
  <c r="D732" i="2" a="1"/>
  <c r="D732" i="2" s="1"/>
  <c r="D733" i="2" a="1"/>
  <c r="D733" i="2" s="1"/>
  <c r="D734" i="2" a="1"/>
  <c r="D734" i="2"/>
  <c r="D735" i="2" a="1"/>
  <c r="D735" i="2" s="1"/>
  <c r="D736" i="2" a="1"/>
  <c r="D736" i="2" s="1"/>
  <c r="D737" i="2" a="1"/>
  <c r="D737" i="2" s="1"/>
  <c r="D738" i="2" a="1"/>
  <c r="D738" i="2"/>
  <c r="D739" i="2" a="1"/>
  <c r="D739" i="2" s="1"/>
  <c r="D740" i="2" a="1"/>
  <c r="D740" i="2" s="1"/>
  <c r="D741" i="2" a="1"/>
  <c r="D741" i="2" s="1"/>
  <c r="D742" i="2" a="1"/>
  <c r="D742" i="2"/>
  <c r="D743" i="2" a="1"/>
  <c r="D743" i="2" s="1"/>
  <c r="D744" i="2" a="1"/>
  <c r="D744" i="2" s="1"/>
  <c r="D745" i="2" a="1"/>
  <c r="D745" i="2"/>
  <c r="D746" i="2" a="1"/>
  <c r="D746" i="2" s="1"/>
  <c r="D747" i="2" a="1"/>
  <c r="D747" i="2" s="1"/>
  <c r="D748" i="2" a="1"/>
  <c r="D748" i="2" s="1"/>
  <c r="D749" i="2" a="1"/>
  <c r="D749" i="2" s="1"/>
  <c r="D750" i="2" a="1"/>
  <c r="D750" i="2" s="1"/>
  <c r="D751" i="2" a="1"/>
  <c r="D751" i="2" s="1"/>
  <c r="D752" i="2" a="1"/>
  <c r="D752" i="2" s="1"/>
  <c r="D753" i="2" a="1"/>
  <c r="D753" i="2" s="1"/>
  <c r="D754" i="2" a="1"/>
  <c r="D754" i="2" s="1"/>
  <c r="D755" i="2" a="1"/>
  <c r="D755" i="2" s="1"/>
  <c r="D756" i="2" a="1"/>
  <c r="D756" i="2"/>
  <c r="D757" i="2" a="1"/>
  <c r="D757" i="2" s="1"/>
  <c r="D758" i="2" a="1"/>
  <c r="D758" i="2" s="1"/>
  <c r="D759" i="2" a="1"/>
  <c r="D759" i="2" s="1"/>
  <c r="D760" i="2" a="1"/>
  <c r="D760" i="2" s="1"/>
  <c r="D761" i="2" a="1"/>
  <c r="D761" i="2" s="1"/>
  <c r="D762" i="2" a="1"/>
  <c r="D762" i="2" s="1"/>
  <c r="D763" i="2" a="1"/>
  <c r="D763" i="2" s="1"/>
  <c r="D764" i="2" a="1"/>
  <c r="D764" i="2" s="1"/>
  <c r="D765" i="2" a="1"/>
  <c r="D765" i="2" s="1"/>
  <c r="D766" i="2" a="1"/>
  <c r="D766" i="2" s="1"/>
  <c r="D767" i="2" a="1"/>
  <c r="D767" i="2" s="1"/>
  <c r="D768" i="2" a="1"/>
  <c r="D768" i="2" s="1"/>
  <c r="D769" i="2" a="1"/>
  <c r="D769" i="2" s="1"/>
  <c r="D770" i="2" a="1"/>
  <c r="D770" i="2" s="1"/>
  <c r="D771" i="2" a="1"/>
  <c r="D771" i="2" s="1"/>
  <c r="D772" i="2" a="1"/>
  <c r="D772" i="2"/>
  <c r="D773" i="2" a="1"/>
  <c r="D773" i="2" s="1"/>
  <c r="D774" i="2" a="1"/>
  <c r="D774" i="2"/>
  <c r="D775" i="2" a="1"/>
  <c r="D775" i="2" s="1"/>
  <c r="D776" i="2" a="1"/>
  <c r="D776" i="2"/>
  <c r="D777" i="2" a="1"/>
  <c r="D777" i="2" s="1"/>
  <c r="D778" i="2" a="1"/>
  <c r="D778" i="2" s="1"/>
  <c r="D779" i="2" a="1"/>
  <c r="D779" i="2" s="1"/>
  <c r="D780" i="2" a="1"/>
  <c r="D780" i="2" s="1"/>
  <c r="D781" i="2" a="1"/>
  <c r="D781" i="2" s="1"/>
  <c r="D782" i="2" a="1"/>
  <c r="D782" i="2" s="1"/>
  <c r="D783" i="2" a="1"/>
  <c r="D783" i="2" s="1"/>
  <c r="D784" i="2" a="1"/>
  <c r="D784" i="2"/>
  <c r="D785" i="2" a="1"/>
  <c r="D785" i="2"/>
  <c r="D786" i="2" a="1"/>
  <c r="D786" i="2" s="1"/>
  <c r="D787" i="2" a="1"/>
  <c r="D787" i="2" s="1"/>
  <c r="D788" i="2" a="1"/>
  <c r="D788" i="2" s="1"/>
  <c r="D789" i="2" a="1"/>
  <c r="D789" i="2" s="1"/>
  <c r="D790" i="2" a="1"/>
  <c r="D790" i="2" s="1"/>
  <c r="D791" i="2" a="1"/>
  <c r="D791" i="2" s="1"/>
  <c r="D792" i="2" a="1"/>
  <c r="D792" i="2" s="1"/>
  <c r="D793" i="2" a="1"/>
  <c r="D793" i="2"/>
  <c r="D794" i="2" a="1"/>
  <c r="D794" i="2" s="1"/>
  <c r="D795" i="2" a="1"/>
  <c r="D795" i="2" s="1"/>
  <c r="D796" i="2" a="1"/>
  <c r="D796" i="2" s="1"/>
  <c r="D797" i="2" a="1"/>
  <c r="D797" i="2" s="1"/>
  <c r="D798" i="2" a="1"/>
  <c r="D798" i="2" s="1"/>
  <c r="D799" i="2" a="1"/>
  <c r="D799" i="2" s="1"/>
  <c r="D800" i="2" a="1"/>
  <c r="D800" i="2" s="1"/>
  <c r="D801" i="2" a="1"/>
  <c r="D801" i="2" s="1"/>
  <c r="E801" i="2" s="1"/>
  <c r="D802" i="2" a="1"/>
  <c r="D802" i="2" s="1"/>
  <c r="D803" i="2" a="1"/>
  <c r="D803" i="2" s="1"/>
  <c r="D804" i="2" a="1"/>
  <c r="D804" i="2" s="1"/>
  <c r="D805" i="2" a="1"/>
  <c r="D805" i="2" s="1"/>
  <c r="D806" i="2" a="1"/>
  <c r="D806" i="2" s="1"/>
  <c r="D807" i="2" a="1"/>
  <c r="D807" i="2" s="1"/>
  <c r="D808" i="2" a="1"/>
  <c r="D808" i="2" s="1"/>
  <c r="D809" i="2" a="1"/>
  <c r="D809" i="2" s="1"/>
  <c r="D810" i="2" a="1"/>
  <c r="D810" i="2" s="1"/>
  <c r="D811" i="2" a="1"/>
  <c r="D811" i="2"/>
  <c r="D812" i="2" a="1"/>
  <c r="D812" i="2" s="1"/>
  <c r="D813" i="2" a="1"/>
  <c r="D813" i="2" s="1"/>
  <c r="E813" i="2" s="1"/>
  <c r="D814" i="2" a="1"/>
  <c r="D814" i="2" s="1"/>
  <c r="D815" i="2" a="1"/>
  <c r="D815" i="2" s="1"/>
  <c r="D816" i="2" a="1"/>
  <c r="D816" i="2" s="1"/>
  <c r="D817" i="2" a="1"/>
  <c r="D817" i="2" s="1"/>
  <c r="D818" i="2" a="1"/>
  <c r="D818" i="2" s="1"/>
  <c r="D819" i="2" a="1"/>
  <c r="D819" i="2" s="1"/>
  <c r="D820" i="2" a="1"/>
  <c r="D820" i="2"/>
  <c r="D821" i="2" a="1"/>
  <c r="D821" i="2" s="1"/>
  <c r="D822" i="2" a="1"/>
  <c r="D822" i="2"/>
  <c r="D823" i="2" a="1"/>
  <c r="D823" i="2" s="1"/>
  <c r="D824" i="2" a="1"/>
  <c r="D824" i="2" s="1"/>
  <c r="D825" i="2" a="1"/>
  <c r="D825" i="2" s="1"/>
  <c r="D826" i="2" a="1"/>
  <c r="D826" i="2" s="1"/>
  <c r="D827" i="2" a="1"/>
  <c r="D827" i="2" s="1"/>
  <c r="E827" i="2" s="1"/>
  <c r="D828" i="2" a="1"/>
  <c r="D828" i="2" s="1"/>
  <c r="D829" i="2" a="1"/>
  <c r="D829" i="2" s="1"/>
  <c r="D830" i="2" a="1"/>
  <c r="D830" i="2" s="1"/>
  <c r="E830" i="2" s="1"/>
  <c r="D831" i="2" a="1"/>
  <c r="D831" i="2" s="1"/>
  <c r="D832" i="2" a="1"/>
  <c r="D832" i="2" s="1"/>
  <c r="D833" i="2" a="1"/>
  <c r="D833" i="2" s="1"/>
  <c r="D834" i="2" a="1"/>
  <c r="D834" i="2" s="1"/>
  <c r="D835" i="2" a="1"/>
  <c r="D835" i="2" s="1"/>
  <c r="D836" i="2" a="1"/>
  <c r="D836" i="2" s="1"/>
  <c r="D837" i="2" a="1"/>
  <c r="D837" i="2" s="1"/>
  <c r="D838" i="2" a="1"/>
  <c r="D838" i="2"/>
  <c r="D839" i="2" a="1"/>
  <c r="D839" i="2" s="1"/>
  <c r="D840" i="2" a="1"/>
  <c r="D840" i="2" s="1"/>
  <c r="D841" i="2" a="1"/>
  <c r="D841" i="2" s="1"/>
  <c r="D842" i="2" a="1"/>
  <c r="D842" i="2" s="1"/>
  <c r="D843" i="2" a="1"/>
  <c r="D843" i="2" s="1"/>
  <c r="D844" i="2" a="1"/>
  <c r="D844" i="2" s="1"/>
  <c r="D845" i="2" a="1"/>
  <c r="D845" i="2" s="1"/>
  <c r="D846" i="2" a="1"/>
  <c r="D846" i="2" s="1"/>
  <c r="D847" i="2" a="1"/>
  <c r="D847" i="2" s="1"/>
  <c r="D848" i="2" a="1"/>
  <c r="D848" i="2"/>
  <c r="D849" i="2" a="1"/>
  <c r="D849" i="2" s="1"/>
  <c r="D850" i="2" a="1"/>
  <c r="D850" i="2" s="1"/>
  <c r="D851" i="2" a="1"/>
  <c r="D851" i="2" s="1"/>
  <c r="D852" i="2" a="1"/>
  <c r="D852" i="2" s="1"/>
  <c r="D853" i="2" a="1"/>
  <c r="D853" i="2" s="1"/>
  <c r="D854" i="2" a="1"/>
  <c r="D854" i="2"/>
  <c r="D855" i="2" a="1"/>
  <c r="D855" i="2" s="1"/>
  <c r="D856" i="2" a="1"/>
  <c r="D856" i="2" s="1"/>
  <c r="D857" i="2" a="1"/>
  <c r="D857" i="2" s="1"/>
  <c r="D858" i="2" a="1"/>
  <c r="D858" i="2" s="1"/>
  <c r="D859" i="2" a="1"/>
  <c r="D859" i="2" s="1"/>
  <c r="D860" i="2" a="1"/>
  <c r="D860" i="2" s="1"/>
  <c r="D861" i="2" a="1"/>
  <c r="D861" i="2" s="1"/>
  <c r="D862" i="2" a="1"/>
  <c r="D862" i="2"/>
  <c r="D863" i="2" a="1"/>
  <c r="D863" i="2" s="1"/>
  <c r="D864" i="2" a="1"/>
  <c r="D864" i="2" s="1"/>
  <c r="D865" i="2" a="1"/>
  <c r="D865" i="2" s="1"/>
  <c r="D866" i="2" a="1"/>
  <c r="D866" i="2" s="1"/>
  <c r="D867" i="2" a="1"/>
  <c r="D867" i="2" s="1"/>
  <c r="D868" i="2" a="1"/>
  <c r="D868" i="2" s="1"/>
  <c r="D869" i="2" a="1"/>
  <c r="D869" i="2" s="1"/>
  <c r="D870" i="2" a="1"/>
  <c r="D870" i="2" s="1"/>
  <c r="D871" i="2" a="1"/>
  <c r="D871" i="2" s="1"/>
  <c r="D872" i="2" a="1"/>
  <c r="D872" i="2" s="1"/>
  <c r="D873" i="2" a="1"/>
  <c r="D873" i="2" s="1"/>
  <c r="D874" i="2" a="1"/>
  <c r="D874" i="2" s="1"/>
  <c r="D875" i="2" a="1"/>
  <c r="D875" i="2" s="1"/>
  <c r="D876" i="2" a="1"/>
  <c r="D876" i="2" s="1"/>
  <c r="D877" i="2" a="1"/>
  <c r="D877" i="2" s="1"/>
  <c r="D878" i="2" a="1"/>
  <c r="D878" i="2" s="1"/>
  <c r="D879" i="2" a="1"/>
  <c r="D879" i="2" s="1"/>
  <c r="D880" i="2" a="1"/>
  <c r="D880" i="2" s="1"/>
  <c r="D881" i="2" a="1"/>
  <c r="D881" i="2" s="1"/>
  <c r="D882" i="2" a="1"/>
  <c r="D882" i="2" s="1"/>
  <c r="D883" i="2" a="1"/>
  <c r="D883" i="2" s="1"/>
  <c r="D884" i="2" a="1"/>
  <c r="D884" i="2"/>
  <c r="D885" i="2" a="1"/>
  <c r="D885" i="2" s="1"/>
  <c r="D886" i="2" a="1"/>
  <c r="D886" i="2"/>
  <c r="D887" i="2" a="1"/>
  <c r="D887" i="2" s="1"/>
  <c r="D888" i="2" a="1"/>
  <c r="D888" i="2" s="1"/>
  <c r="D889" i="2" a="1"/>
  <c r="D889" i="2" s="1"/>
  <c r="D890" i="2" a="1"/>
  <c r="D890" i="2" s="1"/>
  <c r="D891" i="2" a="1"/>
  <c r="D891" i="2" s="1"/>
  <c r="D892" i="2" a="1"/>
  <c r="D892" i="2" s="1"/>
  <c r="D893" i="2" a="1"/>
  <c r="D893" i="2" s="1"/>
  <c r="D894" i="2" a="1"/>
  <c r="D894" i="2" s="1"/>
  <c r="D895" i="2" a="1"/>
  <c r="D895" i="2" s="1"/>
  <c r="D896" i="2" a="1"/>
  <c r="D896" i="2" s="1"/>
  <c r="D897" i="2" a="1"/>
  <c r="D897" i="2" s="1"/>
  <c r="D898" i="2" a="1"/>
  <c r="D898" i="2" s="1"/>
  <c r="D899" i="2" a="1"/>
  <c r="D899" i="2" s="1"/>
  <c r="D900" i="2" a="1"/>
  <c r="D900" i="2"/>
  <c r="D901" i="2" a="1"/>
  <c r="D901" i="2" s="1"/>
  <c r="D902" i="2" a="1"/>
  <c r="D902" i="2"/>
  <c r="D903" i="2" a="1"/>
  <c r="D903" i="2" s="1"/>
  <c r="D904" i="2" a="1"/>
  <c r="D904" i="2" s="1"/>
  <c r="D905" i="2" a="1"/>
  <c r="D905" i="2" s="1"/>
  <c r="D906" i="2" a="1"/>
  <c r="D906" i="2" s="1"/>
  <c r="D907" i="2" a="1"/>
  <c r="D907" i="2" s="1"/>
  <c r="D908" i="2" a="1"/>
  <c r="D908" i="2" s="1"/>
  <c r="D909" i="2" a="1"/>
  <c r="D909" i="2" s="1"/>
  <c r="D910" i="2" a="1"/>
  <c r="D910" i="2" s="1"/>
  <c r="D911" i="2" a="1"/>
  <c r="D911" i="2" s="1"/>
  <c r="D912" i="2" a="1"/>
  <c r="D912" i="2" s="1"/>
  <c r="D913" i="2" a="1"/>
  <c r="D913" i="2" s="1"/>
  <c r="D914" i="2" a="1"/>
  <c r="D914" i="2" s="1"/>
  <c r="D915" i="2" a="1"/>
  <c r="D915" i="2" s="1"/>
  <c r="D916" i="2" a="1"/>
  <c r="D916" i="2" s="1"/>
  <c r="D917" i="2" a="1"/>
  <c r="D917" i="2" s="1"/>
  <c r="D918" i="2" a="1"/>
  <c r="D918" i="2" s="1"/>
  <c r="E918" i="2" s="1"/>
  <c r="D919" i="2" a="1"/>
  <c r="D919" i="2" s="1"/>
  <c r="D920" i="2" a="1"/>
  <c r="D920" i="2" s="1"/>
  <c r="D921" i="2" a="1"/>
  <c r="D921" i="2"/>
  <c r="D922" i="2" a="1"/>
  <c r="D922" i="2" s="1"/>
  <c r="D923" i="2" a="1"/>
  <c r="D923" i="2" s="1"/>
  <c r="D924" i="2" a="1"/>
  <c r="D924" i="2" s="1"/>
  <c r="D925" i="2" a="1"/>
  <c r="D925" i="2" s="1"/>
  <c r="D926" i="2" a="1"/>
  <c r="D926" i="2"/>
  <c r="D927" i="2" a="1"/>
  <c r="D927" i="2" s="1"/>
  <c r="D928" i="2" a="1"/>
  <c r="D928" i="2" s="1"/>
  <c r="D929" i="2" a="1"/>
  <c r="D929" i="2" s="1"/>
  <c r="D930" i="2" a="1"/>
  <c r="D930" i="2" s="1"/>
  <c r="D931" i="2" a="1"/>
  <c r="D931" i="2" s="1"/>
  <c r="D932" i="2" a="1"/>
  <c r="D932" i="2" s="1"/>
  <c r="D933" i="2" a="1"/>
  <c r="D933" i="2" s="1"/>
  <c r="D934" i="2" a="1"/>
  <c r="D934" i="2" s="1"/>
  <c r="D935" i="2" a="1"/>
  <c r="D935" i="2" s="1"/>
  <c r="D936" i="2" a="1"/>
  <c r="D936" i="2" s="1"/>
  <c r="D937" i="2" a="1"/>
  <c r="D937" i="2" s="1"/>
  <c r="D938" i="2" a="1"/>
  <c r="D938" i="2" s="1"/>
  <c r="D939" i="2" a="1"/>
  <c r="D939" i="2" s="1"/>
  <c r="D940" i="2" a="1"/>
  <c r="D940" i="2" s="1"/>
  <c r="D941" i="2" a="1"/>
  <c r="D941" i="2" s="1"/>
  <c r="D942" i="2" a="1"/>
  <c r="D942" i="2" s="1"/>
  <c r="D943" i="2" a="1"/>
  <c r="D943" i="2" s="1"/>
  <c r="D944" i="2" a="1"/>
  <c r="D944" i="2" s="1"/>
  <c r="D945" i="2" a="1"/>
  <c r="D945" i="2" s="1"/>
  <c r="E945" i="2" s="1"/>
  <c r="D946" i="2" a="1"/>
  <c r="D946" i="2" s="1"/>
  <c r="D947" i="2" a="1"/>
  <c r="D947" i="2" s="1"/>
  <c r="D948" i="2" a="1"/>
  <c r="D948" i="2" s="1"/>
  <c r="E948" i="2" s="1"/>
  <c r="D949" i="2" a="1"/>
  <c r="D949" i="2" s="1"/>
  <c r="D950" i="2" a="1"/>
  <c r="D950" i="2" s="1"/>
  <c r="D951" i="2" a="1"/>
  <c r="D951" i="2" s="1"/>
  <c r="D952" i="2" a="1"/>
  <c r="D952" i="2" s="1"/>
  <c r="D953" i="2" a="1"/>
  <c r="D953" i="2" s="1"/>
  <c r="D954" i="2" a="1"/>
  <c r="D954" i="2" s="1"/>
  <c r="D955" i="2" a="1"/>
  <c r="D955" i="2" s="1"/>
  <c r="D956" i="2" a="1"/>
  <c r="D956" i="2" s="1"/>
  <c r="D957" i="2" a="1"/>
  <c r="D957" i="2" s="1"/>
  <c r="D958" i="2" a="1"/>
  <c r="D958" i="2" s="1"/>
  <c r="D959" i="2" a="1"/>
  <c r="D959" i="2" s="1"/>
  <c r="D960" i="2" a="1"/>
  <c r="D960" i="2" s="1"/>
  <c r="D961" i="2" a="1"/>
  <c r="D961" i="2" s="1"/>
  <c r="E961" i="2" s="1"/>
  <c r="D962" i="2" a="1"/>
  <c r="D962" i="2" s="1"/>
  <c r="D963" i="2" a="1"/>
  <c r="D963" i="2" s="1"/>
  <c r="D964" i="2" a="1"/>
  <c r="D964" i="2" s="1"/>
  <c r="D965" i="2" a="1"/>
  <c r="D965" i="2" s="1"/>
  <c r="D966" i="2" a="1"/>
  <c r="D966" i="2"/>
  <c r="D967" i="2" a="1"/>
  <c r="D967" i="2" s="1"/>
  <c r="D968" i="2" a="1"/>
  <c r="D968" i="2" s="1"/>
  <c r="D969" i="2" a="1"/>
  <c r="D969" i="2" s="1"/>
  <c r="D970" i="2" a="1"/>
  <c r="D970" i="2" s="1"/>
  <c r="D971" i="2" a="1"/>
  <c r="D971" i="2" s="1"/>
  <c r="D972" i="2" a="1"/>
  <c r="D972" i="2" s="1"/>
  <c r="D973" i="2" a="1"/>
  <c r="D973" i="2" s="1"/>
  <c r="D974" i="2" a="1"/>
  <c r="D974" i="2" s="1"/>
  <c r="D975" i="2" a="1"/>
  <c r="D975" i="2" s="1"/>
  <c r="D976" i="2" a="1"/>
  <c r="D976" i="2" s="1"/>
  <c r="E976" i="2" s="1"/>
  <c r="D977" i="2" a="1"/>
  <c r="D977" i="2" s="1"/>
  <c r="D978" i="2" a="1"/>
  <c r="D978" i="2" s="1"/>
  <c r="D979" i="2" a="1"/>
  <c r="D979" i="2" s="1"/>
  <c r="D980" i="2" a="1"/>
  <c r="D980" i="2" s="1"/>
  <c r="D981" i="2" a="1"/>
  <c r="D981" i="2" s="1"/>
  <c r="D982" i="2" a="1"/>
  <c r="D982" i="2" s="1"/>
  <c r="D983" i="2" a="1"/>
  <c r="D983" i="2" s="1"/>
  <c r="D984" i="2" a="1"/>
  <c r="D984" i="2" s="1"/>
  <c r="D985" i="2" a="1"/>
  <c r="D985" i="2" s="1"/>
  <c r="D986" i="2" a="1"/>
  <c r="D986" i="2" s="1"/>
  <c r="D987" i="2" a="1"/>
  <c r="D987" i="2" s="1"/>
  <c r="D988" i="2" a="1"/>
  <c r="D988" i="2" s="1"/>
  <c r="D989" i="2" a="1"/>
  <c r="D989" i="2" s="1"/>
  <c r="D990" i="2" a="1"/>
  <c r="D990" i="2"/>
  <c r="D991" i="2" a="1"/>
  <c r="D991" i="2" s="1"/>
  <c r="D992" i="2" a="1"/>
  <c r="D992" i="2" s="1"/>
  <c r="D993" i="2" a="1"/>
  <c r="D993" i="2" s="1"/>
  <c r="D994" i="2" a="1"/>
  <c r="D994" i="2" s="1"/>
  <c r="D995" i="2" a="1"/>
  <c r="D995" i="2" s="1"/>
  <c r="D996" i="2" a="1"/>
  <c r="D996" i="2" s="1"/>
  <c r="D997" i="2" a="1"/>
  <c r="D997" i="2" s="1"/>
  <c r="D998" i="2" a="1"/>
  <c r="D998" i="2" s="1"/>
  <c r="D999" i="2" a="1"/>
  <c r="D999" i="2" s="1"/>
  <c r="D1000" i="2" a="1"/>
  <c r="D1000" i="2" s="1"/>
  <c r="D1001" i="2" a="1"/>
  <c r="D1001" i="2" s="1"/>
  <c r="D1002" i="2" a="1"/>
  <c r="D1002" i="2" s="1"/>
  <c r="D1003" i="2" a="1"/>
  <c r="D1003" i="2" s="1"/>
  <c r="D1004" i="2" a="1"/>
  <c r="D1004" i="2" s="1"/>
  <c r="D1005" i="2" a="1"/>
  <c r="D1005" i="2" s="1"/>
  <c r="D1006" i="2" a="1"/>
  <c r="D1006" i="2"/>
  <c r="D1007" i="2" a="1"/>
  <c r="D1007" i="2" s="1"/>
  <c r="D1008" i="2" a="1"/>
  <c r="D1008" i="2" s="1"/>
  <c r="D1009" i="2" a="1"/>
  <c r="D1009" i="2" s="1"/>
  <c r="D1010" i="2" a="1"/>
  <c r="D1010" i="2" s="1"/>
  <c r="D1011" i="2" a="1"/>
  <c r="D1011" i="2" s="1"/>
  <c r="D1012" i="2" a="1"/>
  <c r="D1012" i="2" s="1"/>
  <c r="D1013" i="2" a="1"/>
  <c r="D1013" i="2" s="1"/>
  <c r="D1014" i="2" a="1"/>
  <c r="D1014" i="2"/>
  <c r="D1015" i="2" a="1"/>
  <c r="D1015" i="2" s="1"/>
  <c r="D1016" i="2" a="1"/>
  <c r="D1016" i="2" s="1"/>
  <c r="D1017" i="2" a="1"/>
  <c r="D1017" i="2" s="1"/>
  <c r="D1018" i="2" a="1"/>
  <c r="D1018" i="2" s="1"/>
  <c r="D1019" i="2" a="1"/>
  <c r="D1019" i="2" s="1"/>
  <c r="D1020" i="2" a="1"/>
  <c r="D1020" i="2" s="1"/>
  <c r="D1021" i="2" a="1"/>
  <c r="D1021" i="2" s="1"/>
  <c r="D1022" i="2" a="1"/>
  <c r="D1022" i="2" s="1"/>
  <c r="D1023" i="2" a="1"/>
  <c r="D1023" i="2" s="1"/>
  <c r="D1024" i="2" a="1"/>
  <c r="D1024" i="2" s="1"/>
  <c r="D1025" i="2" a="1"/>
  <c r="D1025" i="2" s="1"/>
  <c r="D1026" i="2" a="1"/>
  <c r="D1026" i="2" s="1"/>
  <c r="D1027" i="2" a="1"/>
  <c r="D1027" i="2" s="1"/>
  <c r="D1028" i="2" a="1"/>
  <c r="D1028" i="2"/>
  <c r="D1029" i="2" a="1"/>
  <c r="D1029" i="2" s="1"/>
  <c r="D1030" i="2" a="1"/>
  <c r="D1030" i="2" s="1"/>
  <c r="E1030" i="2" s="1"/>
  <c r="D1031" i="2" a="1"/>
  <c r="D1031" i="2" s="1"/>
  <c r="D1032" i="2" a="1"/>
  <c r="D1032" i="2" s="1"/>
  <c r="D1033" i="2" a="1"/>
  <c r="D1033" i="2" s="1"/>
  <c r="D1034" i="2" a="1"/>
  <c r="D1034" i="2" s="1"/>
  <c r="D1035" i="2" a="1"/>
  <c r="D1035" i="2" s="1"/>
  <c r="D1036" i="2" a="1"/>
  <c r="D1036" i="2" s="1"/>
  <c r="D1037" i="2" a="1"/>
  <c r="D1037" i="2" s="1"/>
  <c r="D1038" i="2" a="1"/>
  <c r="D1038" i="2" s="1"/>
  <c r="D1039" i="2" a="1"/>
  <c r="D1039" i="2"/>
  <c r="D1040" i="2" a="1"/>
  <c r="D1040" i="2"/>
  <c r="D1041" i="2" a="1"/>
  <c r="D1041" i="2" s="1"/>
  <c r="D1042" i="2" a="1"/>
  <c r="D1042" i="2" s="1"/>
  <c r="E1042" i="2" s="1"/>
  <c r="D1043" i="2" a="1"/>
  <c r="D1043" i="2"/>
  <c r="D1044" i="2" a="1"/>
  <c r="D1044" i="2"/>
  <c r="D1045" i="2" a="1"/>
  <c r="D1045" i="2" s="1"/>
  <c r="D1046" i="2" a="1"/>
  <c r="D1046" i="2" s="1"/>
  <c r="E1046" i="2" s="1"/>
  <c r="D1047" i="2" a="1"/>
  <c r="D1047" i="2" s="1"/>
  <c r="D1048" i="2" a="1"/>
  <c r="D1048" i="2" s="1"/>
  <c r="D1049" i="2" a="1"/>
  <c r="D1049" i="2"/>
  <c r="D1050" i="2" a="1"/>
  <c r="D1050" i="2" s="1"/>
  <c r="D1051" i="2" a="1"/>
  <c r="D1051" i="2" s="1"/>
  <c r="D1052" i="2" a="1"/>
  <c r="D1052" i="2" s="1"/>
  <c r="D1053" i="2" a="1"/>
  <c r="D1053" i="2" s="1"/>
  <c r="D1054" i="2" a="1"/>
  <c r="D1054" i="2" s="1"/>
  <c r="E1054" i="2" s="1"/>
  <c r="D1055" i="2" a="1"/>
  <c r="D1055" i="2" s="1"/>
  <c r="D1056" i="2" a="1"/>
  <c r="D1056" i="2" s="1"/>
  <c r="D1057" i="2" a="1"/>
  <c r="D1057" i="2" s="1"/>
  <c r="D1058" i="2" a="1"/>
  <c r="D1058" i="2" s="1"/>
  <c r="D1059" i="2" a="1"/>
  <c r="D1059" i="2" s="1"/>
  <c r="D1060" i="2" a="1"/>
  <c r="D1060" i="2"/>
  <c r="D1061" i="2" a="1"/>
  <c r="D1061" i="2" s="1"/>
  <c r="D1062" i="2" a="1"/>
  <c r="D1062" i="2" s="1"/>
  <c r="D1063" i="2" a="1"/>
  <c r="D1063" i="2" s="1"/>
  <c r="D1064" i="2" a="1"/>
  <c r="D1064" i="2" s="1"/>
  <c r="D1065" i="2" a="1"/>
  <c r="D1065" i="2" s="1"/>
  <c r="D1066" i="2" a="1"/>
  <c r="D1066" i="2" s="1"/>
  <c r="D1067" i="2" a="1"/>
  <c r="D1067" i="2" s="1"/>
  <c r="D1068" i="2" a="1"/>
  <c r="D1068" i="2" s="1"/>
  <c r="D1069" i="2" a="1"/>
  <c r="D1069" i="2" s="1"/>
  <c r="D1070" i="2" a="1"/>
  <c r="D1070" i="2"/>
  <c r="D1071" i="2" a="1"/>
  <c r="D1071" i="2" s="1"/>
  <c r="D1072" i="2" a="1"/>
  <c r="D1072" i="2" s="1"/>
  <c r="D1073" i="2" a="1"/>
  <c r="D1073" i="2" s="1"/>
  <c r="D1074" i="2" a="1"/>
  <c r="D1074" i="2" s="1"/>
  <c r="D1075" i="2" a="1"/>
  <c r="D1075" i="2" s="1"/>
  <c r="D1076" i="2" a="1"/>
  <c r="D1076" i="2" s="1"/>
  <c r="D1077" i="2" a="1"/>
  <c r="D1077" i="2" s="1"/>
  <c r="D1078" i="2" a="1"/>
  <c r="D1078" i="2"/>
  <c r="D1079" i="2" a="1"/>
  <c r="D1079" i="2" s="1"/>
  <c r="D1080" i="2" a="1"/>
  <c r="D1080" i="2" s="1"/>
  <c r="D1081" i="2" a="1"/>
  <c r="D1081" i="2" s="1"/>
  <c r="D1082" i="2" a="1"/>
  <c r="D1082" i="2" s="1"/>
  <c r="D1083" i="2" a="1"/>
  <c r="D1083" i="2" s="1"/>
  <c r="D1084" i="2" a="1"/>
  <c r="D1084" i="2" s="1"/>
  <c r="D1085" i="2" a="1"/>
  <c r="D1085" i="2" s="1"/>
  <c r="D1086" i="2" a="1"/>
  <c r="D1086" i="2" s="1"/>
  <c r="D1087" i="2" a="1"/>
  <c r="D1087" i="2" s="1"/>
  <c r="D1088" i="2" a="1"/>
  <c r="D1088" i="2" s="1"/>
  <c r="D1089" i="2" a="1"/>
  <c r="D1089" i="2" s="1"/>
  <c r="D1090" i="2" a="1"/>
  <c r="D1090" i="2" s="1"/>
  <c r="D1091" i="2" a="1"/>
  <c r="D1091" i="2" s="1"/>
  <c r="D1092" i="2" a="1"/>
  <c r="D1092" i="2" s="1"/>
  <c r="D1093" i="2" a="1"/>
  <c r="D1093" i="2"/>
  <c r="D1094" i="2" a="1"/>
  <c r="D1094" i="2" s="1"/>
  <c r="D1095" i="2" a="1"/>
  <c r="D1095" i="2" s="1"/>
  <c r="D1096" i="2" a="1"/>
  <c r="D1096" i="2" s="1"/>
  <c r="D1097" i="2" a="1"/>
  <c r="D1097" i="2"/>
  <c r="D1098" i="2" a="1"/>
  <c r="D1098" i="2" s="1"/>
  <c r="D1099" i="2" a="1"/>
  <c r="D1099" i="2" s="1"/>
  <c r="D1100" i="2" a="1"/>
  <c r="D1100" i="2" s="1"/>
  <c r="D1101" i="2" a="1"/>
  <c r="D1101" i="2" s="1"/>
  <c r="D1102" i="2" a="1"/>
  <c r="D1102" i="2" s="1"/>
  <c r="D1103" i="2" a="1"/>
  <c r="D1103" i="2" s="1"/>
  <c r="D1104" i="2" a="1"/>
  <c r="D1104" i="2" s="1"/>
  <c r="D1105" i="2" a="1"/>
  <c r="D1105" i="2" s="1"/>
  <c r="D1106" i="2" a="1"/>
  <c r="D1106" i="2" s="1"/>
  <c r="D1107" i="2" a="1"/>
  <c r="D1107" i="2" s="1"/>
  <c r="D1108" i="2" a="1"/>
  <c r="D1108" i="2" s="1"/>
  <c r="D1109" i="2" a="1"/>
  <c r="D1109" i="2" s="1"/>
  <c r="D1110" i="2" a="1"/>
  <c r="D1110" i="2" s="1"/>
  <c r="D1111" i="2" a="1"/>
  <c r="D1111" i="2" s="1"/>
  <c r="D1112" i="2" a="1"/>
  <c r="D1112" i="2" s="1"/>
  <c r="D1113" i="2" a="1"/>
  <c r="D1113" i="2" s="1"/>
  <c r="D1114" i="2" a="1"/>
  <c r="D1114" i="2" s="1"/>
  <c r="D1115" i="2" a="1"/>
  <c r="D1115" i="2" s="1"/>
  <c r="D1116" i="2" a="1"/>
  <c r="D1116" i="2" s="1"/>
  <c r="D1117" i="2" a="1"/>
  <c r="D1117" i="2" s="1"/>
  <c r="D1118" i="2" a="1"/>
  <c r="D1118" i="2" s="1"/>
  <c r="D1119" i="2" a="1"/>
  <c r="D1119" i="2" s="1"/>
  <c r="D1120" i="2" a="1"/>
  <c r="D1120" i="2"/>
  <c r="D1121" i="2" a="1"/>
  <c r="D1121" i="2" s="1"/>
  <c r="D1122" i="2" a="1"/>
  <c r="D1122" i="2" s="1"/>
  <c r="D1123" i="2" a="1"/>
  <c r="D1123" i="2" s="1"/>
  <c r="D1124" i="2" a="1"/>
  <c r="D1124" i="2" s="1"/>
  <c r="D1125" i="2" a="1"/>
  <c r="D1125" i="2" s="1"/>
  <c r="D1126" i="2" a="1"/>
  <c r="D1126" i="2" s="1"/>
  <c r="D1127" i="2" a="1"/>
  <c r="D1127" i="2" s="1"/>
  <c r="D1128" i="2" a="1"/>
  <c r="D1128" i="2" s="1"/>
  <c r="D1129" i="2" a="1"/>
  <c r="D1129" i="2" s="1"/>
  <c r="D1130" i="2" a="1"/>
  <c r="D1130" i="2" s="1"/>
  <c r="D1131" i="2" a="1"/>
  <c r="D1131" i="2" s="1"/>
  <c r="D1132" i="2" a="1"/>
  <c r="D1132" i="2" s="1"/>
  <c r="D1133" i="2" a="1"/>
  <c r="D1133" i="2" s="1"/>
  <c r="D1134" i="2" a="1"/>
  <c r="D1134" i="2" s="1"/>
  <c r="D1135" i="2" a="1"/>
  <c r="D1135" i="2" s="1"/>
  <c r="D1136" i="2" a="1"/>
  <c r="D1136" i="2"/>
  <c r="D1137" i="2" a="1"/>
  <c r="D1137" i="2" s="1"/>
  <c r="D1138" i="2" a="1"/>
  <c r="D1138" i="2" s="1"/>
  <c r="D1139" i="2" a="1"/>
  <c r="D1139" i="2" s="1"/>
  <c r="D1140" i="2" a="1"/>
  <c r="D1140" i="2"/>
  <c r="D1141" i="2" a="1"/>
  <c r="D1141" i="2" s="1"/>
  <c r="D1142" i="2" a="1"/>
  <c r="D1142" i="2" s="1"/>
  <c r="D1143" i="2" a="1"/>
  <c r="D1143" i="2" s="1"/>
  <c r="D1144" i="2" a="1"/>
  <c r="D1144" i="2" s="1"/>
  <c r="E1144" i="2" s="1"/>
  <c r="D1145" i="2" a="1"/>
  <c r="D1145" i="2" s="1"/>
  <c r="D1146" i="2" a="1"/>
  <c r="D1146" i="2" s="1"/>
  <c r="D1147" i="2" a="1"/>
  <c r="D1147" i="2" s="1"/>
  <c r="D1148" i="2" a="1"/>
  <c r="D1148" i="2" s="1"/>
  <c r="D1149" i="2" a="1"/>
  <c r="D1149" i="2" s="1"/>
  <c r="D1150" i="2" a="1"/>
  <c r="D1150" i="2" s="1"/>
  <c r="D1151" i="2" a="1"/>
  <c r="D1151" i="2" s="1"/>
  <c r="D1152" i="2" a="1"/>
  <c r="D1152" i="2" s="1"/>
  <c r="E1152" i="2" s="1"/>
  <c r="D1153" i="2" a="1"/>
  <c r="D1153" i="2" s="1"/>
  <c r="D1154" i="2" a="1"/>
  <c r="D1154" i="2" s="1"/>
  <c r="D1155" i="2" a="1"/>
  <c r="D1155" i="2" s="1"/>
  <c r="D1156" i="2" a="1"/>
  <c r="D1156" i="2"/>
  <c r="D1157" i="2" a="1"/>
  <c r="D1157" i="2" s="1"/>
  <c r="D1158" i="2" a="1"/>
  <c r="D1158" i="2" s="1"/>
  <c r="D1159" i="2" a="1"/>
  <c r="D1159" i="2" s="1"/>
  <c r="D1160" i="2" a="1"/>
  <c r="D1160" i="2" s="1"/>
  <c r="D1161" i="2" a="1"/>
  <c r="D1161" i="2" s="1"/>
  <c r="D1162" i="2" a="1"/>
  <c r="D1162" i="2" s="1"/>
  <c r="D1163" i="2" a="1"/>
  <c r="D1163" i="2" s="1"/>
  <c r="D1164" i="2" a="1"/>
  <c r="D1164" i="2" s="1"/>
  <c r="D1165" i="2" a="1"/>
  <c r="D1165" i="2" s="1"/>
  <c r="D1166" i="2" a="1"/>
  <c r="D1166" i="2"/>
  <c r="E1166" i="2" s="1"/>
  <c r="D1167" i="2" a="1"/>
  <c r="D1167" i="2" s="1"/>
  <c r="D1168" i="2" a="1"/>
  <c r="D1168" i="2" s="1"/>
  <c r="E1168" i="2" s="1"/>
  <c r="D1169" i="2" a="1"/>
  <c r="D1169" i="2" s="1"/>
  <c r="D1170" i="2" a="1"/>
  <c r="D1170" i="2" s="1"/>
  <c r="D1171" i="2" a="1"/>
  <c r="D1171" i="2" s="1"/>
  <c r="D1172" i="2" a="1"/>
  <c r="D1172" i="2"/>
  <c r="D1173" i="2" a="1"/>
  <c r="D1173" i="2" s="1"/>
  <c r="D1174" i="2" a="1"/>
  <c r="D1174" i="2"/>
  <c r="D1175" i="2" a="1"/>
  <c r="D1175" i="2" s="1"/>
  <c r="D1176" i="2" a="1"/>
  <c r="D1176" i="2" s="1"/>
  <c r="E1176" i="2" s="1"/>
  <c r="D1177" i="2" a="1"/>
  <c r="D1177" i="2" s="1"/>
  <c r="D1178" i="2" a="1"/>
  <c r="D1178" i="2" s="1"/>
  <c r="D1179" i="2" a="1"/>
  <c r="D1179" i="2" s="1"/>
  <c r="E1179" i="2" s="1"/>
  <c r="D1180" i="2" a="1"/>
  <c r="D1180" i="2" s="1"/>
  <c r="D1181" i="2" a="1"/>
  <c r="D1181" i="2" s="1"/>
  <c r="D1182" i="2" a="1"/>
  <c r="D1182" i="2" s="1"/>
  <c r="D1183" i="2" a="1"/>
  <c r="D1183" i="2" s="1"/>
  <c r="D1184" i="2" a="1"/>
  <c r="D1184" i="2" s="1"/>
  <c r="D1185" i="2" a="1"/>
  <c r="D1185" i="2"/>
  <c r="D1186" i="2" a="1"/>
  <c r="D1186" i="2" s="1"/>
  <c r="D1187" i="2" a="1"/>
  <c r="D1187" i="2" s="1"/>
  <c r="D1188" i="2" a="1"/>
  <c r="D1188" i="2" s="1"/>
  <c r="D1189" i="2" a="1"/>
  <c r="D1189" i="2" s="1"/>
  <c r="D1190" i="2" a="1"/>
  <c r="D1190" i="2" s="1"/>
  <c r="D1191" i="2" a="1"/>
  <c r="D1191" i="2" s="1"/>
  <c r="E1191" i="2" s="1"/>
  <c r="D1192" i="2" a="1"/>
  <c r="D1192" i="2" s="1"/>
  <c r="E1192" i="2" s="1"/>
  <c r="D1193" i="2" a="1"/>
  <c r="D1193" i="2" s="1"/>
  <c r="D1194" i="2" a="1"/>
  <c r="D1194" i="2" s="1"/>
  <c r="D1195" i="2" a="1"/>
  <c r="D1195" i="2" s="1"/>
  <c r="D1196" i="2" a="1"/>
  <c r="D1196" i="2"/>
  <c r="D1197" i="2" a="1"/>
  <c r="D1197" i="2" s="1"/>
  <c r="D1198" i="2" a="1"/>
  <c r="D1198" i="2"/>
  <c r="D1199" i="2" a="1"/>
  <c r="D1199" i="2" s="1"/>
  <c r="D1200" i="2" a="1"/>
  <c r="D1200" i="2" s="1"/>
  <c r="D1201" i="2" a="1"/>
  <c r="D1201" i="2" s="1"/>
  <c r="D1202" i="2" a="1"/>
  <c r="D1202" i="2" s="1"/>
  <c r="D1203" i="2" a="1"/>
  <c r="D1203" i="2" s="1"/>
  <c r="D1204" i="2" a="1"/>
  <c r="D1204" i="2" s="1"/>
  <c r="D1205" i="2" a="1"/>
  <c r="D1205" i="2" s="1"/>
  <c r="E1205" i="2" s="1"/>
  <c r="D1206" i="2" a="1"/>
  <c r="D1206" i="2" s="1"/>
  <c r="D1207" i="2" a="1"/>
  <c r="D1207" i="2" s="1"/>
  <c r="D1208" i="2" a="1"/>
  <c r="D1208" i="2" s="1"/>
  <c r="E1208" i="2" s="1"/>
  <c r="D1209" i="2" a="1"/>
  <c r="D1209" i="2"/>
  <c r="D1210" i="2" a="1"/>
  <c r="D1210" i="2" s="1"/>
  <c r="D1211" i="2" a="1"/>
  <c r="D1211" i="2" s="1"/>
  <c r="D1212" i="2" a="1"/>
  <c r="D1212" i="2" s="1"/>
  <c r="D1213" i="2" a="1"/>
  <c r="D1213" i="2" s="1"/>
  <c r="D1214" i="2" a="1"/>
  <c r="D1214" i="2" s="1"/>
  <c r="D1215" i="2" a="1"/>
  <c r="D1215" i="2" s="1"/>
  <c r="D1216" i="2" a="1"/>
  <c r="D1216" i="2" s="1"/>
  <c r="D1217" i="2" a="1"/>
  <c r="D1217" i="2" s="1"/>
  <c r="D1218" i="2" a="1"/>
  <c r="D1218" i="2" s="1"/>
  <c r="D1219" i="2" a="1"/>
  <c r="D1219" i="2" s="1"/>
  <c r="D1220" i="2" a="1"/>
  <c r="D1220" i="2" s="1"/>
  <c r="D1221" i="2" a="1"/>
  <c r="D1221" i="2" s="1"/>
  <c r="D1222" i="2" a="1"/>
  <c r="D1222" i="2"/>
  <c r="D1223" i="2" a="1"/>
  <c r="D1223" i="2" s="1"/>
  <c r="D1224" i="2" a="1"/>
  <c r="D1224" i="2" s="1"/>
  <c r="D1225" i="2" a="1"/>
  <c r="D1225" i="2" s="1"/>
  <c r="D1226" i="2" a="1"/>
  <c r="D1226" i="2" s="1"/>
  <c r="D1227" i="2" a="1"/>
  <c r="D1227" i="2" s="1"/>
  <c r="D1228" i="2" a="1"/>
  <c r="D1228" i="2" s="1"/>
  <c r="E1228" i="2" s="1"/>
  <c r="D1229" i="2" a="1"/>
  <c r="D1229" i="2"/>
  <c r="D1230" i="2" a="1"/>
  <c r="D1230" i="2" s="1"/>
  <c r="D1231" i="2" a="1"/>
  <c r="D1231" i="2" s="1"/>
  <c r="D1232" i="2" a="1"/>
  <c r="D1232" i="2" s="1"/>
  <c r="D1233" i="2" a="1"/>
  <c r="D1233" i="2" s="1"/>
  <c r="D1234" i="2" a="1"/>
  <c r="D1234" i="2" s="1"/>
  <c r="D1235" i="2" a="1"/>
  <c r="D1235" i="2" s="1"/>
  <c r="D1236" i="2" a="1"/>
  <c r="D1236" i="2"/>
  <c r="D1237" i="2" a="1"/>
  <c r="D1237" i="2" s="1"/>
  <c r="D1238" i="2" a="1"/>
  <c r="D1238" i="2" s="1"/>
  <c r="D1239" i="2" a="1"/>
  <c r="D1239" i="2" s="1"/>
  <c r="D1240" i="2" a="1"/>
  <c r="D1240" i="2" s="1"/>
  <c r="D1241" i="2" a="1"/>
  <c r="D1241" i="2" s="1"/>
  <c r="D1242" i="2" a="1"/>
  <c r="D1242" i="2" s="1"/>
  <c r="D1243" i="2" a="1"/>
  <c r="D1243" i="2" s="1"/>
  <c r="D1244" i="2" a="1"/>
  <c r="D1244" i="2" s="1"/>
  <c r="D1245" i="2" a="1"/>
  <c r="D1245" i="2" s="1"/>
  <c r="D1246" i="2" a="1"/>
  <c r="D1246" i="2" s="1"/>
  <c r="D1247" i="2" a="1"/>
  <c r="D1247" i="2" s="1"/>
  <c r="D1248" i="2" a="1"/>
  <c r="D1248" i="2" s="1"/>
  <c r="D1249" i="2" a="1"/>
  <c r="D1249" i="2" s="1"/>
  <c r="D1250" i="2" a="1"/>
  <c r="D1250" i="2" s="1"/>
  <c r="D1251" i="2" a="1"/>
  <c r="D1251" i="2" s="1"/>
  <c r="D1252" i="2" a="1"/>
  <c r="D1252" i="2" s="1"/>
  <c r="D1253" i="2" a="1"/>
  <c r="D1253" i="2" s="1"/>
  <c r="D1254" i="2" a="1"/>
  <c r="D1254" i="2" s="1"/>
  <c r="D1255" i="2" a="1"/>
  <c r="D1255" i="2" s="1"/>
  <c r="D1256" i="2" a="1"/>
  <c r="D1256" i="2" s="1"/>
  <c r="D1257" i="2" a="1"/>
  <c r="D1257" i="2"/>
  <c r="D1258" i="2" a="1"/>
  <c r="D1258" i="2" s="1"/>
  <c r="D1259" i="2" a="1"/>
  <c r="D1259" i="2" s="1"/>
  <c r="D1260" i="2" a="1"/>
  <c r="D1260" i="2" s="1"/>
  <c r="D1261" i="2" a="1"/>
  <c r="D1261" i="2" s="1"/>
  <c r="D1262" i="2" a="1"/>
  <c r="D1262" i="2" s="1"/>
  <c r="D1263" i="2" a="1"/>
  <c r="D1263" i="2" s="1"/>
  <c r="D1264" i="2" a="1"/>
  <c r="D1264" i="2"/>
  <c r="E1264" i="2" s="1"/>
  <c r="D1265" i="2" a="1"/>
  <c r="D1265" i="2"/>
  <c r="D1266" i="2" a="1"/>
  <c r="D1266" i="2" s="1"/>
  <c r="D1267" i="2" a="1"/>
  <c r="D1267" i="2" s="1"/>
  <c r="D1268" i="2" a="1"/>
  <c r="D1268" i="2" s="1"/>
  <c r="D1269" i="2" a="1"/>
  <c r="D1269" i="2" s="1"/>
  <c r="D1270" i="2" a="1"/>
  <c r="D1270" i="2"/>
  <c r="D1271" i="2" a="1"/>
  <c r="D1271" i="2" s="1"/>
  <c r="D1272" i="2" a="1"/>
  <c r="D1272" i="2" s="1"/>
  <c r="D1273" i="2" a="1"/>
  <c r="D1273" i="2" s="1"/>
  <c r="D1274" i="2" a="1"/>
  <c r="D1274" i="2" s="1"/>
  <c r="D1275" i="2" a="1"/>
  <c r="D1275" i="2" s="1"/>
  <c r="D1276" i="2" a="1"/>
  <c r="D1276" i="2" s="1"/>
  <c r="D1277" i="2" a="1"/>
  <c r="D1277" i="2" s="1"/>
  <c r="D1278" i="2" a="1"/>
  <c r="D1278" i="2" s="1"/>
  <c r="E1278" i="2" s="1"/>
  <c r="D1279" i="2" a="1"/>
  <c r="D1279" i="2" s="1"/>
  <c r="D1280" i="2" a="1"/>
  <c r="D1280" i="2" s="1"/>
  <c r="D1281" i="2" a="1"/>
  <c r="D1281" i="2" s="1"/>
  <c r="D1282" i="2" a="1"/>
  <c r="D1282" i="2" s="1"/>
  <c r="D1283" i="2" a="1"/>
  <c r="D1283" i="2" s="1"/>
  <c r="D1284" i="2" a="1"/>
  <c r="D1284" i="2" s="1"/>
  <c r="D1285" i="2" a="1"/>
  <c r="D1285" i="2" s="1"/>
  <c r="D1286" i="2" a="1"/>
  <c r="D1286" i="2" s="1"/>
  <c r="D1287" i="2" a="1"/>
  <c r="D1287" i="2" s="1"/>
  <c r="D1288" i="2" a="1"/>
  <c r="D1288" i="2"/>
  <c r="D1289" i="2" a="1"/>
  <c r="D1289" i="2" s="1"/>
  <c r="D1290" i="2" a="1"/>
  <c r="D1290" i="2" s="1"/>
  <c r="E1290" i="2" s="1"/>
  <c r="D1291" i="2" a="1"/>
  <c r="D1291" i="2" s="1"/>
  <c r="D1292" i="2" a="1"/>
  <c r="D1292" i="2" s="1"/>
  <c r="D1293" i="2" a="1"/>
  <c r="D1293" i="2" s="1"/>
  <c r="D1294" i="2" a="1"/>
  <c r="D1294" i="2"/>
  <c r="D1295" i="2" a="1"/>
  <c r="D1295" i="2" s="1"/>
  <c r="D1296" i="2" a="1"/>
  <c r="D1296" i="2" s="1"/>
  <c r="D1297" i="2" a="1"/>
  <c r="D1297" i="2" s="1"/>
  <c r="D1298" i="2" a="1"/>
  <c r="D1298" i="2" s="1"/>
  <c r="D1299" i="2" a="1"/>
  <c r="D1299" i="2" s="1"/>
  <c r="D1300" i="2" a="1"/>
  <c r="D1300" i="2"/>
  <c r="D1301" i="2" a="1"/>
  <c r="D1301" i="2"/>
  <c r="D1302" i="2" a="1"/>
  <c r="D1302" i="2"/>
  <c r="E1302" i="2" s="1"/>
  <c r="D1303" i="2" a="1"/>
  <c r="D1303" i="2" s="1"/>
  <c r="D1304" i="2" a="1"/>
  <c r="D1304" i="2"/>
  <c r="D1305" i="2" a="1"/>
  <c r="D1305" i="2" s="1"/>
  <c r="D1306" i="2" a="1"/>
  <c r="D1306" i="2" s="1"/>
  <c r="D1307" i="2" a="1"/>
  <c r="D1307" i="2" s="1"/>
  <c r="D1308" i="2" a="1"/>
  <c r="D1308" i="2" s="1"/>
  <c r="D1309" i="2" a="1"/>
  <c r="D1309" i="2" s="1"/>
  <c r="D1310" i="2" a="1"/>
  <c r="D1310" i="2" s="1"/>
  <c r="D1311" i="2" a="1"/>
  <c r="D1311" i="2" s="1"/>
  <c r="D1312" i="2" a="1"/>
  <c r="D1312" i="2" s="1"/>
  <c r="D1313" i="2" a="1"/>
  <c r="D1313" i="2" s="1"/>
  <c r="D1314" i="2" a="1"/>
  <c r="D1314" i="2" s="1"/>
  <c r="D1315" i="2" a="1"/>
  <c r="D1315" i="2" s="1"/>
  <c r="D1316" i="2" a="1"/>
  <c r="D1316" i="2" s="1"/>
  <c r="D1317" i="2" a="1"/>
  <c r="D1317" i="2" s="1"/>
  <c r="D1318" i="2" a="1"/>
  <c r="D1318" i="2" s="1"/>
  <c r="D1319" i="2" a="1"/>
  <c r="D1319" i="2" s="1"/>
  <c r="D1320" i="2" a="1"/>
  <c r="D1320" i="2" s="1"/>
  <c r="D1321" i="2" a="1"/>
  <c r="D1321" i="2" s="1"/>
  <c r="D1322" i="2" a="1"/>
  <c r="D1322" i="2" s="1"/>
  <c r="D1323" i="2" a="1"/>
  <c r="D1323" i="2" s="1"/>
  <c r="D1324" i="2" a="1"/>
  <c r="D1324" i="2" s="1"/>
  <c r="D1325" i="2" a="1"/>
  <c r="D1325" i="2" s="1"/>
  <c r="D1326" i="2" a="1"/>
  <c r="D1326" i="2"/>
  <c r="D1327" i="2" a="1"/>
  <c r="D1327" i="2" s="1"/>
  <c r="D1328" i="2" a="1"/>
  <c r="D1328" i="2" s="1"/>
  <c r="D1329" i="2" a="1"/>
  <c r="D1329" i="2" s="1"/>
  <c r="D1330" i="2" a="1"/>
  <c r="D1330" i="2" s="1"/>
  <c r="D1331" i="2" a="1"/>
  <c r="D1331" i="2" s="1"/>
  <c r="D1332" i="2" a="1"/>
  <c r="D1332" i="2" s="1"/>
  <c r="D1333" i="2" a="1"/>
  <c r="D1333" i="2" s="1"/>
  <c r="D1334" i="2" a="1"/>
  <c r="D1334" i="2"/>
  <c r="D1335" i="2" a="1"/>
  <c r="D1335" i="2" s="1"/>
  <c r="D1336" i="2" a="1"/>
  <c r="D1336" i="2"/>
  <c r="D1337" i="2" a="1"/>
  <c r="D1337" i="2"/>
  <c r="D1338" i="2" a="1"/>
  <c r="D1338" i="2" s="1"/>
  <c r="D1339" i="2" a="1"/>
  <c r="D1339" i="2" s="1"/>
  <c r="D1340" i="2" a="1"/>
  <c r="D1340" i="2" s="1"/>
  <c r="D1341" i="2" a="1"/>
  <c r="D1341" i="2" s="1"/>
  <c r="D1342" i="2" a="1"/>
  <c r="D1342" i="2" s="1"/>
  <c r="D1343" i="2" a="1"/>
  <c r="D1343" i="2" s="1"/>
  <c r="D1344" i="2" a="1"/>
  <c r="D1344" i="2"/>
  <c r="D1345" i="2" a="1"/>
  <c r="D1345" i="2" s="1"/>
  <c r="D1346" i="2" a="1"/>
  <c r="D1346" i="2" s="1"/>
  <c r="D1347" i="2" a="1"/>
  <c r="D1347" i="2" s="1"/>
  <c r="D1348" i="2" a="1"/>
  <c r="D1348" i="2" s="1"/>
  <c r="D1349" i="2" a="1"/>
  <c r="D1349" i="2"/>
  <c r="D1350" i="2" a="1"/>
  <c r="D1350" i="2"/>
  <c r="D1351" i="2" a="1"/>
  <c r="D1351" i="2" s="1"/>
  <c r="D1352" i="2" a="1"/>
  <c r="D1352" i="2" s="1"/>
  <c r="D1353" i="2" a="1"/>
  <c r="D1353" i="2" s="1"/>
  <c r="D1354" i="2" a="1"/>
  <c r="D1354" i="2" s="1"/>
  <c r="D1355" i="2" a="1"/>
  <c r="D1355" i="2" s="1"/>
  <c r="D1356" i="2" a="1"/>
  <c r="D1356" i="2"/>
  <c r="D1357" i="2" a="1"/>
  <c r="D1357" i="2" s="1"/>
  <c r="E1357" i="2" s="1"/>
  <c r="D1358" i="2" a="1"/>
  <c r="D1358" i="2" s="1"/>
  <c r="D1359" i="2" a="1"/>
  <c r="D1359" i="2" s="1"/>
  <c r="D1360" i="2" a="1"/>
  <c r="D1360" i="2" s="1"/>
  <c r="E1360" i="2" s="1"/>
  <c r="D1361" i="2" a="1"/>
  <c r="D1361" i="2" s="1"/>
  <c r="D1362" i="2" a="1"/>
  <c r="D1362" i="2" s="1"/>
  <c r="D1363" i="2" a="1"/>
  <c r="D1363" i="2" s="1"/>
  <c r="D1364" i="2" a="1"/>
  <c r="D1364" i="2"/>
  <c r="D1365" i="2" a="1"/>
  <c r="D1365" i="2" s="1"/>
  <c r="D1366" i="2" a="1"/>
  <c r="D1366" i="2" s="1"/>
  <c r="D1367" i="2" a="1"/>
  <c r="D1367" i="2" s="1"/>
  <c r="D1368" i="2" a="1"/>
  <c r="D1368" i="2" s="1"/>
  <c r="D1369" i="2" a="1"/>
  <c r="D1369" i="2" s="1"/>
  <c r="D1370" i="2" a="1"/>
  <c r="D1370" i="2" s="1"/>
  <c r="D1371" i="2" a="1"/>
  <c r="D1371" i="2" s="1"/>
  <c r="D1372" i="2" a="1"/>
  <c r="D1372" i="2" s="1"/>
  <c r="D1373" i="2" a="1"/>
  <c r="D1373" i="2" s="1"/>
  <c r="D1374" i="2" a="1"/>
  <c r="D1374" i="2" s="1"/>
  <c r="D1375" i="2" a="1"/>
  <c r="D1375" i="2" s="1"/>
  <c r="D1376" i="2" a="1"/>
  <c r="D1376" i="2" s="1"/>
  <c r="D1377" i="2" a="1"/>
  <c r="D1377" i="2" s="1"/>
  <c r="D1378" i="2" a="1"/>
  <c r="D1378" i="2" s="1"/>
  <c r="D1379" i="2" a="1"/>
  <c r="D1379" i="2" s="1"/>
  <c r="E1379" i="2" s="1"/>
  <c r="D1380" i="2" a="1"/>
  <c r="D1380" i="2"/>
  <c r="D1381" i="2" a="1"/>
  <c r="D1381" i="2" s="1"/>
  <c r="D1382" i="2" a="1"/>
  <c r="D1382" i="2"/>
  <c r="D1383" i="2" a="1"/>
  <c r="D1383" i="2" s="1"/>
  <c r="D1384" i="2" a="1"/>
  <c r="D1384" i="2" s="1"/>
  <c r="D1385" i="2" a="1"/>
  <c r="D1385" i="2"/>
  <c r="D1386" i="2" a="1"/>
  <c r="D1386" i="2" s="1"/>
  <c r="D1387" i="2" a="1"/>
  <c r="D1387" i="2" s="1"/>
  <c r="D1388" i="2" a="1"/>
  <c r="D1388" i="2" s="1"/>
  <c r="D1389" i="2" a="1"/>
  <c r="D1389" i="2" s="1"/>
  <c r="D1390" i="2" a="1"/>
  <c r="D1390" i="2" s="1"/>
  <c r="D1391" i="2" a="1"/>
  <c r="D1391" i="2" s="1"/>
  <c r="D1392" i="2" a="1"/>
  <c r="D1392" i="2" s="1"/>
  <c r="D1393" i="2" a="1"/>
  <c r="D1393" i="2" s="1"/>
  <c r="D1394" i="2" a="1"/>
  <c r="D1394" i="2" s="1"/>
  <c r="D1395" i="2" a="1"/>
  <c r="D1395" i="2" s="1"/>
  <c r="D1396" i="2" a="1"/>
  <c r="D1396" i="2" s="1"/>
  <c r="D1397" i="2" a="1"/>
  <c r="D1397" i="2" s="1"/>
  <c r="D1398" i="2" a="1"/>
  <c r="D1398" i="2"/>
  <c r="D1399" i="2" a="1"/>
  <c r="D1399" i="2" s="1"/>
  <c r="D1400" i="2" a="1"/>
  <c r="D1400" i="2" s="1"/>
  <c r="D1401" i="2" a="1"/>
  <c r="D1401" i="2" s="1"/>
  <c r="D1402" i="2" a="1"/>
  <c r="D1402" i="2" s="1"/>
  <c r="D1403" i="2" a="1"/>
  <c r="D1403" i="2" s="1"/>
  <c r="D1404" i="2" a="1"/>
  <c r="D1404" i="2" s="1"/>
  <c r="D1405" i="2" a="1"/>
  <c r="D1405" i="2" s="1"/>
  <c r="D1406" i="2" a="1"/>
  <c r="D1406" i="2" s="1"/>
  <c r="D1407" i="2" a="1"/>
  <c r="D1407" i="2" s="1"/>
  <c r="D1408" i="2" a="1"/>
  <c r="D1408" i="2" s="1"/>
  <c r="D1409" i="2" a="1"/>
  <c r="D1409" i="2"/>
  <c r="D1410" i="2" a="1"/>
  <c r="D1410" i="2" s="1"/>
  <c r="D1411" i="2" a="1"/>
  <c r="D1411" i="2" s="1"/>
  <c r="D1412" i="2" a="1"/>
  <c r="D1412" i="2" s="1"/>
  <c r="D1413" i="2" a="1"/>
  <c r="D1413" i="2" s="1"/>
  <c r="D1414" i="2" a="1"/>
  <c r="D1414" i="2" s="1"/>
  <c r="D1415" i="2" a="1"/>
  <c r="D1415" i="2" s="1"/>
  <c r="E1415" i="2" s="1"/>
  <c r="D1416" i="2" a="1"/>
  <c r="D1416" i="2"/>
  <c r="D1417" i="2" a="1"/>
  <c r="D1417" i="2" s="1"/>
  <c r="D1418" i="2" a="1"/>
  <c r="D1418" i="2" s="1"/>
  <c r="D1419" i="2" a="1"/>
  <c r="D1419" i="2" s="1"/>
  <c r="D1420" i="2" a="1"/>
  <c r="D1420" i="2" s="1"/>
  <c r="D1421" i="2" a="1"/>
  <c r="D1421" i="2" s="1"/>
  <c r="D1422" i="2" a="1"/>
  <c r="D1422" i="2"/>
  <c r="D1423" i="2" a="1"/>
  <c r="D1423" i="2" s="1"/>
  <c r="D1424" i="2" a="1"/>
  <c r="D1424" i="2" s="1"/>
  <c r="D1425" i="2" a="1"/>
  <c r="D1425" i="2" s="1"/>
  <c r="D1426" i="2" a="1"/>
  <c r="D1426" i="2" s="1"/>
  <c r="D1427" i="2" a="1"/>
  <c r="D1427" i="2" s="1"/>
  <c r="D1428" i="2" a="1"/>
  <c r="D1428" i="2" s="1"/>
  <c r="D1429" i="2" a="1"/>
  <c r="D1429" i="2" s="1"/>
  <c r="E1429" i="2" s="1"/>
  <c r="D1430" i="2" a="1"/>
  <c r="D1430" i="2" s="1"/>
  <c r="D1431" i="2" a="1"/>
  <c r="D1431" i="2" s="1"/>
  <c r="D1432" i="2" a="1"/>
  <c r="D1432" i="2"/>
  <c r="D1433" i="2" a="1"/>
  <c r="D1433" i="2" s="1"/>
  <c r="D1434" i="2" a="1"/>
  <c r="D1434" i="2" s="1"/>
  <c r="D1435" i="2" a="1"/>
  <c r="D1435" i="2" s="1"/>
  <c r="D1436" i="2" a="1"/>
  <c r="D1436" i="2" s="1"/>
  <c r="D1437" i="2" a="1"/>
  <c r="D1437" i="2" s="1"/>
  <c r="D1438" i="2" a="1"/>
  <c r="D1438" i="2" s="1"/>
  <c r="D1439" i="2" a="1"/>
  <c r="D1439" i="2" s="1"/>
  <c r="D1440" i="2" a="1"/>
  <c r="D1440" i="2"/>
  <c r="D1441" i="2" a="1"/>
  <c r="D1441" i="2"/>
  <c r="D1442" i="2" a="1"/>
  <c r="D1442" i="2" s="1"/>
  <c r="E1442" i="2" s="1"/>
  <c r="D1443" i="2" a="1"/>
  <c r="D1443" i="2" s="1"/>
  <c r="D1444" i="2" a="1"/>
  <c r="D1444" i="2" s="1"/>
  <c r="D1445" i="2" a="1"/>
  <c r="D1445" i="2" s="1"/>
  <c r="D1446" i="2" a="1"/>
  <c r="D1446" i="2" s="1"/>
  <c r="D1447" i="2" a="1"/>
  <c r="D1447" i="2" s="1"/>
  <c r="D1448" i="2" a="1"/>
  <c r="D1448" i="2"/>
  <c r="D1449" i="2" a="1"/>
  <c r="D1449" i="2" s="1"/>
  <c r="D1450" i="2" a="1"/>
  <c r="D1450" i="2" s="1"/>
  <c r="D1451" i="2" a="1"/>
  <c r="D1451" i="2" s="1"/>
  <c r="D1452" i="2" a="1"/>
  <c r="D1452" i="2" s="1"/>
  <c r="D1453" i="2" a="1"/>
  <c r="D1453" i="2"/>
  <c r="E1453" i="2" s="1"/>
  <c r="D1454" i="2" a="1"/>
  <c r="D1454" i="2" s="1"/>
  <c r="D1455" i="2" a="1"/>
  <c r="D1455" i="2" s="1"/>
  <c r="D1456" i="2" a="1"/>
  <c r="D1456" i="2"/>
  <c r="D1457" i="2" a="1"/>
  <c r="D1457" i="2" s="1"/>
  <c r="D1458" i="2" a="1"/>
  <c r="D1458" i="2"/>
  <c r="D1459" i="2" a="1"/>
  <c r="D1459" i="2" s="1"/>
  <c r="D1460" i="2" a="1"/>
  <c r="D1460" i="2"/>
  <c r="D1461" i="2" a="1"/>
  <c r="D1461" i="2"/>
  <c r="D1462" i="2" a="1"/>
  <c r="D1462" i="2"/>
  <c r="D1463" i="2" a="1"/>
  <c r="D1463" i="2" s="1"/>
  <c r="E1463" i="2" s="1"/>
  <c r="D1464" i="2" a="1"/>
  <c r="D1464" i="2"/>
  <c r="D1465" i="2" a="1"/>
  <c r="D1465" i="2" s="1"/>
  <c r="D1466" i="2" a="1"/>
  <c r="D1466" i="2" s="1"/>
  <c r="E1466" i="2" s="1"/>
  <c r="D1467" i="2" a="1"/>
  <c r="D1467" i="2" s="1"/>
  <c r="D1468" i="2" a="1"/>
  <c r="D1468" i="2"/>
  <c r="D1469" i="2" a="1"/>
  <c r="D1469" i="2" s="1"/>
  <c r="D1470" i="2" a="1"/>
  <c r="D1470" i="2" s="1"/>
  <c r="D1471" i="2" a="1"/>
  <c r="D1471" i="2" s="1"/>
  <c r="D1472" i="2" a="1"/>
  <c r="D1472" i="2"/>
  <c r="D1473" i="2" a="1"/>
  <c r="D1473" i="2" s="1"/>
  <c r="D1474" i="2" a="1"/>
  <c r="D1474" i="2" s="1"/>
  <c r="D1475" i="2" a="1"/>
  <c r="D1475" i="2" s="1"/>
  <c r="D1476" i="2" a="1"/>
  <c r="D1476" i="2" s="1"/>
  <c r="D1477" i="2" a="1"/>
  <c r="D1477" i="2"/>
  <c r="D1478" i="2" a="1"/>
  <c r="D1478" i="2" s="1"/>
  <c r="D1479" i="2" a="1"/>
  <c r="D1479" i="2" s="1"/>
  <c r="D1480" i="2" a="1"/>
  <c r="D1480" i="2" s="1"/>
  <c r="D1481" i="2" a="1"/>
  <c r="D1481" i="2" s="1"/>
  <c r="D1482" i="2" a="1"/>
  <c r="D1482" i="2" s="1"/>
  <c r="E1482" i="2" s="1"/>
  <c r="D1483" i="2" a="1"/>
  <c r="D1483" i="2"/>
  <c r="D1484" i="2" a="1"/>
  <c r="D1484" i="2" s="1"/>
  <c r="D1485" i="2" a="1"/>
  <c r="D1485" i="2" s="1"/>
  <c r="D1486" i="2" a="1"/>
  <c r="D1486" i="2"/>
  <c r="D1487" i="2" a="1"/>
  <c r="D1487" i="2" s="1"/>
  <c r="D1488" i="2" a="1"/>
  <c r="D1488" i="2" s="1"/>
  <c r="D1489" i="2" a="1"/>
  <c r="D1489" i="2"/>
  <c r="D1490" i="2" a="1"/>
  <c r="D1490" i="2"/>
  <c r="D1491" i="2" a="1"/>
  <c r="D1491" i="2"/>
  <c r="D1492" i="2" a="1"/>
  <c r="D1492" i="2" s="1"/>
  <c r="D1493" i="2" a="1"/>
  <c r="D1493" i="2" s="1"/>
  <c r="E1493" i="2" s="1"/>
  <c r="D1494" i="2" a="1"/>
  <c r="D1494" i="2" s="1"/>
  <c r="D1495" i="2" a="1"/>
  <c r="D1495" i="2" s="1"/>
  <c r="D1496" i="2" a="1"/>
  <c r="D1496" i="2" s="1"/>
  <c r="D1497" i="2" a="1"/>
  <c r="D1497" i="2"/>
  <c r="D1498" i="2" a="1"/>
  <c r="D1498" i="2" s="1"/>
  <c r="D1499" i="2" a="1"/>
  <c r="D1499" i="2"/>
  <c r="D1500" i="2" a="1"/>
  <c r="D1500" i="2" s="1"/>
  <c r="D1501" i="2" a="1"/>
  <c r="D1501" i="2" s="1"/>
  <c r="D1502" i="2" a="1"/>
  <c r="D1502" i="2" s="1"/>
  <c r="D1503" i="2" a="1"/>
  <c r="D1503" i="2" s="1"/>
  <c r="D1504" i="2" a="1"/>
  <c r="D1504" i="2" s="1"/>
  <c r="D1505" i="2" a="1"/>
  <c r="D1505" i="2" s="1"/>
  <c r="E1505" i="2" s="1"/>
  <c r="D1506" i="2" a="1"/>
  <c r="D1506" i="2"/>
  <c r="D1507" i="2" a="1"/>
  <c r="D1507" i="2"/>
  <c r="D1508" i="2" a="1"/>
  <c r="D1508" i="2" s="1"/>
  <c r="D1509" i="2" a="1"/>
  <c r="D1509" i="2" s="1"/>
  <c r="D1510" i="2" a="1"/>
  <c r="D1510" i="2" s="1"/>
  <c r="D1511" i="2" a="1"/>
  <c r="D1511" i="2" s="1"/>
  <c r="D1512" i="2" a="1"/>
  <c r="D1512" i="2" s="1"/>
  <c r="D1513" i="2" a="1"/>
  <c r="D1513" i="2" s="1"/>
  <c r="E1513" i="2" s="1"/>
  <c r="D1514" i="2" a="1"/>
  <c r="D1514" i="2" s="1"/>
  <c r="D1515" i="2" a="1"/>
  <c r="D1515" i="2" s="1"/>
  <c r="D1516" i="2" a="1"/>
  <c r="D1516" i="2" s="1"/>
  <c r="D1517" i="2" a="1"/>
  <c r="D1517" i="2" s="1"/>
  <c r="E1517" i="2" s="1"/>
  <c r="D1518" i="2" a="1"/>
  <c r="D1518" i="2" s="1"/>
  <c r="D1519" i="2" a="1"/>
  <c r="D1519" i="2" s="1"/>
  <c r="D1520" i="2" a="1"/>
  <c r="D1520" i="2" s="1"/>
  <c r="D1521" i="2" a="1"/>
  <c r="D1521" i="2"/>
  <c r="D1522" i="2" a="1"/>
  <c r="D1522" i="2" s="1"/>
  <c r="D1523" i="2" a="1"/>
  <c r="D1523" i="2"/>
  <c r="D1524" i="2" a="1"/>
  <c r="D1524" i="2" s="1"/>
  <c r="D1525" i="2" a="1"/>
  <c r="D1525" i="2" s="1"/>
  <c r="D1526" i="2" a="1"/>
  <c r="D1526" i="2" s="1"/>
  <c r="D1527" i="2" a="1"/>
  <c r="D1527" i="2" s="1"/>
  <c r="D1528" i="2" a="1"/>
  <c r="D1528" i="2" s="1"/>
  <c r="E1528" i="2" s="1"/>
  <c r="D1529" i="2" a="1"/>
  <c r="D1529" i="2" s="1"/>
  <c r="E1529" i="2" s="1"/>
  <c r="D1530" i="2" a="1"/>
  <c r="D1530" i="2" s="1"/>
  <c r="D1531" i="2" a="1"/>
  <c r="D1531" i="2" s="1"/>
  <c r="E1531" i="2" s="1"/>
  <c r="D1532" i="2" a="1"/>
  <c r="D1532" i="2" s="1"/>
  <c r="D1533" i="2" a="1"/>
  <c r="D1533" i="2" s="1"/>
  <c r="D1534" i="2" a="1"/>
  <c r="D1534" i="2" s="1"/>
  <c r="D1535" i="2" a="1"/>
  <c r="D1535" i="2" s="1"/>
  <c r="D1536" i="2" a="1"/>
  <c r="D1536" i="2" s="1"/>
  <c r="D1537" i="2" a="1"/>
  <c r="D1537" i="2" s="1"/>
  <c r="D1538" i="2" a="1"/>
  <c r="D1538" i="2" s="1"/>
  <c r="D1539" i="2" a="1"/>
  <c r="D1539" i="2"/>
  <c r="D1540" i="2" a="1"/>
  <c r="D1540" i="2" s="1"/>
  <c r="D1541" i="2" a="1"/>
  <c r="D1541" i="2" s="1"/>
  <c r="D1542" i="2" a="1"/>
  <c r="D1542" i="2" s="1"/>
  <c r="D1543" i="2" a="1"/>
  <c r="D1543" i="2" s="1"/>
  <c r="D1544" i="2" a="1"/>
  <c r="D1544" i="2" s="1"/>
  <c r="D1545" i="2" a="1"/>
  <c r="D1545" i="2" s="1"/>
  <c r="E1545" i="2" s="1"/>
  <c r="D1546" i="2" a="1"/>
  <c r="D1546" i="2"/>
  <c r="D1547" i="2" a="1"/>
  <c r="D1547" i="2" s="1"/>
  <c r="D1548" i="2" a="1"/>
  <c r="D1548" i="2" s="1"/>
  <c r="D1549" i="2" a="1"/>
  <c r="D1549" i="2" s="1"/>
  <c r="D1550" i="2" a="1"/>
  <c r="D1550" i="2" s="1"/>
  <c r="D1551" i="2" a="1"/>
  <c r="D1551" i="2" s="1"/>
  <c r="E1551" i="2" s="1"/>
  <c r="D1552" i="2" a="1"/>
  <c r="D1552" i="2" s="1"/>
  <c r="D1553" i="2" a="1"/>
  <c r="D1553" i="2" s="1"/>
  <c r="D1554" i="2" a="1"/>
  <c r="D1554" i="2" s="1"/>
  <c r="E1554" i="2" s="1"/>
  <c r="D1555" i="2" a="1"/>
  <c r="D1555" i="2"/>
  <c r="D1556" i="2" a="1"/>
  <c r="D1556" i="2" s="1"/>
  <c r="D1557" i="2" a="1"/>
  <c r="D1557" i="2" s="1"/>
  <c r="D1558" i="2" a="1"/>
  <c r="D1558" i="2" s="1"/>
  <c r="D1559" i="2" a="1"/>
  <c r="D1559" i="2" s="1"/>
  <c r="D1560" i="2" a="1"/>
  <c r="D1560" i="2" s="1"/>
  <c r="D1561" i="2" a="1"/>
  <c r="D1561" i="2"/>
  <c r="D1562" i="2" a="1"/>
  <c r="D1562" i="2" s="1"/>
  <c r="D1563" i="2" a="1"/>
  <c r="D1563" i="2"/>
  <c r="D1564" i="2" a="1"/>
  <c r="D1564" i="2" s="1"/>
  <c r="D1565" i="2" a="1"/>
  <c r="D1565" i="2" s="1"/>
  <c r="D1566" i="2" a="1"/>
  <c r="D1566" i="2" s="1"/>
  <c r="D1567" i="2" a="1"/>
  <c r="D1567" i="2" s="1"/>
  <c r="D1568" i="2" a="1"/>
  <c r="D1568" i="2" s="1"/>
  <c r="D1569" i="2" a="1"/>
  <c r="D1569" i="2" s="1"/>
  <c r="D1570" i="2" a="1"/>
  <c r="D1570" i="2" s="1"/>
  <c r="D1571" i="2" a="1"/>
  <c r="D1571" i="2"/>
  <c r="D1572" i="2" a="1"/>
  <c r="D1572" i="2" s="1"/>
  <c r="D1573" i="2" a="1"/>
  <c r="D1573" i="2" s="1"/>
  <c r="D1574" i="2" a="1"/>
  <c r="D1574" i="2" s="1"/>
  <c r="D1575" i="2" a="1"/>
  <c r="D1575" i="2" s="1"/>
  <c r="D1576" i="2" a="1"/>
  <c r="D1576" i="2" s="1"/>
  <c r="D1577" i="2" a="1"/>
  <c r="D1577" i="2"/>
  <c r="D1578" i="2" a="1"/>
  <c r="D1578" i="2" s="1"/>
  <c r="D1579" i="2" a="1"/>
  <c r="D1579" i="2" s="1"/>
  <c r="D1580" i="2" a="1"/>
  <c r="D1580" i="2" s="1"/>
  <c r="D1581" i="2" a="1"/>
  <c r="D1581" i="2" s="1"/>
  <c r="D1582" i="2" a="1"/>
  <c r="D1582" i="2" s="1"/>
  <c r="D1583" i="2" a="1"/>
  <c r="D1583" i="2" s="1"/>
  <c r="D1584" i="2" a="1"/>
  <c r="D1584" i="2" s="1"/>
  <c r="D1585" i="2" a="1"/>
  <c r="D1585" i="2"/>
  <c r="D1586" i="2" a="1"/>
  <c r="D1586" i="2" s="1"/>
  <c r="E1586" i="2" s="1"/>
  <c r="D1587" i="2" a="1"/>
  <c r="D1587" i="2" s="1"/>
  <c r="D1588" i="2" a="1"/>
  <c r="D1588" i="2" s="1"/>
  <c r="D1589" i="2" a="1"/>
  <c r="D1589" i="2" s="1"/>
  <c r="E1589" i="2" s="1"/>
  <c r="D1590" i="2" a="1"/>
  <c r="D1590" i="2" s="1"/>
  <c r="D1591" i="2" a="1"/>
  <c r="D1591" i="2" s="1"/>
  <c r="D1592" i="2" a="1"/>
  <c r="D1592" i="2" s="1"/>
  <c r="D1593" i="2" a="1"/>
  <c r="D1593" i="2" s="1"/>
  <c r="D1594" i="2" a="1"/>
  <c r="D1594" i="2" s="1"/>
  <c r="D1595" i="2" a="1"/>
  <c r="D1595" i="2"/>
  <c r="D1596" i="2" a="1"/>
  <c r="D1596" i="2" s="1"/>
  <c r="D1597" i="2" a="1"/>
  <c r="D1597" i="2" s="1"/>
  <c r="E1597" i="2" s="1"/>
  <c r="D1598" i="2" a="1"/>
  <c r="D1598" i="2" s="1"/>
  <c r="D1599" i="2" a="1"/>
  <c r="D1599" i="2" s="1"/>
  <c r="D1600" i="2" a="1"/>
  <c r="D1600" i="2" s="1"/>
  <c r="D1601" i="2" a="1"/>
  <c r="D1601" i="2" s="1"/>
  <c r="D1602" i="2" a="1"/>
  <c r="D1602" i="2"/>
  <c r="D1603" i="2" a="1"/>
  <c r="D1603" i="2"/>
  <c r="D1604" i="2" a="1"/>
  <c r="D1604" i="2" s="1"/>
  <c r="D1605" i="2" a="1"/>
  <c r="D1605" i="2" s="1"/>
  <c r="D1606" i="2" a="1"/>
  <c r="D1606" i="2" s="1"/>
  <c r="D1607" i="2" a="1"/>
  <c r="D1607" i="2" s="1"/>
  <c r="D1608" i="2" a="1"/>
  <c r="D1608" i="2" s="1"/>
  <c r="D1609" i="2" a="1"/>
  <c r="D1609" i="2"/>
  <c r="E1609" i="2" s="1"/>
  <c r="D1610" i="2" a="1"/>
  <c r="D1610" i="2"/>
  <c r="D1611" i="2" a="1"/>
  <c r="D1611" i="2" s="1"/>
  <c r="D1612" i="2" a="1"/>
  <c r="D1612" i="2" s="1"/>
  <c r="D1613" i="2" a="1"/>
  <c r="D1613" i="2" s="1"/>
  <c r="D1614" i="2" a="1"/>
  <c r="D1614" i="2" s="1"/>
  <c r="D1615" i="2" a="1"/>
  <c r="D1615" i="2" s="1"/>
  <c r="D1616" i="2" a="1"/>
  <c r="D1616" i="2" s="1"/>
  <c r="D1617" i="2" a="1"/>
  <c r="D1617" i="2" s="1"/>
  <c r="E1617" i="2" s="1"/>
  <c r="D1618" i="2" a="1"/>
  <c r="D1618" i="2" s="1"/>
  <c r="D1619" i="2" a="1"/>
  <c r="D1619" i="2" s="1"/>
  <c r="D1620" i="2" a="1"/>
  <c r="D1620" i="2" s="1"/>
  <c r="D1621" i="2" a="1"/>
  <c r="D1621" i="2" s="1"/>
  <c r="D1622" i="2" a="1"/>
  <c r="D1622" i="2" s="1"/>
  <c r="E1622" i="2" s="1"/>
  <c r="D1623" i="2" a="1"/>
  <c r="D1623" i="2" s="1"/>
  <c r="D1624" i="2" a="1"/>
  <c r="D1624" i="2" s="1"/>
  <c r="D1625" i="2" a="1"/>
  <c r="D1625" i="2" s="1"/>
  <c r="D1626" i="2" a="1"/>
  <c r="D1626" i="2" s="1"/>
  <c r="D1627" i="2" a="1"/>
  <c r="D1627" i="2" s="1"/>
  <c r="D1628" i="2" a="1"/>
  <c r="D1628" i="2" s="1"/>
  <c r="D1629" i="2" a="1"/>
  <c r="D1629" i="2" s="1"/>
  <c r="D1630" i="2" a="1"/>
  <c r="D1630" i="2" s="1"/>
  <c r="D1631" i="2" a="1"/>
  <c r="D1631" i="2" s="1"/>
  <c r="D1632" i="2" a="1"/>
  <c r="D1632" i="2" s="1"/>
  <c r="D1633" i="2" a="1"/>
  <c r="D1633" i="2"/>
  <c r="D1634" i="2" a="1"/>
  <c r="D1634" i="2" s="1"/>
  <c r="D1635" i="2" a="1"/>
  <c r="D1635" i="2" s="1"/>
  <c r="D1636" i="2" a="1"/>
  <c r="D1636" i="2" s="1"/>
  <c r="D1637" i="2" a="1"/>
  <c r="D1637" i="2" s="1"/>
  <c r="D1638" i="2" a="1"/>
  <c r="D1638" i="2" s="1"/>
  <c r="D1639" i="2" a="1"/>
  <c r="D1639" i="2" s="1"/>
  <c r="D1640" i="2" a="1"/>
  <c r="D1640" i="2" s="1"/>
  <c r="D1641" i="2" a="1"/>
  <c r="D1641" i="2" s="1"/>
  <c r="E1641" i="2" s="1"/>
  <c r="D1642" i="2" a="1"/>
  <c r="D1642" i="2" s="1"/>
  <c r="E1642" i="2" s="1"/>
  <c r="D1643" i="2" a="1"/>
  <c r="D1643" i="2" s="1"/>
  <c r="D1644" i="2" a="1"/>
  <c r="D1644" i="2" s="1"/>
  <c r="D1645" i="2" a="1"/>
  <c r="D1645" i="2" s="1"/>
  <c r="D1646" i="2" a="1"/>
  <c r="D1646" i="2" s="1"/>
  <c r="D1647" i="2" a="1"/>
  <c r="D1647" i="2" s="1"/>
  <c r="D1648" i="2" a="1"/>
  <c r="D1648" i="2" s="1"/>
  <c r="D1649" i="2" a="1"/>
  <c r="D1649" i="2" s="1"/>
  <c r="E1649" i="2" s="1"/>
  <c r="D1650" i="2" a="1"/>
  <c r="D1650" i="2"/>
  <c r="D1651" i="2" a="1"/>
  <c r="D1651" i="2" s="1"/>
  <c r="D1652" i="2" a="1"/>
  <c r="D1652" i="2" s="1"/>
  <c r="D1653" i="2" a="1"/>
  <c r="D1653" i="2" s="1"/>
  <c r="D1654" i="2" a="1"/>
  <c r="D1654" i="2" s="1"/>
  <c r="D1655" i="2" a="1"/>
  <c r="D1655" i="2" s="1"/>
  <c r="D1656" i="2" a="1"/>
  <c r="D1656" i="2" s="1"/>
  <c r="D1657" i="2" a="1"/>
  <c r="D1657" i="2"/>
  <c r="D1658" i="2" a="1"/>
  <c r="D1658" i="2"/>
  <c r="D1659" i="2" a="1"/>
  <c r="D1659" i="2" s="1"/>
  <c r="D1660" i="2" a="1"/>
  <c r="D1660" i="2" s="1"/>
  <c r="D1661" i="2" a="1"/>
  <c r="D1661" i="2" s="1"/>
  <c r="D1662" i="2" a="1"/>
  <c r="D1662" i="2" s="1"/>
  <c r="D1663" i="2" a="1"/>
  <c r="D1663" i="2" s="1"/>
  <c r="D1664" i="2" a="1"/>
  <c r="D1664" i="2" s="1"/>
  <c r="D1665" i="2" a="1"/>
  <c r="D1665" i="2" s="1"/>
  <c r="E1665" i="2" s="1"/>
  <c r="D1666" i="2" a="1"/>
  <c r="D1666" i="2" s="1"/>
  <c r="D1667" i="2" a="1"/>
  <c r="D1667" i="2" s="1"/>
  <c r="D1668" i="2" a="1"/>
  <c r="D1668" i="2" s="1"/>
  <c r="D1669" i="2" a="1"/>
  <c r="D1669" i="2" s="1"/>
  <c r="D1670" i="2" a="1"/>
  <c r="D1670" i="2" s="1"/>
  <c r="D1671" i="2" a="1"/>
  <c r="D1671" i="2" s="1"/>
  <c r="D1672" i="2" a="1"/>
  <c r="D1672" i="2" s="1"/>
  <c r="D1673" i="2" a="1"/>
  <c r="D1673" i="2"/>
  <c r="E1673" i="2" s="1"/>
  <c r="D1674" i="2" a="1"/>
  <c r="D1674" i="2" s="1"/>
  <c r="D1675" i="2" a="1"/>
  <c r="D1675" i="2" s="1"/>
  <c r="D1676" i="2" a="1"/>
  <c r="D1676" i="2" s="1"/>
  <c r="D1677" i="2" a="1"/>
  <c r="D1677" i="2" s="1"/>
  <c r="D1678" i="2" a="1"/>
  <c r="D1678" i="2" s="1"/>
  <c r="D1679" i="2" a="1"/>
  <c r="D1679" i="2" s="1"/>
  <c r="D1680" i="2" a="1"/>
  <c r="D1680" i="2" s="1"/>
  <c r="D1681" i="2" a="1"/>
  <c r="D1681" i="2" s="1"/>
  <c r="E1681" i="2" s="1"/>
  <c r="D1682" i="2" a="1"/>
  <c r="D1682" i="2" s="1"/>
  <c r="D1683" i="2" a="1"/>
  <c r="D1683" i="2" s="1"/>
  <c r="D1684" i="2" a="1"/>
  <c r="D1684" i="2" s="1"/>
  <c r="D1685" i="2" a="1"/>
  <c r="D1685" i="2" s="1"/>
  <c r="D1686" i="2" a="1"/>
  <c r="D1686" i="2" s="1"/>
  <c r="D1687" i="2" a="1"/>
  <c r="D1687" i="2" s="1"/>
  <c r="D1688" i="2" a="1"/>
  <c r="D1688" i="2" s="1"/>
  <c r="E1688" i="2" s="1"/>
  <c r="D1689" i="2" a="1"/>
  <c r="D1689" i="2" s="1"/>
  <c r="D1690" i="2" a="1"/>
  <c r="D1690" i="2" s="1"/>
  <c r="D1691" i="2" a="1"/>
  <c r="D1691" i="2" s="1"/>
  <c r="D1692" i="2" a="1"/>
  <c r="D1692" i="2" s="1"/>
  <c r="D1693" i="2" a="1"/>
  <c r="D1693" i="2" s="1"/>
  <c r="D1694" i="2" a="1"/>
  <c r="D1694" i="2" s="1"/>
  <c r="D1695" i="2" a="1"/>
  <c r="D1695" i="2" s="1"/>
  <c r="D1696" i="2" a="1"/>
  <c r="D1696" i="2" s="1"/>
  <c r="D1697" i="2" a="1"/>
  <c r="D1697" i="2"/>
  <c r="D1698" i="2" a="1"/>
  <c r="D1698" i="2"/>
  <c r="E1698" i="2" s="1"/>
  <c r="D1699" i="2" a="1"/>
  <c r="D1699" i="2" s="1"/>
  <c r="D1700" i="2" a="1"/>
  <c r="D1700" i="2" s="1"/>
  <c r="D1701" i="2" a="1"/>
  <c r="D1701" i="2" s="1"/>
  <c r="D1702" i="2" a="1"/>
  <c r="D1702" i="2" s="1"/>
  <c r="D1703" i="2" a="1"/>
  <c r="D1703" i="2" s="1"/>
  <c r="D1704" i="2" a="1"/>
  <c r="D1704" i="2" s="1"/>
  <c r="D1705" i="2" a="1"/>
  <c r="D1705" i="2" s="1"/>
  <c r="E1705" i="2" s="1"/>
  <c r="D1706" i="2" a="1"/>
  <c r="D1706" i="2" s="1"/>
  <c r="D1707" i="2" a="1"/>
  <c r="D1707" i="2" s="1"/>
  <c r="D1708" i="2" a="1"/>
  <c r="D1708" i="2" s="1"/>
  <c r="D1709" i="2" a="1"/>
  <c r="D1709" i="2" s="1"/>
  <c r="D1710" i="2" a="1"/>
  <c r="D1710" i="2" s="1"/>
  <c r="D1711" i="2" a="1"/>
  <c r="D1711" i="2" s="1"/>
  <c r="D1712" i="2" a="1"/>
  <c r="D1712" i="2" s="1"/>
  <c r="D1713" i="2" a="1"/>
  <c r="D1713" i="2" s="1"/>
  <c r="E1713" i="2" s="1"/>
  <c r="D1714" i="2" a="1"/>
  <c r="D1714" i="2" s="1"/>
  <c r="E1714" i="2" s="1"/>
  <c r="D1715" i="2" a="1"/>
  <c r="D1715" i="2" s="1"/>
  <c r="D1716" i="2" a="1"/>
  <c r="D1716" i="2" s="1"/>
  <c r="D1717" i="2" a="1"/>
  <c r="D1717" i="2" s="1"/>
  <c r="D1718" i="2" a="1"/>
  <c r="D1718" i="2" s="1"/>
  <c r="D1719" i="2" a="1"/>
  <c r="D1719" i="2" s="1"/>
  <c r="D1720" i="2" a="1"/>
  <c r="D1720" i="2" s="1"/>
  <c r="D1721" i="2" a="1"/>
  <c r="D1721" i="2" s="1"/>
  <c r="D1722" i="2" a="1"/>
  <c r="D1722" i="2" s="1"/>
  <c r="D1723" i="2" a="1"/>
  <c r="D1723" i="2" s="1"/>
  <c r="D1724" i="2" a="1"/>
  <c r="D1724" i="2" s="1"/>
  <c r="D1725" i="2" a="1"/>
  <c r="D1725" i="2" s="1"/>
  <c r="D1726" i="2" a="1"/>
  <c r="D1726" i="2" s="1"/>
  <c r="D1727" i="2" a="1"/>
  <c r="D1727" i="2" s="1"/>
  <c r="D1728" i="2" a="1"/>
  <c r="D1728" i="2" s="1"/>
  <c r="D1729" i="2" a="1"/>
  <c r="D1729" i="2" s="1"/>
  <c r="E1729" i="2" s="1"/>
  <c r="D1730" i="2" a="1"/>
  <c r="D1730" i="2" s="1"/>
  <c r="E1730" i="2" s="1"/>
  <c r="D1731" i="2" a="1"/>
  <c r="D1731" i="2" s="1"/>
  <c r="D1732" i="2" a="1"/>
  <c r="D1732" i="2" s="1"/>
  <c r="D1733" i="2" a="1"/>
  <c r="D1733" i="2" s="1"/>
  <c r="D1734" i="2" a="1"/>
  <c r="D1734" i="2" s="1"/>
  <c r="D1735" i="2" a="1"/>
  <c r="D1735" i="2" s="1"/>
  <c r="D1736" i="2" a="1"/>
  <c r="D1736" i="2" s="1"/>
  <c r="D1737" i="2" a="1"/>
  <c r="D1737" i="2"/>
  <c r="D1738" i="2" a="1"/>
  <c r="D1738" i="2" s="1"/>
  <c r="D1739" i="2" a="1"/>
  <c r="D1739" i="2" s="1"/>
  <c r="D1740" i="2" a="1"/>
  <c r="D1740" i="2" s="1"/>
  <c r="D1741" i="2" a="1"/>
  <c r="D1741" i="2" s="1"/>
  <c r="D1742" i="2" a="1"/>
  <c r="D1742" i="2" s="1"/>
  <c r="D1743" i="2" a="1"/>
  <c r="D1743" i="2" s="1"/>
  <c r="D1744" i="2" a="1"/>
  <c r="D1744" i="2" s="1"/>
  <c r="D1745" i="2" a="1"/>
  <c r="D1745" i="2" s="1"/>
  <c r="E1745" i="2" s="1"/>
  <c r="D1746" i="2" a="1"/>
  <c r="D1746" i="2" s="1"/>
  <c r="D1747" i="2" a="1"/>
  <c r="D1747" i="2" s="1"/>
  <c r="D1748" i="2" a="1"/>
  <c r="D1748" i="2" s="1"/>
  <c r="D1749" i="2" a="1"/>
  <c r="D1749" i="2" s="1"/>
  <c r="D1750" i="2" a="1"/>
  <c r="D1750" i="2" s="1"/>
  <c r="D1751" i="2" a="1"/>
  <c r="D1751" i="2" s="1"/>
  <c r="D1752" i="2" a="1"/>
  <c r="D1752" i="2" s="1"/>
  <c r="D1753" i="2" a="1"/>
  <c r="D1753" i="2"/>
  <c r="D1754" i="2" a="1"/>
  <c r="D1754" i="2" s="1"/>
  <c r="D1755" i="2" a="1"/>
  <c r="D1755" i="2" s="1"/>
  <c r="D1756" i="2" a="1"/>
  <c r="D1756" i="2" s="1"/>
  <c r="D1757" i="2" a="1"/>
  <c r="D1757" i="2" s="1"/>
  <c r="D1758" i="2" a="1"/>
  <c r="D1758" i="2" s="1"/>
  <c r="D1759" i="2" a="1"/>
  <c r="D1759" i="2" s="1"/>
  <c r="D1760" i="2" a="1"/>
  <c r="D1760" i="2" s="1"/>
  <c r="D1761" i="2" a="1"/>
  <c r="D1761" i="2" s="1"/>
  <c r="E1761" i="2" s="1"/>
  <c r="D1762" i="2" a="1"/>
  <c r="D1762" i="2" s="1"/>
  <c r="D1763" i="2" a="1"/>
  <c r="D1763" i="2" s="1"/>
  <c r="D1764" i="2" a="1"/>
  <c r="D1764" i="2" s="1"/>
  <c r="D1765" i="2" a="1"/>
  <c r="D1765" i="2" s="1"/>
  <c r="D1766" i="2" a="1"/>
  <c r="D1766" i="2" s="1"/>
  <c r="D1767" i="2" a="1"/>
  <c r="D1767" i="2" s="1"/>
  <c r="D1768" i="2" a="1"/>
  <c r="D1768" i="2" s="1"/>
  <c r="D1769" i="2" a="1"/>
  <c r="D1769" i="2" s="1"/>
  <c r="E1769" i="2" s="1"/>
  <c r="D1770" i="2" a="1"/>
  <c r="D1770" i="2" s="1"/>
  <c r="D1771" i="2" a="1"/>
  <c r="D1771" i="2" s="1"/>
  <c r="D1772" i="2" a="1"/>
  <c r="D1772" i="2" s="1"/>
  <c r="D1773" i="2" a="1"/>
  <c r="D1773" i="2" s="1"/>
  <c r="D1774" i="2" a="1"/>
  <c r="D1774" i="2" s="1"/>
  <c r="D1775" i="2" a="1"/>
  <c r="D1775" i="2" s="1"/>
  <c r="D1776" i="2" a="1"/>
  <c r="D1776" i="2" s="1"/>
  <c r="D1777" i="2" a="1"/>
  <c r="D1777" i="2" s="1"/>
  <c r="E1777" i="2" s="1"/>
  <c r="D1778" i="2" a="1"/>
  <c r="D1778" i="2" s="1"/>
  <c r="D1779" i="2" a="1"/>
  <c r="D1779" i="2" s="1"/>
  <c r="E1779" i="2" s="1"/>
  <c r="D1780" i="2" a="1"/>
  <c r="D1780" i="2" s="1"/>
  <c r="D1781" i="2" a="1"/>
  <c r="D1781" i="2" s="1"/>
  <c r="D1782" i="2" a="1"/>
  <c r="D1782" i="2" s="1"/>
  <c r="D1783" i="2" a="1"/>
  <c r="D1783" i="2" s="1"/>
  <c r="D1784" i="2" a="1"/>
  <c r="D1784" i="2" s="1"/>
  <c r="D1785" i="2" a="1"/>
  <c r="D1785" i="2" s="1"/>
  <c r="E1785" i="2" s="1"/>
  <c r="D1786" i="2" a="1"/>
  <c r="D1786" i="2" s="1"/>
  <c r="D1787" i="2" a="1"/>
  <c r="D1787" i="2" s="1"/>
  <c r="D1788" i="2" a="1"/>
  <c r="D1788" i="2" s="1"/>
  <c r="E1788" i="2" s="1"/>
  <c r="D1789" i="2" a="1"/>
  <c r="D1789" i="2" s="1"/>
  <c r="D1790" i="2" a="1"/>
  <c r="D1790" i="2" s="1"/>
  <c r="D1791" i="2" a="1"/>
  <c r="D1791" i="2" s="1"/>
  <c r="D1792" i="2" a="1"/>
  <c r="D1792" i="2" s="1"/>
  <c r="D1793" i="2" a="1"/>
  <c r="D1793" i="2" s="1"/>
  <c r="D1794" i="2" a="1"/>
  <c r="D1794" i="2" s="1"/>
  <c r="D1795" i="2" a="1"/>
  <c r="D1795" i="2" s="1"/>
  <c r="E1795" i="2" s="1"/>
  <c r="D1796" i="2" a="1"/>
  <c r="D1796" i="2" s="1"/>
  <c r="D1797" i="2" a="1"/>
  <c r="D1797" i="2" s="1"/>
  <c r="D1798" i="2" a="1"/>
  <c r="D1798" i="2" s="1"/>
  <c r="D1799" i="2" a="1"/>
  <c r="D1799" i="2" s="1"/>
  <c r="D1800" i="2" a="1"/>
  <c r="D1800" i="2" s="1"/>
  <c r="D1801" i="2" a="1"/>
  <c r="D1801" i="2" s="1"/>
  <c r="E1801" i="2" s="1"/>
  <c r="D1802" i="2" a="1"/>
  <c r="D1802" i="2" s="1"/>
  <c r="D1803" i="2" a="1"/>
  <c r="D1803" i="2" s="1"/>
  <c r="D1804" i="2" a="1"/>
  <c r="D1804" i="2" s="1"/>
  <c r="D1805" i="2" a="1"/>
  <c r="D1805" i="2" s="1"/>
  <c r="D1806" i="2" a="1"/>
  <c r="D1806" i="2" s="1"/>
  <c r="D1807" i="2" a="1"/>
  <c r="D1807" i="2" s="1"/>
  <c r="D1808" i="2" a="1"/>
  <c r="D1808" i="2" s="1"/>
  <c r="D1809" i="2" a="1"/>
  <c r="D1809" i="2" s="1"/>
  <c r="D1810" i="2" a="1"/>
  <c r="D1810" i="2" s="1"/>
  <c r="D1811" i="2" a="1"/>
  <c r="D1811" i="2" s="1"/>
  <c r="D1812" i="2" a="1"/>
  <c r="D1812" i="2" s="1"/>
  <c r="D1813" i="2" a="1"/>
  <c r="D1813" i="2" s="1"/>
  <c r="D1814" i="2" a="1"/>
  <c r="D1814" i="2" s="1"/>
  <c r="E1814" i="2" s="1"/>
  <c r="D1815" i="2" a="1"/>
  <c r="D1815" i="2" s="1"/>
  <c r="D1816" i="2" a="1"/>
  <c r="D1816" i="2" s="1"/>
  <c r="D1817" i="2" a="1"/>
  <c r="D1817" i="2"/>
  <c r="D1818" i="2" a="1"/>
  <c r="D1818" i="2" s="1"/>
  <c r="D1819" i="2" a="1"/>
  <c r="D1819" i="2" s="1"/>
  <c r="D1820" i="2" a="1"/>
  <c r="D1820" i="2" s="1"/>
  <c r="D1821" i="2" a="1"/>
  <c r="D1821" i="2" s="1"/>
  <c r="D1822" i="2" a="1"/>
  <c r="D1822" i="2" s="1"/>
  <c r="D1823" i="2" a="1"/>
  <c r="D1823" i="2" s="1"/>
  <c r="D1824" i="2" a="1"/>
  <c r="D1824" i="2" s="1"/>
  <c r="D1825" i="2" a="1"/>
  <c r="D1825" i="2" s="1"/>
  <c r="E1825" i="2" s="1"/>
  <c r="D1826" i="2" a="1"/>
  <c r="D1826" i="2" s="1"/>
  <c r="E1826" i="2" s="1"/>
  <c r="D1827" i="2" a="1"/>
  <c r="D1827" i="2" s="1"/>
  <c r="D1828" i="2" a="1"/>
  <c r="D1828" i="2" s="1"/>
  <c r="D1829" i="2" a="1"/>
  <c r="D1829" i="2" s="1"/>
  <c r="E1829" i="2" s="1"/>
  <c r="D1830" i="2" a="1"/>
  <c r="D1830" i="2" s="1"/>
  <c r="D1831" i="2" a="1"/>
  <c r="D1831" i="2" s="1"/>
  <c r="D1832" i="2" a="1"/>
  <c r="D1832" i="2" s="1"/>
  <c r="D1833" i="2" a="1"/>
  <c r="D1833" i="2" s="1"/>
  <c r="E1833" i="2" s="1"/>
  <c r="D1834" i="2" a="1"/>
  <c r="D1834" i="2" s="1"/>
  <c r="E1834" i="2" s="1"/>
  <c r="D1835" i="2" a="1"/>
  <c r="D1835" i="2" s="1"/>
  <c r="D1836" i="2" a="1"/>
  <c r="D1836" i="2" s="1"/>
  <c r="D1837" i="2" a="1"/>
  <c r="D1837" i="2" s="1"/>
  <c r="D1838" i="2" a="1"/>
  <c r="D1838" i="2" s="1"/>
  <c r="D1839" i="2" a="1"/>
  <c r="D1839" i="2" s="1"/>
  <c r="D1840" i="2" a="1"/>
  <c r="D1840" i="2" s="1"/>
  <c r="D1841" i="2" a="1"/>
  <c r="D1841" i="2" s="1"/>
  <c r="E1841" i="2" s="1"/>
  <c r="D1842" i="2" a="1"/>
  <c r="D1842" i="2"/>
  <c r="D1843" i="2" a="1"/>
  <c r="D1843" i="2" s="1"/>
  <c r="D1844" i="2" a="1"/>
  <c r="D1844" i="2" s="1"/>
  <c r="E1844" i="2" s="1"/>
  <c r="D1845" i="2" a="1"/>
  <c r="D1845" i="2" s="1"/>
  <c r="D1846" i="2" a="1"/>
  <c r="D1846" i="2" s="1"/>
  <c r="D1847" i="2" a="1"/>
  <c r="D1847" i="2" s="1"/>
  <c r="D1848" i="2" a="1"/>
  <c r="D1848" i="2" s="1"/>
  <c r="D1849" i="2" a="1"/>
  <c r="D1849" i="2" s="1"/>
  <c r="E1849" i="2" s="1"/>
  <c r="D1850" i="2" a="1"/>
  <c r="D1850" i="2" s="1"/>
  <c r="D1851" i="2" a="1"/>
  <c r="D1851" i="2" s="1"/>
  <c r="D1852" i="2" a="1"/>
  <c r="D1852" i="2" s="1"/>
  <c r="D1853" i="2" a="1"/>
  <c r="D1853" i="2" s="1"/>
  <c r="D1854" i="2" a="1"/>
  <c r="D1854" i="2" s="1"/>
  <c r="D1855" i="2" a="1"/>
  <c r="D1855" i="2" s="1"/>
  <c r="D1856" i="2" a="1"/>
  <c r="D1856" i="2" s="1"/>
  <c r="D1857" i="2" a="1"/>
  <c r="D1857" i="2" s="1"/>
  <c r="E1857" i="2" s="1"/>
  <c r="D1858" i="2" a="1"/>
  <c r="D1858" i="2" s="1"/>
  <c r="D1859" i="2" a="1"/>
  <c r="D1859" i="2" s="1"/>
  <c r="D1860" i="2" a="1"/>
  <c r="D1860" i="2" s="1"/>
  <c r="E1860" i="2" s="1"/>
  <c r="D1861" i="2" a="1"/>
  <c r="D1861" i="2" s="1"/>
  <c r="D1862" i="2" a="1"/>
  <c r="D1862" i="2" s="1"/>
  <c r="D1863" i="2" a="1"/>
  <c r="D1863" i="2" s="1"/>
  <c r="D1864" i="2" a="1"/>
  <c r="D1864" i="2" s="1"/>
  <c r="D1865" i="2" a="1"/>
  <c r="D1865" i="2" s="1"/>
  <c r="E1865" i="2" s="1"/>
  <c r="D1866" i="2" a="1"/>
  <c r="D1866" i="2" s="1"/>
  <c r="D1867" i="2" a="1"/>
  <c r="D1867" i="2" s="1"/>
  <c r="D1868" i="2" a="1"/>
  <c r="D1868" i="2" s="1"/>
  <c r="D1869" i="2" a="1"/>
  <c r="D1869" i="2" s="1"/>
  <c r="D1870" i="2" a="1"/>
  <c r="D1870" i="2" s="1"/>
  <c r="D1871" i="2" a="1"/>
  <c r="D1871" i="2" s="1"/>
  <c r="D1872" i="2" a="1"/>
  <c r="D1872" i="2" s="1"/>
  <c r="D1873" i="2" a="1"/>
  <c r="D1873" i="2" s="1"/>
  <c r="E1873" i="2" s="1"/>
  <c r="D1874" i="2" a="1"/>
  <c r="D1874" i="2" s="1"/>
  <c r="D1875" i="2" a="1"/>
  <c r="D1875" i="2" s="1"/>
  <c r="E1875" i="2" s="1"/>
  <c r="D1876" i="2" a="1"/>
  <c r="D1876" i="2" s="1"/>
  <c r="D1877" i="2" a="1"/>
  <c r="D1877" i="2" s="1"/>
  <c r="D1878" i="2" a="1"/>
  <c r="D1878" i="2" s="1"/>
  <c r="D1879" i="2" a="1"/>
  <c r="D1879" i="2" s="1"/>
  <c r="D1880" i="2" a="1"/>
  <c r="D1880" i="2" s="1"/>
  <c r="D1881" i="2" a="1"/>
  <c r="D1881" i="2" s="1"/>
  <c r="D1882" i="2" a="1"/>
  <c r="D1882" i="2" s="1"/>
  <c r="D1883" i="2" a="1"/>
  <c r="D1883" i="2" s="1"/>
  <c r="D1884" i="2" a="1"/>
  <c r="D1884" i="2" s="1"/>
  <c r="D1885" i="2" a="1"/>
  <c r="D1885" i="2" s="1"/>
  <c r="D1886" i="2" a="1"/>
  <c r="D1886" i="2" s="1"/>
  <c r="D1887" i="2" a="1"/>
  <c r="D1887" i="2" s="1"/>
  <c r="D1888" i="2" a="1"/>
  <c r="D1888" i="2" s="1"/>
  <c r="D1889" i="2" a="1"/>
  <c r="D1889" i="2" s="1"/>
  <c r="E1889" i="2" s="1"/>
  <c r="D1890" i="2" a="1"/>
  <c r="D1890" i="2"/>
  <c r="E1890" i="2" s="1"/>
  <c r="D1891" i="2" a="1"/>
  <c r="D1891" i="2" s="1"/>
  <c r="D1892" i="2" a="1"/>
  <c r="D1892" i="2" s="1"/>
  <c r="D1893" i="2" a="1"/>
  <c r="D1893" i="2" s="1"/>
  <c r="D1894" i="2" a="1"/>
  <c r="D1894" i="2" s="1"/>
  <c r="D1895" i="2" a="1"/>
  <c r="D1895" i="2" s="1"/>
  <c r="D1896" i="2" a="1"/>
  <c r="D1896" i="2" s="1"/>
  <c r="D1897" i="2" a="1"/>
  <c r="D1897" i="2" s="1"/>
  <c r="D1898" i="2" a="1"/>
  <c r="D1898" i="2" s="1"/>
  <c r="D1899" i="2" a="1"/>
  <c r="D1899" i="2" s="1"/>
  <c r="D1900" i="2" a="1"/>
  <c r="D1900" i="2" s="1"/>
  <c r="D1901" i="2" a="1"/>
  <c r="D1901" i="2" s="1"/>
  <c r="D1902" i="2" a="1"/>
  <c r="D1902" i="2" s="1"/>
  <c r="E1902" i="2" s="1"/>
  <c r="D1903" i="2" a="1"/>
  <c r="D1903" i="2" s="1"/>
  <c r="D1904" i="2" a="1"/>
  <c r="D1904" i="2" s="1"/>
  <c r="E1904" i="2" s="1"/>
  <c r="D1905" i="2" a="1"/>
  <c r="D1905" i="2"/>
  <c r="D1906" i="2" a="1"/>
  <c r="D1906" i="2" s="1"/>
  <c r="D1907" i="2" a="1"/>
  <c r="D1907" i="2" s="1"/>
  <c r="D1908" i="2" a="1"/>
  <c r="D1908" i="2" s="1"/>
  <c r="D1909" i="2" a="1"/>
  <c r="D1909" i="2" s="1"/>
  <c r="D1910" i="2" a="1"/>
  <c r="D1910" i="2"/>
  <c r="D1911" i="2" a="1"/>
  <c r="D1911" i="2" s="1"/>
  <c r="D1912" i="2" a="1"/>
  <c r="D1912" i="2" s="1"/>
  <c r="D1913" i="2" a="1"/>
  <c r="D1913" i="2"/>
  <c r="D1914" i="2" a="1"/>
  <c r="D1914" i="2" s="1"/>
  <c r="E1914" i="2" s="1"/>
  <c r="D1915" i="2" a="1"/>
  <c r="D1915" i="2" s="1"/>
  <c r="D1916" i="2" a="1"/>
  <c r="D1916" i="2" s="1"/>
  <c r="D1917" i="2" a="1"/>
  <c r="D1917" i="2" s="1"/>
  <c r="E1917" i="2" s="1"/>
  <c r="D1918" i="2" a="1"/>
  <c r="D1918" i="2" s="1"/>
  <c r="E1918" i="2" s="1"/>
  <c r="D1919" i="2" a="1"/>
  <c r="D1919" i="2" s="1"/>
  <c r="D1920" i="2" a="1"/>
  <c r="D1920" i="2" s="1"/>
  <c r="D1921" i="2" a="1"/>
  <c r="D1921" i="2" s="1"/>
  <c r="E1921" i="2" s="1"/>
  <c r="D1922" i="2" a="1"/>
  <c r="D1922" i="2" s="1"/>
  <c r="D1923" i="2" a="1"/>
  <c r="D1923" i="2" s="1"/>
  <c r="D1924" i="2" a="1"/>
  <c r="D1924" i="2" s="1"/>
  <c r="D1925" i="2" a="1"/>
  <c r="D1925" i="2" s="1"/>
  <c r="D1926" i="2" a="1"/>
  <c r="D1926" i="2" s="1"/>
  <c r="D1927" i="2" a="1"/>
  <c r="D1927" i="2" s="1"/>
  <c r="D1928" i="2" a="1"/>
  <c r="D1928" i="2" s="1"/>
  <c r="D1929" i="2" a="1"/>
  <c r="D1929" i="2"/>
  <c r="D1930" i="2" a="1"/>
  <c r="D1930" i="2" s="1"/>
  <c r="D1931" i="2" a="1"/>
  <c r="D1931" i="2" s="1"/>
  <c r="D1932" i="2" a="1"/>
  <c r="D1932" i="2" s="1"/>
  <c r="E1932" i="2" s="1"/>
  <c r="D1933" i="2" a="1"/>
  <c r="D1933" i="2" s="1"/>
  <c r="D1934" i="2" a="1"/>
  <c r="D1934" i="2" s="1"/>
  <c r="D1935" i="2" a="1"/>
  <c r="D1935" i="2" s="1"/>
  <c r="D1936" i="2" a="1"/>
  <c r="D1936" i="2" s="1"/>
  <c r="D1937" i="2" a="1"/>
  <c r="D1937" i="2" s="1"/>
  <c r="E1937" i="2" s="1"/>
  <c r="D1938" i="2" a="1"/>
  <c r="D1938" i="2" s="1"/>
  <c r="D1939" i="2" a="1"/>
  <c r="D1939" i="2" s="1"/>
  <c r="D1940" i="2" a="1"/>
  <c r="D1940" i="2" s="1"/>
  <c r="D1941" i="2" a="1"/>
  <c r="D1941" i="2" s="1"/>
  <c r="D1942" i="2" a="1"/>
  <c r="D1942" i="2" s="1"/>
  <c r="E1942" i="2" s="1"/>
  <c r="D1943" i="2" a="1"/>
  <c r="D1943" i="2" s="1"/>
  <c r="D1944" i="2" a="1"/>
  <c r="D1944" i="2" s="1"/>
  <c r="D1945" i="2" a="1"/>
  <c r="D1945" i="2"/>
  <c r="D1946" i="2" a="1"/>
  <c r="D1946" i="2" s="1"/>
  <c r="E1946" i="2" s="1"/>
  <c r="D1947" i="2" a="1"/>
  <c r="D1947" i="2" s="1"/>
  <c r="D1948" i="2" a="1"/>
  <c r="D1948" i="2" s="1"/>
  <c r="D1949" i="2" a="1"/>
  <c r="D1949" i="2" s="1"/>
  <c r="E1949" i="2" s="1"/>
  <c r="D1950" i="2" a="1"/>
  <c r="D1950" i="2" s="1"/>
  <c r="D1951" i="2" a="1"/>
  <c r="D1951" i="2" s="1"/>
  <c r="D1952" i="2" a="1"/>
  <c r="D1952" i="2" s="1"/>
  <c r="D1953" i="2" a="1"/>
  <c r="D1953" i="2" s="1"/>
  <c r="E1953" i="2" s="1"/>
  <c r="D1954" i="2" a="1"/>
  <c r="D1954" i="2" s="1"/>
  <c r="D1955" i="2" a="1"/>
  <c r="D1955" i="2" s="1"/>
  <c r="D1956" i="2" a="1"/>
  <c r="D1956" i="2" s="1"/>
  <c r="D1957" i="2" a="1"/>
  <c r="D1957" i="2" s="1"/>
  <c r="D1958" i="2" a="1"/>
  <c r="D1958" i="2"/>
  <c r="D1959" i="2" a="1"/>
  <c r="D1959" i="2" s="1"/>
  <c r="D1960" i="2" a="1"/>
  <c r="D1960" i="2" s="1"/>
  <c r="E1960" i="2" s="1"/>
  <c r="D1961" i="2" a="1"/>
  <c r="D1961" i="2" s="1"/>
  <c r="E1961" i="2" s="1"/>
  <c r="D1962" i="2" a="1"/>
  <c r="D1962" i="2"/>
  <c r="D1963" i="2" a="1"/>
  <c r="D1963" i="2" s="1"/>
  <c r="D1964" i="2" a="1"/>
  <c r="D1964" i="2" s="1"/>
  <c r="D1965" i="2" a="1"/>
  <c r="D1965" i="2" s="1"/>
  <c r="D1966" i="2" a="1"/>
  <c r="D1966" i="2" s="1"/>
  <c r="E1966" i="2" s="1"/>
  <c r="D1967" i="2" a="1"/>
  <c r="D1967" i="2" s="1"/>
  <c r="D1968" i="2" a="1"/>
  <c r="D1968" i="2" s="1"/>
  <c r="D1969" i="2" a="1"/>
  <c r="D1969" i="2" s="1"/>
  <c r="D1970" i="2" a="1"/>
  <c r="D1970" i="2" s="1"/>
  <c r="D1971" i="2" a="1"/>
  <c r="D1971" i="2" s="1"/>
  <c r="D1972" i="2" a="1"/>
  <c r="D1972" i="2" s="1"/>
  <c r="D1973" i="2" a="1"/>
  <c r="D1973" i="2" s="1"/>
  <c r="D1974" i="2" a="1"/>
  <c r="D1974" i="2"/>
  <c r="E1974" i="2" s="1"/>
  <c r="D1975" i="2" a="1"/>
  <c r="D1975" i="2" s="1"/>
  <c r="D1976" i="2" a="1"/>
  <c r="D1976" i="2" s="1"/>
  <c r="D1977" i="2" a="1"/>
  <c r="D1977" i="2" s="1"/>
  <c r="D1978" i="2" a="1"/>
  <c r="D1978" i="2"/>
  <c r="D1979" i="2" a="1"/>
  <c r="D1979" i="2" s="1"/>
  <c r="D1980" i="2" a="1"/>
  <c r="D1980" i="2" s="1"/>
  <c r="D1981" i="2" a="1"/>
  <c r="D1981" i="2" s="1"/>
  <c r="D1982" i="2" a="1"/>
  <c r="D1982" i="2" s="1"/>
  <c r="D1983" i="2" a="1"/>
  <c r="D1983" i="2" s="1"/>
  <c r="D1984" i="2" a="1"/>
  <c r="D1984" i="2" s="1"/>
  <c r="D1985" i="2" a="1"/>
  <c r="D1985" i="2" s="1"/>
  <c r="D1986" i="2" a="1"/>
  <c r="D1986" i="2" s="1"/>
  <c r="E1986" i="2" s="1"/>
  <c r="D1987" i="2" a="1"/>
  <c r="D1987" i="2" s="1"/>
  <c r="D1988" i="2" a="1"/>
  <c r="D1988" i="2" s="1"/>
  <c r="E1988" i="2" s="1"/>
  <c r="D1989" i="2" a="1"/>
  <c r="D1989" i="2" s="1"/>
  <c r="D1990" i="2" a="1"/>
  <c r="D1990" i="2" s="1"/>
  <c r="D1991" i="2" a="1"/>
  <c r="D1991" i="2" s="1"/>
  <c r="D1992" i="2" a="1"/>
  <c r="D1992" i="2" s="1"/>
  <c r="D1993" i="2" a="1"/>
  <c r="D1993" i="2" s="1"/>
  <c r="D1994" i="2" a="1"/>
  <c r="D1994" i="2" s="1"/>
  <c r="E1994" i="2" s="1"/>
  <c r="D1995" i="2" a="1"/>
  <c r="D1995" i="2" s="1"/>
  <c r="E1995" i="2" s="1"/>
  <c r="D1996" i="2" a="1"/>
  <c r="D1996" i="2" s="1"/>
  <c r="D1997" i="2" a="1"/>
  <c r="D1997" i="2" s="1"/>
  <c r="D1998" i="2" a="1"/>
  <c r="D1998" i="2"/>
  <c r="D1999" i="2" a="1"/>
  <c r="D1999" i="2" s="1"/>
  <c r="E1999" i="2" s="1"/>
  <c r="D2000" i="2" a="1"/>
  <c r="D2000" i="2" s="1"/>
  <c r="D2001" i="2" a="1"/>
  <c r="D2001" i="2" s="1"/>
  <c r="D2002" i="2" a="1"/>
  <c r="D2002" i="2" s="1"/>
  <c r="E2002" i="2" s="1"/>
  <c r="D2003" i="2" a="1"/>
  <c r="D2003" i="2" s="1"/>
  <c r="D2004" i="2" a="1"/>
  <c r="D2004" i="2" s="1"/>
  <c r="D2005" i="2" a="1"/>
  <c r="D2005" i="2" s="1"/>
  <c r="D2006" i="2" a="1"/>
  <c r="D2006" i="2" s="1"/>
  <c r="D2007" i="2" a="1"/>
  <c r="D2007" i="2" s="1"/>
  <c r="E2007" i="2" s="1"/>
  <c r="D2008" i="2" a="1"/>
  <c r="D2008" i="2" s="1"/>
  <c r="D2009" i="2" a="1"/>
  <c r="D2009" i="2"/>
  <c r="D2010" i="2" a="1"/>
  <c r="D2010" i="2"/>
  <c r="D2011" i="2" a="1"/>
  <c r="D2011" i="2" s="1"/>
  <c r="D2012" i="2" a="1"/>
  <c r="D2012" i="2" s="1"/>
  <c r="D2013" i="2" a="1"/>
  <c r="D2013" i="2" s="1"/>
  <c r="E2013" i="2" s="1"/>
  <c r="D2014" i="2" a="1"/>
  <c r="D2014" i="2" s="1"/>
  <c r="D2015" i="2" a="1"/>
  <c r="D2015" i="2" s="1"/>
  <c r="D2016" i="2" a="1"/>
  <c r="D2016" i="2" s="1"/>
  <c r="D2017" i="2" a="1"/>
  <c r="D2017" i="2" s="1"/>
  <c r="D2018" i="2" a="1"/>
  <c r="D2018" i="2" s="1"/>
  <c r="D2019" i="2" a="1"/>
  <c r="D2019" i="2" s="1"/>
  <c r="D2020" i="2" a="1"/>
  <c r="D2020" i="2" s="1"/>
  <c r="D2021" i="2" a="1"/>
  <c r="D2021" i="2" s="1"/>
  <c r="D2022" i="2" a="1"/>
  <c r="D2022" i="2" s="1"/>
  <c r="E2022" i="2" s="1"/>
  <c r="D2023" i="2" a="1"/>
  <c r="D2023" i="2" s="1"/>
  <c r="D2024" i="2" a="1"/>
  <c r="D2024" i="2" s="1"/>
  <c r="D2025" i="2" a="1"/>
  <c r="D2025" i="2" s="1"/>
  <c r="E2025" i="2" s="1"/>
  <c r="D2026" i="2" a="1"/>
  <c r="D2026" i="2" s="1"/>
  <c r="D2027" i="2" a="1"/>
  <c r="D2027" i="2" s="1"/>
  <c r="E2027" i="2" s="1"/>
  <c r="D2028" i="2" a="1"/>
  <c r="D2028" i="2" s="1"/>
  <c r="D2029" i="2" a="1"/>
  <c r="D2029" i="2" s="1"/>
  <c r="D2030" i="2" a="1"/>
  <c r="D2030" i="2" s="1"/>
  <c r="E2030" i="2" s="1"/>
  <c r="D2031" i="2" a="1"/>
  <c r="D2031" i="2" s="1"/>
  <c r="D2032" i="2" a="1"/>
  <c r="D2032" i="2" s="1"/>
  <c r="D2033" i="2" a="1"/>
  <c r="D2033" i="2"/>
  <c r="D2034" i="2" a="1"/>
  <c r="D2034" i="2" s="1"/>
  <c r="D2035" i="2" a="1"/>
  <c r="D2035" i="2" s="1"/>
  <c r="D2036" i="2" a="1"/>
  <c r="D2036" i="2" s="1"/>
  <c r="D2037" i="2" a="1"/>
  <c r="D2037" i="2" s="1"/>
  <c r="D2038" i="2" a="1"/>
  <c r="D2038" i="2" s="1"/>
  <c r="E2038" i="2" s="1"/>
  <c r="D2039" i="2" a="1"/>
  <c r="D2039" i="2" s="1"/>
  <c r="D2040" i="2" a="1"/>
  <c r="D2040" i="2" s="1"/>
  <c r="D2041" i="2" a="1"/>
  <c r="D2041" i="2" s="1"/>
  <c r="E2041" i="2" s="1"/>
  <c r="D2042" i="2" a="1"/>
  <c r="D2042" i="2" s="1"/>
  <c r="D2043" i="2" a="1"/>
  <c r="D2043" i="2" s="1"/>
  <c r="D2044" i="2" a="1"/>
  <c r="D2044" i="2" s="1"/>
  <c r="D2045" i="2" a="1"/>
  <c r="D2045" i="2" s="1"/>
  <c r="D2046" i="2" a="1"/>
  <c r="D2046" i="2" s="1"/>
  <c r="D2047" i="2" a="1"/>
  <c r="D2047" i="2" s="1"/>
  <c r="D2048" i="2" a="1"/>
  <c r="D2048" i="2" s="1"/>
  <c r="D2049" i="2" a="1"/>
  <c r="D2049" i="2" s="1"/>
  <c r="D2050" i="2" a="1"/>
  <c r="D2050" i="2" s="1"/>
  <c r="D2051" i="2" a="1"/>
  <c r="D2051" i="2" s="1"/>
  <c r="D2052" i="2" a="1"/>
  <c r="D2052" i="2" s="1"/>
  <c r="D2053" i="2" a="1"/>
  <c r="D2053" i="2" s="1"/>
  <c r="D2054" i="2" a="1"/>
  <c r="D2054" i="2" s="1"/>
  <c r="D2055" i="2" a="1"/>
  <c r="D2055" i="2" s="1"/>
  <c r="D2056" i="2" a="1"/>
  <c r="D2056" i="2" s="1"/>
  <c r="D2057" i="2" a="1"/>
  <c r="D2057" i="2"/>
  <c r="D2058" i="2" a="1"/>
  <c r="D2058" i="2" s="1"/>
  <c r="D2059" i="2" a="1"/>
  <c r="D2059" i="2" s="1"/>
  <c r="E2059" i="2" s="1"/>
  <c r="D2060" i="2" a="1"/>
  <c r="D2060" i="2" s="1"/>
  <c r="D2061" i="2" a="1"/>
  <c r="D2061" i="2" s="1"/>
  <c r="D2062" i="2" a="1"/>
  <c r="D2062" i="2" s="1"/>
  <c r="D2063" i="2" a="1"/>
  <c r="D2063" i="2" s="1"/>
  <c r="D2064" i="2" a="1"/>
  <c r="D2064" i="2" s="1"/>
  <c r="D2065" i="2" a="1"/>
  <c r="D2065" i="2" s="1"/>
  <c r="E2065" i="2" s="1"/>
  <c r="D2066" i="2" a="1"/>
  <c r="D2066" i="2" s="1"/>
  <c r="D2067" i="2" a="1"/>
  <c r="D2067" i="2" s="1"/>
  <c r="D2068" i="2" a="1"/>
  <c r="D2068" i="2" s="1"/>
  <c r="D2069" i="2" a="1"/>
  <c r="D2069" i="2" s="1"/>
  <c r="D2070" i="2" a="1"/>
  <c r="D2070" i="2"/>
  <c r="E2070" i="2" s="1"/>
  <c r="D2071" i="2" a="1"/>
  <c r="D2071" i="2" s="1"/>
  <c r="D2072" i="2" a="1"/>
  <c r="D2072" i="2" s="1"/>
  <c r="E2072" i="2" s="1"/>
  <c r="D2073" i="2" a="1"/>
  <c r="D2073" i="2" s="1"/>
  <c r="E2073" i="2" s="1"/>
  <c r="D2074" i="2" a="1"/>
  <c r="D2074" i="2" s="1"/>
  <c r="D2075" i="2" a="1"/>
  <c r="D2075" i="2" s="1"/>
  <c r="D2076" i="2" a="1"/>
  <c r="D2076" i="2" s="1"/>
  <c r="D2077" i="2" a="1"/>
  <c r="D2077" i="2" s="1"/>
  <c r="D2078" i="2" a="1"/>
  <c r="D2078" i="2" s="1"/>
  <c r="E2078" i="2" s="1"/>
  <c r="D2079" i="2" a="1"/>
  <c r="D2079" i="2" s="1"/>
  <c r="D2080" i="2" a="1"/>
  <c r="D2080" i="2" s="1"/>
  <c r="D2081" i="2" a="1"/>
  <c r="D2081" i="2" s="1"/>
  <c r="D2082" i="2" a="1"/>
  <c r="D2082" i="2" s="1"/>
  <c r="D2083" i="2" a="1"/>
  <c r="D2083" i="2" s="1"/>
  <c r="D2084" i="2" a="1"/>
  <c r="D2084" i="2" s="1"/>
  <c r="D2085" i="2" a="1"/>
  <c r="D2085" i="2" s="1"/>
  <c r="E2085" i="2" s="1"/>
  <c r="D2086" i="2" a="1"/>
  <c r="D2086" i="2" s="1"/>
  <c r="D2087" i="2" a="1"/>
  <c r="D2087" i="2" s="1"/>
  <c r="E2087" i="2" s="1"/>
  <c r="D2088" i="2" a="1"/>
  <c r="D2088" i="2" s="1"/>
  <c r="E2088" i="2" s="1"/>
  <c r="D2089" i="2" a="1"/>
  <c r="D2089" i="2"/>
  <c r="D2090" i="2" a="1"/>
  <c r="D2090" i="2" s="1"/>
  <c r="D2091" i="2" a="1"/>
  <c r="D2091" i="2" s="1"/>
  <c r="D2092" i="2" a="1"/>
  <c r="D2092" i="2" s="1"/>
  <c r="D2093" i="2" a="1"/>
  <c r="D2093" i="2" s="1"/>
  <c r="D2094" i="2" a="1"/>
  <c r="D2094" i="2" s="1"/>
  <c r="D2095" i="2" a="1"/>
  <c r="D2095" i="2" s="1"/>
  <c r="D2096" i="2" a="1"/>
  <c r="D2096" i="2" s="1"/>
  <c r="D2097" i="2" a="1"/>
  <c r="D2097" i="2"/>
  <c r="D2098" i="2" a="1"/>
  <c r="D2098" i="2" s="1"/>
  <c r="E2098" i="2" s="1"/>
  <c r="D2099" i="2" a="1"/>
  <c r="D2099" i="2" s="1"/>
  <c r="D2100" i="2" a="1"/>
  <c r="D2100" i="2" s="1"/>
  <c r="D2101" i="2" a="1"/>
  <c r="D2101" i="2" s="1"/>
  <c r="D2102" i="2" a="1"/>
  <c r="D2102" i="2" s="1"/>
  <c r="E2102" i="2" s="1"/>
  <c r="D2103" i="2" a="1"/>
  <c r="D2103" i="2" s="1"/>
  <c r="D2104" i="2" a="1"/>
  <c r="D2104" i="2" s="1"/>
  <c r="E2104" i="2" s="1"/>
  <c r="D2105" i="2" a="1"/>
  <c r="D2105" i="2" s="1"/>
  <c r="D2106" i="2" a="1"/>
  <c r="D2106" i="2" s="1"/>
  <c r="E2106" i="2" s="1"/>
  <c r="D2107" i="2" a="1"/>
  <c r="D2107" i="2" s="1"/>
  <c r="D2108" i="2" a="1"/>
  <c r="D2108" i="2" s="1"/>
  <c r="D2109" i="2" a="1"/>
  <c r="D2109" i="2" s="1"/>
  <c r="D2110" i="2" a="1"/>
  <c r="D2110" i="2" s="1"/>
  <c r="D2111" i="2" a="1"/>
  <c r="D2111" i="2" s="1"/>
  <c r="D2112" i="2" a="1"/>
  <c r="D2112" i="2" s="1"/>
  <c r="D2113" i="2" a="1"/>
  <c r="D2113" i="2" s="1"/>
  <c r="D2114" i="2" a="1"/>
  <c r="D2114" i="2" s="1"/>
  <c r="E2114" i="2" s="1"/>
  <c r="D2115" i="2" a="1"/>
  <c r="D2115" i="2" s="1"/>
  <c r="D2116" i="2" a="1"/>
  <c r="D2116" i="2" s="1"/>
  <c r="D2117" i="2" a="1"/>
  <c r="D2117" i="2" s="1"/>
  <c r="E2117" i="2" s="1"/>
  <c r="D2118" i="2" a="1"/>
  <c r="D2118" i="2"/>
  <c r="D2119" i="2" a="1"/>
  <c r="D2119" i="2" s="1"/>
  <c r="E2119" i="2" s="1"/>
  <c r="D2120" i="2" a="1"/>
  <c r="D2120" i="2" s="1"/>
  <c r="D2121" i="2" a="1"/>
  <c r="D2121" i="2" s="1"/>
  <c r="D2122" i="2" a="1"/>
  <c r="D2122" i="2" s="1"/>
  <c r="D2123" i="2" a="1"/>
  <c r="D2123" i="2" s="1"/>
  <c r="D2124" i="2" a="1"/>
  <c r="D2124" i="2" s="1"/>
  <c r="D2125" i="2" a="1"/>
  <c r="D2125" i="2" s="1"/>
  <c r="D2126" i="2" a="1"/>
  <c r="D2126" i="2" s="1"/>
  <c r="D2127" i="2" a="1"/>
  <c r="D2127" i="2" s="1"/>
  <c r="D2128" i="2" a="1"/>
  <c r="D2128" i="2" s="1"/>
  <c r="D2129" i="2" a="1"/>
  <c r="D2129" i="2" s="1"/>
  <c r="E2129" i="2" s="1"/>
  <c r="D2130" i="2" a="1"/>
  <c r="D2130" i="2" s="1"/>
  <c r="D2131" i="2" a="1"/>
  <c r="D2131" i="2" s="1"/>
  <c r="E2131" i="2" s="1"/>
  <c r="D2132" i="2" a="1"/>
  <c r="D2132" i="2" s="1"/>
  <c r="D2133" i="2" a="1"/>
  <c r="D2133" i="2" s="1"/>
  <c r="D2134" i="2" a="1"/>
  <c r="D2134" i="2" s="1"/>
  <c r="D2135" i="2" a="1"/>
  <c r="D2135" i="2" s="1"/>
  <c r="D2136" i="2" a="1"/>
  <c r="D2136" i="2"/>
  <c r="D2137" i="2" a="1"/>
  <c r="D2137" i="2" s="1"/>
  <c r="D2138" i="2" a="1"/>
  <c r="D2138" i="2"/>
  <c r="D2139" i="2" a="1"/>
  <c r="D2139" i="2" s="1"/>
  <c r="E2139" i="2" s="1"/>
  <c r="D2140" i="2" a="1"/>
  <c r="D2140" i="2" s="1"/>
  <c r="D2141" i="2" a="1"/>
  <c r="D2141" i="2" s="1"/>
  <c r="D2142" i="2" a="1"/>
  <c r="D2142" i="2" s="1"/>
  <c r="E2142" i="2" s="1"/>
  <c r="D2143" i="2" a="1"/>
  <c r="D2143" i="2" s="1"/>
  <c r="E2143" i="2" s="1"/>
  <c r="D2144" i="2" a="1"/>
  <c r="D2144" i="2" s="1"/>
  <c r="E2144" i="2" s="1"/>
  <c r="D2145" i="2" a="1"/>
  <c r="D2145" i="2" s="1"/>
  <c r="D2146" i="2" a="1"/>
  <c r="D2146" i="2" s="1"/>
  <c r="D2147" i="2" a="1"/>
  <c r="D2147" i="2" s="1"/>
  <c r="D2148" i="2" a="1"/>
  <c r="D2148" i="2"/>
  <c r="E2148" i="2" s="1"/>
  <c r="D2149" i="2" a="1"/>
  <c r="D2149" i="2" s="1"/>
  <c r="D2150" i="2" a="1"/>
  <c r="D2150" i="2"/>
  <c r="D2151" i="2" a="1"/>
  <c r="D2151" i="2" s="1"/>
  <c r="D2152" i="2" a="1"/>
  <c r="D2152" i="2" s="1"/>
  <c r="D2153" i="2" a="1"/>
  <c r="D2153" i="2"/>
  <c r="E2153" i="2" s="1"/>
  <c r="D2154" i="2" a="1"/>
  <c r="D2154" i="2"/>
  <c r="D2155" i="2" a="1"/>
  <c r="D2155" i="2"/>
  <c r="D2156" i="2" a="1"/>
  <c r="D2156" i="2" s="1"/>
  <c r="D2157" i="2" a="1"/>
  <c r="D2157" i="2" s="1"/>
  <c r="E2157" i="2" s="1"/>
  <c r="D2158" i="2" a="1"/>
  <c r="D2158" i="2" s="1"/>
  <c r="D2159" i="2" a="1"/>
  <c r="D2159" i="2"/>
  <c r="D2160" i="2" a="1"/>
  <c r="D2160" i="2" s="1"/>
  <c r="D2161" i="2" a="1"/>
  <c r="D2161" i="2" s="1"/>
  <c r="D2162" i="2" a="1"/>
  <c r="D2162" i="2" s="1"/>
  <c r="D2163" i="2" a="1"/>
  <c r="D2163" i="2" s="1"/>
  <c r="E2163" i="2" s="1"/>
  <c r="D2164" i="2" a="1"/>
  <c r="D2164" i="2" s="1"/>
  <c r="E2164" i="2" s="1"/>
  <c r="D2165" i="2" a="1"/>
  <c r="D2165" i="2" s="1"/>
  <c r="D2166" i="2" a="1"/>
  <c r="D2166" i="2" s="1"/>
  <c r="E2166" i="2" s="1"/>
  <c r="D2167" i="2" a="1"/>
  <c r="D2167" i="2" s="1"/>
  <c r="D2168" i="2" a="1"/>
  <c r="D2168" i="2" s="1"/>
  <c r="D2169" i="2" a="1"/>
  <c r="D2169" i="2"/>
  <c r="D2170" i="2" a="1"/>
  <c r="D2170" i="2" s="1"/>
  <c r="D2171" i="2" a="1"/>
  <c r="D2171" i="2"/>
  <c r="D2172" i="2" a="1"/>
  <c r="D2172" i="2" s="1"/>
  <c r="E2172" i="2" s="1"/>
  <c r="D2173" i="2" a="1"/>
  <c r="D2173" i="2" s="1"/>
  <c r="D2174" i="2" a="1"/>
  <c r="D2174" i="2"/>
  <c r="E2174" i="2" s="1"/>
  <c r="D2175" i="2" a="1"/>
  <c r="D2175" i="2" s="1"/>
  <c r="E2175" i="2" s="1"/>
  <c r="D2176" i="2" a="1"/>
  <c r="D2176" i="2" s="1"/>
  <c r="D2177" i="2" a="1"/>
  <c r="D2177" i="2" s="1"/>
  <c r="D2178" i="2" a="1"/>
  <c r="D2178" i="2" s="1"/>
  <c r="D2179" i="2" a="1"/>
  <c r="D2179" i="2" s="1"/>
  <c r="E2179" i="2" s="1"/>
  <c r="D2180" i="2" a="1"/>
  <c r="D2180" i="2" s="1"/>
  <c r="E2180" i="2" s="1"/>
  <c r="D2181" i="2" a="1"/>
  <c r="D2181" i="2" s="1"/>
  <c r="D2182" i="2" a="1"/>
  <c r="D2182" i="2"/>
  <c r="D2183" i="2" a="1"/>
  <c r="D2183" i="2" s="1"/>
  <c r="E2183" i="2" s="1"/>
  <c r="D2184" i="2" a="1"/>
  <c r="D2184" i="2" s="1"/>
  <c r="D2185" i="2" a="1"/>
  <c r="D2185" i="2"/>
  <c r="D2186" i="2" a="1"/>
  <c r="D2186" i="2"/>
  <c r="D2187" i="2" a="1"/>
  <c r="D2187" i="2" s="1"/>
  <c r="D2188" i="2" a="1"/>
  <c r="D2188" i="2" s="1"/>
  <c r="D2189" i="2" a="1"/>
  <c r="D2189" i="2" s="1"/>
  <c r="D2190" i="2" a="1"/>
  <c r="D2190" i="2" s="1"/>
  <c r="E2190" i="2" s="1"/>
  <c r="D2191" i="2" a="1"/>
  <c r="D2191" i="2" s="1"/>
  <c r="E2191" i="2" s="1"/>
  <c r="D2192" i="2" a="1"/>
  <c r="D2192" i="2" s="1"/>
  <c r="D2193" i="2" a="1"/>
  <c r="D2193" i="2" s="1"/>
  <c r="E2193" i="2" s="1"/>
  <c r="D2194" i="2" a="1"/>
  <c r="D2194" i="2" s="1"/>
  <c r="D2195" i="2" a="1"/>
  <c r="D2195" i="2" s="1"/>
  <c r="E2195" i="2" s="1"/>
  <c r="D2196" i="2" a="1"/>
  <c r="D2196" i="2" s="1"/>
  <c r="D2197" i="2" a="1"/>
  <c r="D2197" i="2" s="1"/>
  <c r="D2198" i="2" a="1"/>
  <c r="D2198" i="2" s="1"/>
  <c r="E2198" i="2" s="1"/>
  <c r="D2199" i="2" a="1"/>
  <c r="D2199" i="2"/>
  <c r="D2200" i="2" a="1"/>
  <c r="D2200" i="2" s="1"/>
  <c r="E2200" i="2" s="1"/>
  <c r="D2201" i="2" a="1"/>
  <c r="D2201" i="2"/>
  <c r="D2202" i="2" a="1"/>
  <c r="D2202" i="2" s="1"/>
  <c r="E2202" i="2" s="1"/>
  <c r="D2203" i="2" a="1"/>
  <c r="D2203" i="2"/>
  <c r="D2204" i="2" a="1"/>
  <c r="D2204" i="2" s="1"/>
  <c r="E2204" i="2" s="1"/>
  <c r="D2205" i="2" a="1"/>
  <c r="D2205" i="2" s="1"/>
  <c r="D2206" i="2" a="1"/>
  <c r="D2206" i="2" s="1"/>
  <c r="D2207" i="2" a="1"/>
  <c r="D2207" i="2" s="1"/>
  <c r="E2207" i="2" s="1"/>
  <c r="D2208" i="2" a="1"/>
  <c r="D2208" i="2" s="1"/>
  <c r="D2209" i="2" a="1"/>
  <c r="D2209" i="2" s="1"/>
  <c r="D2210" i="2" a="1"/>
  <c r="D2210" i="2" s="1"/>
  <c r="D2211" i="2" a="1"/>
  <c r="D2211" i="2" s="1"/>
  <c r="E2211" i="2" s="1"/>
  <c r="D2212" i="2" a="1"/>
  <c r="D2212" i="2" s="1"/>
  <c r="E2212" i="2" s="1"/>
  <c r="D2213" i="2" a="1"/>
  <c r="D2213" i="2" s="1"/>
  <c r="D2214" i="2" a="1"/>
  <c r="D2214" i="2"/>
  <c r="D2215" i="2" a="1"/>
  <c r="D2215" i="2"/>
  <c r="D2216" i="2" a="1"/>
  <c r="D2216" i="2" s="1"/>
  <c r="D2217" i="2" a="1"/>
  <c r="D2217" i="2" s="1"/>
  <c r="E2217" i="2" s="1"/>
  <c r="D2218" i="2" a="1"/>
  <c r="D2218" i="2" s="1"/>
  <c r="E2218" i="2" s="1"/>
  <c r="D2219" i="2" a="1"/>
  <c r="D2219" i="2" s="1"/>
  <c r="D2220" i="2" a="1"/>
  <c r="D2220" i="2" s="1"/>
  <c r="D2221" i="2" a="1"/>
  <c r="D2221" i="2" s="1"/>
  <c r="D2222" i="2" a="1"/>
  <c r="D2222" i="2" s="1"/>
  <c r="D2223" i="2" a="1"/>
  <c r="D2223" i="2" s="1"/>
  <c r="D2224" i="2" a="1"/>
  <c r="D2224" i="2" s="1"/>
  <c r="D2225" i="2" a="1"/>
  <c r="D2225" i="2" s="1"/>
  <c r="D2226" i="2" a="1"/>
  <c r="D2226" i="2" s="1"/>
  <c r="D2227" i="2" a="1"/>
  <c r="D2227" i="2" s="1"/>
  <c r="E2227" i="2" s="1"/>
  <c r="D2228" i="2" a="1"/>
  <c r="D2228" i="2" s="1"/>
  <c r="E2228" i="2" s="1"/>
  <c r="D2229" i="2" a="1"/>
  <c r="D2229" i="2" s="1"/>
  <c r="D2230" i="2" a="1"/>
  <c r="D2230" i="2" s="1"/>
  <c r="E2230" i="2" s="1"/>
  <c r="D2231" i="2" a="1"/>
  <c r="D2231" i="2"/>
  <c r="D2232" i="2" a="1"/>
  <c r="D2232" i="2"/>
  <c r="D2233" i="2" a="1"/>
  <c r="D2233" i="2" s="1"/>
  <c r="D2234" i="2" a="1"/>
  <c r="D2234" i="2" s="1"/>
  <c r="D2235" i="2" a="1"/>
  <c r="D2235" i="2"/>
  <c r="D2236" i="2" a="1"/>
  <c r="D2236" i="2" s="1"/>
  <c r="E2236" i="2" s="1"/>
  <c r="D2237" i="2" a="1"/>
  <c r="D2237" i="2" s="1"/>
  <c r="D2238" i="2" a="1"/>
  <c r="D2238" i="2" s="1"/>
  <c r="E2238" i="2" s="1"/>
  <c r="D2239" i="2" a="1"/>
  <c r="D2239" i="2" s="1"/>
  <c r="E2239" i="2" s="1"/>
  <c r="D2240" i="2" a="1"/>
  <c r="D2240" i="2" s="1"/>
  <c r="D2241" i="2" a="1"/>
  <c r="D2241" i="2" s="1"/>
  <c r="E2241" i="2" s="1"/>
  <c r="D2242" i="2" a="1"/>
  <c r="D2242" i="2"/>
  <c r="D2243" i="2" a="1"/>
  <c r="D2243" i="2" s="1"/>
  <c r="E2243" i="2" s="1"/>
  <c r="D2244" i="2" a="1"/>
  <c r="D2244" i="2"/>
  <c r="D2245" i="2" a="1"/>
  <c r="D2245" i="2" s="1"/>
  <c r="D2246" i="2" a="1"/>
  <c r="D2246" i="2"/>
  <c r="D2247" i="2" a="1"/>
  <c r="D2247" i="2"/>
  <c r="D2248" i="2" a="1"/>
  <c r="D2248" i="2" s="1"/>
  <c r="D2249" i="2" a="1"/>
  <c r="D2249" i="2"/>
  <c r="E2249" i="2" s="1"/>
  <c r="D2250" i="2" a="1"/>
  <c r="D2250" i="2"/>
  <c r="D2251" i="2" a="1"/>
  <c r="D2251" i="2" s="1"/>
  <c r="D2252" i="2" a="1"/>
  <c r="D2252" i="2" s="1"/>
  <c r="D2253" i="2" a="1"/>
  <c r="D2253" i="2" s="1"/>
  <c r="D2254" i="2" a="1"/>
  <c r="D2254" i="2" s="1"/>
  <c r="D2255" i="2" a="1"/>
  <c r="D2255" i="2" s="1"/>
  <c r="E2255" i="2" s="1"/>
  <c r="D2256" i="2" a="1"/>
  <c r="D2256" i="2" s="1"/>
  <c r="D2257" i="2" a="1"/>
  <c r="D2257" i="2" s="1"/>
  <c r="D2258" i="2" a="1"/>
  <c r="D2258" i="2" s="1"/>
  <c r="D2259" i="2" a="1"/>
  <c r="D2259" i="2"/>
  <c r="E2259" i="2" s="1"/>
  <c r="D2260" i="2" a="1"/>
  <c r="D2260" i="2" s="1"/>
  <c r="E2260" i="2" s="1"/>
  <c r="D2261" i="2" a="1"/>
  <c r="D2261" i="2" s="1"/>
  <c r="D2262" i="2" a="1"/>
  <c r="D2262" i="2"/>
  <c r="E2262" i="2" s="1"/>
  <c r="D2263" i="2" a="1"/>
  <c r="D2263" i="2" s="1"/>
  <c r="D2264" i="2" a="1"/>
  <c r="D2264" i="2" s="1"/>
  <c r="D2265" i="2" a="1"/>
  <c r="D2265" i="2"/>
  <c r="D2266" i="2" a="1"/>
  <c r="D2266" i="2" s="1"/>
  <c r="D2267" i="2" a="1"/>
  <c r="D2267" i="2"/>
  <c r="D2268" i="2" a="1"/>
  <c r="D2268" i="2" s="1"/>
  <c r="D2269" i="2" a="1"/>
  <c r="D2269" i="2" s="1"/>
  <c r="D2270" i="2" a="1"/>
  <c r="D2270" i="2"/>
  <c r="D2271" i="2" a="1"/>
  <c r="D2271" i="2" s="1"/>
  <c r="E2271" i="2" s="1"/>
  <c r="D2272" i="2" a="1"/>
  <c r="D2272" i="2" s="1"/>
  <c r="E2272" i="2" s="1"/>
  <c r="D2273" i="2" a="1"/>
  <c r="D2273" i="2" s="1"/>
  <c r="E2273" i="2" s="1"/>
  <c r="D2274" i="2" a="1"/>
  <c r="D2274" i="2" s="1"/>
  <c r="D2275" i="2" a="1"/>
  <c r="D2275" i="2" s="1"/>
  <c r="E2275" i="2" s="1"/>
  <c r="D2276" i="2" a="1"/>
  <c r="D2276" i="2"/>
  <c r="E2276" i="2" s="1"/>
  <c r="D2277" i="2" a="1"/>
  <c r="D2277" i="2" s="1"/>
  <c r="D2278" i="2" a="1"/>
  <c r="D2278" i="2"/>
  <c r="D2279" i="2" a="1"/>
  <c r="D2279" i="2"/>
  <c r="D2280" i="2" a="1"/>
  <c r="D2280" i="2" s="1"/>
  <c r="D2281" i="2" a="1"/>
  <c r="D2281" i="2" s="1"/>
  <c r="D2282" i="2" a="1"/>
  <c r="D2282" i="2"/>
  <c r="D2283" i="2" a="1"/>
  <c r="D2283" i="2"/>
  <c r="D2284" i="2" a="1"/>
  <c r="D2284" i="2"/>
  <c r="D2285" i="2" a="1"/>
  <c r="D2285" i="2" s="1"/>
  <c r="E2285" i="2" s="1"/>
  <c r="D2286" i="2" a="1"/>
  <c r="D2286" i="2" s="1"/>
  <c r="D2287" i="2" a="1"/>
  <c r="D2287" i="2"/>
  <c r="D2288" i="2" a="1"/>
  <c r="D2288" i="2" s="1"/>
  <c r="D2289" i="2" a="1"/>
  <c r="D2289" i="2" s="1"/>
  <c r="D2290" i="2" a="1"/>
  <c r="D2290" i="2" s="1"/>
  <c r="D2291" i="2" a="1"/>
  <c r="D2291" i="2" s="1"/>
  <c r="E2291" i="2" s="1"/>
  <c r="D2292" i="2" a="1"/>
  <c r="D2292" i="2" s="1"/>
  <c r="E2292" i="2" s="1"/>
  <c r="D2293" i="2" a="1"/>
  <c r="D2293" i="2" s="1"/>
  <c r="D2294" i="2" a="1"/>
  <c r="D2294" i="2" s="1"/>
  <c r="D2295" i="2" a="1"/>
  <c r="D2295" i="2"/>
  <c r="D2296" i="2" a="1"/>
  <c r="D2296" i="2"/>
  <c r="D2297" i="2" a="1"/>
  <c r="D2297" i="2" s="1"/>
  <c r="E2297" i="2" s="1"/>
  <c r="D2298" i="2" a="1"/>
  <c r="D2298" i="2"/>
  <c r="D2299" i="2" a="1"/>
  <c r="D2299" i="2" s="1"/>
  <c r="E2299" i="2" s="1"/>
  <c r="D2300" i="2" a="1"/>
  <c r="D2300" i="2" s="1"/>
  <c r="D2301" i="2" a="1"/>
  <c r="D2301" i="2" s="1"/>
  <c r="E2301" i="2" s="1"/>
  <c r="D2302" i="2" a="1"/>
  <c r="D2302" i="2" s="1"/>
  <c r="E2302" i="2" s="1"/>
  <c r="D2303" i="2" a="1"/>
  <c r="D2303" i="2" s="1"/>
  <c r="D2304" i="2" a="1"/>
  <c r="D2304" i="2" s="1"/>
  <c r="D2305" i="2" a="1"/>
  <c r="D2305" i="2"/>
  <c r="D2306" i="2" a="1"/>
  <c r="D2306" i="2"/>
  <c r="E2306" i="2" s="1"/>
  <c r="D2307" i="2" a="1"/>
  <c r="D2307" i="2"/>
  <c r="D2308" i="2" a="1"/>
  <c r="D2308" i="2" s="1"/>
  <c r="E2308" i="2" s="1"/>
  <c r="D2309" i="2" a="1"/>
  <c r="D2309" i="2" s="1"/>
  <c r="D2310" i="2" a="1"/>
  <c r="D2310" i="2" s="1"/>
  <c r="D2311" i="2" a="1"/>
  <c r="D2311" i="2" s="1"/>
  <c r="D2312" i="2" a="1"/>
  <c r="D2312" i="2" s="1"/>
  <c r="E2312" i="2" s="1"/>
  <c r="D2313" i="2" a="1"/>
  <c r="D2313" i="2"/>
  <c r="D2314" i="2" a="1"/>
  <c r="D2314" i="2"/>
  <c r="D2315" i="2" a="1"/>
  <c r="D2315" i="2"/>
  <c r="D2316" i="2" a="1"/>
  <c r="D2316" i="2"/>
  <c r="D2317" i="2" a="1"/>
  <c r="D2317" i="2"/>
  <c r="E2317" i="2" s="1"/>
  <c r="D2318" i="2" a="1"/>
  <c r="D2318" i="2" s="1"/>
  <c r="D2319" i="2" a="1"/>
  <c r="D2319" i="2"/>
  <c r="D2320" i="2" a="1"/>
  <c r="D2320" i="2" s="1"/>
  <c r="E2320" i="2" s="1"/>
  <c r="D2321" i="2" a="1"/>
  <c r="D2321" i="2" s="1"/>
  <c r="D2322" i="2" a="1"/>
  <c r="D2322" i="2"/>
  <c r="D2323" i="2" a="1"/>
  <c r="D2323" i="2" s="1"/>
  <c r="D2324" i="2" a="1"/>
  <c r="D2324" i="2"/>
  <c r="D2325" i="2" a="1"/>
  <c r="D2325" i="2" s="1"/>
  <c r="D2326" i="2" a="1"/>
  <c r="D2326" i="2" s="1"/>
  <c r="D2327" i="2" a="1"/>
  <c r="D2327" i="2" s="1"/>
  <c r="E2327" i="2" s="1"/>
  <c r="D2328" i="2" a="1"/>
  <c r="D2328" i="2" s="1"/>
  <c r="E2328" i="2" s="1"/>
  <c r="D2329" i="2" a="1"/>
  <c r="D2329" i="2"/>
  <c r="D2330" i="2" a="1"/>
  <c r="D2330" i="2"/>
  <c r="D2331" i="2" a="1"/>
  <c r="D2331" i="2" s="1"/>
  <c r="E2331" i="2" s="1"/>
  <c r="D2332" i="2" a="1"/>
  <c r="D2332" i="2"/>
  <c r="D2333" i="2" a="1"/>
  <c r="D2333" i="2" s="1"/>
  <c r="D2334" i="2" a="1"/>
  <c r="D2334" i="2" s="1"/>
  <c r="D2335" i="2" a="1"/>
  <c r="D2335" i="2" s="1"/>
  <c r="D2336" i="2" a="1"/>
  <c r="D2336" i="2" s="1"/>
  <c r="D2337" i="2" a="1"/>
  <c r="D2337" i="2"/>
  <c r="E2337" i="2" s="1"/>
  <c r="D2338" i="2" a="1"/>
  <c r="D2338" i="2" s="1"/>
  <c r="D2339" i="2" a="1"/>
  <c r="D2339" i="2" s="1"/>
  <c r="E2339" i="2" s="1"/>
  <c r="D2340" i="2" a="1"/>
  <c r="D2340" i="2" s="1"/>
  <c r="E2340" i="2" s="1"/>
  <c r="D2341" i="2" a="1"/>
  <c r="D2341" i="2" s="1"/>
  <c r="D2342" i="2" a="1"/>
  <c r="D2342" i="2" s="1"/>
  <c r="D2343" i="2" a="1"/>
  <c r="D2343" i="2" s="1"/>
  <c r="D2344" i="2" a="1"/>
  <c r="D2344" i="2" s="1"/>
  <c r="E2344" i="2" s="1"/>
  <c r="D2345" i="2" a="1"/>
  <c r="D2345" i="2" s="1"/>
  <c r="D2346" i="2" a="1"/>
  <c r="D2346" i="2"/>
  <c r="D2347" i="2" a="1"/>
  <c r="D2347" i="2" s="1"/>
  <c r="E2347" i="2" s="1"/>
  <c r="D2348" i="2" a="1"/>
  <c r="D2348" i="2" s="1"/>
  <c r="E2348" i="2" s="1"/>
  <c r="D2349" i="2" a="1"/>
  <c r="D2349" i="2"/>
  <c r="E2349" i="2" s="1"/>
  <c r="D2350" i="2" a="1"/>
  <c r="D2350" i="2" s="1"/>
  <c r="E2350" i="2" s="1"/>
  <c r="D2351" i="2" a="1"/>
  <c r="D2351" i="2" s="1"/>
  <c r="D2352" i="2" a="1"/>
  <c r="D2352" i="2" s="1"/>
  <c r="D2353" i="2" a="1"/>
  <c r="D2353" i="2" s="1"/>
  <c r="D2354" i="2" a="1"/>
  <c r="D2354" i="2" s="1"/>
  <c r="E2354" i="2" s="1"/>
  <c r="D2355" i="2" a="1"/>
  <c r="D2355" i="2" s="1"/>
  <c r="E2355" i="2" s="1"/>
  <c r="D2356" i="2" a="1"/>
  <c r="D2356" i="2" s="1"/>
  <c r="E2356" i="2" s="1"/>
  <c r="D2357" i="2" a="1"/>
  <c r="D2357" i="2"/>
  <c r="D2358" i="2" a="1"/>
  <c r="D2358" i="2" s="1"/>
  <c r="D2359" i="2" a="1"/>
  <c r="D2359" i="2" s="1"/>
  <c r="E2359" i="2" s="1"/>
  <c r="D2360" i="2" a="1"/>
  <c r="D2360" i="2" s="1"/>
  <c r="E2360" i="2" s="1"/>
  <c r="D2361" i="2" a="1"/>
  <c r="D2361" i="2" s="1"/>
  <c r="E2361" i="2" s="1"/>
  <c r="D2362" i="2" a="1"/>
  <c r="D2362" i="2" s="1"/>
  <c r="D2363" i="2" a="1"/>
  <c r="D2363" i="2" s="1"/>
  <c r="E2363" i="2" s="1"/>
  <c r="D2364" i="2" a="1"/>
  <c r="D2364" i="2" s="1"/>
  <c r="D2365" i="2" a="1"/>
  <c r="D2365" i="2" s="1"/>
  <c r="D2366" i="2" a="1"/>
  <c r="D2366" i="2" s="1"/>
  <c r="D2367" i="2" a="1"/>
  <c r="D2367" i="2" s="1"/>
  <c r="D2368" i="2" a="1"/>
  <c r="D2368" i="2" s="1"/>
  <c r="D2369" i="2" a="1"/>
  <c r="D2369" i="2"/>
  <c r="D2370" i="2" a="1"/>
  <c r="D2370" i="2" s="1"/>
  <c r="E2370" i="2" s="1"/>
  <c r="D2371" i="2" a="1"/>
  <c r="D2371" i="2" s="1"/>
  <c r="E2371" i="2" s="1"/>
  <c r="D2372" i="2" a="1"/>
  <c r="D2372" i="2" s="1"/>
  <c r="E2372" i="2" s="1"/>
  <c r="D2373" i="2" a="1"/>
  <c r="D2373" i="2" s="1"/>
  <c r="E2373" i="2" s="1"/>
  <c r="D2374" i="2" a="1"/>
  <c r="D2374" i="2" s="1"/>
  <c r="D2375" i="2" a="1"/>
  <c r="D2375" i="2" s="1"/>
  <c r="D2376" i="2" a="1"/>
  <c r="D2376" i="2" s="1"/>
  <c r="E2376" i="2" s="1"/>
  <c r="D2377" i="2" a="1"/>
  <c r="D2377" i="2"/>
  <c r="D2378" i="2" a="1"/>
  <c r="D2378" i="2" s="1"/>
  <c r="D2379" i="2" a="1"/>
  <c r="D2379" i="2" s="1"/>
  <c r="E2379" i="2" s="1"/>
  <c r="D2380" i="2" a="1"/>
  <c r="D2380" i="2" s="1"/>
  <c r="D2381" i="2" a="1"/>
  <c r="D2381" i="2" s="1"/>
  <c r="E2381" i="2" s="1"/>
  <c r="D2382" i="2" a="1"/>
  <c r="D2382" i="2" s="1"/>
  <c r="D2383" i="2" a="1"/>
  <c r="D2383" i="2"/>
  <c r="D2384" i="2" a="1"/>
  <c r="D2384" i="2" s="1"/>
  <c r="E2384" i="2" s="1"/>
  <c r="D2385" i="2" a="1"/>
  <c r="D2385" i="2"/>
  <c r="D2386" i="2" a="1"/>
  <c r="D2386" i="2" s="1"/>
  <c r="E2386" i="2" s="1"/>
  <c r="D2387" i="2" a="1"/>
  <c r="D2387" i="2" s="1"/>
  <c r="E2387" i="2" s="1"/>
  <c r="D2388" i="2" a="1"/>
  <c r="D2388" i="2" s="1"/>
  <c r="E2388" i="2" s="1"/>
  <c r="D2389" i="2" a="1"/>
  <c r="D2389" i="2" s="1"/>
  <c r="E2389" i="2" s="1"/>
  <c r="D2390" i="2" a="1"/>
  <c r="D2390" i="2" s="1"/>
  <c r="E2390" i="2" s="1"/>
  <c r="D2391" i="2" a="1"/>
  <c r="D2391" i="2" s="1"/>
  <c r="D2392" i="2" a="1"/>
  <c r="D2392" i="2" s="1"/>
  <c r="E2392" i="2" s="1"/>
  <c r="D2393" i="2" a="1"/>
  <c r="D2393" i="2" s="1"/>
  <c r="D2394" i="2" a="1"/>
  <c r="D2394" i="2" s="1"/>
  <c r="D2395" i="2" a="1"/>
  <c r="D2395" i="2" s="1"/>
  <c r="E2395" i="2" s="1"/>
  <c r="D2396" i="2" a="1"/>
  <c r="D2396" i="2" s="1"/>
  <c r="E2396" i="2" s="1"/>
  <c r="D2397" i="2" a="1"/>
  <c r="D2397" i="2" s="1"/>
  <c r="E2397" i="2" s="1"/>
  <c r="D2398" i="2" a="1"/>
  <c r="D2398" i="2" s="1"/>
  <c r="D2399" i="2" a="1"/>
  <c r="D2399" i="2" s="1"/>
  <c r="D2400" i="2" a="1"/>
  <c r="D2400" i="2" s="1"/>
  <c r="E2400" i="2" s="1"/>
  <c r="D2401" i="2" a="1"/>
  <c r="D2401" i="2" s="1"/>
  <c r="E2401" i="2" s="1"/>
  <c r="D2402" i="2" a="1"/>
  <c r="D2402" i="2" s="1"/>
  <c r="E2402" i="2" s="1"/>
  <c r="D2403" i="2" a="1"/>
  <c r="D2403" i="2" s="1"/>
  <c r="E2403" i="2" s="1"/>
  <c r="D2404" i="2" a="1"/>
  <c r="D2404" i="2" s="1"/>
  <c r="E2404" i="2" s="1"/>
  <c r="D2405" i="2" a="1"/>
  <c r="D2405" i="2" s="1"/>
  <c r="E2405" i="2" s="1"/>
  <c r="D2406" i="2" a="1"/>
  <c r="D2406" i="2" s="1"/>
  <c r="D2407" i="2" a="1"/>
  <c r="D2407" i="2" s="1"/>
  <c r="E2407" i="2" s="1"/>
  <c r="D2408" i="2" a="1"/>
  <c r="D2408" i="2" s="1"/>
  <c r="E2408" i="2" s="1"/>
  <c r="D2409" i="2" a="1"/>
  <c r="D2409" i="2"/>
  <c r="D2410" i="2" a="1"/>
  <c r="D2410" i="2" s="1"/>
  <c r="E2410" i="2" s="1"/>
  <c r="D2411" i="2" a="1"/>
  <c r="D2411" i="2" s="1"/>
  <c r="E2411" i="2" s="1"/>
  <c r="D2412" i="2" a="1"/>
  <c r="D2412" i="2" s="1"/>
  <c r="D2413" i="2" a="1"/>
  <c r="D2413" i="2" s="1"/>
  <c r="E2413" i="2" s="1"/>
  <c r="D2414" i="2" a="1"/>
  <c r="D2414" i="2" s="1"/>
  <c r="E2414" i="2" s="1"/>
  <c r="D2415" i="2" a="1"/>
  <c r="D2415" i="2" s="1"/>
  <c r="D2416" i="2" a="1"/>
  <c r="D2416" i="2" s="1"/>
  <c r="D2417" i="2" a="1"/>
  <c r="D2417" i="2" s="1"/>
  <c r="E2417" i="2" s="1"/>
  <c r="D2418" i="2" a="1"/>
  <c r="D2418" i="2" s="1"/>
  <c r="D2419" i="2" a="1"/>
  <c r="D2419" i="2" s="1"/>
  <c r="E2419" i="2" s="1"/>
  <c r="D2420" i="2" a="1"/>
  <c r="D2420" i="2" s="1"/>
  <c r="E2420" i="2" s="1"/>
  <c r="D2421" i="2" a="1"/>
  <c r="D2421" i="2" s="1"/>
  <c r="E2421" i="2" s="1"/>
  <c r="D2422" i="2" a="1"/>
  <c r="D2422" i="2" s="1"/>
  <c r="D2423" i="2" a="1"/>
  <c r="D2423" i="2" s="1"/>
  <c r="E2423" i="2" s="1"/>
  <c r="D2424" i="2" a="1"/>
  <c r="D2424" i="2" s="1"/>
  <c r="E2424" i="2" s="1"/>
  <c r="D2425" i="2" a="1"/>
  <c r="D2425" i="2" s="1"/>
  <c r="D2426" i="2" a="1"/>
  <c r="D2426" i="2" s="1"/>
  <c r="D2427" i="2" a="1"/>
  <c r="D2427" i="2" s="1"/>
  <c r="D2428" i="2" a="1"/>
  <c r="D2428" i="2" s="1"/>
  <c r="E2428" i="2" s="1"/>
  <c r="D2429" i="2" a="1"/>
  <c r="D2429" i="2" s="1"/>
  <c r="E2429" i="2" s="1"/>
  <c r="D2430" i="2" a="1"/>
  <c r="D2430" i="2" s="1"/>
  <c r="D2431" i="2" a="1"/>
  <c r="D2431" i="2" s="1"/>
  <c r="E2431" i="2" s="1"/>
  <c r="D2432" i="2" a="1"/>
  <c r="D2432" i="2" s="1"/>
  <c r="E2432" i="2" s="1"/>
  <c r="D2433" i="2" a="1"/>
  <c r="D2433" i="2" s="1"/>
  <c r="E2433" i="2" s="1"/>
  <c r="D2434" i="2" a="1"/>
  <c r="D2434" i="2" s="1"/>
  <c r="E2434" i="2" s="1"/>
  <c r="D2435" i="2" a="1"/>
  <c r="D2435" i="2" s="1"/>
  <c r="E2435" i="2" s="1"/>
  <c r="D2436" i="2" a="1"/>
  <c r="D2436" i="2" s="1"/>
  <c r="E2436" i="2" s="1"/>
  <c r="D2437" i="2" a="1"/>
  <c r="D2437" i="2" s="1"/>
  <c r="E2437" i="2" s="1"/>
  <c r="D2438" i="2" a="1"/>
  <c r="D2438" i="2" s="1"/>
  <c r="D2439" i="2" a="1"/>
  <c r="D2439" i="2" s="1"/>
  <c r="E2439" i="2" s="1"/>
  <c r="D2440" i="2" a="1"/>
  <c r="D2440" i="2" s="1"/>
  <c r="E2440" i="2" s="1"/>
  <c r="D2441" i="2" a="1"/>
  <c r="D2441" i="2"/>
  <c r="D2442" i="2" a="1"/>
  <c r="D2442" i="2" s="1"/>
  <c r="D2443" i="2" a="1"/>
  <c r="D2443" i="2" s="1"/>
  <c r="D2444" i="2" a="1"/>
  <c r="D2444" i="2" s="1"/>
  <c r="D2445" i="2" a="1"/>
  <c r="D2445" i="2" s="1"/>
  <c r="E2445" i="2" s="1"/>
  <c r="D2446" i="2" a="1"/>
  <c r="D2446" i="2" s="1"/>
  <c r="E2446" i="2" s="1"/>
  <c r="D2447" i="2" a="1"/>
  <c r="D2447" i="2" s="1"/>
  <c r="D2448" i="2" a="1"/>
  <c r="D2448" i="2" s="1"/>
  <c r="D2449" i="2" a="1"/>
  <c r="D2449" i="2" s="1"/>
  <c r="E2449" i="2" s="1"/>
  <c r="D2450" i="2" a="1"/>
  <c r="D2450" i="2" s="1"/>
  <c r="D2451" i="2" a="1"/>
  <c r="D2451" i="2" s="1"/>
  <c r="E2451" i="2" s="1"/>
  <c r="D2452" i="2" a="1"/>
  <c r="D2452" i="2" s="1"/>
  <c r="E2452" i="2" s="1"/>
  <c r="D2453" i="2" a="1"/>
  <c r="D2453" i="2" s="1"/>
  <c r="E2453" i="2" s="1"/>
  <c r="D2454" i="2" a="1"/>
  <c r="D2454" i="2" s="1"/>
  <c r="D2455" i="2" a="1"/>
  <c r="D2455" i="2" s="1"/>
  <c r="E2455" i="2" s="1"/>
  <c r="D2456" i="2" a="1"/>
  <c r="D2456" i="2" s="1"/>
  <c r="E2456" i="2" s="1"/>
  <c r="D2457" i="2" a="1"/>
  <c r="D2457" i="2" s="1"/>
  <c r="E2457" i="2" s="1"/>
  <c r="D2458" i="2" a="1"/>
  <c r="D2458" i="2" s="1"/>
  <c r="D2459" i="2" a="1"/>
  <c r="D2459" i="2" s="1"/>
  <c r="D2460" i="2" a="1"/>
  <c r="D2460" i="2" s="1"/>
  <c r="E2460" i="2" s="1"/>
  <c r="D2461" i="2" a="1"/>
  <c r="D2461" i="2" s="1"/>
  <c r="E2461" i="2" s="1"/>
  <c r="D2462" i="2" a="1"/>
  <c r="D2462" i="2" s="1"/>
  <c r="D2463" i="2" a="1"/>
  <c r="D2463" i="2" s="1"/>
  <c r="D2464" i="2" a="1"/>
  <c r="D2464" i="2" s="1"/>
  <c r="D2465" i="2" a="1"/>
  <c r="D2465" i="2" s="1"/>
  <c r="D2466" i="2" a="1"/>
  <c r="D2466" i="2" s="1"/>
  <c r="D2467" i="2" a="1"/>
  <c r="D2467" i="2" s="1"/>
  <c r="E2467" i="2" s="1"/>
  <c r="D2468" i="2" a="1"/>
  <c r="D2468" i="2" s="1"/>
  <c r="E2468" i="2" s="1"/>
  <c r="D2469" i="2" a="1"/>
  <c r="D2469" i="2" s="1"/>
  <c r="E2469" i="2" s="1"/>
  <c r="D2470" i="2" a="1"/>
  <c r="D2470" i="2" s="1"/>
  <c r="E2470" i="2" s="1"/>
  <c r="D2471" i="2" a="1"/>
  <c r="D2471" i="2" s="1"/>
  <c r="E2471" i="2" s="1"/>
  <c r="D2472" i="2" a="1"/>
  <c r="D2472" i="2" s="1"/>
  <c r="E2472" i="2" s="1"/>
  <c r="D2473" i="2" a="1"/>
  <c r="D2473" i="2" s="1"/>
  <c r="E2473" i="2" s="1"/>
  <c r="D2474" i="2" a="1"/>
  <c r="D2474" i="2" s="1"/>
  <c r="D2475" i="2" a="1"/>
  <c r="D2475" i="2" s="1"/>
  <c r="D2476" i="2" a="1"/>
  <c r="D2476" i="2" s="1"/>
  <c r="E2476" i="2" s="1"/>
  <c r="D2477" i="2" a="1"/>
  <c r="D2477" i="2" s="1"/>
  <c r="E2477" i="2" s="1"/>
  <c r="D2478" i="2" a="1"/>
  <c r="D2478" i="2" s="1"/>
  <c r="D2479" i="2" a="1"/>
  <c r="D2479" i="2" s="1"/>
  <c r="D2480" i="2" a="1"/>
  <c r="D2480" i="2" s="1"/>
  <c r="D2481" i="2" a="1"/>
  <c r="D2481" i="2" s="1"/>
  <c r="D2482" i="2" a="1"/>
  <c r="D2482" i="2" s="1"/>
  <c r="D2483" i="2" a="1"/>
  <c r="D2483" i="2" s="1"/>
  <c r="E2483" i="2" s="1"/>
  <c r="D2484" i="2" a="1"/>
  <c r="D2484" i="2" s="1"/>
  <c r="E2484" i="2" s="1"/>
  <c r="D2485" i="2" a="1"/>
  <c r="D2485" i="2" s="1"/>
  <c r="D2486" i="2" a="1"/>
  <c r="D2486" i="2" s="1"/>
  <c r="E2486" i="2" s="1"/>
  <c r="D2487" i="2" a="1"/>
  <c r="D2487" i="2" s="1"/>
  <c r="E2487" i="2" s="1"/>
  <c r="D2488" i="2" a="1"/>
  <c r="D2488" i="2" s="1"/>
  <c r="E2488" i="2" s="1"/>
  <c r="D2489" i="2" a="1"/>
  <c r="D2489" i="2" s="1"/>
  <c r="E2489" i="2" s="1"/>
  <c r="D2490" i="2" a="1"/>
  <c r="D2490" i="2" s="1"/>
  <c r="D2491" i="2" a="1"/>
  <c r="D2491" i="2" s="1"/>
  <c r="D2492" i="2" a="1"/>
  <c r="D2492" i="2" s="1"/>
  <c r="E2492" i="2" s="1"/>
  <c r="D2493" i="2" a="1"/>
  <c r="D2493" i="2" s="1"/>
  <c r="E2493" i="2" s="1"/>
  <c r="D2494" i="2" a="1"/>
  <c r="D2494" i="2" s="1"/>
  <c r="D2495" i="2" a="1"/>
  <c r="D2495" i="2" s="1"/>
  <c r="D2496" i="2" a="1"/>
  <c r="D2496" i="2" s="1"/>
  <c r="D2497" i="2" a="1"/>
  <c r="D2497" i="2" s="1"/>
  <c r="D2498" i="2" a="1"/>
  <c r="D2498" i="2" s="1"/>
  <c r="D2499" i="2" a="1"/>
  <c r="D2499" i="2" s="1"/>
  <c r="E2499" i="2" s="1"/>
  <c r="D2500" i="2" a="1"/>
  <c r="D2500" i="2" s="1"/>
  <c r="D2501" i="2" a="1"/>
  <c r="D2501" i="2" s="1"/>
  <c r="E2501" i="2" s="1"/>
  <c r="E2" i="2"/>
  <c r="E3" i="2"/>
  <c r="E4" i="2"/>
  <c r="E5" i="2"/>
  <c r="E6" i="2"/>
  <c r="E7" i="2"/>
  <c r="E8" i="2"/>
  <c r="E9" i="2"/>
  <c r="E10" i="2"/>
  <c r="E11" i="2"/>
  <c r="E12" i="2"/>
  <c r="E13" i="2"/>
  <c r="E15" i="2"/>
  <c r="E16" i="2"/>
  <c r="E18" i="2"/>
  <c r="E19" i="2"/>
  <c r="E20" i="2"/>
  <c r="E21" i="2"/>
  <c r="E22" i="2"/>
  <c r="E23" i="2"/>
  <c r="E24" i="2"/>
  <c r="E25" i="2"/>
  <c r="E26" i="2"/>
  <c r="E27" i="2"/>
  <c r="E28" i="2"/>
  <c r="E29" i="2"/>
  <c r="E31" i="2"/>
  <c r="E32" i="2"/>
  <c r="E34" i="2"/>
  <c r="E35" i="2"/>
  <c r="E36" i="2"/>
  <c r="E37" i="2"/>
  <c r="E38" i="2"/>
  <c r="E39" i="2"/>
  <c r="E40" i="2"/>
  <c r="E41" i="2"/>
  <c r="E42" i="2"/>
  <c r="E43" i="2"/>
  <c r="E44" i="2"/>
  <c r="E46" i="2"/>
  <c r="E47" i="2"/>
  <c r="E48" i="2"/>
  <c r="E49" i="2"/>
  <c r="E50" i="2"/>
  <c r="E51" i="2"/>
  <c r="E52" i="2"/>
  <c r="E53" i="2"/>
  <c r="E54" i="2"/>
  <c r="E55" i="2"/>
  <c r="E56" i="2"/>
  <c r="E57" i="2"/>
  <c r="E59" i="2"/>
  <c r="E60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8" i="2"/>
  <c r="E79" i="2"/>
  <c r="E80" i="2"/>
  <c r="E81" i="2"/>
  <c r="E82" i="2"/>
  <c r="E83" i="2"/>
  <c r="E84" i="2"/>
  <c r="E85" i="2"/>
  <c r="E86" i="2"/>
  <c r="E87" i="2"/>
  <c r="E88" i="2"/>
  <c r="E89" i="2"/>
  <c r="E91" i="2"/>
  <c r="E92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1" i="2"/>
  <c r="E352" i="2"/>
  <c r="E353" i="2"/>
  <c r="E354" i="2"/>
  <c r="E355" i="2"/>
  <c r="E356" i="2"/>
  <c r="E357" i="2"/>
  <c r="E358" i="2"/>
  <c r="E359" i="2"/>
  <c r="E360" i="2"/>
  <c r="E361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5" i="2"/>
  <c r="E426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1" i="2"/>
  <c r="E452" i="2"/>
  <c r="E453" i="2"/>
  <c r="E454" i="2"/>
  <c r="E455" i="2"/>
  <c r="E456" i="2"/>
  <c r="E457" i="2"/>
  <c r="E458" i="2"/>
  <c r="E459" i="2"/>
  <c r="E460" i="2"/>
  <c r="E461" i="2"/>
  <c r="E463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1" i="2"/>
  <c r="E522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8" i="2"/>
  <c r="E539" i="2"/>
  <c r="E540" i="2"/>
  <c r="E541" i="2"/>
  <c r="E542" i="2"/>
  <c r="E543" i="2"/>
  <c r="E544" i="2"/>
  <c r="E545" i="2"/>
  <c r="E546" i="2"/>
  <c r="E547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2" i="2"/>
  <c r="E564" i="2"/>
  <c r="E565" i="2"/>
  <c r="E566" i="2"/>
  <c r="E567" i="2"/>
  <c r="E568" i="2"/>
  <c r="E569" i="2"/>
  <c r="E570" i="2"/>
  <c r="E571" i="2"/>
  <c r="E572" i="2"/>
  <c r="E573" i="2"/>
  <c r="E574" i="2"/>
  <c r="E576" i="2"/>
  <c r="E578" i="2"/>
  <c r="E579" i="2"/>
  <c r="E581" i="2"/>
  <c r="E582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7" i="2"/>
  <c r="E598" i="2"/>
  <c r="E599" i="2"/>
  <c r="E600" i="2"/>
  <c r="E601" i="2"/>
  <c r="E602" i="2"/>
  <c r="E603" i="2"/>
  <c r="E604" i="2"/>
  <c r="E605" i="2"/>
  <c r="E606" i="2"/>
  <c r="E608" i="2"/>
  <c r="E609" i="2"/>
  <c r="E611" i="2"/>
  <c r="E612" i="2"/>
  <c r="E613" i="2"/>
  <c r="E614" i="2"/>
  <c r="E615" i="2"/>
  <c r="E616" i="2"/>
  <c r="E617" i="2"/>
  <c r="E618" i="2"/>
  <c r="E619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1" i="2"/>
  <c r="E662" i="2"/>
  <c r="E663" i="2"/>
  <c r="E664" i="2"/>
  <c r="E665" i="2"/>
  <c r="E666" i="2"/>
  <c r="E667" i="2"/>
  <c r="E668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2" i="2"/>
  <c r="E803" i="2"/>
  <c r="E804" i="2"/>
  <c r="E805" i="2"/>
  <c r="E806" i="2"/>
  <c r="E807" i="2"/>
  <c r="E808" i="2"/>
  <c r="E809" i="2"/>
  <c r="E810" i="2"/>
  <c r="E811" i="2"/>
  <c r="E812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9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9" i="2"/>
  <c r="E920" i="2"/>
  <c r="E921" i="2"/>
  <c r="E923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6" i="2"/>
  <c r="E947" i="2"/>
  <c r="E950" i="2"/>
  <c r="E951" i="2"/>
  <c r="E952" i="2"/>
  <c r="E953" i="2"/>
  <c r="E954" i="2"/>
  <c r="E955" i="2"/>
  <c r="E956" i="2"/>
  <c r="E957" i="2"/>
  <c r="E958" i="2"/>
  <c r="E959" i="2"/>
  <c r="E960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1" i="2"/>
  <c r="E1032" i="2"/>
  <c r="E1033" i="2"/>
  <c r="E1034" i="2"/>
  <c r="E1035" i="2"/>
  <c r="E1036" i="2"/>
  <c r="E1037" i="2"/>
  <c r="E1038" i="2"/>
  <c r="E1039" i="2"/>
  <c r="E1040" i="2"/>
  <c r="E1041" i="2"/>
  <c r="E1043" i="2"/>
  <c r="E1044" i="2"/>
  <c r="E1045" i="2"/>
  <c r="E1047" i="2"/>
  <c r="E1048" i="2"/>
  <c r="E1049" i="2"/>
  <c r="E1050" i="2"/>
  <c r="E1051" i="2"/>
  <c r="E1052" i="2"/>
  <c r="E1053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3" i="2"/>
  <c r="E1134" i="2"/>
  <c r="E1135" i="2"/>
  <c r="E1136" i="2"/>
  <c r="E1137" i="2"/>
  <c r="E1138" i="2"/>
  <c r="E1139" i="2"/>
  <c r="E1140" i="2"/>
  <c r="E1141" i="2"/>
  <c r="E1142" i="2"/>
  <c r="E1143" i="2"/>
  <c r="E1145" i="2"/>
  <c r="E1146" i="2"/>
  <c r="E1147" i="2"/>
  <c r="E1148" i="2"/>
  <c r="E1149" i="2"/>
  <c r="E1150" i="2"/>
  <c r="E1151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7" i="2"/>
  <c r="E1169" i="2"/>
  <c r="E1170" i="2"/>
  <c r="E1171" i="2"/>
  <c r="E1172" i="2"/>
  <c r="E1173" i="2"/>
  <c r="E1175" i="2"/>
  <c r="E1177" i="2"/>
  <c r="E1178" i="2"/>
  <c r="E1180" i="2"/>
  <c r="E1181" i="2"/>
  <c r="E1182" i="2"/>
  <c r="E1183" i="2"/>
  <c r="E1184" i="2"/>
  <c r="E1185" i="2"/>
  <c r="E1186" i="2"/>
  <c r="E1187" i="2"/>
  <c r="E1188" i="2"/>
  <c r="E1189" i="2"/>
  <c r="E1190" i="2"/>
  <c r="E1193" i="2"/>
  <c r="E1194" i="2"/>
  <c r="E1195" i="2"/>
  <c r="E1196" i="2"/>
  <c r="E1197" i="2"/>
  <c r="E1199" i="2"/>
  <c r="E1201" i="2"/>
  <c r="E1202" i="2"/>
  <c r="E1203" i="2"/>
  <c r="E1204" i="2"/>
  <c r="E1206" i="2"/>
  <c r="E1207" i="2"/>
  <c r="E1209" i="2"/>
  <c r="E1210" i="2"/>
  <c r="E1211" i="2"/>
  <c r="E1212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9" i="2"/>
  <c r="E1230" i="2"/>
  <c r="E1231" i="2"/>
  <c r="E1232" i="2"/>
  <c r="E1233" i="2"/>
  <c r="E1234" i="2"/>
  <c r="E1235" i="2"/>
  <c r="E1236" i="2"/>
  <c r="E1237" i="2"/>
  <c r="E1238" i="2"/>
  <c r="E1239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5" i="2"/>
  <c r="E1266" i="2"/>
  <c r="E1267" i="2"/>
  <c r="E1268" i="2"/>
  <c r="E1270" i="2"/>
  <c r="E1271" i="2"/>
  <c r="E1272" i="2"/>
  <c r="E1273" i="2"/>
  <c r="E1274" i="2"/>
  <c r="E1275" i="2"/>
  <c r="E1276" i="2"/>
  <c r="E1277" i="2"/>
  <c r="E1279" i="2"/>
  <c r="E1280" i="2"/>
  <c r="E1281" i="2"/>
  <c r="E1282" i="2"/>
  <c r="E1283" i="2"/>
  <c r="E1284" i="2"/>
  <c r="E1286" i="2"/>
  <c r="E1287" i="2"/>
  <c r="E1288" i="2"/>
  <c r="E1289" i="2"/>
  <c r="E1291" i="2"/>
  <c r="E1292" i="2"/>
  <c r="E1293" i="2"/>
  <c r="E1294" i="2"/>
  <c r="E1295" i="2"/>
  <c r="E1296" i="2"/>
  <c r="E1298" i="2"/>
  <c r="E1299" i="2"/>
  <c r="E1300" i="2"/>
  <c r="E1301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1" i="2"/>
  <c r="E1342" i="2"/>
  <c r="E1343" i="2"/>
  <c r="E1344" i="2"/>
  <c r="E1345" i="2"/>
  <c r="E1346" i="2"/>
  <c r="E1347" i="2"/>
  <c r="E1348" i="2"/>
  <c r="E1349" i="2"/>
  <c r="E1350" i="2"/>
  <c r="E1352" i="2"/>
  <c r="E1354" i="2"/>
  <c r="E1355" i="2"/>
  <c r="E1356" i="2"/>
  <c r="E1358" i="2"/>
  <c r="E1359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6" i="2"/>
  <c r="E1417" i="2"/>
  <c r="E1418" i="2"/>
  <c r="E1419" i="2"/>
  <c r="E1420" i="2"/>
  <c r="E1421" i="2"/>
  <c r="E1422" i="2"/>
  <c r="E1424" i="2"/>
  <c r="E1425" i="2"/>
  <c r="E1426" i="2"/>
  <c r="E1427" i="2"/>
  <c r="E1428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3" i="2"/>
  <c r="E1444" i="2"/>
  <c r="E1445" i="2"/>
  <c r="E1446" i="2"/>
  <c r="E1447" i="2"/>
  <c r="E1448" i="2"/>
  <c r="E1449" i="2"/>
  <c r="E1450" i="2"/>
  <c r="E1452" i="2"/>
  <c r="E1454" i="2"/>
  <c r="E1455" i="2"/>
  <c r="E1456" i="2"/>
  <c r="E1457" i="2"/>
  <c r="E1458" i="2"/>
  <c r="E1459" i="2"/>
  <c r="E1460" i="2"/>
  <c r="E1461" i="2"/>
  <c r="E1462" i="2"/>
  <c r="E1464" i="2"/>
  <c r="E1465" i="2"/>
  <c r="E1467" i="2"/>
  <c r="E1468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3" i="2"/>
  <c r="E1484" i="2"/>
  <c r="E1485" i="2"/>
  <c r="E1486" i="2"/>
  <c r="E1487" i="2"/>
  <c r="E1488" i="2"/>
  <c r="E1489" i="2"/>
  <c r="E1490" i="2"/>
  <c r="E1491" i="2"/>
  <c r="E1492" i="2"/>
  <c r="E1494" i="2"/>
  <c r="E1495" i="2"/>
  <c r="E1496" i="2"/>
  <c r="E1497" i="2"/>
  <c r="E1498" i="2"/>
  <c r="E1499" i="2"/>
  <c r="E1500" i="2"/>
  <c r="E1501" i="2"/>
  <c r="E1502" i="2"/>
  <c r="E1503" i="2"/>
  <c r="E1504" i="2"/>
  <c r="E1506" i="2"/>
  <c r="E1507" i="2"/>
  <c r="E1508" i="2"/>
  <c r="E1509" i="2"/>
  <c r="E1510" i="2"/>
  <c r="E1511" i="2"/>
  <c r="E1512" i="2"/>
  <c r="E1514" i="2"/>
  <c r="E1515" i="2"/>
  <c r="E1516" i="2"/>
  <c r="E1518" i="2"/>
  <c r="E1519" i="2"/>
  <c r="E1520" i="2"/>
  <c r="E1521" i="2"/>
  <c r="E1522" i="2"/>
  <c r="E1523" i="2"/>
  <c r="E1524" i="2"/>
  <c r="E1525" i="2"/>
  <c r="E1526" i="2"/>
  <c r="E1527" i="2"/>
  <c r="E1530" i="2"/>
  <c r="E1532" i="2"/>
  <c r="E1533" i="2"/>
  <c r="E1534" i="2"/>
  <c r="E1535" i="2"/>
  <c r="E1536" i="2"/>
  <c r="E1538" i="2"/>
  <c r="E1539" i="2"/>
  <c r="E1540" i="2"/>
  <c r="E1541" i="2"/>
  <c r="E1542" i="2"/>
  <c r="E1543" i="2"/>
  <c r="E1544" i="2"/>
  <c r="E1546" i="2"/>
  <c r="E1547" i="2"/>
  <c r="E1548" i="2"/>
  <c r="E1550" i="2"/>
  <c r="E1552" i="2"/>
  <c r="E1553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5" i="2"/>
  <c r="E1576" i="2"/>
  <c r="E1577" i="2"/>
  <c r="E1578" i="2"/>
  <c r="E1579" i="2"/>
  <c r="E1580" i="2"/>
  <c r="E1581" i="2"/>
  <c r="E1582" i="2"/>
  <c r="E1583" i="2"/>
  <c r="E1584" i="2"/>
  <c r="E1585" i="2"/>
  <c r="E1587" i="2"/>
  <c r="E1590" i="2"/>
  <c r="E1591" i="2"/>
  <c r="E1592" i="2"/>
  <c r="E1594" i="2"/>
  <c r="E1595" i="2"/>
  <c r="E1596" i="2"/>
  <c r="E1598" i="2"/>
  <c r="E1599" i="2"/>
  <c r="E1600" i="2"/>
  <c r="E1602" i="2"/>
  <c r="E1604" i="2"/>
  <c r="E1605" i="2"/>
  <c r="E1606" i="2"/>
  <c r="E1607" i="2"/>
  <c r="E1608" i="2"/>
  <c r="E1610" i="2"/>
  <c r="E1611" i="2"/>
  <c r="E1612" i="2"/>
  <c r="E1613" i="2"/>
  <c r="E1614" i="2"/>
  <c r="E1616" i="2"/>
  <c r="E1618" i="2"/>
  <c r="E1619" i="2"/>
  <c r="E1620" i="2"/>
  <c r="E1621" i="2"/>
  <c r="E1623" i="2"/>
  <c r="E1624" i="2"/>
  <c r="E1625" i="2"/>
  <c r="E1626" i="2"/>
  <c r="E1627" i="2"/>
  <c r="E1628" i="2"/>
  <c r="E1629" i="2"/>
  <c r="E1630" i="2"/>
  <c r="E1631" i="2"/>
  <c r="E1633" i="2"/>
  <c r="E1634" i="2"/>
  <c r="E1635" i="2"/>
  <c r="E1636" i="2"/>
  <c r="E1637" i="2"/>
  <c r="E1638" i="2"/>
  <c r="E1639" i="2"/>
  <c r="E1640" i="2"/>
  <c r="E1643" i="2"/>
  <c r="E1644" i="2"/>
  <c r="E1645" i="2"/>
  <c r="E1646" i="2"/>
  <c r="E1647" i="2"/>
  <c r="E1648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6" i="2"/>
  <c r="E1667" i="2"/>
  <c r="E1668" i="2"/>
  <c r="E1669" i="2"/>
  <c r="E1670" i="2"/>
  <c r="E1671" i="2"/>
  <c r="E1672" i="2"/>
  <c r="E1674" i="2"/>
  <c r="E1675" i="2"/>
  <c r="E1676" i="2"/>
  <c r="E1677" i="2"/>
  <c r="E1678" i="2"/>
  <c r="E1679" i="2"/>
  <c r="E1680" i="2"/>
  <c r="E1682" i="2"/>
  <c r="E1683" i="2"/>
  <c r="E1684" i="2"/>
  <c r="E1685" i="2"/>
  <c r="E1686" i="2"/>
  <c r="E1687" i="2"/>
  <c r="E1689" i="2"/>
  <c r="E1690" i="2"/>
  <c r="E1691" i="2"/>
  <c r="E1692" i="2"/>
  <c r="E1693" i="2"/>
  <c r="E1694" i="2"/>
  <c r="E1695" i="2"/>
  <c r="E1696" i="2"/>
  <c r="E1699" i="2"/>
  <c r="E1700" i="2"/>
  <c r="E1701" i="2"/>
  <c r="E1702" i="2"/>
  <c r="E1703" i="2"/>
  <c r="E1704" i="2"/>
  <c r="E1706" i="2"/>
  <c r="E1707" i="2"/>
  <c r="E1708" i="2"/>
  <c r="E1710" i="2"/>
  <c r="E1711" i="2"/>
  <c r="E1712" i="2"/>
  <c r="E1715" i="2"/>
  <c r="E1716" i="2"/>
  <c r="E1717" i="2"/>
  <c r="E1718" i="2"/>
  <c r="E1719" i="2"/>
  <c r="E1720" i="2"/>
  <c r="E1722" i="2"/>
  <c r="E1723" i="2"/>
  <c r="E1724" i="2"/>
  <c r="E1725" i="2"/>
  <c r="E1726" i="2"/>
  <c r="E1727" i="2"/>
  <c r="E1728" i="2"/>
  <c r="E1731" i="2"/>
  <c r="E1732" i="2"/>
  <c r="E1733" i="2"/>
  <c r="E1734" i="2"/>
  <c r="E1735" i="2"/>
  <c r="E1736" i="2"/>
  <c r="E1738" i="2"/>
  <c r="E1739" i="2"/>
  <c r="E1740" i="2"/>
  <c r="E1741" i="2"/>
  <c r="E1742" i="2"/>
  <c r="E1743" i="2"/>
  <c r="E1744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2" i="2"/>
  <c r="E1763" i="2"/>
  <c r="E1764" i="2"/>
  <c r="E1765" i="2"/>
  <c r="E1766" i="2"/>
  <c r="E1767" i="2"/>
  <c r="E1768" i="2"/>
  <c r="E1770" i="2"/>
  <c r="E1771" i="2"/>
  <c r="E1772" i="2"/>
  <c r="E1773" i="2"/>
  <c r="E1774" i="2"/>
  <c r="E1775" i="2"/>
  <c r="E1776" i="2"/>
  <c r="E1778" i="2"/>
  <c r="E1780" i="2"/>
  <c r="E1781" i="2"/>
  <c r="E1782" i="2"/>
  <c r="E1783" i="2"/>
  <c r="E1784" i="2"/>
  <c r="E1786" i="2"/>
  <c r="E1787" i="2"/>
  <c r="E1789" i="2"/>
  <c r="E1790" i="2"/>
  <c r="E1791" i="2"/>
  <c r="E1792" i="2"/>
  <c r="E1794" i="2"/>
  <c r="E1796" i="2"/>
  <c r="E1798" i="2"/>
  <c r="E1799" i="2"/>
  <c r="E1800" i="2"/>
  <c r="E1802" i="2"/>
  <c r="E1803" i="2"/>
  <c r="E1804" i="2"/>
  <c r="E1805" i="2"/>
  <c r="E1806" i="2"/>
  <c r="E1807" i="2"/>
  <c r="E1808" i="2"/>
  <c r="E1810" i="2"/>
  <c r="E1811" i="2"/>
  <c r="E1812" i="2"/>
  <c r="E1813" i="2"/>
  <c r="E1815" i="2"/>
  <c r="E1816" i="2"/>
  <c r="E1817" i="2"/>
  <c r="E1818" i="2"/>
  <c r="E1819" i="2"/>
  <c r="E1820" i="2"/>
  <c r="E1821" i="2"/>
  <c r="E1822" i="2"/>
  <c r="E1823" i="2"/>
  <c r="E1824" i="2"/>
  <c r="E1827" i="2"/>
  <c r="E1828" i="2"/>
  <c r="E1830" i="2"/>
  <c r="E1831" i="2"/>
  <c r="E1832" i="2"/>
  <c r="E1835" i="2"/>
  <c r="E1836" i="2"/>
  <c r="E1837" i="2"/>
  <c r="E1838" i="2"/>
  <c r="E1839" i="2"/>
  <c r="E1840" i="2"/>
  <c r="E1842" i="2"/>
  <c r="E1843" i="2"/>
  <c r="E1845" i="2"/>
  <c r="E1846" i="2"/>
  <c r="E1847" i="2"/>
  <c r="E1848" i="2"/>
  <c r="E1850" i="2"/>
  <c r="E1851" i="2"/>
  <c r="E1852" i="2"/>
  <c r="E1854" i="2"/>
  <c r="E1855" i="2"/>
  <c r="E1856" i="2"/>
  <c r="E1858" i="2"/>
  <c r="E1859" i="2"/>
  <c r="E1861" i="2"/>
  <c r="E1862" i="2"/>
  <c r="E1863" i="2"/>
  <c r="E1864" i="2"/>
  <c r="E1866" i="2"/>
  <c r="E1867" i="2"/>
  <c r="E1868" i="2"/>
  <c r="E1869" i="2"/>
  <c r="E1870" i="2"/>
  <c r="E1871" i="2"/>
  <c r="E1872" i="2"/>
  <c r="E1874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91" i="2"/>
  <c r="E1892" i="2"/>
  <c r="E1893" i="2"/>
  <c r="E1894" i="2"/>
  <c r="E1895" i="2"/>
  <c r="E1896" i="2"/>
  <c r="E1897" i="2"/>
  <c r="E1898" i="2"/>
  <c r="E1899" i="2"/>
  <c r="E1900" i="2"/>
  <c r="E1901" i="2"/>
  <c r="E1903" i="2"/>
  <c r="E1905" i="2"/>
  <c r="E1906" i="2"/>
  <c r="E1907" i="2"/>
  <c r="E1908" i="2"/>
  <c r="E1909" i="2"/>
  <c r="E1910" i="2"/>
  <c r="E1911" i="2"/>
  <c r="E1912" i="2"/>
  <c r="E1913" i="2"/>
  <c r="E1915" i="2"/>
  <c r="E1916" i="2"/>
  <c r="E1919" i="2"/>
  <c r="E1920" i="2"/>
  <c r="E1922" i="2"/>
  <c r="E1923" i="2"/>
  <c r="E1924" i="2"/>
  <c r="E1925" i="2"/>
  <c r="E1927" i="2"/>
  <c r="E1928" i="2"/>
  <c r="E1929" i="2"/>
  <c r="E1930" i="2"/>
  <c r="E1931" i="2"/>
  <c r="E1933" i="2"/>
  <c r="E1934" i="2"/>
  <c r="E1935" i="2"/>
  <c r="E1936" i="2"/>
  <c r="E1938" i="2"/>
  <c r="E1939" i="2"/>
  <c r="E1940" i="2"/>
  <c r="E1941" i="2"/>
  <c r="E1943" i="2"/>
  <c r="E1944" i="2"/>
  <c r="E1945" i="2"/>
  <c r="E1947" i="2"/>
  <c r="E1948" i="2"/>
  <c r="E1950" i="2"/>
  <c r="E1951" i="2"/>
  <c r="E1952" i="2"/>
  <c r="E1954" i="2"/>
  <c r="E1955" i="2"/>
  <c r="E1956" i="2"/>
  <c r="E1957" i="2"/>
  <c r="E1958" i="2"/>
  <c r="E1959" i="2"/>
  <c r="E1962" i="2"/>
  <c r="E1963" i="2"/>
  <c r="E1964" i="2"/>
  <c r="E1965" i="2"/>
  <c r="E1967" i="2"/>
  <c r="E1968" i="2"/>
  <c r="E1969" i="2"/>
  <c r="E1970" i="2"/>
  <c r="E1971" i="2"/>
  <c r="E1973" i="2"/>
  <c r="E1975" i="2"/>
  <c r="E1976" i="2"/>
  <c r="E1977" i="2"/>
  <c r="E1978" i="2"/>
  <c r="E1979" i="2"/>
  <c r="E1980" i="2"/>
  <c r="E1981" i="2"/>
  <c r="E1982" i="2"/>
  <c r="E1983" i="2"/>
  <c r="E1984" i="2"/>
  <c r="E1985" i="2"/>
  <c r="E1987" i="2"/>
  <c r="E1989" i="2"/>
  <c r="E1990" i="2"/>
  <c r="E1991" i="2"/>
  <c r="E1992" i="2"/>
  <c r="E1993" i="2"/>
  <c r="E1996" i="2"/>
  <c r="E1997" i="2"/>
  <c r="E1998" i="2"/>
  <c r="E2000" i="2"/>
  <c r="E2001" i="2"/>
  <c r="E2003" i="2"/>
  <c r="E2004" i="2"/>
  <c r="E2005" i="2"/>
  <c r="E2006" i="2"/>
  <c r="E2008" i="2"/>
  <c r="E2009" i="2"/>
  <c r="E2010" i="2"/>
  <c r="E2011" i="2"/>
  <c r="E2012" i="2"/>
  <c r="E2014" i="2"/>
  <c r="E2015" i="2"/>
  <c r="E2016" i="2"/>
  <c r="E2017" i="2"/>
  <c r="E2018" i="2"/>
  <c r="E2019" i="2"/>
  <c r="E2020" i="2"/>
  <c r="E2021" i="2"/>
  <c r="E2023" i="2"/>
  <c r="E2024" i="2"/>
  <c r="E2026" i="2"/>
  <c r="E2028" i="2"/>
  <c r="E2029" i="2"/>
  <c r="E2031" i="2"/>
  <c r="E2032" i="2"/>
  <c r="E2033" i="2"/>
  <c r="E2034" i="2"/>
  <c r="E2035" i="2"/>
  <c r="E2037" i="2"/>
  <c r="E2039" i="2"/>
  <c r="E2040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60" i="2"/>
  <c r="E2061" i="2"/>
  <c r="E2062" i="2"/>
  <c r="E2063" i="2"/>
  <c r="E2064" i="2"/>
  <c r="E2066" i="2"/>
  <c r="E2067" i="2"/>
  <c r="E2068" i="2"/>
  <c r="E2069" i="2"/>
  <c r="E2071" i="2"/>
  <c r="E2074" i="2"/>
  <c r="E2075" i="2"/>
  <c r="E2076" i="2"/>
  <c r="E2077" i="2"/>
  <c r="E2080" i="2"/>
  <c r="E2081" i="2"/>
  <c r="E2082" i="2"/>
  <c r="E2083" i="2"/>
  <c r="E2084" i="2"/>
  <c r="E2086" i="2"/>
  <c r="E2089" i="2"/>
  <c r="E2091" i="2"/>
  <c r="E2092" i="2"/>
  <c r="E2093" i="2"/>
  <c r="E2094" i="2"/>
  <c r="E2095" i="2"/>
  <c r="E2096" i="2"/>
  <c r="E2097" i="2"/>
  <c r="E2099" i="2"/>
  <c r="E2100" i="2"/>
  <c r="E2101" i="2"/>
  <c r="E2103" i="2"/>
  <c r="E2107" i="2"/>
  <c r="E2109" i="2"/>
  <c r="E2110" i="2"/>
  <c r="E2111" i="2"/>
  <c r="E2112" i="2"/>
  <c r="E2113" i="2"/>
  <c r="E2115" i="2"/>
  <c r="E2116" i="2"/>
  <c r="E2118" i="2"/>
  <c r="E2121" i="2"/>
  <c r="E2122" i="2"/>
  <c r="E2123" i="2"/>
  <c r="E2124" i="2"/>
  <c r="E2125" i="2"/>
  <c r="E2126" i="2"/>
  <c r="E2127" i="2"/>
  <c r="E2128" i="2"/>
  <c r="E2130" i="2"/>
  <c r="E2132" i="2"/>
  <c r="E2133" i="2"/>
  <c r="E2134" i="2"/>
  <c r="E2135" i="2"/>
  <c r="E2136" i="2"/>
  <c r="E2137" i="2"/>
  <c r="E2138" i="2"/>
  <c r="E2140" i="2"/>
  <c r="E2141" i="2"/>
  <c r="E2145" i="2"/>
  <c r="E2146" i="2"/>
  <c r="E2149" i="2"/>
  <c r="E2150" i="2"/>
  <c r="E2151" i="2"/>
  <c r="E2152" i="2"/>
  <c r="E2154" i="2"/>
  <c r="E2155" i="2"/>
  <c r="E2156" i="2"/>
  <c r="E2159" i="2"/>
  <c r="E2160" i="2"/>
  <c r="E2161" i="2"/>
  <c r="E2162" i="2"/>
  <c r="E2165" i="2"/>
  <c r="E2167" i="2"/>
  <c r="E2168" i="2"/>
  <c r="E2169" i="2"/>
  <c r="E2170" i="2"/>
  <c r="E2171" i="2"/>
  <c r="E2173" i="2"/>
  <c r="E2176" i="2"/>
  <c r="E2177" i="2"/>
  <c r="E2178" i="2"/>
  <c r="E2181" i="2"/>
  <c r="E2182" i="2"/>
  <c r="E2184" i="2"/>
  <c r="E2185" i="2"/>
  <c r="E2186" i="2"/>
  <c r="E2187" i="2"/>
  <c r="E2188" i="2"/>
  <c r="E2189" i="2"/>
  <c r="E2192" i="2"/>
  <c r="E2194" i="2"/>
  <c r="E2197" i="2"/>
  <c r="E2199" i="2"/>
  <c r="E2201" i="2"/>
  <c r="E2203" i="2"/>
  <c r="E2205" i="2"/>
  <c r="E2206" i="2"/>
  <c r="E2208" i="2"/>
  <c r="E2210" i="2"/>
  <c r="E2213" i="2"/>
  <c r="E2214" i="2"/>
  <c r="E2215" i="2"/>
  <c r="E2216" i="2"/>
  <c r="E2219" i="2"/>
  <c r="E2220" i="2"/>
  <c r="E2222" i="2"/>
  <c r="E2225" i="2"/>
  <c r="E2226" i="2"/>
  <c r="E2229" i="2"/>
  <c r="E2231" i="2"/>
  <c r="E2232" i="2"/>
  <c r="E2233" i="2"/>
  <c r="E2234" i="2"/>
  <c r="E2235" i="2"/>
  <c r="E2240" i="2"/>
  <c r="E2242" i="2"/>
  <c r="E2244" i="2"/>
  <c r="E2245" i="2"/>
  <c r="E2246" i="2"/>
  <c r="E2247" i="2"/>
  <c r="E2248" i="2"/>
  <c r="E2250" i="2"/>
  <c r="E2252" i="2"/>
  <c r="E2253" i="2"/>
  <c r="E2254" i="2"/>
  <c r="E2256" i="2"/>
  <c r="E2257" i="2"/>
  <c r="E2258" i="2"/>
  <c r="E2261" i="2"/>
  <c r="E2263" i="2"/>
  <c r="E2264" i="2"/>
  <c r="E2265" i="2"/>
  <c r="E2267" i="2"/>
  <c r="E2268" i="2"/>
  <c r="E2270" i="2"/>
  <c r="E2274" i="2"/>
  <c r="E2277" i="2"/>
  <c r="E2278" i="2"/>
  <c r="E2279" i="2"/>
  <c r="E2280" i="2"/>
  <c r="E2282" i="2"/>
  <c r="E2283" i="2"/>
  <c r="E2284" i="2"/>
  <c r="E2287" i="2"/>
  <c r="E2288" i="2"/>
  <c r="E2289" i="2"/>
  <c r="E2290" i="2"/>
  <c r="E2293" i="2"/>
  <c r="E2294" i="2"/>
  <c r="E2295" i="2"/>
  <c r="E2296" i="2"/>
  <c r="E2298" i="2"/>
  <c r="E2300" i="2"/>
  <c r="E2303" i="2"/>
  <c r="E2304" i="2"/>
  <c r="E2305" i="2"/>
  <c r="E2307" i="2"/>
  <c r="E2309" i="2"/>
  <c r="E2310" i="2"/>
  <c r="E2311" i="2"/>
  <c r="E2313" i="2"/>
  <c r="E2314" i="2"/>
  <c r="E2315" i="2"/>
  <c r="E2316" i="2"/>
  <c r="E2318" i="2"/>
  <c r="E2319" i="2"/>
  <c r="E2321" i="2"/>
  <c r="E2322" i="2"/>
  <c r="E2324" i="2"/>
  <c r="E2325" i="2"/>
  <c r="E2326" i="2"/>
  <c r="E2329" i="2"/>
  <c r="E2330" i="2"/>
  <c r="E2332" i="2"/>
  <c r="E2333" i="2"/>
  <c r="E2334" i="2"/>
  <c r="E2335" i="2"/>
  <c r="E2336" i="2"/>
  <c r="E2338" i="2"/>
  <c r="E2341" i="2"/>
  <c r="E2342" i="2"/>
  <c r="E2343" i="2"/>
  <c r="E2345" i="2"/>
  <c r="E2346" i="2"/>
  <c r="E2351" i="2"/>
  <c r="E2352" i="2"/>
  <c r="E2353" i="2"/>
  <c r="E2357" i="2"/>
  <c r="E2358" i="2"/>
  <c r="E2362" i="2"/>
  <c r="E2364" i="2"/>
  <c r="E2365" i="2"/>
  <c r="E2366" i="2"/>
  <c r="E2367" i="2"/>
  <c r="E2368" i="2"/>
  <c r="E2369" i="2"/>
  <c r="E2375" i="2"/>
  <c r="E2377" i="2"/>
  <c r="E2378" i="2"/>
  <c r="E2380" i="2"/>
  <c r="E2382" i="2"/>
  <c r="E2383" i="2"/>
  <c r="E2385" i="2"/>
  <c r="E2391" i="2"/>
  <c r="E2393" i="2"/>
  <c r="E2394" i="2"/>
  <c r="E2398" i="2"/>
  <c r="E2399" i="2"/>
  <c r="E2406" i="2"/>
  <c r="E2409" i="2"/>
  <c r="E2412" i="2"/>
  <c r="E2415" i="2"/>
  <c r="E2416" i="2"/>
  <c r="E2418" i="2"/>
  <c r="E2425" i="2"/>
  <c r="E2426" i="2"/>
  <c r="E2427" i="2"/>
  <c r="E2430" i="2"/>
  <c r="E2438" i="2"/>
  <c r="E2441" i="2"/>
  <c r="E2442" i="2"/>
  <c r="E2443" i="2"/>
  <c r="E2444" i="2"/>
  <c r="E2447" i="2"/>
  <c r="E2448" i="2"/>
  <c r="E2450" i="2"/>
  <c r="E2458" i="2"/>
  <c r="E2459" i="2"/>
  <c r="E2462" i="2"/>
  <c r="E2463" i="2"/>
  <c r="E2464" i="2"/>
  <c r="E2465" i="2"/>
  <c r="E2466" i="2"/>
  <c r="E2474" i="2"/>
  <c r="E2475" i="2"/>
  <c r="E2478" i="2"/>
  <c r="E2479" i="2"/>
  <c r="E2480" i="2"/>
  <c r="E2481" i="2"/>
  <c r="E2482" i="2"/>
  <c r="E2490" i="2"/>
  <c r="E2491" i="2"/>
  <c r="E2494" i="2"/>
  <c r="E2495" i="2"/>
  <c r="E2496" i="2"/>
  <c r="E2497" i="2"/>
  <c r="E2498" i="2"/>
  <c r="O2" i="2" a="1"/>
  <c r="O2" i="2" s="1"/>
  <c r="M3" i="2" a="1"/>
  <c r="M3" i="2" s="1"/>
  <c r="M4" i="2" a="1"/>
  <c r="M4" i="2" s="1"/>
  <c r="M5" i="2" a="1"/>
  <c r="M5" i="2" s="1"/>
  <c r="M6" i="2" a="1"/>
  <c r="M6" i="2" s="1"/>
  <c r="M7" i="2" a="1"/>
  <c r="M7" i="2" s="1"/>
  <c r="M8" i="2" a="1"/>
  <c r="M8" i="2" s="1"/>
  <c r="M9" i="2" a="1"/>
  <c r="M9" i="2" s="1"/>
  <c r="M10" i="2" a="1"/>
  <c r="M10" i="2" s="1"/>
  <c r="M2" i="2" a="1"/>
  <c r="M2" i="2" s="1"/>
  <c r="L3" i="2" a="1"/>
  <c r="L3" i="2" s="1"/>
  <c r="L4" i="2" a="1"/>
  <c r="L4" i="2" s="1"/>
  <c r="L5" i="2" a="1"/>
  <c r="L5" i="2" s="1"/>
  <c r="L6" i="2" a="1"/>
  <c r="L6" i="2" s="1"/>
  <c r="L7" i="2" a="1"/>
  <c r="L7" i="2" s="1"/>
  <c r="L8" i="2" a="1"/>
  <c r="L8" i="2" s="1"/>
  <c r="L9" i="2" a="1"/>
  <c r="L9" i="2" s="1"/>
  <c r="L10" i="2" a="1"/>
  <c r="L10" i="2" s="1"/>
  <c r="L2" i="2" a="1"/>
  <c r="L2" i="2" s="1"/>
  <c r="O3" i="2" a="1"/>
  <c r="O3" i="2" s="1"/>
  <c r="O4" i="2" a="1"/>
  <c r="O4" i="2" s="1"/>
  <c r="O5" i="2" a="1"/>
  <c r="O5" i="2" s="1"/>
  <c r="O6" i="2" a="1"/>
  <c r="O6" i="2" s="1"/>
  <c r="O7" i="2" a="1"/>
  <c r="O7" i="2" s="1"/>
  <c r="O8" i="2" a="1"/>
  <c r="O8" i="2" s="1"/>
  <c r="O9" i="2" a="1"/>
  <c r="O9" i="2" s="1"/>
  <c r="O10" i="2" a="1"/>
  <c r="O10" i="2" s="1"/>
  <c r="E427" i="2" l="1"/>
  <c r="E30" i="2"/>
  <c r="E14" i="2"/>
  <c r="E2374" i="2"/>
  <c r="E2281" i="2"/>
  <c r="E2454" i="2"/>
  <c r="E1132" i="2"/>
  <c r="E2485" i="2"/>
  <c r="E2500" i="2"/>
  <c r="E1340" i="2"/>
  <c r="E1240" i="2"/>
  <c r="E2196" i="2"/>
  <c r="E2120" i="2"/>
  <c r="E2105" i="2"/>
  <c r="E1601" i="2"/>
  <c r="E1972" i="2"/>
  <c r="E1574" i="2"/>
  <c r="E1537" i="2"/>
  <c r="E1737" i="2"/>
  <c r="E1721" i="2"/>
  <c r="E2286" i="2"/>
  <c r="E2223" i="2"/>
  <c r="E2158" i="2"/>
  <c r="E1926" i="2"/>
  <c r="E1809" i="2"/>
  <c r="E1593" i="2"/>
  <c r="E2323" i="2"/>
  <c r="E2147" i="2"/>
  <c r="E1793" i="2"/>
  <c r="E2251" i="2"/>
  <c r="P7" i="2"/>
  <c r="P10" i="2"/>
  <c r="P9" i="2"/>
  <c r="P3" i="2"/>
  <c r="P8" i="2"/>
  <c r="P6" i="2"/>
  <c r="P5" i="2"/>
  <c r="P4" i="2"/>
  <c r="P2" i="2"/>
  <c r="F323" i="2" l="1" a="1"/>
  <c r="F323" i="2" s="1"/>
  <c r="F194" i="2" a="1"/>
  <c r="F194" i="2" s="1"/>
  <c r="F133" i="2" a="1"/>
  <c r="F133" i="2" s="1"/>
  <c r="F258" i="2" a="1"/>
  <c r="F258" i="2" s="1"/>
  <c r="F318" i="2" a="1"/>
  <c r="F318" i="2" s="1"/>
  <c r="F513" i="2" a="1"/>
  <c r="F513" i="2" s="1"/>
  <c r="F49" i="2" a="1"/>
  <c r="F49" i="2" s="1"/>
  <c r="F88" i="2" a="1"/>
  <c r="F88" i="2" s="1"/>
  <c r="F454" i="2" a="1"/>
  <c r="F454" i="2" s="1"/>
  <c r="F1238" i="2" a="1"/>
  <c r="F1238" i="2" s="1"/>
  <c r="F804" i="2" a="1"/>
  <c r="F804" i="2" s="1"/>
  <c r="F1249" i="2" a="1"/>
  <c r="F1249" i="2" s="1"/>
  <c r="F192" i="2" a="1"/>
  <c r="F192" i="2" s="1"/>
  <c r="F534" i="2" a="1"/>
  <c r="F534" i="2" s="1"/>
  <c r="F61" i="2" a="1"/>
  <c r="F61" i="2" s="1"/>
  <c r="F915" i="2" a="1"/>
  <c r="F915" i="2" s="1"/>
  <c r="F964" i="2" a="1"/>
  <c r="F964" i="2" s="1"/>
  <c r="F735" i="2" a="1"/>
  <c r="F735" i="2" s="1"/>
  <c r="F1048" i="2" a="1"/>
  <c r="F1048" i="2" s="1"/>
  <c r="F856" i="2" a="1"/>
  <c r="F856" i="2" s="1"/>
  <c r="F539" i="2" a="1"/>
  <c r="F539" i="2" s="1"/>
  <c r="F666" i="2" a="1"/>
  <c r="F666" i="2" s="1"/>
  <c r="F737" i="2" a="1"/>
  <c r="F737" i="2" s="1"/>
  <c r="F652" i="2" a="1"/>
  <c r="F652" i="2" s="1"/>
  <c r="F143" i="2" a="1"/>
  <c r="F143" i="2" s="1"/>
  <c r="F523" i="2" a="1"/>
  <c r="F523" i="2" s="1"/>
  <c r="F638" i="2" a="1"/>
  <c r="F638" i="2" s="1"/>
  <c r="F1275" i="2" a="1"/>
  <c r="F1275" i="2" s="1"/>
  <c r="F1945" i="2" a="1"/>
  <c r="F1945" i="2" s="1"/>
  <c r="F2025" i="2" a="1"/>
  <c r="F2025" i="2" s="1"/>
  <c r="F1663" i="2" a="1"/>
  <c r="F1663" i="2" s="1"/>
  <c r="F1534" i="2" a="1"/>
  <c r="F1534" i="2" s="1"/>
  <c r="F2045" i="2" a="1"/>
  <c r="F2045" i="2" s="1"/>
  <c r="F1536" i="2" a="1"/>
  <c r="F1536" i="2" s="1"/>
  <c r="F545" i="2" a="1"/>
  <c r="F545" i="2" s="1"/>
  <c r="F1026" i="2" a="1"/>
  <c r="F1026" i="2" s="1"/>
  <c r="F1481" i="2" a="1"/>
  <c r="F1481" i="2" s="1"/>
  <c r="F1682" i="2" a="1"/>
  <c r="F1682" i="2" s="1"/>
  <c r="F1871" i="2" a="1"/>
  <c r="F1871" i="2" s="1"/>
  <c r="F1157" i="2" a="1"/>
  <c r="F1157" i="2" s="1"/>
  <c r="F1684" i="2" a="1"/>
  <c r="F1684" i="2" s="1"/>
  <c r="F1030" i="2" a="1"/>
  <c r="F1030" i="2" s="1"/>
  <c r="F1972" i="2" a="1"/>
  <c r="F1972" i="2" s="1"/>
  <c r="F433" i="2" a="1"/>
  <c r="F433" i="2" s="1"/>
  <c r="F1326" i="2" a="1"/>
  <c r="F1326" i="2" s="1"/>
  <c r="F1340" i="2" a="1"/>
  <c r="F1340" i="2" s="1"/>
  <c r="F2245" i="2" a="1"/>
  <c r="F2245" i="2" s="1"/>
  <c r="F2474" i="2" a="1"/>
  <c r="F2474" i="2" s="1"/>
  <c r="F2282" i="2" a="1"/>
  <c r="F2282" i="2" s="1"/>
  <c r="F2103" i="2" a="1"/>
  <c r="F2103" i="2" s="1"/>
  <c r="F2315" i="2" a="1"/>
  <c r="F2315" i="2" s="1"/>
  <c r="F2356" i="2" a="1"/>
  <c r="F2356" i="2" s="1"/>
  <c r="F2485" i="2" a="1"/>
  <c r="F2485" i="2" s="1"/>
  <c r="F1445" i="2" a="1"/>
  <c r="F1445" i="2" s="1"/>
  <c r="F1955" i="2" a="1"/>
  <c r="F1955" i="2" s="1"/>
  <c r="F2345" i="2" a="1"/>
  <c r="F2345" i="2" s="1"/>
  <c r="F2106" i="2" a="1"/>
  <c r="F2106" i="2" s="1"/>
  <c r="F1922" i="2" a="1"/>
  <c r="F1922" i="2" s="1"/>
  <c r="F2487" i="2" a="1"/>
  <c r="F2487" i="2" s="1"/>
  <c r="F2129" i="2" a="1"/>
  <c r="F2129" i="2" s="1"/>
  <c r="F2208" i="2" a="1"/>
  <c r="F2208" i="2" s="1"/>
  <c r="F2360" i="2" a="1"/>
  <c r="F2360" i="2" s="1"/>
  <c r="F2416" i="2" a="1"/>
  <c r="F2416" i="2" s="1"/>
  <c r="F2473" i="2" a="1"/>
  <c r="F2473" i="2" s="1"/>
  <c r="F2" i="2" a="1"/>
  <c r="F2" i="2" s="1"/>
  <c r="F144" i="2" a="1"/>
  <c r="F144" i="2" s="1"/>
  <c r="F269" i="2" a="1"/>
  <c r="F269" i="2" s="1"/>
  <c r="F350" i="2" a="1"/>
  <c r="F350" i="2" s="1"/>
  <c r="F195" i="2" a="1"/>
  <c r="F195" i="2" s="1"/>
  <c r="F424" i="2" a="1"/>
  <c r="F424" i="2" s="1"/>
  <c r="F110" i="2" a="1"/>
  <c r="F110" i="2" s="1"/>
  <c r="F234" i="2" a="1"/>
  <c r="F234" i="2" s="1"/>
  <c r="F512" i="2" a="1"/>
  <c r="F512" i="2" s="1"/>
  <c r="F437" i="2" a="1"/>
  <c r="F437" i="2" s="1"/>
  <c r="F150" i="2" a="1"/>
  <c r="F150" i="2" s="1"/>
  <c r="F308" i="2" a="1"/>
  <c r="F308" i="2" s="1"/>
  <c r="F280" i="2" a="1"/>
  <c r="F280" i="2" s="1"/>
  <c r="F373" i="2" a="1"/>
  <c r="F373" i="2" s="1"/>
  <c r="F994" i="2" a="1"/>
  <c r="F994" i="2" s="1"/>
  <c r="F1055" i="2" a="1"/>
  <c r="F1055" i="2" s="1"/>
  <c r="F1199" i="2" a="1"/>
  <c r="F1199" i="2" s="1"/>
  <c r="F3" i="2" a="1"/>
  <c r="F3" i="2" s="1"/>
  <c r="F378" i="2" a="1"/>
  <c r="F378" i="2" s="1"/>
  <c r="F606" i="2" a="1"/>
  <c r="F606" i="2" s="1"/>
  <c r="F743" i="2" a="1"/>
  <c r="F743" i="2" s="1"/>
  <c r="F973" i="2" a="1"/>
  <c r="F973" i="2" s="1"/>
  <c r="F254" i="2" a="1"/>
  <c r="F254" i="2" s="1"/>
  <c r="F842" i="2" a="1"/>
  <c r="F842" i="2" s="1"/>
  <c r="F1165" i="2" a="1"/>
  <c r="F1165" i="2" s="1"/>
  <c r="F794" i="2" a="1"/>
  <c r="F794" i="2" s="1"/>
  <c r="F1243" i="2" a="1"/>
  <c r="F1243" i="2" s="1"/>
  <c r="F702" i="2" a="1"/>
  <c r="F702" i="2" s="1"/>
  <c r="F858" i="2" a="1"/>
  <c r="F858" i="2" s="1"/>
  <c r="F211" i="2" a="1"/>
  <c r="F211" i="2" s="1"/>
  <c r="F1369" i="2" a="1"/>
  <c r="F1369" i="2" s="1"/>
  <c r="F1739" i="2" a="1"/>
  <c r="F1739" i="2" s="1"/>
  <c r="F1900" i="2" a="1"/>
  <c r="F1900" i="2" s="1"/>
  <c r="F1628" i="2" a="1"/>
  <c r="F1628" i="2" s="1"/>
  <c r="F1652" i="2" a="1"/>
  <c r="F1652" i="2" s="1"/>
  <c r="F1853" i="2" a="1"/>
  <c r="F1853" i="2" s="1"/>
  <c r="F1949" i="2" a="1"/>
  <c r="F1949" i="2" s="1"/>
  <c r="F1562" i="2" a="1"/>
  <c r="F1562" i="2" s="1"/>
  <c r="F1617" i="2" a="1"/>
  <c r="F1617" i="2" s="1"/>
  <c r="F1758" i="2" a="1"/>
  <c r="F1758" i="2" s="1"/>
  <c r="F2080" i="2" a="1"/>
  <c r="F2080" i="2" s="1"/>
  <c r="F1696" i="2" a="1"/>
  <c r="F1696" i="2" s="1"/>
  <c r="F1727" i="2" a="1"/>
  <c r="F1727" i="2" s="1"/>
  <c r="F1855" i="2" a="1"/>
  <c r="F1855" i="2" s="1"/>
  <c r="F2090" i="2" a="1"/>
  <c r="F2090" i="2" s="1"/>
  <c r="F1386" i="2" a="1"/>
  <c r="F1386" i="2" s="1"/>
  <c r="F1482" i="2" a="1"/>
  <c r="F1482" i="2" s="1"/>
  <c r="F1642" i="2" a="1"/>
  <c r="F1642" i="2" s="1"/>
  <c r="F1698" i="2" a="1"/>
  <c r="F1698" i="2" s="1"/>
  <c r="F1181" i="2" a="1"/>
  <c r="F1181" i="2" s="1"/>
  <c r="F1794" i="2" a="1"/>
  <c r="F1794" i="2" s="1"/>
  <c r="F1234" i="2" a="1"/>
  <c r="F1234" i="2" s="1"/>
  <c r="F1269" i="2" a="1"/>
  <c r="F1269" i="2" s="1"/>
  <c r="F1716" i="2" a="1"/>
  <c r="F1716" i="2" s="1"/>
  <c r="F1416" i="2" a="1"/>
  <c r="F1416" i="2" s="1"/>
  <c r="F1633" i="2" a="1"/>
  <c r="F1633" i="2" s="1"/>
  <c r="F1353" i="2" a="1"/>
  <c r="F1353" i="2" s="1"/>
  <c r="F1430" i="2" a="1"/>
  <c r="F1430" i="2" s="1"/>
  <c r="F2346" i="2" a="1"/>
  <c r="F2346" i="2" s="1"/>
  <c r="F1896" i="2" a="1"/>
  <c r="F1896" i="2" s="1"/>
  <c r="F2155" i="2" a="1"/>
  <c r="F2155" i="2" s="1"/>
  <c r="F2420" i="2" a="1"/>
  <c r="F2420" i="2" s="1"/>
  <c r="F2349" i="2" a="1"/>
  <c r="F2349" i="2" s="1"/>
  <c r="F2480" i="2" a="1"/>
  <c r="F2480" i="2" s="1"/>
  <c r="F1766" i="2" a="1"/>
  <c r="F1766" i="2" s="1"/>
  <c r="F2023" i="2" a="1"/>
  <c r="F2023" i="2" s="1"/>
  <c r="F2001" i="2" a="1"/>
  <c r="F2001" i="2" s="1"/>
  <c r="F1689" i="2" a="1"/>
  <c r="F1689" i="2" s="1"/>
  <c r="F1703" i="2" a="1"/>
  <c r="F1703" i="2" s="1"/>
  <c r="F2254" i="2" a="1"/>
  <c r="F2254" i="2" s="1"/>
  <c r="F2352" i="2" a="1"/>
  <c r="F2352" i="2" s="1"/>
  <c r="F2499" i="2" a="1"/>
  <c r="F2499" i="2" s="1"/>
  <c r="F232" i="2" a="1"/>
  <c r="F232" i="2" s="1"/>
  <c r="F364" i="2" a="1"/>
  <c r="F364" i="2" s="1"/>
  <c r="F598" i="2" a="1"/>
  <c r="F598" i="2" s="1"/>
  <c r="F196" i="2" a="1"/>
  <c r="F196" i="2" s="1"/>
  <c r="F294" i="2" a="1"/>
  <c r="F294" i="2" s="1"/>
  <c r="F550" i="2" a="1"/>
  <c r="F550" i="2" s="1"/>
  <c r="F451" i="2" a="1"/>
  <c r="F451" i="2" s="1"/>
  <c r="F755" i="2" a="1"/>
  <c r="F755" i="2" s="1"/>
  <c r="F1214" i="2" a="1"/>
  <c r="F1214" i="2" s="1"/>
  <c r="F9" i="2" a="1"/>
  <c r="F9" i="2" s="1"/>
  <c r="F1081" i="2" a="1"/>
  <c r="F1081" i="2" s="1"/>
  <c r="F976" i="2" a="1"/>
  <c r="F976" i="2" s="1"/>
  <c r="F1206" i="2" a="1"/>
  <c r="F1206" i="2" s="1"/>
  <c r="F869" i="2" a="1"/>
  <c r="F869" i="2" s="1"/>
  <c r="F669" i="2" a="1"/>
  <c r="F669" i="2" s="1"/>
  <c r="F861" i="2" a="1"/>
  <c r="F861" i="2" s="1"/>
  <c r="F2043" i="2" a="1"/>
  <c r="F2043" i="2" s="1"/>
  <c r="F1505" i="2" a="1"/>
  <c r="F1505" i="2" s="1"/>
  <c r="F1694" i="2" a="1"/>
  <c r="F1694" i="2" s="1"/>
  <c r="F1550" i="2" a="1"/>
  <c r="F1550" i="2" s="1"/>
  <c r="F1385" i="2" a="1"/>
  <c r="F1385" i="2" s="1"/>
  <c r="F1453" i="2" a="1"/>
  <c r="F1453" i="2" s="1"/>
  <c r="F1387" i="2" a="1"/>
  <c r="F1387" i="2" s="1"/>
  <c r="F1159" i="2" a="1"/>
  <c r="F1159" i="2" s="1"/>
  <c r="F1414" i="2" a="1"/>
  <c r="F1414" i="2" s="1"/>
  <c r="F1731" i="2" a="1"/>
  <c r="F1731" i="2" s="1"/>
  <c r="F1003" i="2" a="1"/>
  <c r="F1003" i="2" s="1"/>
  <c r="F1325" i="2" a="1"/>
  <c r="F1325" i="2" s="1"/>
  <c r="F1732" i="2" a="1"/>
  <c r="F1732" i="2" s="1"/>
  <c r="F1142" i="2" a="1"/>
  <c r="F1142" i="2" s="1"/>
  <c r="F1290" i="2" a="1"/>
  <c r="F1290" i="2" s="1"/>
  <c r="F1065" i="2" a="1"/>
  <c r="F1065" i="2" s="1"/>
  <c r="F1500" i="2" a="1"/>
  <c r="F1500" i="2" s="1"/>
  <c r="F2370" i="2" a="1"/>
  <c r="F2370" i="2" s="1"/>
  <c r="F1735" i="2" a="1"/>
  <c r="F1735" i="2" s="1"/>
  <c r="F1674" i="2" a="1"/>
  <c r="F1674" i="2" s="1"/>
  <c r="F2381" i="2" a="1"/>
  <c r="F2381" i="2" s="1"/>
  <c r="F618" i="2" a="1"/>
  <c r="F618" i="2" s="1"/>
  <c r="F1688" i="2" a="1"/>
  <c r="F1688" i="2" s="1"/>
  <c r="F2112" i="2" a="1"/>
  <c r="F2112" i="2" s="1"/>
  <c r="F2264" i="2" a="1"/>
  <c r="F2264" i="2" s="1"/>
  <c r="F369" i="2" a="1"/>
  <c r="F369" i="2" s="1"/>
  <c r="F29" i="2" a="1"/>
  <c r="F29" i="2" s="1"/>
  <c r="F667" i="2" a="1"/>
  <c r="F667" i="2" s="1"/>
  <c r="F659" i="2" a="1"/>
  <c r="F659" i="2" s="1"/>
  <c r="F256" i="2" a="1"/>
  <c r="F256" i="2" s="1"/>
  <c r="F660" i="2" a="1"/>
  <c r="F660" i="2" s="1"/>
  <c r="F59" i="2" a="1"/>
  <c r="F59" i="2" s="1"/>
  <c r="F401" i="2" a="1"/>
  <c r="F401" i="2" s="1"/>
  <c r="F588" i="2" a="1"/>
  <c r="F588" i="2" s="1"/>
  <c r="F674" i="2" a="1"/>
  <c r="F674" i="2" s="1"/>
  <c r="F217" i="2" a="1"/>
  <c r="F217" i="2" s="1"/>
  <c r="F887" i="2" a="1"/>
  <c r="F887" i="2" s="1"/>
  <c r="F468" i="2" a="1"/>
  <c r="F468" i="2" s="1"/>
  <c r="F1339" i="2" a="1"/>
  <c r="F1339" i="2" s="1"/>
  <c r="F511" i="2" a="1"/>
  <c r="F511" i="2" s="1"/>
  <c r="F792" i="2" a="1"/>
  <c r="F792" i="2" s="1"/>
  <c r="F769" i="2" a="1"/>
  <c r="F769" i="2" s="1"/>
  <c r="F1009" i="2" a="1"/>
  <c r="F1009" i="2" s="1"/>
  <c r="F493" i="2" a="1"/>
  <c r="F493" i="2" s="1"/>
  <c r="F645" i="2" a="1"/>
  <c r="F645" i="2" s="1"/>
  <c r="F193" i="2" a="1"/>
  <c r="F193" i="2" s="1"/>
  <c r="F879" i="2" a="1"/>
  <c r="F879" i="2" s="1"/>
  <c r="F1096" i="2" a="1"/>
  <c r="F1096" i="2" s="1"/>
  <c r="F903" i="2" a="1"/>
  <c r="F903" i="2" s="1"/>
  <c r="F1182" i="2" a="1"/>
  <c r="F1182" i="2" s="1"/>
  <c r="F796" i="2" a="1"/>
  <c r="F796" i="2" s="1"/>
  <c r="F927" i="2" a="1"/>
  <c r="F927" i="2" s="1"/>
  <c r="F936" i="2" a="1"/>
  <c r="F936" i="2" s="1"/>
  <c r="F859" i="2" a="1"/>
  <c r="F859" i="2" s="1"/>
  <c r="F947" i="2" a="1"/>
  <c r="F947" i="2" s="1"/>
  <c r="F36" i="2" a="1"/>
  <c r="F36" i="2" s="1"/>
  <c r="F1317" i="2" a="1"/>
  <c r="F1317" i="2" s="1"/>
  <c r="F1637" i="2" a="1"/>
  <c r="F1637" i="2" s="1"/>
  <c r="F1753" i="2" a="1"/>
  <c r="F1753" i="2" s="1"/>
  <c r="F1801" i="2" a="1"/>
  <c r="F1801" i="2" s="1"/>
  <c r="F1881" i="2" a="1"/>
  <c r="F1881" i="2" s="1"/>
  <c r="F1319" i="2" a="1"/>
  <c r="F1319" i="2" s="1"/>
  <c r="F1477" i="2" a="1"/>
  <c r="F1477" i="2" s="1"/>
  <c r="F1077" i="2" a="1"/>
  <c r="F1077" i="2" s="1"/>
  <c r="F1384" i="2" a="1"/>
  <c r="F1384" i="2" s="1"/>
  <c r="F1212" i="2" a="1"/>
  <c r="F1212" i="2" s="1"/>
  <c r="F1321" i="2" a="1"/>
  <c r="F1321" i="2" s="1"/>
  <c r="F1480" i="2" a="1"/>
  <c r="F1480" i="2" s="1"/>
  <c r="F1591" i="2" a="1"/>
  <c r="F1591" i="2" s="1"/>
  <c r="F2069" i="2" a="1"/>
  <c r="F2069" i="2" s="1"/>
  <c r="F1056" i="2" a="1"/>
  <c r="F1056" i="2" s="1"/>
  <c r="F1439" i="2" a="1"/>
  <c r="F1439" i="2" s="1"/>
  <c r="F1630" i="2" a="1"/>
  <c r="F1630" i="2" s="1"/>
  <c r="F1873" i="2" a="1"/>
  <c r="F1873" i="2" s="1"/>
  <c r="F1985" i="2" a="1"/>
  <c r="F1985" i="2" s="1"/>
  <c r="F1810" i="2" a="1"/>
  <c r="F1810" i="2" s="1"/>
  <c r="F920" i="2" a="1"/>
  <c r="F920" i="2" s="1"/>
  <c r="F1566" i="2" a="1"/>
  <c r="F1566" i="2" s="1"/>
  <c r="F1644" i="2" a="1"/>
  <c r="F1644" i="2" s="1"/>
  <c r="F1486" i="2" a="1"/>
  <c r="F1486" i="2" s="1"/>
  <c r="F1748" i="2" a="1"/>
  <c r="F1748" i="2" s="1"/>
  <c r="F2338" i="2" a="1"/>
  <c r="F2338" i="2" s="1"/>
  <c r="F1406" i="2" a="1"/>
  <c r="F1406" i="2" s="1"/>
  <c r="F969" i="2" a="1"/>
  <c r="F969" i="2" s="1"/>
  <c r="F2191" i="2" a="1"/>
  <c r="F2191" i="2" s="1"/>
  <c r="F2193" i="2" a="1"/>
  <c r="F2193" i="2" s="1"/>
  <c r="F1205" i="2" a="1"/>
  <c r="F1205" i="2" s="1"/>
  <c r="F2203" i="2" a="1"/>
  <c r="F2203" i="2" s="1"/>
  <c r="F2260" i="2" a="1"/>
  <c r="F2260" i="2" s="1"/>
  <c r="F1598" i="2" a="1"/>
  <c r="F1598" i="2" s="1"/>
  <c r="F2437" i="2" a="1"/>
  <c r="F2437" i="2" s="1"/>
  <c r="F2309" i="2" a="1"/>
  <c r="F2309" i="2" s="1"/>
  <c r="F2317" i="2" a="1"/>
  <c r="F2317" i="2" s="1"/>
  <c r="F2342" i="2" a="1"/>
  <c r="F2342" i="2" s="1"/>
  <c r="F2262" i="2" a="1"/>
  <c r="F2262" i="2" s="1"/>
  <c r="F2002" i="2" a="1"/>
  <c r="F2002" i="2" s="1"/>
  <c r="F1784" i="2" a="1"/>
  <c r="F1784" i="2" s="1"/>
  <c r="F2187" i="2" a="1"/>
  <c r="F2187" i="2" s="1"/>
  <c r="F2244" i="2" a="1"/>
  <c r="F2244" i="2" s="1"/>
  <c r="F2409" i="2" a="1"/>
  <c r="F2409" i="2" s="1"/>
  <c r="F91" i="2" a="1"/>
  <c r="F91" i="2" s="1"/>
  <c r="F115" i="2" a="1"/>
  <c r="F115" i="2" s="1"/>
  <c r="F127" i="2" a="1"/>
  <c r="F127" i="2" s="1"/>
  <c r="F153" i="2" a="1"/>
  <c r="F153" i="2" s="1"/>
  <c r="F177" i="2" a="1"/>
  <c r="F177" i="2" s="1"/>
  <c r="F276" i="2" a="1"/>
  <c r="F276" i="2" s="1"/>
  <c r="F358" i="2" a="1"/>
  <c r="F358" i="2" s="1"/>
  <c r="F393" i="2" a="1"/>
  <c r="F393" i="2" s="1"/>
  <c r="F417" i="2" a="1"/>
  <c r="F417" i="2" s="1"/>
  <c r="F642" i="2" a="1"/>
  <c r="F642" i="2" s="1"/>
  <c r="F691" i="2" a="1"/>
  <c r="F691" i="2" s="1"/>
  <c r="F92" i="2" a="1"/>
  <c r="F92" i="2" s="1"/>
  <c r="F103" i="2" a="1"/>
  <c r="F103" i="2" s="1"/>
  <c r="F154" i="2" a="1"/>
  <c r="F154" i="2" s="1"/>
  <c r="F277" i="2" a="1"/>
  <c r="F277" i="2" s="1"/>
  <c r="F322" i="2" a="1"/>
  <c r="F322" i="2" s="1"/>
  <c r="F359" i="2" a="1"/>
  <c r="F359" i="2" s="1"/>
  <c r="F382" i="2" a="1"/>
  <c r="F382" i="2" s="1"/>
  <c r="F394" i="2" a="1"/>
  <c r="F394" i="2" s="1"/>
  <c r="F104" i="2" a="1"/>
  <c r="F104" i="2" s="1"/>
  <c r="F228" i="2" a="1"/>
  <c r="F228" i="2" s="1"/>
  <c r="F240" i="2" a="1"/>
  <c r="F240" i="2" s="1"/>
  <c r="F265" i="2" a="1"/>
  <c r="F265" i="2" s="1"/>
  <c r="F360" i="2" a="1"/>
  <c r="F360" i="2" s="1"/>
  <c r="F371" i="2" a="1"/>
  <c r="F371" i="2" s="1"/>
  <c r="F407" i="2" a="1"/>
  <c r="F407" i="2" s="1"/>
  <c r="F533" i="2" a="1"/>
  <c r="F533" i="2" s="1"/>
  <c r="F544" i="2" a="1"/>
  <c r="F544" i="2" s="1"/>
  <c r="F631" i="2" a="1"/>
  <c r="F631" i="2" s="1"/>
  <c r="F705" i="2" a="1"/>
  <c r="F705" i="2" s="1"/>
  <c r="F4" i="2" a="1"/>
  <c r="F4" i="2" s="1"/>
  <c r="F18" i="2" a="1"/>
  <c r="F18" i="2" s="1"/>
  <c r="F69" i="2" a="1"/>
  <c r="F69" i="2" s="1"/>
  <c r="F132" i="2" a="1"/>
  <c r="F132" i="2" s="1"/>
  <c r="F292" i="2" a="1"/>
  <c r="F292" i="2" s="1"/>
  <c r="F316" i="2" a="1"/>
  <c r="F316" i="2" s="1"/>
  <c r="F339" i="2" a="1"/>
  <c r="F339" i="2" s="1"/>
  <c r="F386" i="2" a="1"/>
  <c r="F386" i="2" s="1"/>
  <c r="F510" i="2" a="1"/>
  <c r="F510" i="2" s="1"/>
  <c r="F521" i="2" a="1"/>
  <c r="F521" i="2" s="1"/>
  <c r="F560" i="2" a="1"/>
  <c r="F560" i="2" s="1"/>
  <c r="F683" i="2" a="1"/>
  <c r="F683" i="2" s="1"/>
  <c r="F293" i="2" a="1"/>
  <c r="F293" i="2" s="1"/>
  <c r="F410" i="2" a="1"/>
  <c r="F410" i="2" s="1"/>
  <c r="F499" i="2" a="1"/>
  <c r="F499" i="2" s="1"/>
  <c r="F561" i="2" a="1"/>
  <c r="F561" i="2" s="1"/>
  <c r="F671" i="2" a="1"/>
  <c r="F671" i="2" s="1"/>
  <c r="F684" i="2" a="1"/>
  <c r="F684" i="2" s="1"/>
  <c r="F33" i="2" a="1"/>
  <c r="F33" i="2" s="1"/>
  <c r="F208" i="2" a="1"/>
  <c r="F208" i="2" s="1"/>
  <c r="F270" i="2" a="1"/>
  <c r="F270" i="2" s="1"/>
  <c r="F304" i="2" a="1"/>
  <c r="F304" i="2" s="1"/>
  <c r="F351" i="2" a="1"/>
  <c r="F351" i="2" s="1"/>
  <c r="F365" i="2" a="1"/>
  <c r="F365" i="2" s="1"/>
  <c r="F461" i="2" a="1"/>
  <c r="F461" i="2" s="1"/>
  <c r="F6" i="2" a="1"/>
  <c r="F6" i="2" s="1"/>
  <c r="F257" i="2" a="1"/>
  <c r="F257" i="2" s="1"/>
  <c r="F328" i="2" a="1"/>
  <c r="F328" i="2" s="1"/>
  <c r="F35" i="2" a="1"/>
  <c r="F35" i="2" s="1"/>
  <c r="F86" i="2" a="1"/>
  <c r="F86" i="2" s="1"/>
  <c r="F123" i="2" a="1"/>
  <c r="F123" i="2" s="1"/>
  <c r="F173" i="2" a="1"/>
  <c r="F173" i="2" s="1"/>
  <c r="F198" i="2" a="1"/>
  <c r="F198" i="2" s="1"/>
  <c r="F210" i="2" a="1"/>
  <c r="F210" i="2" s="1"/>
  <c r="F366" i="2" a="1"/>
  <c r="F366" i="2" s="1"/>
  <c r="F389" i="2" a="1"/>
  <c r="F389" i="2" s="1"/>
  <c r="F462" i="2" a="1"/>
  <c r="F462" i="2" s="1"/>
  <c r="F576" i="2" a="1"/>
  <c r="F576" i="2" s="1"/>
  <c r="F637" i="2" a="1"/>
  <c r="F637" i="2" s="1"/>
  <c r="F723" i="2" a="1"/>
  <c r="F723" i="2" s="1"/>
  <c r="F10" i="2" a="1"/>
  <c r="F10" i="2" s="1"/>
  <c r="F25" i="2" a="1"/>
  <c r="F25" i="2" s="1"/>
  <c r="F138" i="2" a="1"/>
  <c r="F138" i="2" s="1"/>
  <c r="F163" i="2" a="1"/>
  <c r="F163" i="2" s="1"/>
  <c r="F200" i="2" a="1"/>
  <c r="F200" i="2" s="1"/>
  <c r="F213" i="2" a="1"/>
  <c r="F213" i="2" s="1"/>
  <c r="F261" i="2" a="1"/>
  <c r="F261" i="2" s="1"/>
  <c r="F379" i="2" a="1"/>
  <c r="F379" i="2" s="1"/>
  <c r="F428" i="2" a="1"/>
  <c r="F428" i="2" s="1"/>
  <c r="F38" i="2" a="1"/>
  <c r="F38" i="2" s="1"/>
  <c r="F50" i="2" a="1"/>
  <c r="F50" i="2" s="1"/>
  <c r="F76" i="2" a="1"/>
  <c r="F76" i="2" s="1"/>
  <c r="F139" i="2" a="1"/>
  <c r="F139" i="2" s="1"/>
  <c r="F201" i="2" a="1"/>
  <c r="F201" i="2" s="1"/>
  <c r="F274" i="2" a="1"/>
  <c r="F274" i="2" s="1"/>
  <c r="F415" i="2" a="1"/>
  <c r="F415" i="2" s="1"/>
  <c r="F44" i="2" a="1"/>
  <c r="F44" i="2" s="1"/>
  <c r="F182" i="2" a="1"/>
  <c r="F182" i="2" s="1"/>
  <c r="F343" i="2" a="1"/>
  <c r="F343" i="2" s="1"/>
  <c r="F438" i="2" a="1"/>
  <c r="F438" i="2" s="1"/>
  <c r="F586" i="2" a="1"/>
  <c r="F586" i="2" s="1"/>
  <c r="F620" i="2" a="1"/>
  <c r="F620" i="2" s="1"/>
  <c r="F898" i="2" a="1"/>
  <c r="F898" i="2" s="1"/>
  <c r="F910" i="2" a="1"/>
  <c r="F910" i="2" s="1"/>
  <c r="F1018" i="2" a="1"/>
  <c r="F1018" i="2" s="1"/>
  <c r="F1066" i="2" a="1"/>
  <c r="F1066" i="2" s="1"/>
  <c r="F1133" i="2" a="1"/>
  <c r="F1133" i="2" s="1"/>
  <c r="F1176" i="2" a="1"/>
  <c r="F1176" i="2" s="1"/>
  <c r="F152" i="2" a="1"/>
  <c r="F152" i="2" s="1"/>
  <c r="F314" i="2" a="1"/>
  <c r="F314" i="2" s="1"/>
  <c r="F408" i="2" a="1"/>
  <c r="F408" i="2" s="1"/>
  <c r="F488" i="2" a="1"/>
  <c r="F488" i="2" s="1"/>
  <c r="F658" i="2" a="1"/>
  <c r="F658" i="2" s="1"/>
  <c r="F712" i="2" a="1"/>
  <c r="F712" i="2" s="1"/>
  <c r="F729" i="2" a="1"/>
  <c r="F729" i="2" s="1"/>
  <c r="F791" i="2" a="1"/>
  <c r="F791" i="2" s="1"/>
  <c r="F852" i="2" a="1"/>
  <c r="F852" i="2" s="1"/>
  <c r="F971" i="2" a="1"/>
  <c r="F971" i="2" s="1"/>
  <c r="F1007" i="2" a="1"/>
  <c r="F1007" i="2" s="1"/>
  <c r="F1043" i="2" a="1"/>
  <c r="F1043" i="2" s="1"/>
  <c r="F1067" i="2" a="1"/>
  <c r="F1067" i="2" s="1"/>
  <c r="F1106" i="2" a="1"/>
  <c r="F1106" i="2" s="1"/>
  <c r="F1119" i="2" a="1"/>
  <c r="F1119" i="2" s="1"/>
  <c r="F1162" i="2" a="1"/>
  <c r="F1162" i="2" s="1"/>
  <c r="F1190" i="2" a="1"/>
  <c r="F1190" i="2" s="1"/>
  <c r="F48" i="2" a="1"/>
  <c r="F48" i="2" s="1"/>
  <c r="F87" i="2" a="1"/>
  <c r="F87" i="2" s="1"/>
  <c r="F442" i="2" a="1"/>
  <c r="F442" i="2" s="1"/>
  <c r="F469" i="2" a="1"/>
  <c r="F469" i="2" s="1"/>
  <c r="F530" i="2" a="1"/>
  <c r="F530" i="2" s="1"/>
  <c r="F551" i="2" a="1"/>
  <c r="F551" i="2" s="1"/>
  <c r="F569" i="2" a="1"/>
  <c r="F569" i="2" s="1"/>
  <c r="F661" i="2" a="1"/>
  <c r="F661" i="2" s="1"/>
  <c r="F767" i="2" a="1"/>
  <c r="F767" i="2" s="1"/>
  <c r="F779" i="2" a="1"/>
  <c r="F779" i="2" s="1"/>
  <c r="F876" i="2" a="1"/>
  <c r="F876" i="2" s="1"/>
  <c r="F932" i="2" a="1"/>
  <c r="F932" i="2" s="1"/>
  <c r="F90" i="2" a="1"/>
  <c r="F90" i="2" s="1"/>
  <c r="F381" i="2" a="1"/>
  <c r="F381" i="2" s="1"/>
  <c r="F532" i="2" a="1"/>
  <c r="F532" i="2" s="1"/>
  <c r="F552" i="2" a="1"/>
  <c r="F552" i="2" s="1"/>
  <c r="F570" i="2" a="1"/>
  <c r="F570" i="2" s="1"/>
  <c r="F678" i="2" a="1"/>
  <c r="F678" i="2" s="1"/>
  <c r="F731" i="2" a="1"/>
  <c r="F731" i="2" s="1"/>
  <c r="F757" i="2" a="1"/>
  <c r="F757" i="2" s="1"/>
  <c r="F817" i="2" a="1"/>
  <c r="F817" i="2" s="1"/>
  <c r="F841" i="2" a="1"/>
  <c r="F841" i="2" s="1"/>
  <c r="F1045" i="2" a="1"/>
  <c r="F1045" i="2" s="1"/>
  <c r="F1069" i="2" a="1"/>
  <c r="F1069" i="2" s="1"/>
  <c r="F1094" i="2" a="1"/>
  <c r="F1094" i="2" s="1"/>
  <c r="F157" i="2" a="1"/>
  <c r="F157" i="2" s="1"/>
  <c r="F289" i="2" a="1"/>
  <c r="F289" i="2" s="1"/>
  <c r="F383" i="2" a="1"/>
  <c r="F383" i="2" s="1"/>
  <c r="F445" i="2" a="1"/>
  <c r="F445" i="2" s="1"/>
  <c r="F471" i="2" a="1"/>
  <c r="F471" i="2" s="1"/>
  <c r="F491" i="2" a="1"/>
  <c r="F491" i="2" s="1"/>
  <c r="F514" i="2" a="1"/>
  <c r="F514" i="2" s="1"/>
  <c r="F627" i="2" a="1"/>
  <c r="F627" i="2" s="1"/>
  <c r="F714" i="2" a="1"/>
  <c r="F714" i="2" s="1"/>
  <c r="F781" i="2" a="1"/>
  <c r="F781" i="2" s="1"/>
  <c r="F806" i="2" a="1"/>
  <c r="F806" i="2" s="1"/>
  <c r="F854" i="2" a="1"/>
  <c r="F854" i="2" s="1"/>
  <c r="F889" i="2" a="1"/>
  <c r="F889" i="2" s="1"/>
  <c r="F933" i="2" a="1"/>
  <c r="F933" i="2" s="1"/>
  <c r="F974" i="2" a="1"/>
  <c r="F974" i="2" s="1"/>
  <c r="F985" i="2" a="1"/>
  <c r="F985" i="2" s="1"/>
  <c r="F1046" i="2" a="1"/>
  <c r="F1046" i="2" s="1"/>
  <c r="F1082" i="2" a="1"/>
  <c r="F1082" i="2" s="1"/>
  <c r="F1095" i="2" a="1"/>
  <c r="F1095" i="2" s="1"/>
  <c r="F1251" i="2" a="1"/>
  <c r="F1251" i="2" s="1"/>
  <c r="F1276" i="2" a="1"/>
  <c r="F1276" i="2" s="1"/>
  <c r="F1299" i="2" a="1"/>
  <c r="F1299" i="2" s="1"/>
  <c r="F1352" i="2" a="1"/>
  <c r="F1352" i="2" s="1"/>
  <c r="F259" i="2" a="1"/>
  <c r="F259" i="2" s="1"/>
  <c r="F290" i="2" a="1"/>
  <c r="F290" i="2" s="1"/>
  <c r="F384" i="2" a="1"/>
  <c r="F384" i="2" s="1"/>
  <c r="F446" i="2" a="1"/>
  <c r="F446" i="2" s="1"/>
  <c r="F515" i="2" a="1"/>
  <c r="F515" i="2" s="1"/>
  <c r="F553" i="2" a="1"/>
  <c r="F553" i="2" s="1"/>
  <c r="F574" i="2" a="1"/>
  <c r="F574" i="2" s="1"/>
  <c r="F716" i="2" a="1"/>
  <c r="F716" i="2" s="1"/>
  <c r="F733" i="2" a="1"/>
  <c r="F733" i="2" s="1"/>
  <c r="F758" i="2" a="1"/>
  <c r="F758" i="2" s="1"/>
  <c r="F843" i="2" a="1"/>
  <c r="F843" i="2" s="1"/>
  <c r="F867" i="2" a="1"/>
  <c r="F867" i="2" s="1"/>
  <c r="F934" i="2" a="1"/>
  <c r="F934" i="2" s="1"/>
  <c r="F943" i="2" a="1"/>
  <c r="F943" i="2" s="1"/>
  <c r="F1070" i="2" a="1"/>
  <c r="F1070" i="2" s="1"/>
  <c r="F1083" i="2" a="1"/>
  <c r="F1083" i="2" s="1"/>
  <c r="F1138" i="2" a="1"/>
  <c r="F1138" i="2" s="1"/>
  <c r="F17" i="2" a="1"/>
  <c r="F17" i="2" s="1"/>
  <c r="F129" i="2" a="1"/>
  <c r="F129" i="2" s="1"/>
  <c r="F260" i="2" a="1"/>
  <c r="F260" i="2" s="1"/>
  <c r="F476" i="2" a="1"/>
  <c r="F476" i="2" s="1"/>
  <c r="F495" i="2" a="1"/>
  <c r="F495" i="2" s="1"/>
  <c r="F516" i="2" a="1"/>
  <c r="F516" i="2" s="1"/>
  <c r="F554" i="2" a="1"/>
  <c r="F554" i="2" s="1"/>
  <c r="F681" i="2" a="1"/>
  <c r="F681" i="2" s="1"/>
  <c r="F759" i="2" a="1"/>
  <c r="F759" i="2" s="1"/>
  <c r="F783" i="2" a="1"/>
  <c r="F783" i="2" s="1"/>
  <c r="F820" i="2" a="1"/>
  <c r="F820" i="2" s="1"/>
  <c r="F844" i="2" a="1"/>
  <c r="F844" i="2" s="1"/>
  <c r="F855" i="2" a="1"/>
  <c r="F855" i="2" s="1"/>
  <c r="F975" i="2" a="1"/>
  <c r="F975" i="2" s="1"/>
  <c r="F987" i="2" a="1"/>
  <c r="F987" i="2" s="1"/>
  <c r="F999" i="2" a="1"/>
  <c r="F999" i="2" s="1"/>
  <c r="F1047" i="2" a="1"/>
  <c r="F1047" i="2" s="1"/>
  <c r="F1110" i="2" a="1"/>
  <c r="F1110" i="2" s="1"/>
  <c r="F1124" i="2" a="1"/>
  <c r="F1124" i="2" s="1"/>
  <c r="F1139" i="2" a="1"/>
  <c r="F1139" i="2" s="1"/>
  <c r="F62" i="2" a="1"/>
  <c r="F62" i="2" s="1"/>
  <c r="F263" i="2" a="1"/>
  <c r="F263" i="2" s="1"/>
  <c r="F357" i="2" a="1"/>
  <c r="F357" i="2" s="1"/>
  <c r="F477" i="2" a="1"/>
  <c r="F477" i="2" s="1"/>
  <c r="F556" i="2" a="1"/>
  <c r="F556" i="2" s="1"/>
  <c r="F700" i="2" a="1"/>
  <c r="F700" i="2" s="1"/>
  <c r="F746" i="2" a="1"/>
  <c r="F746" i="2" s="1"/>
  <c r="F784" i="2" a="1"/>
  <c r="F784" i="2" s="1"/>
  <c r="F926" i="2" a="1"/>
  <c r="F926" i="2" s="1"/>
  <c r="F935" i="2" a="1"/>
  <c r="F935" i="2" s="1"/>
  <c r="F1125" i="2" a="1"/>
  <c r="F1125" i="2" s="1"/>
  <c r="F1168" i="2" a="1"/>
  <c r="F1168" i="2" s="1"/>
  <c r="F131" i="2" a="1"/>
  <c r="F131" i="2" s="1"/>
  <c r="F230" i="2" a="1"/>
  <c r="F230" i="2" s="1"/>
  <c r="F478" i="2" a="1"/>
  <c r="F478" i="2" s="1"/>
  <c r="F517" i="2" a="1"/>
  <c r="F517" i="2" s="1"/>
  <c r="F578" i="2" a="1"/>
  <c r="F578" i="2" s="1"/>
  <c r="F648" i="2" a="1"/>
  <c r="F648" i="2" s="1"/>
  <c r="F701" i="2" a="1"/>
  <c r="F701" i="2" s="1"/>
  <c r="F718" i="2" a="1"/>
  <c r="F718" i="2" s="1"/>
  <c r="F965" i="2" a="1"/>
  <c r="F965" i="2" s="1"/>
  <c r="F1000" i="2" a="1"/>
  <c r="F1000" i="2" s="1"/>
  <c r="F1061" i="2" a="1"/>
  <c r="F1061" i="2" s="1"/>
  <c r="F27" i="2" a="1"/>
  <c r="F27" i="2" s="1"/>
  <c r="F66" i="2" a="1"/>
  <c r="F66" i="2" s="1"/>
  <c r="F518" i="2" a="1"/>
  <c r="F518" i="2" s="1"/>
  <c r="F649" i="2" a="1"/>
  <c r="F649" i="2" s="1"/>
  <c r="F721" i="2" a="1"/>
  <c r="F721" i="2" s="1"/>
  <c r="F966" i="2" a="1"/>
  <c r="F966" i="2" s="1"/>
  <c r="F977" i="2" a="1"/>
  <c r="F977" i="2" s="1"/>
  <c r="F1013" i="2" a="1"/>
  <c r="F1013" i="2" s="1"/>
  <c r="F301" i="2" a="1"/>
  <c r="F301" i="2" s="1"/>
  <c r="F331" i="2" a="1"/>
  <c r="F331" i="2" s="1"/>
  <c r="F396" i="2" a="1"/>
  <c r="F396" i="2" s="1"/>
  <c r="F540" i="2" a="1"/>
  <c r="F540" i="2" s="1"/>
  <c r="F614" i="2" a="1"/>
  <c r="F614" i="2" s="1"/>
  <c r="F650" i="2" a="1"/>
  <c r="F650" i="2" s="1"/>
  <c r="F749" i="2" a="1"/>
  <c r="F749" i="2" s="1"/>
  <c r="F797" i="2" a="1"/>
  <c r="F797" i="2" s="1"/>
  <c r="F810" i="2" a="1"/>
  <c r="F810" i="2" s="1"/>
  <c r="F836" i="2" a="1"/>
  <c r="F836" i="2" s="1"/>
  <c r="F846" i="2" a="1"/>
  <c r="F846" i="2" s="1"/>
  <c r="F894" i="2" a="1"/>
  <c r="F894" i="2" s="1"/>
  <c r="F918" i="2" a="1"/>
  <c r="F918" i="2" s="1"/>
  <c r="F956" i="2" a="1"/>
  <c r="F956" i="2" s="1"/>
  <c r="F238" i="2" a="1"/>
  <c r="F238" i="2" s="1"/>
  <c r="F706" i="2" a="1"/>
  <c r="F706" i="2" s="1"/>
  <c r="F762" i="2" a="1"/>
  <c r="F762" i="2" s="1"/>
  <c r="F979" i="2" a="1"/>
  <c r="F979" i="2" s="1"/>
  <c r="F1002" i="2" a="1"/>
  <c r="F1002" i="2" s="1"/>
  <c r="F1038" i="2" a="1"/>
  <c r="F1038" i="2" s="1"/>
  <c r="F1051" i="2" a="1"/>
  <c r="F1051" i="2" s="1"/>
  <c r="F74" i="2" a="1"/>
  <c r="F74" i="2" s="1"/>
  <c r="F336" i="2" a="1"/>
  <c r="F336" i="2" s="1"/>
  <c r="F582" i="2" a="1"/>
  <c r="F582" i="2" s="1"/>
  <c r="F615" i="2" a="1"/>
  <c r="F615" i="2" s="1"/>
  <c r="F635" i="2" a="1"/>
  <c r="F635" i="2" s="1"/>
  <c r="F337" i="2" a="1"/>
  <c r="F337" i="2" s="1"/>
  <c r="F402" i="2" a="1"/>
  <c r="F402" i="2" s="1"/>
  <c r="F583" i="2" a="1"/>
  <c r="F583" i="2" s="1"/>
  <c r="F636" i="2" a="1"/>
  <c r="F636" i="2" s="1"/>
  <c r="F813" i="2" a="1"/>
  <c r="F813" i="2" s="1"/>
  <c r="F980" i="2" a="1"/>
  <c r="F980" i="2" s="1"/>
  <c r="F1146" i="2" a="1"/>
  <c r="F1146" i="2" s="1"/>
  <c r="F1207" i="2" a="1"/>
  <c r="F1207" i="2" s="1"/>
  <c r="F1258" i="2" a="1"/>
  <c r="F1258" i="2" s="1"/>
  <c r="F1368" i="2" a="1"/>
  <c r="F1368" i="2" s="1"/>
  <c r="F1380" i="2" a="1"/>
  <c r="F1380" i="2" s="1"/>
  <c r="F1420" i="2" a="1"/>
  <c r="F1420" i="2" s="1"/>
  <c r="F1503" i="2" a="1"/>
  <c r="F1503" i="2" s="1"/>
  <c r="F1546" i="2" a="1"/>
  <c r="F1546" i="2" s="1"/>
  <c r="F1586" i="2" a="1"/>
  <c r="F1586" i="2" s="1"/>
  <c r="F1624" i="2" a="1"/>
  <c r="F1624" i="2" s="1"/>
  <c r="F1993" i="2" a="1"/>
  <c r="F1993" i="2" s="1"/>
  <c r="F2066" i="2" a="1"/>
  <c r="F2066" i="2" s="1"/>
  <c r="F2109" i="2" a="1"/>
  <c r="F2109" i="2" s="1"/>
  <c r="F839" i="2" a="1"/>
  <c r="F839" i="2" s="1"/>
  <c r="F1015" i="2" a="1"/>
  <c r="F1015" i="2" s="1"/>
  <c r="F1044" i="2" a="1"/>
  <c r="F1044" i="2" s="1"/>
  <c r="F1244" i="2" a="1"/>
  <c r="F1244" i="2" s="1"/>
  <c r="F1344" i="2" a="1"/>
  <c r="F1344" i="2" s="1"/>
  <c r="F1357" i="2" a="1"/>
  <c r="F1357" i="2" s="1"/>
  <c r="F1394" i="2" a="1"/>
  <c r="F1394" i="2" s="1"/>
  <c r="F1433" i="2" a="1"/>
  <c r="F1433" i="2" s="1"/>
  <c r="F1463" i="2" a="1"/>
  <c r="F1463" i="2" s="1"/>
  <c r="F1518" i="2" a="1"/>
  <c r="F1518" i="2" s="1"/>
  <c r="F1547" i="2" a="1"/>
  <c r="F1547" i="2" s="1"/>
  <c r="F1614" i="2" a="1"/>
  <c r="F1614" i="2" s="1"/>
  <c r="F1692" i="2" a="1"/>
  <c r="F1692" i="2" s="1"/>
  <c r="F1706" i="2" a="1"/>
  <c r="F1706" i="2" s="1"/>
  <c r="F1786" i="2" a="1"/>
  <c r="F1786" i="2" s="1"/>
  <c r="F1914" i="2" a="1"/>
  <c r="F1914" i="2" s="1"/>
  <c r="F1962" i="2" a="1"/>
  <c r="F1962" i="2" s="1"/>
  <c r="F1994" i="2" a="1"/>
  <c r="F1994" i="2" s="1"/>
  <c r="F2054" i="2" a="1"/>
  <c r="F2054" i="2" s="1"/>
  <c r="F2110" i="2" a="1"/>
  <c r="F2110" i="2" s="1"/>
  <c r="F896" i="2" a="1"/>
  <c r="F896" i="2" s="1"/>
  <c r="F939" i="2" a="1"/>
  <c r="F939" i="2" s="1"/>
  <c r="F1016" i="2" a="1"/>
  <c r="F1016" i="2" s="1"/>
  <c r="F1278" i="2" a="1"/>
  <c r="F1278" i="2" s="1"/>
  <c r="F1332" i="2" a="1"/>
  <c r="F1332" i="2" s="1"/>
  <c r="F1382" i="2" a="1"/>
  <c r="F1382" i="2" s="1"/>
  <c r="F1434" i="2" a="1"/>
  <c r="F1434" i="2" s="1"/>
  <c r="F1504" i="2" a="1"/>
  <c r="F1504" i="2" s="1"/>
  <c r="F1573" i="2" a="1"/>
  <c r="F1573" i="2" s="1"/>
  <c r="F1615" i="2" a="1"/>
  <c r="F1615" i="2" s="1"/>
  <c r="F1626" i="2" a="1"/>
  <c r="F1626" i="2" s="1"/>
  <c r="F1650" i="2" a="1"/>
  <c r="F1650" i="2" s="1"/>
  <c r="F1664" i="2" a="1"/>
  <c r="F1664" i="2" s="1"/>
  <c r="F1803" i="2" a="1"/>
  <c r="F1803" i="2" s="1"/>
  <c r="F1851" i="2" a="1"/>
  <c r="F1851" i="2" s="1"/>
  <c r="F1883" i="2" a="1"/>
  <c r="F1883" i="2" s="1"/>
  <c r="F1899" i="2" a="1"/>
  <c r="F1899" i="2" s="1"/>
  <c r="F1931" i="2" a="1"/>
  <c r="F1931" i="2" s="1"/>
  <c r="F1963" i="2" a="1"/>
  <c r="F1963" i="2" s="1"/>
  <c r="F1995" i="2" a="1"/>
  <c r="F1995" i="2" s="1"/>
  <c r="F279" i="2" a="1"/>
  <c r="F279" i="2" s="1"/>
  <c r="F982" i="2" a="1"/>
  <c r="F982" i="2" s="1"/>
  <c r="F1052" i="2" a="1"/>
  <c r="F1052" i="2" s="1"/>
  <c r="F1128" i="2" a="1"/>
  <c r="F1128" i="2" s="1"/>
  <c r="F1210" i="2" a="1"/>
  <c r="F1210" i="2" s="1"/>
  <c r="F1227" i="2" a="1"/>
  <c r="F1227" i="2" s="1"/>
  <c r="F1245" i="2" a="1"/>
  <c r="F1245" i="2" s="1"/>
  <c r="F1358" i="2" a="1"/>
  <c r="F1358" i="2" s="1"/>
  <c r="F1383" i="2" a="1"/>
  <c r="F1383" i="2" s="1"/>
  <c r="F1409" i="2" a="1"/>
  <c r="F1409" i="2" s="1"/>
  <c r="F1549" i="2" a="1"/>
  <c r="F1549" i="2" s="1"/>
  <c r="F1602" i="2" a="1"/>
  <c r="F1602" i="2" s="1"/>
  <c r="F1665" i="2" a="1"/>
  <c r="F1665" i="2" s="1"/>
  <c r="F1708" i="2" a="1"/>
  <c r="F1708" i="2" s="1"/>
  <c r="F1724" i="2" a="1"/>
  <c r="F1724" i="2" s="1"/>
  <c r="F1772" i="2" a="1"/>
  <c r="F1772" i="2" s="1"/>
  <c r="F1804" i="2" a="1"/>
  <c r="F1804" i="2" s="1"/>
  <c r="F1820" i="2" a="1"/>
  <c r="F1820" i="2" s="1"/>
  <c r="F1916" i="2" a="1"/>
  <c r="F1916" i="2" s="1"/>
  <c r="F39" i="2" a="1"/>
  <c r="F39" i="2" s="1"/>
  <c r="F307" i="2" a="1"/>
  <c r="F307" i="2" s="1"/>
  <c r="F673" i="2" a="1"/>
  <c r="F673" i="2" s="1"/>
  <c r="F906" i="2" a="1"/>
  <c r="F906" i="2" s="1"/>
  <c r="F984" i="2" a="1"/>
  <c r="F984" i="2" s="1"/>
  <c r="F1173" i="2" a="1"/>
  <c r="F1173" i="2" s="1"/>
  <c r="F1228" i="2" a="1"/>
  <c r="F1228" i="2" s="1"/>
  <c r="F1309" i="2" a="1"/>
  <c r="F1309" i="2" s="1"/>
  <c r="F1410" i="2" a="1"/>
  <c r="F1410" i="2" s="1"/>
  <c r="F1506" i="2" a="1"/>
  <c r="F1506" i="2" s="1"/>
  <c r="F1616" i="2" a="1"/>
  <c r="F1616" i="2" s="1"/>
  <c r="F1695" i="2" a="1"/>
  <c r="F1695" i="2" s="1"/>
  <c r="F1837" i="2" a="1"/>
  <c r="F1837" i="2" s="1"/>
  <c r="F1869" i="2" a="1"/>
  <c r="F1869" i="2" s="1"/>
  <c r="F1885" i="2" a="1"/>
  <c r="F1885" i="2" s="1"/>
  <c r="F2101" i="2" a="1"/>
  <c r="F2101" i="2" s="1"/>
  <c r="F310" i="2" a="1"/>
  <c r="F310" i="2" s="1"/>
  <c r="F860" i="2" a="1"/>
  <c r="F860" i="2" s="1"/>
  <c r="F948" i="2" a="1"/>
  <c r="F948" i="2" s="1"/>
  <c r="F1054" i="2" a="1"/>
  <c r="F1054" i="2" s="1"/>
  <c r="F1130" i="2" a="1"/>
  <c r="F1130" i="2" s="1"/>
  <c r="F1194" i="2" a="1"/>
  <c r="F1194" i="2" s="1"/>
  <c r="F1296" i="2" a="1"/>
  <c r="F1296" i="2" s="1"/>
  <c r="F1397" i="2" a="1"/>
  <c r="F1397" i="2" s="1"/>
  <c r="F1411" i="2" a="1"/>
  <c r="F1411" i="2" s="1"/>
  <c r="F1681" i="2" a="1"/>
  <c r="F1681" i="2" s="1"/>
  <c r="F1774" i="2" a="1"/>
  <c r="F1774" i="2" s="1"/>
  <c r="F1790" i="2" a="1"/>
  <c r="F1790" i="2" s="1"/>
  <c r="F1918" i="2" a="1"/>
  <c r="F1918" i="2" s="1"/>
  <c r="F1966" i="2" a="1"/>
  <c r="F1966" i="2" s="1"/>
  <c r="F1998" i="2" a="1"/>
  <c r="F1998" i="2" s="1"/>
  <c r="F2123" i="2" a="1"/>
  <c r="F2123" i="2" s="1"/>
  <c r="F908" i="2" a="1"/>
  <c r="F908" i="2" s="1"/>
  <c r="F1156" i="2" a="1"/>
  <c r="F1156" i="2" s="1"/>
  <c r="F1195" i="2" a="1"/>
  <c r="F1195" i="2" s="1"/>
  <c r="F1264" i="2" a="1"/>
  <c r="F1264" i="2" s="1"/>
  <c r="F1297" i="2" a="1"/>
  <c r="F1297" i="2" s="1"/>
  <c r="F1334" i="2" a="1"/>
  <c r="F1334" i="2" s="1"/>
  <c r="F1372" i="2" a="1"/>
  <c r="F1372" i="2" s="1"/>
  <c r="F1412" i="2" a="1"/>
  <c r="F1412" i="2" s="1"/>
  <c r="F1438" i="2" a="1"/>
  <c r="F1438" i="2" s="1"/>
  <c r="F1468" i="2" a="1"/>
  <c r="F1468" i="2" s="1"/>
  <c r="F1537" i="2" a="1"/>
  <c r="F1537" i="2" s="1"/>
  <c r="F1654" i="2" a="1"/>
  <c r="F1654" i="2" s="1"/>
  <c r="F1711" i="2" a="1"/>
  <c r="F1711" i="2" s="1"/>
  <c r="F1743" i="2" a="1"/>
  <c r="F1743" i="2" s="1"/>
  <c r="F1775" i="2" a="1"/>
  <c r="F1775" i="2" s="1"/>
  <c r="F1903" i="2" a="1"/>
  <c r="F1903" i="2" s="1"/>
  <c r="F1999" i="2" a="1"/>
  <c r="F1999" i="2" s="1"/>
  <c r="F2015" i="2" a="1"/>
  <c r="F2015" i="2" s="1"/>
  <c r="F2031" i="2" a="1"/>
  <c r="F2031" i="2" s="1"/>
  <c r="F2124" i="2" a="1"/>
  <c r="F2124" i="2" s="1"/>
  <c r="F2135" i="2" a="1"/>
  <c r="F2135" i="2" s="1"/>
  <c r="F80" i="2" a="1"/>
  <c r="F80" i="2" s="1"/>
  <c r="F863" i="2" a="1"/>
  <c r="F863" i="2" s="1"/>
  <c r="F949" i="2" a="1"/>
  <c r="F949" i="2" s="1"/>
  <c r="F1028" i="2" a="1"/>
  <c r="F1028" i="2" s="1"/>
  <c r="F1113" i="2" a="1"/>
  <c r="F1113" i="2" s="1"/>
  <c r="F1132" i="2" a="1"/>
  <c r="F1132" i="2" s="1"/>
  <c r="F1247" i="2" a="1"/>
  <c r="F1247" i="2" s="1"/>
  <c r="F1266" i="2" a="1"/>
  <c r="F1266" i="2" s="1"/>
  <c r="F1282" i="2" a="1"/>
  <c r="F1282" i="2" s="1"/>
  <c r="F1322" i="2" a="1"/>
  <c r="F1322" i="2" s="1"/>
  <c r="F1398" i="2" a="1"/>
  <c r="F1398" i="2" s="1"/>
  <c r="F1538" i="2" a="1"/>
  <c r="F1538" i="2" s="1"/>
  <c r="F1641" i="2" a="1"/>
  <c r="F1641" i="2" s="1"/>
  <c r="F1683" i="2" a="1"/>
  <c r="F1683" i="2" s="1"/>
  <c r="F1697" i="2" a="1"/>
  <c r="F1697" i="2" s="1"/>
  <c r="F1760" i="2" a="1"/>
  <c r="F1760" i="2" s="1"/>
  <c r="F1792" i="2" a="1"/>
  <c r="F1792" i="2" s="1"/>
  <c r="F1904" i="2" a="1"/>
  <c r="F1904" i="2" s="1"/>
  <c r="F2000" i="2" a="1"/>
  <c r="F2000" i="2" s="1"/>
  <c r="F2048" i="2" a="1"/>
  <c r="F2048" i="2" s="1"/>
  <c r="F2082" i="2" a="1"/>
  <c r="F2082" i="2" s="1"/>
  <c r="F2091" i="2" a="1"/>
  <c r="F2091" i="2" s="1"/>
  <c r="F2115" i="2" a="1"/>
  <c r="F2115" i="2" s="1"/>
  <c r="F372" i="2" a="1"/>
  <c r="F372" i="2" s="1"/>
  <c r="F957" i="2" a="1"/>
  <c r="F957" i="2" s="1"/>
  <c r="F993" i="2" a="1"/>
  <c r="F993" i="2" s="1"/>
  <c r="F1087" i="2" a="1"/>
  <c r="F1087" i="2" s="1"/>
  <c r="F1114" i="2" a="1"/>
  <c r="F1114" i="2" s="1"/>
  <c r="F1311" i="2" a="1"/>
  <c r="F1311" i="2" s="1"/>
  <c r="F1323" i="2" a="1"/>
  <c r="F1323" i="2" s="1"/>
  <c r="F1349" i="2" a="1"/>
  <c r="F1349" i="2" s="1"/>
  <c r="F1483" i="2" a="1"/>
  <c r="F1483" i="2" s="1"/>
  <c r="F1539" i="2" a="1"/>
  <c r="F1539" i="2" s="1"/>
  <c r="F1578" i="2" a="1"/>
  <c r="F1578" i="2" s="1"/>
  <c r="F1593" i="2" a="1"/>
  <c r="F1593" i="2" s="1"/>
  <c r="F1777" i="2" a="1"/>
  <c r="F1777" i="2" s="1"/>
  <c r="F1905" i="2" a="1"/>
  <c r="F1905" i="2" s="1"/>
  <c r="F1969" i="2" a="1"/>
  <c r="F1969" i="2" s="1"/>
  <c r="F996" i="2" a="1"/>
  <c r="F996" i="2" s="1"/>
  <c r="F1115" i="2" a="1"/>
  <c r="F1115" i="2" s="1"/>
  <c r="F1215" i="2" a="1"/>
  <c r="F1215" i="2" s="1"/>
  <c r="F1362" i="2" a="1"/>
  <c r="F1362" i="2" s="1"/>
  <c r="F1375" i="2" a="1"/>
  <c r="F1375" i="2" s="1"/>
  <c r="F1511" i="2" a="1"/>
  <c r="F1511" i="2" s="1"/>
  <c r="F1607" i="2" a="1"/>
  <c r="F1607" i="2" s="1"/>
  <c r="F1631" i="2" a="1"/>
  <c r="F1631" i="2" s="1"/>
  <c r="F1685" i="2" a="1"/>
  <c r="F1685" i="2" s="1"/>
  <c r="F1699" i="2" a="1"/>
  <c r="F1699" i="2" s="1"/>
  <c r="F1762" i="2" a="1"/>
  <c r="F1762" i="2" s="1"/>
  <c r="F1778" i="2" a="1"/>
  <c r="F1778" i="2" s="1"/>
  <c r="F814" i="2" a="1"/>
  <c r="F814" i="2" s="1"/>
  <c r="F1217" i="2" a="1"/>
  <c r="F1217" i="2" s="1"/>
  <c r="F1250" i="2" a="1"/>
  <c r="F1250" i="2" s="1"/>
  <c r="F1337" i="2" a="1"/>
  <c r="F1337" i="2" s="1"/>
  <c r="F1485" i="2" a="1"/>
  <c r="F1485" i="2" s="1"/>
  <c r="F1526" i="2" a="1"/>
  <c r="F1526" i="2" s="1"/>
  <c r="F1608" i="2" a="1"/>
  <c r="F1608" i="2" s="1"/>
  <c r="F1686" i="2" a="1"/>
  <c r="F1686" i="2" s="1"/>
  <c r="F1715" i="2" a="1"/>
  <c r="F1715" i="2" s="1"/>
  <c r="F1763" i="2" a="1"/>
  <c r="F1763" i="2" s="1"/>
  <c r="F1843" i="2" a="1"/>
  <c r="F1843" i="2" s="1"/>
  <c r="F1875" i="2" a="1"/>
  <c r="F1875" i="2" s="1"/>
  <c r="F1907" i="2" a="1"/>
  <c r="F1907" i="2" s="1"/>
  <c r="F149" i="2" a="1"/>
  <c r="F149" i="2" s="1"/>
  <c r="F584" i="2" a="1"/>
  <c r="F584" i="2" s="1"/>
  <c r="F873" i="2" a="1"/>
  <c r="F873" i="2" s="1"/>
  <c r="F1117" i="2" a="1"/>
  <c r="F1117" i="2" s="1"/>
  <c r="F1160" i="2" a="1"/>
  <c r="F1160" i="2" s="1"/>
  <c r="F1253" i="2" a="1"/>
  <c r="F1253" i="2" s="1"/>
  <c r="F1364" i="2" a="1"/>
  <c r="F1364" i="2" s="1"/>
  <c r="F1389" i="2" a="1"/>
  <c r="F1389" i="2" s="1"/>
  <c r="F1442" i="2" a="1"/>
  <c r="F1442" i="2" s="1"/>
  <c r="F1457" i="2" a="1"/>
  <c r="F1457" i="2" s="1"/>
  <c r="F1513" i="2" a="1"/>
  <c r="F1513" i="2" s="1"/>
  <c r="F1542" i="2" a="1"/>
  <c r="F1542" i="2" s="1"/>
  <c r="F1658" i="2" a="1"/>
  <c r="F1658" i="2" s="1"/>
  <c r="F1780" i="2" a="1"/>
  <c r="F1780" i="2" s="1"/>
  <c r="F1796" i="2" a="1"/>
  <c r="F1796" i="2" s="1"/>
  <c r="F1828" i="2" a="1"/>
  <c r="F1828" i="2" s="1"/>
  <c r="F1924" i="2" a="1"/>
  <c r="F1924" i="2" s="1"/>
  <c r="F601" i="2" a="1"/>
  <c r="F601" i="2" s="1"/>
  <c r="F1004" i="2" a="1"/>
  <c r="F1004" i="2" s="1"/>
  <c r="F1091" i="2" a="1"/>
  <c r="F1091" i="2" s="1"/>
  <c r="F1236" i="2" a="1"/>
  <c r="F1236" i="2" s="1"/>
  <c r="F1270" i="2" a="1"/>
  <c r="F1270" i="2" s="1"/>
  <c r="F1365" i="2" a="1"/>
  <c r="F1365" i="2" s="1"/>
  <c r="F1514" i="2" a="1"/>
  <c r="F1514" i="2" s="1"/>
  <c r="F1621" i="2" a="1"/>
  <c r="F1621" i="2" s="1"/>
  <c r="F1659" i="2" a="1"/>
  <c r="F1659" i="2" s="1"/>
  <c r="F1673" i="2" a="1"/>
  <c r="F1673" i="2" s="1"/>
  <c r="F1702" i="2" a="1"/>
  <c r="F1702" i="2" s="1"/>
  <c r="F1765" i="2" a="1"/>
  <c r="F1765" i="2" s="1"/>
  <c r="F1797" i="2" a="1"/>
  <c r="F1797" i="2" s="1"/>
  <c r="F1813" i="2" a="1"/>
  <c r="F1813" i="2" s="1"/>
  <c r="F1893" i="2" a="1"/>
  <c r="F1893" i="2" s="1"/>
  <c r="F602" i="2" a="1"/>
  <c r="F602" i="2" s="1"/>
  <c r="F885" i="2" a="1"/>
  <c r="F885" i="2" s="1"/>
  <c r="F929" i="2" a="1"/>
  <c r="F929" i="2" s="1"/>
  <c r="F1039" i="2" a="1"/>
  <c r="F1039" i="2" s="1"/>
  <c r="F1118" i="2" a="1"/>
  <c r="F1118" i="2" s="1"/>
  <c r="F1143" i="2" a="1"/>
  <c r="F1143" i="2" s="1"/>
  <c r="F1256" i="2" a="1"/>
  <c r="F1256" i="2" s="1"/>
  <c r="F1327" i="2" a="1"/>
  <c r="F1327" i="2" s="1"/>
  <c r="F1391" i="2" a="1"/>
  <c r="F1391" i="2" s="1"/>
  <c r="F1405" i="2" a="1"/>
  <c r="F1405" i="2" s="1"/>
  <c r="F1636" i="2" a="1"/>
  <c r="F1636" i="2" s="1"/>
  <c r="F2212" i="2" a="1"/>
  <c r="F2212" i="2" s="1"/>
  <c r="F2402" i="2" a="1"/>
  <c r="F2402" i="2" s="1"/>
  <c r="F2418" i="2" a="1"/>
  <c r="F2418" i="2" s="1"/>
  <c r="F2450" i="2" a="1"/>
  <c r="F2450" i="2" s="1"/>
  <c r="F2299" i="2" a="1"/>
  <c r="F2299" i="2" s="1"/>
  <c r="F2323" i="2" a="1"/>
  <c r="F2323" i="2" s="1"/>
  <c r="F2379" i="2" a="1"/>
  <c r="F2379" i="2" s="1"/>
  <c r="F2403" i="2" a="1"/>
  <c r="F2403" i="2" s="1"/>
  <c r="F2435" i="2" a="1"/>
  <c r="F2435" i="2" s="1"/>
  <c r="F1719" i="2" a="1"/>
  <c r="F1719" i="2" s="1"/>
  <c r="F2083" i="2" a="1"/>
  <c r="F2083" i="2" s="1"/>
  <c r="F2190" i="2" a="1"/>
  <c r="F2190" i="2" s="1"/>
  <c r="F2314" i="2" a="1"/>
  <c r="F2314" i="2" s="1"/>
  <c r="F2339" i="2" a="1"/>
  <c r="F2339" i="2" s="1"/>
  <c r="F2395" i="2" a="1"/>
  <c r="F2395" i="2" s="1"/>
  <c r="F1475" i="2" a="1"/>
  <c r="F1475" i="2" s="1"/>
  <c r="F2219" i="2" a="1"/>
  <c r="F2219" i="2" s="1"/>
  <c r="F2265" i="2" a="1"/>
  <c r="F2265" i="2" s="1"/>
  <c r="F1647" i="2" a="1"/>
  <c r="F1647" i="2" s="1"/>
  <c r="F1814" i="2" a="1"/>
  <c r="F1814" i="2" s="1"/>
  <c r="F1980" i="2" a="1"/>
  <c r="F1980" i="2" s="1"/>
  <c r="F2180" i="2" a="1"/>
  <c r="F2180" i="2" s="1"/>
  <c r="F2475" i="2" a="1"/>
  <c r="F2475" i="2" s="1"/>
  <c r="F2226" i="2" a="1"/>
  <c r="F2226" i="2" s="1"/>
  <c r="F2283" i="2" a="1"/>
  <c r="F2283" i="2" s="1"/>
  <c r="F2347" i="2" a="1"/>
  <c r="F2347" i="2" s="1"/>
  <c r="F2305" i="2" a="1"/>
  <c r="F2305" i="2" s="1"/>
  <c r="F1186" i="2" a="1"/>
  <c r="F1186" i="2" s="1"/>
  <c r="F1315" i="2" a="1"/>
  <c r="F1315" i="2" s="1"/>
  <c r="F1815" i="2" a="1"/>
  <c r="F1815" i="2" s="1"/>
  <c r="F1986" i="2" a="1"/>
  <c r="F1986" i="2" s="1"/>
  <c r="F2017" i="2" a="1"/>
  <c r="F2017" i="2" s="1"/>
  <c r="F2138" i="2" a="1"/>
  <c r="F2138" i="2" s="1"/>
  <c r="F2259" i="2" a="1"/>
  <c r="F2259" i="2" s="1"/>
  <c r="F2307" i="2" a="1"/>
  <c r="F2307" i="2" s="1"/>
  <c r="F2033" i="2" a="1"/>
  <c r="F2033" i="2" s="1"/>
  <c r="F1516" i="2" a="1"/>
  <c r="F1516" i="2" s="1"/>
  <c r="F1816" i="2" a="1"/>
  <c r="F1816" i="2" s="1"/>
  <c r="F1909" i="2" a="1"/>
  <c r="F1909" i="2" s="1"/>
  <c r="F2064" i="2" a="1"/>
  <c r="F2064" i="2" s="1"/>
  <c r="F2236" i="2" a="1"/>
  <c r="F2236" i="2" s="1"/>
  <c r="F2364" i="2" a="1"/>
  <c r="F2364" i="2" s="1"/>
  <c r="F2412" i="2" a="1"/>
  <c r="F2412" i="2" s="1"/>
  <c r="F2227" i="2" a="1"/>
  <c r="F2227" i="2" s="1"/>
  <c r="F2237" i="2" a="1"/>
  <c r="F2237" i="2" s="1"/>
  <c r="F2340" i="2" a="1"/>
  <c r="F2340" i="2" s="1"/>
  <c r="F2388" i="2" a="1"/>
  <c r="F2388" i="2" s="1"/>
  <c r="F2404" i="2" a="1"/>
  <c r="F2404" i="2" s="1"/>
  <c r="F2436" i="2" a="1"/>
  <c r="F2436" i="2" s="1"/>
  <c r="F2468" i="2" a="1"/>
  <c r="F2468" i="2" s="1"/>
  <c r="F2494" i="2" a="1"/>
  <c r="F2494" i="2" s="1"/>
  <c r="F2164" i="2" a="1"/>
  <c r="F2164" i="2" s="1"/>
  <c r="F1040" i="2" a="1"/>
  <c r="F1040" i="2" s="1"/>
  <c r="F1750" i="2" a="1"/>
  <c r="F1750" i="2" s="1"/>
  <c r="F1831" i="2" a="1"/>
  <c r="F1831" i="2" s="1"/>
  <c r="F1990" i="2" a="1"/>
  <c r="F1990" i="2" s="1"/>
  <c r="F2050" i="2" a="1"/>
  <c r="F2050" i="2" s="1"/>
  <c r="F2105" i="2" a="1"/>
  <c r="F2105" i="2" s="1"/>
  <c r="F2170" i="2" a="1"/>
  <c r="F2170" i="2" s="1"/>
  <c r="F2215" i="2" a="1"/>
  <c r="F2215" i="2" s="1"/>
  <c r="F2238" i="2" a="1"/>
  <c r="F2238" i="2" s="1"/>
  <c r="F2477" i="2" a="1"/>
  <c r="F2477" i="2" s="1"/>
  <c r="F2334" i="2" a="1"/>
  <c r="F2334" i="2" s="1"/>
  <c r="F2390" i="2" a="1"/>
  <c r="F2390" i="2" s="1"/>
  <c r="F2422" i="2" a="1"/>
  <c r="F2422" i="2" s="1"/>
  <c r="F2497" i="2" a="1"/>
  <c r="F2497" i="2" s="1"/>
  <c r="F1927" i="2" a="1"/>
  <c r="F1927" i="2" s="1"/>
  <c r="F2176" i="2" a="1"/>
  <c r="F2176" i="2" s="1"/>
  <c r="F1222" i="2" a="1"/>
  <c r="F1222" i="2" s="1"/>
  <c r="F1530" i="2" a="1"/>
  <c r="F1530" i="2" s="1"/>
  <c r="F1751" i="2" a="1"/>
  <c r="F1751" i="2" s="1"/>
  <c r="F1991" i="2" a="1"/>
  <c r="F1991" i="2" s="1"/>
  <c r="F2142" i="2" a="1"/>
  <c r="F2142" i="2" s="1"/>
  <c r="F2171" i="2" a="1"/>
  <c r="F2171" i="2" s="1"/>
  <c r="F2195" i="2" a="1"/>
  <c r="F2195" i="2" s="1"/>
  <c r="F2205" i="2" a="1"/>
  <c r="F2205" i="2" s="1"/>
  <c r="F2239" i="2" a="1"/>
  <c r="F2239" i="2" s="1"/>
  <c r="F2261" i="2" a="1"/>
  <c r="F2261" i="2" s="1"/>
  <c r="F2285" i="2" a="1"/>
  <c r="F2285" i="2" s="1"/>
  <c r="F2357" i="2" a="1"/>
  <c r="F2357" i="2" s="1"/>
  <c r="F2397" i="2" a="1"/>
  <c r="F2397" i="2" s="1"/>
  <c r="F2445" i="2" a="1"/>
  <c r="F2445" i="2" s="1"/>
  <c r="F2398" i="2" a="1"/>
  <c r="F2398" i="2" s="1"/>
  <c r="F2271" i="2" a="1"/>
  <c r="F2271" i="2" s="1"/>
  <c r="F2319" i="2" a="1"/>
  <c r="F2319" i="2" s="1"/>
  <c r="F2149" i="2" a="1"/>
  <c r="F2149" i="2" s="1"/>
  <c r="F1752" i="2" a="1"/>
  <c r="F1752" i="2" s="1"/>
  <c r="F1846" i="2" a="1"/>
  <c r="F1846" i="2" s="1"/>
  <c r="F1958" i="2" a="1"/>
  <c r="F1958" i="2" s="1"/>
  <c r="F1992" i="2" a="1"/>
  <c r="F1992" i="2" s="1"/>
  <c r="F2088" i="2" a="1"/>
  <c r="F2088" i="2" s="1"/>
  <c r="F2145" i="2" a="1"/>
  <c r="F2145" i="2" s="1"/>
  <c r="F2249" i="2" a="1"/>
  <c r="F2249" i="2" s="1"/>
  <c r="F2470" i="2" a="1"/>
  <c r="F2470" i="2" s="1"/>
  <c r="F2479" i="2" a="1"/>
  <c r="F2479" i="2" s="1"/>
  <c r="F1240" i="2" a="1"/>
  <c r="F1240" i="2" s="1"/>
  <c r="F1612" i="2" a="1"/>
  <c r="F1612" i="2" s="1"/>
  <c r="F2071" i="2" a="1"/>
  <c r="F2071" i="2" s="1"/>
  <c r="F2092" i="2" a="1"/>
  <c r="F2092" i="2" s="1"/>
  <c r="F2463" i="2" a="1"/>
  <c r="F2463" i="2" s="1"/>
  <c r="F2321" i="2" a="1"/>
  <c r="F2321" i="2" s="1"/>
  <c r="F753" i="2" a="1"/>
  <c r="F753" i="2" s="1"/>
  <c r="F1544" i="2" a="1"/>
  <c r="F1544" i="2" s="1"/>
  <c r="F1613" i="2" a="1"/>
  <c r="F1613" i="2" s="1"/>
  <c r="F2028" i="2" a="1"/>
  <c r="F2028" i="2" s="1"/>
  <c r="F2209" i="2" a="1"/>
  <c r="F2209" i="2" s="1"/>
  <c r="F2072" i="2" a="1"/>
  <c r="F2072" i="2" s="1"/>
  <c r="F2253" i="2" a="1"/>
  <c r="F2253" i="2" s="1"/>
  <c r="F1489" i="2" a="1"/>
  <c r="F1489" i="2" s="1"/>
  <c r="F1121" i="2" a="1"/>
  <c r="F1121" i="2" s="1"/>
  <c r="F1274" i="2" a="1"/>
  <c r="F1274" i="2" s="1"/>
  <c r="F2073" i="2" a="1"/>
  <c r="F2073" i="2" s="1"/>
  <c r="F2116" i="2" a="1"/>
  <c r="F2116" i="2" s="1"/>
  <c r="F2177" i="2" a="1"/>
  <c r="F2177" i="2" s="1"/>
  <c r="F2186" i="2" a="1"/>
  <c r="F2186" i="2" s="1"/>
  <c r="F2198" i="2" a="1"/>
  <c r="F2198" i="2" s="1"/>
  <c r="F2231" i="2" a="1"/>
  <c r="F2231" i="2" s="1"/>
  <c r="F2296" i="2" a="1"/>
  <c r="F2296" i="2" s="1"/>
  <c r="F2304" i="2" a="1"/>
  <c r="F2304" i="2" s="1"/>
  <c r="F2312" i="2" a="1"/>
  <c r="F2312" i="2" s="1"/>
  <c r="F2328" i="2" a="1"/>
  <c r="F2328" i="2" s="1"/>
  <c r="F2344" i="2" a="1"/>
  <c r="F2344" i="2" s="1"/>
  <c r="F2376" i="2" a="1"/>
  <c r="F2376" i="2" s="1"/>
  <c r="F2408" i="2" a="1"/>
  <c r="F2408" i="2" s="1"/>
  <c r="F2424" i="2" a="1"/>
  <c r="F2424" i="2" s="1"/>
  <c r="F2456" i="2" a="1"/>
  <c r="F2456" i="2" s="1"/>
  <c r="F2464" i="2" a="1"/>
  <c r="F2464" i="2" s="1"/>
  <c r="F1145" i="2" a="1"/>
  <c r="F1145" i="2" s="1"/>
  <c r="F1393" i="2" a="1"/>
  <c r="F1393" i="2" s="1"/>
  <c r="F2313" i="2" a="1"/>
  <c r="F2313" i="2" s="1"/>
  <c r="F1392" i="2" a="1"/>
  <c r="F1392" i="2" s="1"/>
  <c r="F1704" i="2" a="1"/>
  <c r="F1704" i="2" s="1"/>
  <c r="F1878" i="2" a="1"/>
  <c r="F1878" i="2" s="1"/>
  <c r="F2058" i="2" a="1"/>
  <c r="F2058" i="2" s="1"/>
  <c r="F2074" i="2" a="1"/>
  <c r="F2074" i="2" s="1"/>
  <c r="F2150" i="2" a="1"/>
  <c r="F2150" i="2" s="1"/>
  <c r="F2211" i="2" a="1"/>
  <c r="F2211" i="2" s="1"/>
  <c r="F2457" i="2" a="1"/>
  <c r="F2457" i="2" s="1"/>
  <c r="F2377" i="2" a="1"/>
  <c r="F2377" i="2" s="1"/>
  <c r="F2393" i="2" a="1"/>
  <c r="F2393" i="2" s="1"/>
  <c r="F239" i="2" a="1"/>
  <c r="F239" i="2" s="1"/>
  <c r="F299" i="2" a="1"/>
  <c r="F299" i="2" s="1"/>
  <c r="F334" i="2" a="1"/>
  <c r="F334" i="2" s="1"/>
  <c r="F492" i="2" a="1"/>
  <c r="F492" i="2" s="1"/>
  <c r="F581" i="2" a="1"/>
  <c r="F581" i="2" s="1"/>
  <c r="F592" i="2" a="1"/>
  <c r="F592" i="2" s="1"/>
  <c r="F654" i="2" a="1"/>
  <c r="F654" i="2" s="1"/>
  <c r="F178" i="2" a="1"/>
  <c r="F178" i="2" s="1"/>
  <c r="F204" i="2" a="1"/>
  <c r="F204" i="2" s="1"/>
  <c r="F251" i="2" a="1"/>
  <c r="F251" i="2" s="1"/>
  <c r="F288" i="2" a="1"/>
  <c r="F288" i="2" s="1"/>
  <c r="F431" i="2" a="1"/>
  <c r="F431" i="2" s="1"/>
  <c r="F54" i="2" a="1"/>
  <c r="F54" i="2" s="1"/>
  <c r="F167" i="2" a="1"/>
  <c r="F167" i="2" s="1"/>
  <c r="F482" i="2" a="1"/>
  <c r="F482" i="2" s="1"/>
  <c r="F557" i="2" a="1"/>
  <c r="F557" i="2" s="1"/>
  <c r="F680" i="2" a="1"/>
  <c r="F680" i="2" s="1"/>
  <c r="F728" i="2" a="1"/>
  <c r="F728" i="2" s="1"/>
  <c r="F32" i="2" a="1"/>
  <c r="F32" i="2" s="1"/>
  <c r="F183" i="2" a="1"/>
  <c r="F183" i="2" s="1"/>
  <c r="F303" i="2" a="1"/>
  <c r="F303" i="2" s="1"/>
  <c r="F171" i="2" a="1"/>
  <c r="F171" i="2" s="1"/>
  <c r="F634" i="2" a="1"/>
  <c r="F634" i="2" s="1"/>
  <c r="F709" i="2" a="1"/>
  <c r="F709" i="2" s="1"/>
  <c r="F327" i="2" a="1"/>
  <c r="F327" i="2" s="1"/>
  <c r="F341" i="2" a="1"/>
  <c r="F341" i="2" s="1"/>
  <c r="F46" i="2" a="1"/>
  <c r="F46" i="2" s="1"/>
  <c r="F135" i="2" a="1"/>
  <c r="F135" i="2" s="1"/>
  <c r="F235" i="2" a="1"/>
  <c r="F235" i="2" s="1"/>
  <c r="F487" i="2" a="1"/>
  <c r="F487" i="2" s="1"/>
  <c r="F525" i="2" a="1"/>
  <c r="F525" i="2" s="1"/>
  <c r="F697" i="2" a="1"/>
  <c r="F697" i="2" s="1"/>
  <c r="F237" i="2" a="1"/>
  <c r="F237" i="2" s="1"/>
  <c r="F332" i="2" a="1"/>
  <c r="F332" i="2" s="1"/>
  <c r="F248" i="2" a="1"/>
  <c r="F248" i="2" s="1"/>
  <c r="F262" i="2" a="1"/>
  <c r="F262" i="2" s="1"/>
  <c r="F429" i="2" a="1"/>
  <c r="F429" i="2" s="1"/>
  <c r="F507" i="2" a="1"/>
  <c r="F507" i="2" s="1"/>
  <c r="F603" i="2" a="1"/>
  <c r="F603" i="2" s="1"/>
  <c r="F1273" i="2" a="1"/>
  <c r="F1273" i="2" s="1"/>
  <c r="F249" i="2" a="1"/>
  <c r="F249" i="2" s="1"/>
  <c r="F529" i="2" a="1"/>
  <c r="F529" i="2" s="1"/>
  <c r="F640" i="2" a="1"/>
  <c r="F640" i="2" s="1"/>
  <c r="F875" i="2" a="1"/>
  <c r="F875" i="2" s="1"/>
  <c r="F641" i="2" a="1"/>
  <c r="F641" i="2" s="1"/>
  <c r="F805" i="2" a="1"/>
  <c r="F805" i="2" s="1"/>
  <c r="F51" i="2" a="1"/>
  <c r="F51" i="2" s="1"/>
  <c r="F349" i="2" a="1"/>
  <c r="F349" i="2" s="1"/>
  <c r="F444" i="2" a="1"/>
  <c r="F444" i="2" s="1"/>
  <c r="F853" i="2" a="1"/>
  <c r="F853" i="2" s="1"/>
  <c r="F1021" i="2" a="1"/>
  <c r="F1021" i="2" s="1"/>
  <c r="F12" i="2" a="1"/>
  <c r="F12" i="2" s="1"/>
  <c r="F732" i="2" a="1"/>
  <c r="F732" i="2" s="1"/>
  <c r="F997" i="2" a="1"/>
  <c r="F997" i="2" s="1"/>
  <c r="F1263" i="2" a="1"/>
  <c r="F1263" i="2" s="1"/>
  <c r="F878" i="2" a="1"/>
  <c r="F878" i="2" s="1"/>
  <c r="F1034" i="2" a="1"/>
  <c r="F1034" i="2" s="1"/>
  <c r="F1123" i="2" a="1"/>
  <c r="F1123" i="2" s="1"/>
  <c r="F1180" i="2" a="1"/>
  <c r="F1180" i="2" s="1"/>
  <c r="F1204" i="2" a="1"/>
  <c r="F1204" i="2" s="1"/>
  <c r="F1011" i="2" a="1"/>
  <c r="F1011" i="2" s="1"/>
  <c r="F593" i="2" a="1"/>
  <c r="F593" i="2" s="1"/>
  <c r="F880" i="2" a="1"/>
  <c r="F880" i="2" s="1"/>
  <c r="F892" i="2" a="1"/>
  <c r="F892" i="2" s="1"/>
  <c r="F1060" i="2" a="1"/>
  <c r="F1060" i="2" s="1"/>
  <c r="F497" i="2" a="1"/>
  <c r="F497" i="2" s="1"/>
  <c r="F595" i="2" a="1"/>
  <c r="F595" i="2" s="1"/>
  <c r="F1072" i="2" a="1"/>
  <c r="F1072" i="2" s="1"/>
  <c r="F330" i="2" a="1"/>
  <c r="F330" i="2" s="1"/>
  <c r="F361" i="2" a="1"/>
  <c r="F361" i="2" s="1"/>
  <c r="F579" i="2" a="1"/>
  <c r="F579" i="2" s="1"/>
  <c r="F904" i="2" a="1"/>
  <c r="F904" i="2" s="1"/>
  <c r="F68" i="2" a="1"/>
  <c r="F68" i="2" s="1"/>
  <c r="F137" i="2" a="1"/>
  <c r="F137" i="2" s="1"/>
  <c r="F427" i="2" a="1"/>
  <c r="F427" i="2" s="1"/>
  <c r="F722" i="2" a="1"/>
  <c r="F722" i="2" s="1"/>
  <c r="F73" i="2" a="1"/>
  <c r="F73" i="2" s="1"/>
  <c r="F481" i="2" a="1"/>
  <c r="F481" i="2" s="1"/>
  <c r="F724" i="2" a="1"/>
  <c r="F724" i="2" s="1"/>
  <c r="F798" i="2" a="1"/>
  <c r="F798" i="2" s="1"/>
  <c r="F432" i="2" a="1"/>
  <c r="F432" i="2" s="1"/>
  <c r="F483" i="2" a="1"/>
  <c r="F483" i="2" s="1"/>
  <c r="F738" i="2" a="1"/>
  <c r="F738" i="2" s="1"/>
  <c r="F37" i="2" a="1"/>
  <c r="F37" i="2" s="1"/>
  <c r="F484" i="2" a="1"/>
  <c r="F484" i="2" s="1"/>
  <c r="F543" i="2" a="1"/>
  <c r="F543" i="2" s="1"/>
  <c r="F616" i="2" a="1"/>
  <c r="F616" i="2" s="1"/>
  <c r="F739" i="2" a="1"/>
  <c r="F739" i="2" s="1"/>
  <c r="F764" i="2" a="1"/>
  <c r="F764" i="2" s="1"/>
  <c r="F1187" i="2" a="1"/>
  <c r="F1187" i="2" s="1"/>
  <c r="F1305" i="2" a="1"/>
  <c r="F1305" i="2" s="1"/>
  <c r="F1356" i="2" a="1"/>
  <c r="F1356" i="2" s="1"/>
  <c r="F1476" i="2" a="1"/>
  <c r="F1476" i="2" s="1"/>
  <c r="F1833" i="2" a="1"/>
  <c r="F1833" i="2" s="1"/>
  <c r="F1913" i="2" a="1"/>
  <c r="F1913" i="2" s="1"/>
  <c r="F2099" i="2" a="1"/>
  <c r="F2099" i="2" s="1"/>
  <c r="F1421" i="2" a="1"/>
  <c r="F1421" i="2" s="1"/>
  <c r="F1587" i="2" a="1"/>
  <c r="F1587" i="2" s="1"/>
  <c r="F2010" i="2" a="1"/>
  <c r="F2010" i="2" s="1"/>
  <c r="F847" i="2" a="1"/>
  <c r="F847" i="2" s="1"/>
  <c r="F981" i="2" a="1"/>
  <c r="F981" i="2" s="1"/>
  <c r="F1307" i="2" a="1"/>
  <c r="F1307" i="2" s="1"/>
  <c r="F1408" i="2" a="1"/>
  <c r="F1408" i="2" s="1"/>
  <c r="F1588" i="2" a="1"/>
  <c r="F1588" i="2" s="1"/>
  <c r="F1638" i="2" a="1"/>
  <c r="F1638" i="2" s="1"/>
  <c r="F1707" i="2" a="1"/>
  <c r="F1707" i="2" s="1"/>
  <c r="F1787" i="2" a="1"/>
  <c r="F1787" i="2" s="1"/>
  <c r="F2111" i="2" a="1"/>
  <c r="F2111" i="2" s="1"/>
  <c r="F1520" i="2" a="1"/>
  <c r="F1520" i="2" s="1"/>
  <c r="F1679" i="2" a="1"/>
  <c r="F1679" i="2" s="1"/>
  <c r="F1740" i="2" a="1"/>
  <c r="F1740" i="2" s="1"/>
  <c r="F1104" i="2" a="1"/>
  <c r="F1104" i="2" s="1"/>
  <c r="F1154" i="2" a="1"/>
  <c r="F1154" i="2" s="1"/>
  <c r="F1262" i="2" a="1"/>
  <c r="F1262" i="2" s="1"/>
  <c r="F1333" i="2" a="1"/>
  <c r="F1333" i="2" s="1"/>
  <c r="F1359" i="2" a="1"/>
  <c r="F1359" i="2" s="1"/>
  <c r="F1466" i="2" a="1"/>
  <c r="F1466" i="2" s="1"/>
  <c r="F1709" i="2" a="1"/>
  <c r="F1709" i="2" s="1"/>
  <c r="F1933" i="2" a="1"/>
  <c r="F1933" i="2" s="1"/>
  <c r="F2013" i="2" a="1"/>
  <c r="F2013" i="2" s="1"/>
  <c r="F991" i="2" a="1"/>
  <c r="F991" i="2" s="1"/>
  <c r="F1080" i="2" a="1"/>
  <c r="F1080" i="2" s="1"/>
  <c r="F1155" i="2" a="1"/>
  <c r="F1155" i="2" s="1"/>
  <c r="F1451" i="2" a="1"/>
  <c r="F1451" i="2" s="1"/>
  <c r="F2056" i="2" a="1"/>
  <c r="F2056" i="2" s="1"/>
  <c r="F1086" i="2" a="1"/>
  <c r="F1086" i="2" s="1"/>
  <c r="F1592" i="2" a="1"/>
  <c r="F1592" i="2" s="1"/>
  <c r="F1967" i="2" a="1"/>
  <c r="F1967" i="2" s="1"/>
  <c r="F1983" i="2" a="1"/>
  <c r="F1983" i="2" s="1"/>
  <c r="F2047" i="2" a="1"/>
  <c r="F2047" i="2" s="1"/>
  <c r="F2081" i="2" a="1"/>
  <c r="F2081" i="2" s="1"/>
  <c r="F2102" i="2" a="1"/>
  <c r="F2102" i="2" s="1"/>
  <c r="F1298" i="2" a="1"/>
  <c r="F1298" i="2" s="1"/>
  <c r="F1744" i="2" a="1"/>
  <c r="F1744" i="2" s="1"/>
  <c r="F1968" i="2" a="1"/>
  <c r="F1968" i="2" s="1"/>
  <c r="F1135" i="2" a="1"/>
  <c r="F1135" i="2" s="1"/>
  <c r="F1158" i="2" a="1"/>
  <c r="F1158" i="2" s="1"/>
  <c r="F1656" i="2" a="1"/>
  <c r="F1656" i="2" s="1"/>
  <c r="F1669" i="2" a="1"/>
  <c r="F1669" i="2" s="1"/>
  <c r="F1745" i="2" a="1"/>
  <c r="F1745" i="2" s="1"/>
  <c r="F1953" i="2" a="1"/>
  <c r="F1953" i="2" s="1"/>
  <c r="F1136" i="2" a="1"/>
  <c r="F1136" i="2" s="1"/>
  <c r="F1540" i="2" a="1"/>
  <c r="F1540" i="2" s="1"/>
  <c r="F1579" i="2" a="1"/>
  <c r="F1579" i="2" s="1"/>
  <c r="F1594" i="2" a="1"/>
  <c r="F1594" i="2" s="1"/>
  <c r="F1890" i="2" a="1"/>
  <c r="F1890" i="2" s="1"/>
  <c r="F1287" i="2" a="1"/>
  <c r="F1287" i="2" s="1"/>
  <c r="F1441" i="2" a="1"/>
  <c r="F1441" i="2" s="1"/>
  <c r="F1671" i="2" a="1"/>
  <c r="F1671" i="2" s="1"/>
  <c r="F1811" i="2" a="1"/>
  <c r="F1811" i="2" s="1"/>
  <c r="F1402" i="2" a="1"/>
  <c r="F1402" i="2" s="1"/>
  <c r="F1581" i="2" a="1"/>
  <c r="F1581" i="2" s="1"/>
  <c r="F180" i="2" a="1"/>
  <c r="F180" i="2" s="1"/>
  <c r="F1163" i="2" a="1"/>
  <c r="F1163" i="2" s="1"/>
  <c r="F1443" i="2" a="1"/>
  <c r="F1443" i="2" s="1"/>
  <c r="F1487" i="2" a="1"/>
  <c r="F1487" i="2" s="1"/>
  <c r="F1528" i="2" a="1"/>
  <c r="F1528" i="2" s="1"/>
  <c r="F1582" i="2" a="1"/>
  <c r="F1582" i="2" s="1"/>
  <c r="F1781" i="2" a="1"/>
  <c r="F1781" i="2" s="1"/>
  <c r="F1845" i="2" a="1"/>
  <c r="F1845" i="2" s="1"/>
  <c r="F1341" i="2" a="1"/>
  <c r="F1341" i="2" s="1"/>
  <c r="F1366" i="2" a="1"/>
  <c r="F1366" i="2" s="1"/>
  <c r="F1404" i="2" a="1"/>
  <c r="F1404" i="2" s="1"/>
  <c r="F1569" i="2" a="1"/>
  <c r="F1569" i="2" s="1"/>
  <c r="F930" i="2" a="1"/>
  <c r="F930" i="2" s="1"/>
  <c r="F1501" i="2" a="1"/>
  <c r="F1501" i="2" s="1"/>
  <c r="F1502" i="2" a="1"/>
  <c r="F1502" i="2" s="1"/>
  <c r="F1720" i="2" a="1"/>
  <c r="F1720" i="2" s="1"/>
  <c r="F2168" i="2" a="1"/>
  <c r="F2168" i="2" s="1"/>
  <c r="F2275" i="2" a="1"/>
  <c r="F2275" i="2" s="1"/>
  <c r="F2411" i="2" a="1"/>
  <c r="F2411" i="2" s="1"/>
  <c r="F1120" i="2" a="1"/>
  <c r="F1120" i="2" s="1"/>
  <c r="F1006" i="2" a="1"/>
  <c r="F1006" i="2" s="1"/>
  <c r="F1328" i="2" a="1"/>
  <c r="F1328" i="2" s="1"/>
  <c r="F1948" i="2" a="1"/>
  <c r="F1948" i="2" s="1"/>
  <c r="F2181" i="2" a="1"/>
  <c r="F2181" i="2" s="1"/>
  <c r="F2059" i="2" a="1"/>
  <c r="F2059" i="2" s="1"/>
  <c r="F2019" i="2" a="1"/>
  <c r="F2019" i="2" s="1"/>
  <c r="F2169" i="2" a="1"/>
  <c r="F2169" i="2" s="1"/>
  <c r="F2292" i="2" a="1"/>
  <c r="F2292" i="2" s="1"/>
  <c r="F2308" i="2" a="1"/>
  <c r="F2308" i="2" s="1"/>
  <c r="F1529" i="2" a="1"/>
  <c r="F1529" i="2" s="1"/>
  <c r="F1661" i="2" a="1"/>
  <c r="F1661" i="2" s="1"/>
  <c r="F1957" i="2" a="1"/>
  <c r="F1957" i="2" s="1"/>
  <c r="F2277" i="2" a="1"/>
  <c r="F2277" i="2" s="1"/>
  <c r="F2293" i="2" a="1"/>
  <c r="F2293" i="2" s="1"/>
  <c r="F2365" i="2" a="1"/>
  <c r="F2365" i="2" s="1"/>
  <c r="F2389" i="2" a="1"/>
  <c r="F2389" i="2" s="1"/>
  <c r="F2453" i="2" a="1"/>
  <c r="F2453" i="2" s="1"/>
  <c r="F2128" i="2" a="1"/>
  <c r="F2128" i="2" s="1"/>
  <c r="F1461" i="2" a="1"/>
  <c r="F1461" i="2" s="1"/>
  <c r="F1923" i="2" a="1"/>
  <c r="F1923" i="2" s="1"/>
  <c r="F2146" i="2" a="1"/>
  <c r="F2146" i="2" s="1"/>
  <c r="F2196" i="2" a="1"/>
  <c r="F2196" i="2" s="1"/>
  <c r="F2270" i="2" a="1"/>
  <c r="F2270" i="2" s="1"/>
  <c r="F2053" i="2" a="1"/>
  <c r="F2053" i="2" s="1"/>
  <c r="F1974" i="2" a="1"/>
  <c r="F1974" i="2" s="1"/>
  <c r="F1960" i="2" a="1"/>
  <c r="F1960" i="2" s="1"/>
  <c r="F2174" i="2" a="1"/>
  <c r="F2174" i="2" s="1"/>
  <c r="F2098" i="2" a="1"/>
  <c r="F2098" i="2" s="1"/>
  <c r="F1100" i="2" a="1"/>
  <c r="F1100" i="2" s="1"/>
  <c r="F1474" i="2" a="1"/>
  <c r="F1474" i="2" s="1"/>
  <c r="F2252" i="2" a="1"/>
  <c r="F2252" i="2" s="1"/>
  <c r="F1488" i="2" a="1"/>
  <c r="F1488" i="2" s="1"/>
  <c r="F1623" i="2" a="1"/>
  <c r="F1623" i="2" s="1"/>
  <c r="F1971" i="2" a="1"/>
  <c r="F1971" i="2" s="1"/>
  <c r="F2280" i="2" a="1"/>
  <c r="F2280" i="2" s="1"/>
  <c r="F2392" i="2" a="1"/>
  <c r="F2392" i="2" s="1"/>
  <c r="F2134" i="2" a="1"/>
  <c r="F2134" i="2" s="1"/>
  <c r="F1144" i="2" a="1"/>
  <c r="F1144" i="2" s="1"/>
  <c r="F1973" i="2" a="1"/>
  <c r="F1973" i="2" s="1"/>
  <c r="F886" i="2" a="1"/>
  <c r="F886" i="2" s="1"/>
  <c r="F2449" i="2" a="1"/>
  <c r="F2449" i="2" s="1"/>
  <c r="F13" i="2" a="1"/>
  <c r="F13" i="2" s="1"/>
  <c r="F40" i="2" a="1"/>
  <c r="F40" i="2" s="1"/>
  <c r="F52" i="2" a="1"/>
  <c r="F52" i="2" s="1"/>
  <c r="F64" i="2" a="1"/>
  <c r="F64" i="2" s="1"/>
  <c r="F102" i="2" a="1"/>
  <c r="F102" i="2" s="1"/>
  <c r="F203" i="2" a="1"/>
  <c r="F203" i="2" s="1"/>
  <c r="F215" i="2" a="1"/>
  <c r="F215" i="2" s="1"/>
  <c r="F311" i="2" a="1"/>
  <c r="F311" i="2" s="1"/>
  <c r="F406" i="2" a="1"/>
  <c r="F406" i="2" s="1"/>
  <c r="F455" i="2" a="1"/>
  <c r="F455" i="2" s="1"/>
  <c r="F531" i="2" a="1"/>
  <c r="F531" i="2" s="1"/>
  <c r="F605" i="2" a="1"/>
  <c r="F605" i="2" s="1"/>
  <c r="F703" i="2" a="1"/>
  <c r="F703" i="2" s="1"/>
  <c r="F715" i="2" a="1"/>
  <c r="F715" i="2" s="1"/>
  <c r="F740" i="2" a="1"/>
  <c r="F740" i="2" s="1"/>
  <c r="F14" i="2" a="1"/>
  <c r="F14" i="2" s="1"/>
  <c r="F264" i="2" a="1"/>
  <c r="F264" i="2" s="1"/>
  <c r="F300" i="2" a="1"/>
  <c r="F300" i="2" s="1"/>
  <c r="F370" i="2" a="1"/>
  <c r="F370" i="2" s="1"/>
  <c r="F418" i="2" a="1"/>
  <c r="F418" i="2" s="1"/>
  <c r="F65" i="2" a="1"/>
  <c r="F65" i="2" s="1"/>
  <c r="F79" i="2" a="1"/>
  <c r="F79" i="2" s="1"/>
  <c r="F179" i="2" a="1"/>
  <c r="F179" i="2" s="1"/>
  <c r="F419" i="2" a="1"/>
  <c r="F419" i="2" s="1"/>
  <c r="F443" i="2" a="1"/>
  <c r="F443" i="2" s="1"/>
  <c r="F519" i="2" a="1"/>
  <c r="F519" i="2" s="1"/>
  <c r="F607" i="2" a="1"/>
  <c r="F607" i="2" s="1"/>
  <c r="F644" i="2" a="1"/>
  <c r="F644" i="2" s="1"/>
  <c r="F656" i="2" a="1"/>
  <c r="F656" i="2" s="1"/>
  <c r="F16" i="2" a="1"/>
  <c r="F16" i="2" s="1"/>
  <c r="F43" i="2" a="1"/>
  <c r="F43" i="2" s="1"/>
  <c r="F56" i="2" a="1"/>
  <c r="F56" i="2" s="1"/>
  <c r="F67" i="2" a="1"/>
  <c r="F67" i="2" s="1"/>
  <c r="F57" i="2" a="1"/>
  <c r="F57" i="2" s="1"/>
  <c r="F108" i="2" a="1"/>
  <c r="F108" i="2" s="1"/>
  <c r="F207" i="2" a="1"/>
  <c r="F207" i="2" s="1"/>
  <c r="F220" i="2" a="1"/>
  <c r="F220" i="2" s="1"/>
  <c r="F231" i="2" a="1"/>
  <c r="F231" i="2" s="1"/>
  <c r="F243" i="2" a="1"/>
  <c r="F243" i="2" s="1"/>
  <c r="F255" i="2" a="1"/>
  <c r="F255" i="2" s="1"/>
  <c r="F398" i="2" a="1"/>
  <c r="F398" i="2" s="1"/>
  <c r="F434" i="2" a="1"/>
  <c r="F434" i="2" s="1"/>
  <c r="F447" i="2" a="1"/>
  <c r="F447" i="2" s="1"/>
  <c r="F535" i="2" a="1"/>
  <c r="F535" i="2" s="1"/>
  <c r="F548" i="2" a="1"/>
  <c r="F548" i="2" s="1"/>
  <c r="F597" i="2" a="1"/>
  <c r="F597" i="2" s="1"/>
  <c r="F609" i="2" a="1"/>
  <c r="F609" i="2" s="1"/>
  <c r="F633" i="2" a="1"/>
  <c r="F633" i="2" s="1"/>
  <c r="F646" i="2" a="1"/>
  <c r="F646" i="2" s="1"/>
  <c r="F719" i="2" a="1"/>
  <c r="F719" i="2" s="1"/>
  <c r="F58" i="2" a="1"/>
  <c r="F58" i="2" s="1"/>
  <c r="F184" i="2" a="1"/>
  <c r="F184" i="2" s="1"/>
  <c r="F282" i="2" a="1"/>
  <c r="F282" i="2" s="1"/>
  <c r="F423" i="2" a="1"/>
  <c r="F423" i="2" s="1"/>
  <c r="F448" i="2" a="1"/>
  <c r="F448" i="2" s="1"/>
  <c r="F460" i="2" a="1"/>
  <c r="F460" i="2" s="1"/>
  <c r="F472" i="2" a="1"/>
  <c r="F472" i="2" s="1"/>
  <c r="F522" i="2" a="1"/>
  <c r="F522" i="2" s="1"/>
  <c r="F573" i="2" a="1"/>
  <c r="F573" i="2" s="1"/>
  <c r="F622" i="2" a="1"/>
  <c r="F622" i="2" s="1"/>
  <c r="F695" i="2" a="1"/>
  <c r="F695" i="2" s="1"/>
  <c r="F20" i="2" a="1"/>
  <c r="F20" i="2" s="1"/>
  <c r="F96" i="2" a="1"/>
  <c r="F96" i="2" s="1"/>
  <c r="F121" i="2" a="1"/>
  <c r="F121" i="2" s="1"/>
  <c r="F159" i="2" a="1"/>
  <c r="F159" i="2" s="1"/>
  <c r="F283" i="2" a="1"/>
  <c r="F283" i="2" s="1"/>
  <c r="F388" i="2" a="1"/>
  <c r="F388" i="2" s="1"/>
  <c r="F400" i="2" a="1"/>
  <c r="F400" i="2" s="1"/>
  <c r="F436" i="2" a="1"/>
  <c r="F436" i="2" s="1"/>
  <c r="F21" i="2" a="1"/>
  <c r="F21" i="2" s="1"/>
  <c r="F185" i="2" a="1"/>
  <c r="F185" i="2" s="1"/>
  <c r="F197" i="2" a="1"/>
  <c r="F197" i="2" s="1"/>
  <c r="F209" i="2" a="1"/>
  <c r="F209" i="2" s="1"/>
  <c r="F284" i="2" a="1"/>
  <c r="F284" i="2" s="1"/>
  <c r="F450" i="2" a="1"/>
  <c r="F450" i="2" s="1"/>
  <c r="F474" i="2" a="1"/>
  <c r="F474" i="2" s="1"/>
  <c r="F524" i="2" a="1"/>
  <c r="F524" i="2" s="1"/>
  <c r="F22" i="2" a="1"/>
  <c r="F22" i="2" s="1"/>
  <c r="F72" i="2" a="1"/>
  <c r="F72" i="2" s="1"/>
  <c r="F97" i="2" a="1"/>
  <c r="F97" i="2" s="1"/>
  <c r="F186" i="2" a="1"/>
  <c r="F186" i="2" s="1"/>
  <c r="F222" i="2" a="1"/>
  <c r="F222" i="2" s="1"/>
  <c r="F305" i="2" a="1"/>
  <c r="F305" i="2" s="1"/>
  <c r="F501" i="2" a="1"/>
  <c r="F501" i="2" s="1"/>
  <c r="F564" i="2" a="1"/>
  <c r="F564" i="2" s="1"/>
  <c r="F662" i="2" a="1"/>
  <c r="F662" i="2" s="1"/>
  <c r="F75" i="2" a="1"/>
  <c r="F75" i="2" s="1"/>
  <c r="F175" i="2" a="1"/>
  <c r="F175" i="2" s="1"/>
  <c r="F286" i="2" a="1"/>
  <c r="F286" i="2" s="1"/>
  <c r="F11" i="2" a="1"/>
  <c r="F11" i="2" s="1"/>
  <c r="F26" i="2" a="1"/>
  <c r="F26" i="2" s="1"/>
  <c r="F164" i="2" a="1"/>
  <c r="F164" i="2" s="1"/>
  <c r="F189" i="2" a="1"/>
  <c r="F189" i="2" s="1"/>
  <c r="F297" i="2" a="1"/>
  <c r="F297" i="2" s="1"/>
  <c r="F309" i="2" a="1"/>
  <c r="F309" i="2" s="1"/>
  <c r="F320" i="2" a="1"/>
  <c r="F320" i="2" s="1"/>
  <c r="F333" i="2" a="1"/>
  <c r="F333" i="2" s="1"/>
  <c r="F344" i="2" a="1"/>
  <c r="F344" i="2" s="1"/>
  <c r="F368" i="2" a="1"/>
  <c r="F368" i="2" s="1"/>
  <c r="F405" i="2" a="1"/>
  <c r="F405" i="2" s="1"/>
  <c r="F117" i="2" a="1"/>
  <c r="F117" i="2" s="1"/>
  <c r="F313" i="2" a="1"/>
  <c r="F313" i="2" s="1"/>
  <c r="F657" i="2" a="1"/>
  <c r="F657" i="2" s="1"/>
  <c r="F676" i="2" a="1"/>
  <c r="F676" i="2" s="1"/>
  <c r="F766" i="2" a="1"/>
  <c r="F766" i="2" s="1"/>
  <c r="F777" i="2" a="1"/>
  <c r="F777" i="2" s="1"/>
  <c r="F921" i="2" a="1"/>
  <c r="F921" i="2" s="1"/>
  <c r="F950" i="2" a="1"/>
  <c r="F950" i="2" s="1"/>
  <c r="F970" i="2" a="1"/>
  <c r="F970" i="2" s="1"/>
  <c r="F1031" i="2" a="1"/>
  <c r="F1031" i="2" s="1"/>
  <c r="F1042" i="2" a="1"/>
  <c r="F1042" i="2" s="1"/>
  <c r="F1078" i="2" a="1"/>
  <c r="F1078" i="2" s="1"/>
  <c r="F1092" i="2" a="1"/>
  <c r="F1092" i="2" s="1"/>
  <c r="F1161" i="2" a="1"/>
  <c r="F1161" i="2" s="1"/>
  <c r="F1189" i="2" a="1"/>
  <c r="F1189" i="2" s="1"/>
  <c r="F1261" i="2" a="1"/>
  <c r="F1261" i="2" s="1"/>
  <c r="F218" i="2" a="1"/>
  <c r="F218" i="2" s="1"/>
  <c r="F285" i="2" a="1"/>
  <c r="F285" i="2" s="1"/>
  <c r="F377" i="2" a="1"/>
  <c r="F377" i="2" s="1"/>
  <c r="F440" i="2" a="1"/>
  <c r="F440" i="2" s="1"/>
  <c r="F508" i="2" a="1"/>
  <c r="F508" i="2" s="1"/>
  <c r="F742" i="2" a="1"/>
  <c r="F742" i="2" s="1"/>
  <c r="F827" i="2" a="1"/>
  <c r="F827" i="2" s="1"/>
  <c r="F840" i="2" a="1"/>
  <c r="F840" i="2" s="1"/>
  <c r="F864" i="2" a="1"/>
  <c r="F864" i="2" s="1"/>
  <c r="F899" i="2" a="1"/>
  <c r="F899" i="2" s="1"/>
  <c r="F922" i="2" a="1"/>
  <c r="F922" i="2" s="1"/>
  <c r="F995" i="2" a="1"/>
  <c r="F995" i="2" s="1"/>
  <c r="F1177" i="2" a="1"/>
  <c r="F1177" i="2" s="1"/>
  <c r="F1239" i="2" a="1"/>
  <c r="F1239" i="2" s="1"/>
  <c r="F1306" i="2" a="1"/>
  <c r="F1306" i="2" s="1"/>
  <c r="F489" i="2" a="1"/>
  <c r="F489" i="2" s="1"/>
  <c r="F509" i="2" a="1"/>
  <c r="F509" i="2" s="1"/>
  <c r="F730" i="2" a="1"/>
  <c r="F730" i="2" s="1"/>
  <c r="F828" i="2" a="1"/>
  <c r="F828" i="2" s="1"/>
  <c r="F900" i="2" a="1"/>
  <c r="F900" i="2" s="1"/>
  <c r="F912" i="2" a="1"/>
  <c r="F912" i="2" s="1"/>
  <c r="F923" i="2" a="1"/>
  <c r="F923" i="2" s="1"/>
  <c r="F961" i="2" a="1"/>
  <c r="F961" i="2" s="1"/>
  <c r="F972" i="2" a="1"/>
  <c r="F972" i="2" s="1"/>
  <c r="F124" i="2" a="1"/>
  <c r="F124" i="2" s="1"/>
  <c r="F287" i="2" a="1"/>
  <c r="F287" i="2" s="1"/>
  <c r="F470" i="2" a="1"/>
  <c r="F470" i="2" s="1"/>
  <c r="F589" i="2" a="1"/>
  <c r="F589" i="2" s="1"/>
  <c r="F829" i="2" a="1"/>
  <c r="F829" i="2" s="1"/>
  <c r="F942" i="2" a="1"/>
  <c r="F942" i="2" s="1"/>
  <c r="F55" i="2" a="1"/>
  <c r="F55" i="2" s="1"/>
  <c r="F901" i="2" a="1"/>
  <c r="F901" i="2" s="1"/>
  <c r="F924" i="2" a="1"/>
  <c r="F924" i="2" s="1"/>
  <c r="F1033" i="2" a="1"/>
  <c r="F1033" i="2" s="1"/>
  <c r="F1057" i="2" a="1"/>
  <c r="F1057" i="2" s="1"/>
  <c r="F1122" i="2" a="1"/>
  <c r="F1122" i="2" s="1"/>
  <c r="F1179" i="2" a="1"/>
  <c r="F1179" i="2" s="1"/>
  <c r="F1241" i="2" a="1"/>
  <c r="F1241" i="2" s="1"/>
  <c r="F416" i="2" a="1"/>
  <c r="F416" i="2" s="1"/>
  <c r="F590" i="2" a="1"/>
  <c r="F590" i="2" s="1"/>
  <c r="F628" i="2" a="1"/>
  <c r="F628" i="2" s="1"/>
  <c r="F663" i="2" a="1"/>
  <c r="F663" i="2" s="1"/>
  <c r="F819" i="2" a="1"/>
  <c r="F819" i="2" s="1"/>
  <c r="F953" i="2" a="1"/>
  <c r="F953" i="2" s="1"/>
  <c r="F998" i="2" a="1"/>
  <c r="F998" i="2" s="1"/>
  <c r="F1058" i="2" a="1"/>
  <c r="F1058" i="2" s="1"/>
  <c r="F1109" i="2" a="1"/>
  <c r="F1109" i="2" s="1"/>
  <c r="F1192" i="2" a="1"/>
  <c r="F1192" i="2" s="1"/>
  <c r="F1229" i="2" a="1"/>
  <c r="F1229" i="2" s="1"/>
  <c r="F94" i="2" a="1"/>
  <c r="F94" i="2" s="1"/>
  <c r="F324" i="2" a="1"/>
  <c r="F324" i="2" s="1"/>
  <c r="F575" i="2" a="1"/>
  <c r="F575" i="2" s="1"/>
  <c r="F611" i="2" a="1"/>
  <c r="F611" i="2" s="1"/>
  <c r="F717" i="2" a="1"/>
  <c r="F717" i="2" s="1"/>
  <c r="F891" i="2" a="1"/>
  <c r="F891" i="2" s="1"/>
  <c r="F902" i="2" a="1"/>
  <c r="F902" i="2" s="1"/>
  <c r="F925" i="2" a="1"/>
  <c r="F925" i="2" s="1"/>
  <c r="F944" i="2" a="1"/>
  <c r="F944" i="2" s="1"/>
  <c r="F1023" i="2" a="1"/>
  <c r="F1023" i="2" s="1"/>
  <c r="F1059" i="2" a="1"/>
  <c r="F1059" i="2" s="1"/>
  <c r="F1152" i="2" a="1"/>
  <c r="F1152" i="2" s="1"/>
  <c r="F229" i="2" a="1"/>
  <c r="F229" i="2" s="1"/>
  <c r="F536" i="2" a="1"/>
  <c r="F536" i="2" s="1"/>
  <c r="F577" i="2" a="1"/>
  <c r="F577" i="2" s="1"/>
  <c r="F664" i="2" a="1"/>
  <c r="F664" i="2" s="1"/>
  <c r="F772" i="2" a="1"/>
  <c r="F772" i="2" s="1"/>
  <c r="F833" i="2" a="1"/>
  <c r="F833" i="2" s="1"/>
  <c r="F1071" i="2" a="1"/>
  <c r="F1071" i="2" s="1"/>
  <c r="F1085" i="2" a="1"/>
  <c r="F1085" i="2" s="1"/>
  <c r="F1111" i="2" a="1"/>
  <c r="F1111" i="2" s="1"/>
  <c r="F1140" i="2" a="1"/>
  <c r="F1140" i="2" s="1"/>
  <c r="F1153" i="2" a="1"/>
  <c r="F1153" i="2" s="1"/>
  <c r="F1218" i="2" a="1"/>
  <c r="F1218" i="2" s="1"/>
  <c r="F1301" i="2" a="1"/>
  <c r="F1301" i="2" s="1"/>
  <c r="F24" i="2" a="1"/>
  <c r="F24" i="2" s="1"/>
  <c r="F168" i="2" a="1"/>
  <c r="F168" i="2" s="1"/>
  <c r="F199" i="2" a="1"/>
  <c r="F199" i="2" s="1"/>
  <c r="F266" i="2" a="1"/>
  <c r="F266" i="2" s="1"/>
  <c r="F296" i="2" a="1"/>
  <c r="F296" i="2" s="1"/>
  <c r="F325" i="2" a="1"/>
  <c r="F325" i="2" s="1"/>
  <c r="F422" i="2" a="1"/>
  <c r="F422" i="2" s="1"/>
  <c r="F558" i="2" a="1"/>
  <c r="F558" i="2" s="1"/>
  <c r="F834" i="2" a="1"/>
  <c r="F834" i="2" s="1"/>
  <c r="F945" i="2" a="1"/>
  <c r="F945" i="2" s="1"/>
  <c r="F101" i="2" a="1"/>
  <c r="F101" i="2" s="1"/>
  <c r="F136" i="2" a="1"/>
  <c r="F136" i="2" s="1"/>
  <c r="F202" i="2" a="1"/>
  <c r="F202" i="2" s="1"/>
  <c r="F479" i="2" a="1"/>
  <c r="F479" i="2" s="1"/>
  <c r="F500" i="2" a="1"/>
  <c r="F500" i="2" s="1"/>
  <c r="F686" i="2" a="1"/>
  <c r="F686" i="2" s="1"/>
  <c r="F736" i="2" a="1"/>
  <c r="F736" i="2" s="1"/>
  <c r="F748" i="2" a="1"/>
  <c r="F748" i="2" s="1"/>
  <c r="F773" i="2" a="1"/>
  <c r="F773" i="2" s="1"/>
  <c r="F785" i="2" a="1"/>
  <c r="F785" i="2" s="1"/>
  <c r="F835" i="2" a="1"/>
  <c r="F835" i="2" s="1"/>
  <c r="F1025" i="2" a="1"/>
  <c r="F1025" i="2" s="1"/>
  <c r="F1037" i="2" a="1"/>
  <c r="F1037" i="2" s="1"/>
  <c r="F169" i="2" a="1"/>
  <c r="F169" i="2" s="1"/>
  <c r="F632" i="2" a="1"/>
  <c r="F632" i="2" s="1"/>
  <c r="F761" i="2" a="1"/>
  <c r="F761" i="2" s="1"/>
  <c r="F870" i="2" a="1"/>
  <c r="F870" i="2" s="1"/>
  <c r="F883" i="2" a="1"/>
  <c r="F883" i="2" s="1"/>
  <c r="F978" i="2" a="1"/>
  <c r="F978" i="2" s="1"/>
  <c r="F31" i="2" a="1"/>
  <c r="F31" i="2" s="1"/>
  <c r="F206" i="2" a="1"/>
  <c r="F206" i="2" s="1"/>
  <c r="F397" i="2" a="1"/>
  <c r="F397" i="2" s="1"/>
  <c r="F502" i="2" a="1"/>
  <c r="F502" i="2" s="1"/>
  <c r="F520" i="2" a="1"/>
  <c r="F520" i="2" s="1"/>
  <c r="F562" i="2" a="1"/>
  <c r="F562" i="2" s="1"/>
  <c r="F787" i="2" a="1"/>
  <c r="F787" i="2" s="1"/>
  <c r="F811" i="2" a="1"/>
  <c r="F811" i="2" s="1"/>
  <c r="F905" i="2" a="1"/>
  <c r="F905" i="2" s="1"/>
  <c r="F928" i="2" a="1"/>
  <c r="F928" i="2" s="1"/>
  <c r="F937" i="2" a="1"/>
  <c r="F937" i="2" s="1"/>
  <c r="F1027" i="2" a="1"/>
  <c r="F1027" i="2" s="1"/>
  <c r="F1075" i="2" a="1"/>
  <c r="F1075" i="2" s="1"/>
  <c r="F107" i="2" a="1"/>
  <c r="F107" i="2" s="1"/>
  <c r="F174" i="2" a="1"/>
  <c r="F174" i="2" s="1"/>
  <c r="F272" i="2" a="1"/>
  <c r="F272" i="2" s="1"/>
  <c r="F302" i="2" a="1"/>
  <c r="F302" i="2" s="1"/>
  <c r="F367" i="2" a="1"/>
  <c r="F367" i="2" s="1"/>
  <c r="F599" i="2" a="1"/>
  <c r="F599" i="2" s="1"/>
  <c r="F751" i="2" a="1"/>
  <c r="F751" i="2" s="1"/>
  <c r="F763" i="2" a="1"/>
  <c r="F763" i="2" s="1"/>
  <c r="F775" i="2" a="1"/>
  <c r="F775" i="2" s="1"/>
  <c r="F241" i="2" a="1"/>
  <c r="F241" i="2" s="1"/>
  <c r="F600" i="2" a="1"/>
  <c r="F600" i="2" s="1"/>
  <c r="F653" i="2" a="1"/>
  <c r="F653" i="2" s="1"/>
  <c r="F689" i="2" a="1"/>
  <c r="F689" i="2" s="1"/>
  <c r="F725" i="2" a="1"/>
  <c r="F725" i="2" s="1"/>
  <c r="F824" i="2" a="1"/>
  <c r="F824" i="2" s="1"/>
  <c r="F848" i="2" a="1"/>
  <c r="F848" i="2" s="1"/>
  <c r="F1041" i="2" a="1"/>
  <c r="F1041" i="2" s="1"/>
  <c r="F1074" i="2" a="1"/>
  <c r="F1074" i="2" s="1"/>
  <c r="F1101" i="2" a="1"/>
  <c r="F1101" i="2" s="1"/>
  <c r="F1126" i="2" a="1"/>
  <c r="F1126" i="2" s="1"/>
  <c r="F1223" i="2" a="1"/>
  <c r="F1223" i="2" s="1"/>
  <c r="F1432" i="2" a="1"/>
  <c r="F1432" i="2" s="1"/>
  <c r="F1462" i="2" a="1"/>
  <c r="F1462" i="2" s="1"/>
  <c r="F1517" i="2" a="1"/>
  <c r="F1517" i="2" s="1"/>
  <c r="F1532" i="2" a="1"/>
  <c r="F1532" i="2" s="1"/>
  <c r="F1571" i="2" a="1"/>
  <c r="F1571" i="2" s="1"/>
  <c r="F1648" i="2" a="1"/>
  <c r="F1648" i="2" s="1"/>
  <c r="F1691" i="2" a="1"/>
  <c r="F1691" i="2" s="1"/>
  <c r="F1705" i="2" a="1"/>
  <c r="F1705" i="2" s="1"/>
  <c r="F1769" i="2" a="1"/>
  <c r="F1769" i="2" s="1"/>
  <c r="F1817" i="2" a="1"/>
  <c r="F1817" i="2" s="1"/>
  <c r="F1849" i="2" a="1"/>
  <c r="F1849" i="2" s="1"/>
  <c r="F1929" i="2" a="1"/>
  <c r="F1929" i="2" s="1"/>
  <c r="F2132" i="2" a="1"/>
  <c r="F2132" i="2" s="1"/>
  <c r="F2165" i="2" a="1"/>
  <c r="F2165" i="2" s="1"/>
  <c r="F1188" i="2" a="1"/>
  <c r="F1188" i="2" s="1"/>
  <c r="F1277" i="2" a="1"/>
  <c r="F1277" i="2" s="1"/>
  <c r="F1294" i="2" a="1"/>
  <c r="F1294" i="2" s="1"/>
  <c r="F1331" i="2" a="1"/>
  <c r="F1331" i="2" s="1"/>
  <c r="F1381" i="2" a="1"/>
  <c r="F1381" i="2" s="1"/>
  <c r="F1625" i="2" a="1"/>
  <c r="F1625" i="2" s="1"/>
  <c r="F1649" i="2" a="1"/>
  <c r="F1649" i="2" s="1"/>
  <c r="F1738" i="2" a="1"/>
  <c r="F1738" i="2" s="1"/>
  <c r="F1802" i="2" a="1"/>
  <c r="F1802" i="2" s="1"/>
  <c r="F1850" i="2" a="1"/>
  <c r="F1850" i="2" s="1"/>
  <c r="F1866" i="2" a="1"/>
  <c r="F1866" i="2" s="1"/>
  <c r="F2042" i="2" a="1"/>
  <c r="F2042" i="2" s="1"/>
  <c r="F2087" i="2" a="1"/>
  <c r="F2087" i="2" s="1"/>
  <c r="F2120" i="2" a="1"/>
  <c r="F2120" i="2" s="1"/>
  <c r="F2144" i="2" a="1"/>
  <c r="F2144" i="2" s="1"/>
  <c r="F2153" i="2" a="1"/>
  <c r="F2153" i="2" s="1"/>
  <c r="F1050" i="2" a="1"/>
  <c r="F1050" i="2" s="1"/>
  <c r="F1172" i="2" a="1"/>
  <c r="F1172" i="2" s="1"/>
  <c r="F1209" i="2" a="1"/>
  <c r="F1209" i="2" s="1"/>
  <c r="F1225" i="2" a="1"/>
  <c r="F1225" i="2" s="1"/>
  <c r="F1395" i="2" a="1"/>
  <c r="F1395" i="2" s="1"/>
  <c r="F1464" i="2" a="1"/>
  <c r="F1464" i="2" s="1"/>
  <c r="F1548" i="2" a="1"/>
  <c r="F1548" i="2" s="1"/>
  <c r="F1560" i="2" a="1"/>
  <c r="F1560" i="2" s="1"/>
  <c r="F1693" i="2" a="1"/>
  <c r="F1693" i="2" s="1"/>
  <c r="F1723" i="2" a="1"/>
  <c r="F1723" i="2" s="1"/>
  <c r="F1771" i="2" a="1"/>
  <c r="F1771" i="2" s="1"/>
  <c r="F1835" i="2" a="1"/>
  <c r="F1835" i="2" s="1"/>
  <c r="F1915" i="2" a="1"/>
  <c r="F1915" i="2" s="1"/>
  <c r="F2011" i="2" a="1"/>
  <c r="F2011" i="2" s="1"/>
  <c r="F2067" i="2" a="1"/>
  <c r="F2067" i="2" s="1"/>
  <c r="F897" i="2" a="1"/>
  <c r="F897" i="2" s="1"/>
  <c r="F1103" i="2" a="1"/>
  <c r="F1103" i="2" s="1"/>
  <c r="F1150" i="2" a="1"/>
  <c r="F1150" i="2" s="1"/>
  <c r="F1295" i="2" a="1"/>
  <c r="F1295" i="2" s="1"/>
  <c r="F1308" i="2" a="1"/>
  <c r="F1308" i="2" s="1"/>
  <c r="F1396" i="2" a="1"/>
  <c r="F1396" i="2" s="1"/>
  <c r="F1435" i="2" a="1"/>
  <c r="F1435" i="2" s="1"/>
  <c r="F1449" i="2" a="1"/>
  <c r="F1449" i="2" s="1"/>
  <c r="F1561" i="2" a="1"/>
  <c r="F1561" i="2" s="1"/>
  <c r="F1589" i="2" a="1"/>
  <c r="F1589" i="2" s="1"/>
  <c r="F1651" i="2" a="1"/>
  <c r="F1651" i="2" s="1"/>
  <c r="F1788" i="2" a="1"/>
  <c r="F1788" i="2" s="1"/>
  <c r="F1836" i="2" a="1"/>
  <c r="F1836" i="2" s="1"/>
  <c r="F1852" i="2" a="1"/>
  <c r="F1852" i="2" s="1"/>
  <c r="F1868" i="2" a="1"/>
  <c r="F1868" i="2" s="1"/>
  <c r="F1884" i="2" a="1"/>
  <c r="F1884" i="2" s="1"/>
  <c r="F526" i="2" a="1"/>
  <c r="F526" i="2" s="1"/>
  <c r="F850" i="2" a="1"/>
  <c r="F850" i="2" s="1"/>
  <c r="F1053" i="2" a="1"/>
  <c r="F1053" i="2" s="1"/>
  <c r="F1129" i="2" a="1"/>
  <c r="F1129" i="2" s="1"/>
  <c r="F1193" i="2" a="1"/>
  <c r="F1193" i="2" s="1"/>
  <c r="F1211" i="2" a="1"/>
  <c r="F1211" i="2" s="1"/>
  <c r="F1423" i="2" a="1"/>
  <c r="F1423" i="2" s="1"/>
  <c r="F1436" i="2" a="1"/>
  <c r="F1436" i="2" s="1"/>
  <c r="F1521" i="2" a="1"/>
  <c r="F1521" i="2" s="1"/>
  <c r="F1575" i="2" a="1"/>
  <c r="F1575" i="2" s="1"/>
  <c r="F1603" i="2" a="1"/>
  <c r="F1603" i="2" s="1"/>
  <c r="F1639" i="2" a="1"/>
  <c r="F1639" i="2" s="1"/>
  <c r="F1666" i="2" a="1"/>
  <c r="F1666" i="2" s="1"/>
  <c r="F1680" i="2" a="1"/>
  <c r="F1680" i="2" s="1"/>
  <c r="F1725" i="2" a="1"/>
  <c r="F1725" i="2" s="1"/>
  <c r="F1757" i="2" a="1"/>
  <c r="F1757" i="2" s="1"/>
  <c r="F1773" i="2" a="1"/>
  <c r="F1773" i="2" s="1"/>
  <c r="F1789" i="2" a="1"/>
  <c r="F1789" i="2" s="1"/>
  <c r="F1821" i="2" a="1"/>
  <c r="F1821" i="2" s="1"/>
  <c r="F1901" i="2" a="1"/>
  <c r="F1901" i="2" s="1"/>
  <c r="F2079" i="2" a="1"/>
  <c r="F2079" i="2" s="1"/>
  <c r="F527" i="2" a="1"/>
  <c r="F527" i="2" s="1"/>
  <c r="F675" i="2" a="1"/>
  <c r="F675" i="2" s="1"/>
  <c r="F1020" i="2" a="1"/>
  <c r="F1020" i="2" s="1"/>
  <c r="F1107" i="2" a="1"/>
  <c r="F1107" i="2" s="1"/>
  <c r="F1230" i="2" a="1"/>
  <c r="F1230" i="2" s="1"/>
  <c r="F1437" i="2" a="1"/>
  <c r="F1437" i="2" s="1"/>
  <c r="F1467" i="2" a="1"/>
  <c r="F1467" i="2" s="1"/>
  <c r="F1507" i="2" a="1"/>
  <c r="F1507" i="2" s="1"/>
  <c r="F1522" i="2" a="1"/>
  <c r="F1522" i="2" s="1"/>
  <c r="F1640" i="2" a="1"/>
  <c r="F1640" i="2" s="1"/>
  <c r="F1710" i="2" a="1"/>
  <c r="F1710" i="2" s="1"/>
  <c r="F1806" i="2" a="1"/>
  <c r="F1806" i="2" s="1"/>
  <c r="F1854" i="2" a="1"/>
  <c r="F1854" i="2" s="1"/>
  <c r="F1902" i="2" a="1"/>
  <c r="F1902" i="2" s="1"/>
  <c r="F2014" i="2" a="1"/>
  <c r="F2014" i="2" s="1"/>
  <c r="F2030" i="2" a="1"/>
  <c r="F2030" i="2" s="1"/>
  <c r="F2114" i="2" a="1"/>
  <c r="F2114" i="2" s="1"/>
  <c r="F2147" i="2" a="1"/>
  <c r="F2147" i="2" s="1"/>
  <c r="F2157" i="2" a="1"/>
  <c r="F2157" i="2" s="1"/>
  <c r="F338" i="2" a="1"/>
  <c r="F338" i="2" s="1"/>
  <c r="F862" i="2" a="1"/>
  <c r="F862" i="2" s="1"/>
  <c r="F1108" i="2" a="1"/>
  <c r="F1108" i="2" s="1"/>
  <c r="F1281" i="2" a="1"/>
  <c r="F1281" i="2" s="1"/>
  <c r="F1310" i="2" a="1"/>
  <c r="F1310" i="2" s="1"/>
  <c r="F1348" i="2" a="1"/>
  <c r="F1348" i="2" s="1"/>
  <c r="F1360" i="2" a="1"/>
  <c r="F1360" i="2" s="1"/>
  <c r="F1452" i="2" a="1"/>
  <c r="F1452" i="2" s="1"/>
  <c r="F1508" i="2" a="1"/>
  <c r="F1508" i="2" s="1"/>
  <c r="F1551" i="2" a="1"/>
  <c r="F1551" i="2" s="1"/>
  <c r="F1563" i="2" a="1"/>
  <c r="F1563" i="2" s="1"/>
  <c r="F1577" i="2" a="1"/>
  <c r="F1577" i="2" s="1"/>
  <c r="F1759" i="2" a="1"/>
  <c r="F1759" i="2" s="1"/>
  <c r="F1791" i="2" a="1"/>
  <c r="F1791" i="2" s="1"/>
  <c r="F1951" i="2" a="1"/>
  <c r="F1951" i="2" s="1"/>
  <c r="F692" i="2" a="1"/>
  <c r="F692" i="2" s="1"/>
  <c r="F1213" i="2" a="1"/>
  <c r="F1213" i="2" s="1"/>
  <c r="F1373" i="2" a="1"/>
  <c r="F1373" i="2" s="1"/>
  <c r="F1469" i="2" a="1"/>
  <c r="F1469" i="2" s="1"/>
  <c r="F1496" i="2" a="1"/>
  <c r="F1496" i="2" s="1"/>
  <c r="F1509" i="2" a="1"/>
  <c r="F1509" i="2" s="1"/>
  <c r="F1564" i="2" a="1"/>
  <c r="F1564" i="2" s="1"/>
  <c r="F1605" i="2" a="1"/>
  <c r="F1605" i="2" s="1"/>
  <c r="F1618" i="2" a="1"/>
  <c r="F1618" i="2" s="1"/>
  <c r="F1728" i="2" a="1"/>
  <c r="F1728" i="2" s="1"/>
  <c r="F1808" i="2" a="1"/>
  <c r="F1808" i="2" s="1"/>
  <c r="F1824" i="2" a="1"/>
  <c r="F1824" i="2" s="1"/>
  <c r="F1872" i="2" a="1"/>
  <c r="F1872" i="2" s="1"/>
  <c r="F1888" i="2" a="1"/>
  <c r="F1888" i="2" s="1"/>
  <c r="F1920" i="2" a="1"/>
  <c r="F1920" i="2" s="1"/>
  <c r="F1936" i="2" a="1"/>
  <c r="F1936" i="2" s="1"/>
  <c r="F2016" i="2" a="1"/>
  <c r="F2016" i="2" s="1"/>
  <c r="F2057" i="2" a="1"/>
  <c r="F2057" i="2" s="1"/>
  <c r="F2148" i="2" a="1"/>
  <c r="F2148" i="2" s="1"/>
  <c r="F112" i="2" a="1"/>
  <c r="F112" i="2" s="1"/>
  <c r="F919" i="2" a="1"/>
  <c r="F919" i="2" s="1"/>
  <c r="F1029" i="2" a="1"/>
  <c r="F1029" i="2" s="1"/>
  <c r="F1267" i="2" a="1"/>
  <c r="F1267" i="2" s="1"/>
  <c r="F1283" i="2" a="1"/>
  <c r="F1283" i="2" s="1"/>
  <c r="F1361" i="2" a="1"/>
  <c r="F1361" i="2" s="1"/>
  <c r="F1374" i="2" a="1"/>
  <c r="F1374" i="2" s="1"/>
  <c r="F1399" i="2" a="1"/>
  <c r="F1399" i="2" s="1"/>
  <c r="F1425" i="2" a="1"/>
  <c r="F1425" i="2" s="1"/>
  <c r="F1606" i="2" a="1"/>
  <c r="F1606" i="2" s="1"/>
  <c r="F1713" i="2" a="1"/>
  <c r="F1713" i="2" s="1"/>
  <c r="F1761" i="2" a="1"/>
  <c r="F1761" i="2" s="1"/>
  <c r="F1793" i="2" a="1"/>
  <c r="F1793" i="2" s="1"/>
  <c r="F1809" i="2" a="1"/>
  <c r="F1809" i="2" s="1"/>
  <c r="F1825" i="2" a="1"/>
  <c r="F1825" i="2" s="1"/>
  <c r="F1857" i="2" a="1"/>
  <c r="F1857" i="2" s="1"/>
  <c r="F1889" i="2" a="1"/>
  <c r="F1889" i="2" s="1"/>
  <c r="F1921" i="2" a="1"/>
  <c r="F1921" i="2" s="1"/>
  <c r="F812" i="2" a="1"/>
  <c r="F812" i="2" s="1"/>
  <c r="F1062" i="2" a="1"/>
  <c r="F1062" i="2" s="1"/>
  <c r="F1197" i="2" a="1"/>
  <c r="F1197" i="2" s="1"/>
  <c r="F1233" i="2" a="1"/>
  <c r="F1233" i="2" s="1"/>
  <c r="F1388" i="2" a="1"/>
  <c r="F1388" i="2" s="1"/>
  <c r="F1440" i="2" a="1"/>
  <c r="F1440" i="2" s="1"/>
  <c r="F1484" i="2" a="1"/>
  <c r="F1484" i="2" s="1"/>
  <c r="F1497" i="2" a="1"/>
  <c r="F1497" i="2" s="1"/>
  <c r="F1553" i="2" a="1"/>
  <c r="F1553" i="2" s="1"/>
  <c r="F1643" i="2" a="1"/>
  <c r="F1643" i="2" s="1"/>
  <c r="F1714" i="2" a="1"/>
  <c r="F1714" i="2" s="1"/>
  <c r="F1746" i="2" a="1"/>
  <c r="F1746" i="2" s="1"/>
  <c r="F1858" i="2" a="1"/>
  <c r="F1858" i="2" s="1"/>
  <c r="F1874" i="2" a="1"/>
  <c r="F1874" i="2" s="1"/>
  <c r="F1089" i="2" a="1"/>
  <c r="F1089" i="2" s="1"/>
  <c r="F1116" i="2" a="1"/>
  <c r="F1116" i="2" s="1"/>
  <c r="F1302" i="2" a="1"/>
  <c r="F1302" i="2" s="1"/>
  <c r="F1401" i="2" a="1"/>
  <c r="F1401" i="2" s="1"/>
  <c r="F1415" i="2" a="1"/>
  <c r="F1415" i="2" s="1"/>
  <c r="F1541" i="2" a="1"/>
  <c r="F1541" i="2" s="1"/>
  <c r="F1595" i="2" a="1"/>
  <c r="F1595" i="2" s="1"/>
  <c r="F1657" i="2" a="1"/>
  <c r="F1657" i="2" s="1"/>
  <c r="F1700" i="2" a="1"/>
  <c r="F1700" i="2" s="1"/>
  <c r="F1827" i="2" a="1"/>
  <c r="F1827" i="2" s="1"/>
  <c r="F1064" i="2" a="1"/>
  <c r="F1064" i="2" s="1"/>
  <c r="F1141" i="2" a="1"/>
  <c r="F1141" i="2" s="1"/>
  <c r="F1198" i="2" a="1"/>
  <c r="F1198" i="2" s="1"/>
  <c r="F1498" i="2" a="1"/>
  <c r="F1498" i="2" s="1"/>
  <c r="F1527" i="2" a="1"/>
  <c r="F1527" i="2" s="1"/>
  <c r="F1555" i="2" a="1"/>
  <c r="F1555" i="2" s="1"/>
  <c r="F1609" i="2" a="1"/>
  <c r="F1609" i="2" s="1"/>
  <c r="F1701" i="2" a="1"/>
  <c r="F1701" i="2" s="1"/>
  <c r="F1764" i="2" a="1"/>
  <c r="F1764" i="2" s="1"/>
  <c r="F1812" i="2" a="1"/>
  <c r="F1812" i="2" s="1"/>
  <c r="F1844" i="2" a="1"/>
  <c r="F1844" i="2" s="1"/>
  <c r="F1892" i="2" a="1"/>
  <c r="F1892" i="2" s="1"/>
  <c r="F1956" i="2" a="1"/>
  <c r="F1956" i="2" s="1"/>
  <c r="F1988" i="2" a="1"/>
  <c r="F1988" i="2" s="1"/>
  <c r="F1220" i="2" a="1"/>
  <c r="F1220" i="2" s="1"/>
  <c r="F1255" i="2" a="1"/>
  <c r="F1255" i="2" s="1"/>
  <c r="F1303" i="2" a="1"/>
  <c r="F1303" i="2" s="1"/>
  <c r="F1377" i="2" a="1"/>
  <c r="F1377" i="2" s="1"/>
  <c r="F1403" i="2" a="1"/>
  <c r="F1403" i="2" s="1"/>
  <c r="F1458" i="2" a="1"/>
  <c r="F1458" i="2" s="1"/>
  <c r="F1568" i="2" a="1"/>
  <c r="F1568" i="2" s="1"/>
  <c r="F1687" i="2" a="1"/>
  <c r="F1687" i="2" s="1"/>
  <c r="F1717" i="2" a="1"/>
  <c r="F1717" i="2" s="1"/>
  <c r="F1733" i="2" a="1"/>
  <c r="F1733" i="2" s="1"/>
  <c r="F1877" i="2" a="1"/>
  <c r="F1877" i="2" s="1"/>
  <c r="F1005" i="2" a="1"/>
  <c r="F1005" i="2" s="1"/>
  <c r="F1093" i="2" a="1"/>
  <c r="F1093" i="2" s="1"/>
  <c r="F1164" i="2" a="1"/>
  <c r="F1164" i="2" s="1"/>
  <c r="F1237" i="2" a="1"/>
  <c r="F1237" i="2" s="1"/>
  <c r="F1292" i="2" a="1"/>
  <c r="F1292" i="2" s="1"/>
  <c r="F1167" i="2" a="1"/>
  <c r="F1167" i="2" s="1"/>
  <c r="F1718" i="2" a="1"/>
  <c r="F1718" i="2" s="1"/>
  <c r="F1799" i="2" a="1"/>
  <c r="F1799" i="2" s="1"/>
  <c r="F1975" i="2" a="1"/>
  <c r="F1975" i="2" s="1"/>
  <c r="F2257" i="2" a="1"/>
  <c r="F2257" i="2" s="1"/>
  <c r="F2322" i="2" a="1"/>
  <c r="F2322" i="2" s="1"/>
  <c r="F2354" i="2" a="1"/>
  <c r="F2354" i="2" s="1"/>
  <c r="F2386" i="2" a="1"/>
  <c r="F2386" i="2" s="1"/>
  <c r="F2434" i="2" a="1"/>
  <c r="F2434" i="2" s="1"/>
  <c r="F2500" i="2" a="1"/>
  <c r="F2500" i="2" s="1"/>
  <c r="F2235" i="2" a="1"/>
  <c r="F2235" i="2" s="1"/>
  <c r="F2355" i="2" a="1"/>
  <c r="F2355" i="2" s="1"/>
  <c r="F2467" i="2" a="1"/>
  <c r="F2467" i="2" s="1"/>
  <c r="F1690" i="2" a="1"/>
  <c r="F1690" i="2" s="1"/>
  <c r="F2210" i="2" a="1"/>
  <c r="F2210" i="2" s="1"/>
  <c r="F2008" i="2" a="1"/>
  <c r="F2008" i="2" s="1"/>
  <c r="F2167" i="2" a="1"/>
  <c r="F2167" i="2" s="1"/>
  <c r="F2200" i="2" a="1"/>
  <c r="F2200" i="2" s="1"/>
  <c r="F2224" i="2" a="1"/>
  <c r="F2224" i="2" s="1"/>
  <c r="F2290" i="2" a="1"/>
  <c r="F2290" i="2" s="1"/>
  <c r="F2306" i="2" a="1"/>
  <c r="F2306" i="2" s="1"/>
  <c r="F2330" i="2" a="1"/>
  <c r="F2330" i="2" s="1"/>
  <c r="F2362" i="2" a="1"/>
  <c r="F2362" i="2" s="1"/>
  <c r="F2394" i="2" a="1"/>
  <c r="F2394" i="2" s="1"/>
  <c r="F2410" i="2" a="1"/>
  <c r="F2410" i="2" s="1"/>
  <c r="F2426" i="2" a="1"/>
  <c r="F2426" i="2" s="1"/>
  <c r="F2442" i="2" a="1"/>
  <c r="F2442" i="2" s="1"/>
  <c r="F2291" i="2" a="1"/>
  <c r="F2291" i="2" s="1"/>
  <c r="F2363" i="2" a="1"/>
  <c r="F2363" i="2" s="1"/>
  <c r="F2078" i="2" a="1"/>
  <c r="F2078" i="2" s="1"/>
  <c r="F1418" i="2" a="1"/>
  <c r="F1418" i="2" s="1"/>
  <c r="F1583" i="2" a="1"/>
  <c r="F1583" i="2" s="1"/>
  <c r="F2012" i="2" a="1"/>
  <c r="F2012" i="2" s="1"/>
  <c r="F2062" i="2" a="1"/>
  <c r="F2062" i="2" s="1"/>
  <c r="F2152" i="2" a="1"/>
  <c r="F2152" i="2" s="1"/>
  <c r="F2213" i="2" a="1"/>
  <c r="F2213" i="2" s="1"/>
  <c r="F2234" i="2" a="1"/>
  <c r="F2234" i="2" s="1"/>
  <c r="F2267" i="2" a="1"/>
  <c r="F2267" i="2" s="1"/>
  <c r="F2459" i="2" a="1"/>
  <c r="F2459" i="2" s="1"/>
  <c r="F1378" i="2" a="1"/>
  <c r="F1378" i="2" s="1"/>
  <c r="F1419" i="2" a="1"/>
  <c r="F1419" i="2" s="1"/>
  <c r="F1515" i="2" a="1"/>
  <c r="F1515" i="2" s="1"/>
  <c r="F2063" i="2" a="1"/>
  <c r="F2063" i="2" s="1"/>
  <c r="F2192" i="2" a="1"/>
  <c r="F2192" i="2" s="1"/>
  <c r="F2201" i="2" a="1"/>
  <c r="F2201" i="2" s="1"/>
  <c r="F2451" i="2" a="1"/>
  <c r="F2451" i="2" s="1"/>
  <c r="F2489" i="2" a="1"/>
  <c r="F2489" i="2" s="1"/>
  <c r="F2273" i="2" a="1"/>
  <c r="F2273" i="2" s="1"/>
  <c r="F212" i="2" a="1"/>
  <c r="F212" i="2" s="1"/>
  <c r="F1585" i="2" a="1"/>
  <c r="F1585" i="2" s="1"/>
  <c r="F2121" i="2" a="1"/>
  <c r="F2121" i="2" s="1"/>
  <c r="F2214" i="2" a="1"/>
  <c r="F2214" i="2" s="1"/>
  <c r="F2493" i="2" a="1"/>
  <c r="F2493" i="2" s="1"/>
  <c r="F2380" i="2" a="1"/>
  <c r="F2380" i="2" s="1"/>
  <c r="F2396" i="2" a="1"/>
  <c r="F2396" i="2" s="1"/>
  <c r="F2428" i="2" a="1"/>
  <c r="F2428" i="2" s="1"/>
  <c r="F2131" i="2" a="1"/>
  <c r="F2131" i="2" s="1"/>
  <c r="F2289" i="2" a="1"/>
  <c r="F2289" i="2" s="1"/>
  <c r="F1008" i="2" a="1"/>
  <c r="F1008" i="2" s="1"/>
  <c r="F1329" i="2" a="1"/>
  <c r="F1329" i="2" s="1"/>
  <c r="F1660" i="2" a="1"/>
  <c r="F1660" i="2" s="1"/>
  <c r="F1736" i="2" a="1"/>
  <c r="F1736" i="2" s="1"/>
  <c r="F1830" i="2" a="1"/>
  <c r="F1830" i="2" s="1"/>
  <c r="F1910" i="2" a="1"/>
  <c r="F1910" i="2" s="1"/>
  <c r="F1954" i="2" a="1"/>
  <c r="F1954" i="2" s="1"/>
  <c r="F1989" i="2" a="1"/>
  <c r="F1989" i="2" s="1"/>
  <c r="F2140" i="2" a="1"/>
  <c r="F2140" i="2" s="1"/>
  <c r="F2276" i="2" a="1"/>
  <c r="F2276" i="2" s="1"/>
  <c r="F2006" i="2" a="1"/>
  <c r="F2006" i="2" s="1"/>
  <c r="F1221" i="2" a="1"/>
  <c r="F1221" i="2" s="1"/>
  <c r="F2160" i="2" a="1"/>
  <c r="F2160" i="2" s="1"/>
  <c r="F2204" i="2" a="1"/>
  <c r="F2204" i="2" s="1"/>
  <c r="F2248" i="2" a="1"/>
  <c r="F2248" i="2" s="1"/>
  <c r="F2478" i="2" a="1"/>
  <c r="F2478" i="2" s="1"/>
  <c r="F2495" i="2" a="1"/>
  <c r="F2495" i="2" s="1"/>
  <c r="F2454" i="2" a="1"/>
  <c r="F2454" i="2" s="1"/>
  <c r="F2230" i="2" a="1"/>
  <c r="F2230" i="2" s="1"/>
  <c r="F2359" i="2" a="1"/>
  <c r="F2359" i="2" s="1"/>
  <c r="F2399" i="2" a="1"/>
  <c r="F2399" i="2" s="1"/>
  <c r="F2439" i="2" a="1"/>
  <c r="F2439" i="2" s="1"/>
  <c r="F2117" i="2" a="1"/>
  <c r="F2117" i="2" s="1"/>
  <c r="F2232" i="2" a="1"/>
  <c r="F2232" i="2" s="1"/>
  <c r="F464" i="2" a="1"/>
  <c r="F464" i="2" s="1"/>
  <c r="F2086" i="2" a="1"/>
  <c r="F2086" i="2" s="1"/>
  <c r="F2161" i="2" a="1"/>
  <c r="F2161" i="2" s="1"/>
  <c r="F2301" i="2" a="1"/>
  <c r="F2301" i="2" s="1"/>
  <c r="F2325" i="2" a="1"/>
  <c r="F2325" i="2" s="1"/>
  <c r="F2341" i="2" a="1"/>
  <c r="F2341" i="2" s="1"/>
  <c r="F2373" i="2" a="1"/>
  <c r="F2373" i="2" s="1"/>
  <c r="F2430" i="2" a="1"/>
  <c r="F2430" i="2" s="1"/>
  <c r="F2375" i="2" a="1"/>
  <c r="F2375" i="2" s="1"/>
  <c r="F1970" i="2" a="1"/>
  <c r="F1970" i="2" s="1"/>
  <c r="F1879" i="2" a="1"/>
  <c r="F1879" i="2" s="1"/>
  <c r="F1354" i="2" a="1"/>
  <c r="F1354" i="2" s="1"/>
  <c r="F1531" i="2" a="1"/>
  <c r="F1531" i="2" s="1"/>
  <c r="F1675" i="2" a="1"/>
  <c r="F1675" i="2" s="1"/>
  <c r="F2107" i="2" a="1"/>
  <c r="F2107" i="2" s="1"/>
  <c r="F2172" i="2" a="1"/>
  <c r="F2172" i="2" s="1"/>
  <c r="F2183" i="2" a="1"/>
  <c r="F2183" i="2" s="1"/>
  <c r="F2206" i="2" a="1"/>
  <c r="F2206" i="2" s="1"/>
  <c r="F2278" i="2" a="1"/>
  <c r="F2278" i="2" s="1"/>
  <c r="F2294" i="2" a="1"/>
  <c r="F2294" i="2" s="1"/>
  <c r="F2366" i="2" a="1"/>
  <c r="F2366" i="2" s="1"/>
  <c r="F2382" i="2" a="1"/>
  <c r="F2382" i="2" s="1"/>
  <c r="F2414" i="2" a="1"/>
  <c r="F2414" i="2" s="1"/>
  <c r="F2335" i="2" a="1"/>
  <c r="F2335" i="2" s="1"/>
  <c r="F2367" i="2" a="1"/>
  <c r="F2367" i="2" s="1"/>
  <c r="F2407" i="2" a="1"/>
  <c r="F2407" i="2" s="1"/>
  <c r="F2222" i="2" a="1"/>
  <c r="F2222" i="2" s="1"/>
  <c r="F1847" i="2" a="1"/>
  <c r="F1847" i="2" s="1"/>
  <c r="F1959" i="2" a="1"/>
  <c r="F1959" i="2" s="1"/>
  <c r="F1996" i="2" a="1"/>
  <c r="F1996" i="2" s="1"/>
  <c r="F2108" i="2" a="1"/>
  <c r="F2108" i="2" s="1"/>
  <c r="F2229" i="2" a="1"/>
  <c r="F2229" i="2" s="1"/>
  <c r="F2250" i="2" a="1"/>
  <c r="F2250" i="2" s="1"/>
  <c r="F2286" i="2" a="1"/>
  <c r="F2286" i="2" s="1"/>
  <c r="F2326" i="2" a="1"/>
  <c r="F2326" i="2" s="1"/>
  <c r="F2358" i="2" a="1"/>
  <c r="F2358" i="2" s="1"/>
  <c r="F2374" i="2" a="1"/>
  <c r="F2374" i="2" s="1"/>
  <c r="F2496" i="2" a="1"/>
  <c r="F2496" i="2" s="1"/>
  <c r="F2295" i="2" a="1"/>
  <c r="F2295" i="2" s="1"/>
  <c r="F2415" i="2" a="1"/>
  <c r="F2415" i="2" s="1"/>
  <c r="F1272" i="2" a="1"/>
  <c r="F1272" i="2" s="1"/>
  <c r="F1099" i="2" a="1"/>
  <c r="F1099" i="2" s="1"/>
  <c r="F1848" i="2" a="1"/>
  <c r="F1848" i="2" s="1"/>
  <c r="F1925" i="2" a="1"/>
  <c r="F1925" i="2" s="1"/>
  <c r="F2024" i="2" a="1"/>
  <c r="F2024" i="2" s="1"/>
  <c r="F2052" i="2" a="1"/>
  <c r="F2052" i="2" s="1"/>
  <c r="F2093" i="2" a="1"/>
  <c r="F2093" i="2" s="1"/>
  <c r="F2130" i="2" a="1"/>
  <c r="F2130" i="2" s="1"/>
  <c r="F2184" i="2" a="1"/>
  <c r="F2184" i="2" s="1"/>
  <c r="F2217" i="2" a="1"/>
  <c r="F2217" i="2" s="1"/>
  <c r="F2303" i="2" a="1"/>
  <c r="F2303" i="2" s="1"/>
  <c r="F2343" i="2" a="1"/>
  <c r="F2343" i="2" s="1"/>
  <c r="F1367" i="2" a="1"/>
  <c r="F1367" i="2" s="1"/>
  <c r="F2175" i="2" a="1"/>
  <c r="F2175" i="2" s="1"/>
  <c r="F2383" i="2" a="1"/>
  <c r="F2383" i="2" s="1"/>
  <c r="F1379" i="2" a="1"/>
  <c r="F1379" i="2" s="1"/>
  <c r="F1557" i="2" a="1"/>
  <c r="F1557" i="2" s="1"/>
  <c r="F2096" i="2" a="1"/>
  <c r="F2096" i="2" s="1"/>
  <c r="F2272" i="2" a="1"/>
  <c r="F2272" i="2" s="1"/>
  <c r="F2368" i="2" a="1"/>
  <c r="F2368" i="2" s="1"/>
  <c r="F2384" i="2" a="1"/>
  <c r="F2384" i="2" s="1"/>
  <c r="F2440" i="2" a="1"/>
  <c r="F2440" i="2" s="1"/>
  <c r="F2448" i="2" a="1"/>
  <c r="F2448" i="2" s="1"/>
  <c r="F2481" i="2" a="1"/>
  <c r="F2481" i="2" s="1"/>
  <c r="F1558" i="2" a="1"/>
  <c r="F1558" i="2" s="1"/>
  <c r="F2005" i="2" a="1"/>
  <c r="F2005" i="2" s="1"/>
  <c r="F2035" i="2" a="1"/>
  <c r="F2035" i="2" s="1"/>
  <c r="F2097" i="2" a="1"/>
  <c r="F2097" i="2" s="1"/>
  <c r="F2178" i="2" a="1"/>
  <c r="F2178" i="2" s="1"/>
  <c r="F2199" i="2" a="1"/>
  <c r="F2199" i="2" s="1"/>
  <c r="F2329" i="2" a="1"/>
  <c r="F2329" i="2" s="1"/>
  <c r="F2465" i="2" a="1"/>
  <c r="F2465" i="2" s="1"/>
  <c r="F2353" i="2" a="1"/>
  <c r="F2353" i="2" s="1"/>
  <c r="F2385" i="2" a="1"/>
  <c r="F2385" i="2" s="1"/>
  <c r="F2361" i="2" a="1"/>
  <c r="F2361" i="2" s="1"/>
  <c r="F2369" i="2" a="1"/>
  <c r="F2369" i="2" s="1"/>
  <c r="F2401" i="2" a="1"/>
  <c r="F2401" i="2" s="1"/>
  <c r="F2425" i="2" a="1"/>
  <c r="F2425" i="2" s="1"/>
  <c r="F141" i="2" a="1"/>
  <c r="F141" i="2" s="1"/>
  <c r="F441" i="2" a="1"/>
  <c r="F441" i="2" s="1"/>
  <c r="F467" i="2" a="1"/>
  <c r="F467" i="2" s="1"/>
  <c r="F567" i="2" a="1"/>
  <c r="F567" i="2" s="1"/>
  <c r="F727" i="2" a="1"/>
  <c r="F727" i="2" s="1"/>
  <c r="F53" i="2" a="1"/>
  <c r="F53" i="2" s="1"/>
  <c r="F227" i="2" a="1"/>
  <c r="F227" i="2" s="1"/>
  <c r="F41" i="2" a="1"/>
  <c r="F41" i="2" s="1"/>
  <c r="F142" i="2" a="1"/>
  <c r="F142" i="2" s="1"/>
  <c r="F155" i="2" a="1"/>
  <c r="F155" i="2" s="1"/>
  <c r="F506" i="2" a="1"/>
  <c r="F506" i="2" s="1"/>
  <c r="F617" i="2" a="1"/>
  <c r="F617" i="2" s="1"/>
  <c r="F409" i="2" a="1"/>
  <c r="F409" i="2" s="1"/>
  <c r="F621" i="2" a="1"/>
  <c r="F621" i="2" s="1"/>
  <c r="F670" i="2" a="1"/>
  <c r="F670" i="2" s="1"/>
  <c r="F109" i="2" a="1"/>
  <c r="F109" i="2" s="1"/>
  <c r="F120" i="2" a="1"/>
  <c r="F120" i="2" s="1"/>
  <c r="F244" i="2" a="1"/>
  <c r="F244" i="2" s="1"/>
  <c r="F340" i="2" a="1"/>
  <c r="F340" i="2" s="1"/>
  <c r="F399" i="2" a="1"/>
  <c r="F399" i="2" s="1"/>
  <c r="F435" i="2" a="1"/>
  <c r="F435" i="2" s="1"/>
  <c r="F84" i="2" a="1"/>
  <c r="F84" i="2" s="1"/>
  <c r="F221" i="2" a="1"/>
  <c r="F221" i="2" s="1"/>
  <c r="F317" i="2" a="1"/>
  <c r="F317" i="2" s="1"/>
  <c r="F375" i="2" a="1"/>
  <c r="F375" i="2" s="1"/>
  <c r="F411" i="2" a="1"/>
  <c r="F411" i="2" s="1"/>
  <c r="F85" i="2" a="1"/>
  <c r="F85" i="2" s="1"/>
  <c r="F122" i="2" a="1"/>
  <c r="F122" i="2" s="1"/>
  <c r="F147" i="2" a="1"/>
  <c r="F147" i="2" s="1"/>
  <c r="F563" i="2" a="1"/>
  <c r="F563" i="2" s="1"/>
  <c r="F47" i="2" a="1"/>
  <c r="F47" i="2" s="1"/>
  <c r="F148" i="2" a="1"/>
  <c r="F148" i="2" s="1"/>
  <c r="F271" i="2" a="1"/>
  <c r="F271" i="2" s="1"/>
  <c r="F353" i="2" a="1"/>
  <c r="F353" i="2" s="1"/>
  <c r="F376" i="2" a="1"/>
  <c r="F376" i="2" s="1"/>
  <c r="F537" i="2" a="1"/>
  <c r="F537" i="2" s="1"/>
  <c r="F625" i="2" a="1"/>
  <c r="F625" i="2" s="1"/>
  <c r="F100" i="2" a="1"/>
  <c r="F100" i="2" s="1"/>
  <c r="F224" i="2" a="1"/>
  <c r="F224" i="2" s="1"/>
  <c r="F113" i="2" a="1"/>
  <c r="F113" i="2" s="1"/>
  <c r="F126" i="2" a="1"/>
  <c r="F126" i="2" s="1"/>
  <c r="F439" i="2" a="1"/>
  <c r="F439" i="2" s="1"/>
  <c r="F247" i="2" a="1"/>
  <c r="F247" i="2" s="1"/>
  <c r="F547" i="2" a="1"/>
  <c r="F547" i="2" s="1"/>
  <c r="F803" i="2" a="1"/>
  <c r="F803" i="2" s="1"/>
  <c r="F815" i="2" a="1"/>
  <c r="F815" i="2" s="1"/>
  <c r="F826" i="2" a="1"/>
  <c r="F826" i="2" s="1"/>
  <c r="F940" i="2" a="1"/>
  <c r="F940" i="2" s="1"/>
  <c r="F960" i="2" a="1"/>
  <c r="F960" i="2" s="1"/>
  <c r="F983" i="2" a="1"/>
  <c r="F983" i="2" s="1"/>
  <c r="F118" i="2" a="1"/>
  <c r="F118" i="2" s="1"/>
  <c r="F345" i="2" a="1"/>
  <c r="F345" i="2" s="1"/>
  <c r="F778" i="2" a="1"/>
  <c r="F778" i="2" s="1"/>
  <c r="F911" i="2" a="1"/>
  <c r="F911" i="2" s="1"/>
  <c r="F1200" i="2" a="1"/>
  <c r="F1200" i="2" s="1"/>
  <c r="F1316" i="2" a="1"/>
  <c r="F1316" i="2" s="1"/>
  <c r="F119" i="2" a="1"/>
  <c r="F119" i="2" s="1"/>
  <c r="F156" i="2" a="1"/>
  <c r="F156" i="2" s="1"/>
  <c r="F219" i="2" a="1"/>
  <c r="F219" i="2" s="1"/>
  <c r="F694" i="2" a="1"/>
  <c r="F694" i="2" s="1"/>
  <c r="F888" i="2" a="1"/>
  <c r="F888" i="2" s="1"/>
  <c r="F941" i="2" a="1"/>
  <c r="F941" i="2" s="1"/>
  <c r="F951" i="2" a="1"/>
  <c r="F951" i="2" s="1"/>
  <c r="F190" i="2" a="1"/>
  <c r="F190" i="2" s="1"/>
  <c r="F253" i="2" a="1"/>
  <c r="F253" i="2" s="1"/>
  <c r="F490" i="2" a="1"/>
  <c r="F490" i="2" s="1"/>
  <c r="F643" i="2" a="1"/>
  <c r="F643" i="2" s="1"/>
  <c r="F608" i="2" a="1"/>
  <c r="F608" i="2" s="1"/>
  <c r="F679" i="2" a="1"/>
  <c r="F679" i="2" s="1"/>
  <c r="F818" i="2" a="1"/>
  <c r="F818" i="2" s="1"/>
  <c r="F830" i="2" a="1"/>
  <c r="F830" i="2" s="1"/>
  <c r="F866" i="2" a="1"/>
  <c r="F866" i="2" s="1"/>
  <c r="F962" i="2" a="1"/>
  <c r="F962" i="2" s="1"/>
  <c r="F1289" i="2" a="1"/>
  <c r="F1289" i="2" s="1"/>
  <c r="F914" i="2" a="1"/>
  <c r="F914" i="2" s="1"/>
  <c r="F1010" i="2" a="1"/>
  <c r="F1010" i="2" s="1"/>
  <c r="F1151" i="2" a="1"/>
  <c r="F1151" i="2" s="1"/>
  <c r="F1216" i="2" a="1"/>
  <c r="F1216" i="2" s="1"/>
  <c r="F1252" i="2" a="1"/>
  <c r="F1252" i="2" s="1"/>
  <c r="F162" i="2" a="1"/>
  <c r="F162" i="2" s="1"/>
  <c r="F355" i="2" a="1"/>
  <c r="F355" i="2" s="1"/>
  <c r="F385" i="2" a="1"/>
  <c r="F385" i="2" s="1"/>
  <c r="F420" i="2" a="1"/>
  <c r="F420" i="2" s="1"/>
  <c r="F699" i="2" a="1"/>
  <c r="F699" i="2" s="1"/>
  <c r="F771" i="2" a="1"/>
  <c r="F771" i="2" s="1"/>
  <c r="F807" i="2" a="1"/>
  <c r="F807" i="2" s="1"/>
  <c r="F832" i="2" a="1"/>
  <c r="F832" i="2" s="1"/>
  <c r="F1084" i="2" a="1"/>
  <c r="F1084" i="2" s="1"/>
  <c r="F98" i="2" a="1"/>
  <c r="F98" i="2" s="1"/>
  <c r="F130" i="2" a="1"/>
  <c r="F130" i="2" s="1"/>
  <c r="F165" i="2" a="1"/>
  <c r="F165" i="2" s="1"/>
  <c r="F612" i="2" a="1"/>
  <c r="F612" i="2" s="1"/>
  <c r="F629" i="2" a="1"/>
  <c r="F629" i="2" s="1"/>
  <c r="F808" i="2" a="1"/>
  <c r="F808" i="2" s="1"/>
  <c r="F988" i="2" a="1"/>
  <c r="F988" i="2" s="1"/>
  <c r="F390" i="2" a="1"/>
  <c r="F390" i="2" s="1"/>
  <c r="F685" i="2" a="1"/>
  <c r="F685" i="2" s="1"/>
  <c r="F747" i="2" a="1"/>
  <c r="F747" i="2" s="1"/>
  <c r="F881" i="2" a="1"/>
  <c r="F881" i="2" s="1"/>
  <c r="F917" i="2" a="1"/>
  <c r="F917" i="2" s="1"/>
  <c r="F955" i="2" a="1"/>
  <c r="F955" i="2" s="1"/>
  <c r="F1098" i="2" a="1"/>
  <c r="F1098" i="2" s="1"/>
  <c r="F1112" i="2" a="1"/>
  <c r="F1112" i="2" s="1"/>
  <c r="F426" i="2" a="1"/>
  <c r="F426" i="2" s="1"/>
  <c r="F596" i="2" a="1"/>
  <c r="F596" i="2" s="1"/>
  <c r="F882" i="2" a="1"/>
  <c r="F882" i="2" s="1"/>
  <c r="F1049" i="2" a="1"/>
  <c r="F1049" i="2" s="1"/>
  <c r="F30" i="2" a="1"/>
  <c r="F30" i="2" s="1"/>
  <c r="F580" i="2" a="1"/>
  <c r="F580" i="2" s="1"/>
  <c r="F687" i="2" a="1"/>
  <c r="F687" i="2" s="1"/>
  <c r="F786" i="2" a="1"/>
  <c r="F786" i="2" s="1"/>
  <c r="F822" i="2" a="1"/>
  <c r="F822" i="2" s="1"/>
  <c r="F967" i="2" a="1"/>
  <c r="F967" i="2" s="1"/>
  <c r="F1014" i="2" a="1"/>
  <c r="F1014" i="2" s="1"/>
  <c r="F541" i="2" a="1"/>
  <c r="F541" i="2" s="1"/>
  <c r="F708" i="2" a="1"/>
  <c r="F708" i="2" s="1"/>
  <c r="F752" i="2" a="1"/>
  <c r="F752" i="2" s="1"/>
  <c r="F789" i="2" a="1"/>
  <c r="F789" i="2" s="1"/>
  <c r="F800" i="2" a="1"/>
  <c r="F800" i="2" s="1"/>
  <c r="F765" i="2" a="1"/>
  <c r="F765" i="2" s="1"/>
  <c r="F1447" i="2" a="1"/>
  <c r="F1447" i="2" s="1"/>
  <c r="F1865" i="2" a="1"/>
  <c r="F1865" i="2" s="1"/>
  <c r="F1961" i="2" a="1"/>
  <c r="F1961" i="2" s="1"/>
  <c r="F2009" i="2" a="1"/>
  <c r="F2009" i="2" s="1"/>
  <c r="F2075" i="2" a="1"/>
  <c r="F2075" i="2" s="1"/>
  <c r="F246" i="2" a="1"/>
  <c r="F246" i="2" s="1"/>
  <c r="F938" i="2" a="1"/>
  <c r="F938" i="2" s="1"/>
  <c r="F1208" i="2" a="1"/>
  <c r="F1208" i="2" s="1"/>
  <c r="F1224" i="2" a="1"/>
  <c r="F1224" i="2" s="1"/>
  <c r="F1318" i="2" a="1"/>
  <c r="F1318" i="2" s="1"/>
  <c r="F1770" i="2" a="1"/>
  <c r="F1770" i="2" s="1"/>
  <c r="F1946" i="2" a="1"/>
  <c r="F1946" i="2" s="1"/>
  <c r="F2026" i="2" a="1"/>
  <c r="F2026" i="2" s="1"/>
  <c r="F278" i="2" a="1"/>
  <c r="F278" i="2" s="1"/>
  <c r="F1345" i="2" a="1"/>
  <c r="F1345" i="2" s="1"/>
  <c r="F1492" i="2" a="1"/>
  <c r="F1492" i="2" s="1"/>
  <c r="F1678" i="2" a="1"/>
  <c r="F1678" i="2" s="1"/>
  <c r="F1819" i="2" a="1"/>
  <c r="F1819" i="2" s="1"/>
  <c r="F1979" i="2" a="1"/>
  <c r="F1979" i="2" s="1"/>
  <c r="F2027" i="2" a="1"/>
  <c r="F2027" i="2" s="1"/>
  <c r="F2077" i="2" a="1"/>
  <c r="F2077" i="2" s="1"/>
  <c r="F2100" i="2" a="1"/>
  <c r="F2100" i="2" s="1"/>
  <c r="F505" i="2" a="1"/>
  <c r="F505" i="2" s="1"/>
  <c r="F1279" i="2" a="1"/>
  <c r="F1279" i="2" s="1"/>
  <c r="F1422" i="2" a="1"/>
  <c r="F1422" i="2" s="1"/>
  <c r="F1465" i="2" a="1"/>
  <c r="F1465" i="2" s="1"/>
  <c r="F1478" i="2" a="1"/>
  <c r="F1478" i="2" s="1"/>
  <c r="F1493" i="2" a="1"/>
  <c r="F1493" i="2" s="1"/>
  <c r="F1574" i="2" a="1"/>
  <c r="F1574" i="2" s="1"/>
  <c r="F1756" i="2" a="1"/>
  <c r="F1756" i="2" s="1"/>
  <c r="F1535" i="2" a="1"/>
  <c r="F1535" i="2" s="1"/>
  <c r="F1997" i="2" a="1"/>
  <c r="F1997" i="2" s="1"/>
  <c r="F2029" i="2" a="1"/>
  <c r="F2029" i="2" s="1"/>
  <c r="F42" i="2" a="1"/>
  <c r="F42" i="2" s="1"/>
  <c r="F907" i="2" a="1"/>
  <c r="F907" i="2" s="1"/>
  <c r="F1280" i="2" a="1"/>
  <c r="F1280" i="2" s="1"/>
  <c r="F1371" i="2" a="1"/>
  <c r="F1371" i="2" s="1"/>
  <c r="F1576" i="2" a="1"/>
  <c r="F1576" i="2" s="1"/>
  <c r="F1604" i="2" a="1"/>
  <c r="F1604" i="2" s="1"/>
  <c r="F1726" i="2" a="1"/>
  <c r="F1726" i="2" s="1"/>
  <c r="F1870" i="2" a="1"/>
  <c r="F1870" i="2" s="1"/>
  <c r="F1934" i="2" a="1"/>
  <c r="F1934" i="2" s="1"/>
  <c r="F1982" i="2" a="1"/>
  <c r="F1982" i="2" s="1"/>
  <c r="F2089" i="2" a="1"/>
  <c r="F2089" i="2" s="1"/>
  <c r="F1175" i="2" a="1"/>
  <c r="F1175" i="2" s="1"/>
  <c r="F1231" i="2" a="1"/>
  <c r="F1231" i="2" s="1"/>
  <c r="F1495" i="2" a="1"/>
  <c r="F1495" i="2" s="1"/>
  <c r="F1629" i="2" a="1"/>
  <c r="F1629" i="2" s="1"/>
  <c r="F1668" i="2" a="1"/>
  <c r="F1668" i="2" s="1"/>
  <c r="F1823" i="2" a="1"/>
  <c r="F1823" i="2" s="1"/>
  <c r="F546" i="2" a="1"/>
  <c r="F546" i="2" s="1"/>
  <c r="F1196" i="2" a="1"/>
  <c r="F1196" i="2" s="1"/>
  <c r="F1524" i="2" a="1"/>
  <c r="F1524" i="2" s="1"/>
  <c r="F1655" i="2" a="1"/>
  <c r="F1655" i="2" s="1"/>
  <c r="F1840" i="2" a="1"/>
  <c r="F1840" i="2" s="1"/>
  <c r="F1856" i="2" a="1"/>
  <c r="F1856" i="2" s="1"/>
  <c r="F1952" i="2" a="1"/>
  <c r="F1952" i="2" s="1"/>
  <c r="F2125" i="2" a="1"/>
  <c r="F2125" i="2" s="1"/>
  <c r="F1454" i="2" a="1"/>
  <c r="F1454" i="2" s="1"/>
  <c r="F1552" i="2" a="1"/>
  <c r="F1552" i="2" s="1"/>
  <c r="F1619" i="2" a="1"/>
  <c r="F1619" i="2" s="1"/>
  <c r="F1729" i="2" a="1"/>
  <c r="F1729" i="2" s="1"/>
  <c r="F1937" i="2" a="1"/>
  <c r="F1937" i="2" s="1"/>
  <c r="F958" i="2" a="1"/>
  <c r="F958" i="2" s="1"/>
  <c r="F1268" i="2" a="1"/>
  <c r="F1268" i="2" s="1"/>
  <c r="F1284" i="2" a="1"/>
  <c r="F1284" i="2" s="1"/>
  <c r="F1324" i="2" a="1"/>
  <c r="F1324" i="2" s="1"/>
  <c r="F1455" i="2" a="1"/>
  <c r="F1455" i="2" s="1"/>
  <c r="F1670" i="2" a="1"/>
  <c r="F1670" i="2" s="1"/>
  <c r="F1730" i="2" a="1"/>
  <c r="F1730" i="2" s="1"/>
  <c r="F1906" i="2" a="1"/>
  <c r="F1906" i="2" s="1"/>
  <c r="F959" i="2" a="1"/>
  <c r="F959" i="2" s="1"/>
  <c r="F1001" i="2" a="1"/>
  <c r="F1001" i="2" s="1"/>
  <c r="F1312" i="2" a="1"/>
  <c r="F1312" i="2" s="1"/>
  <c r="F1363" i="2" a="1"/>
  <c r="F1363" i="2" s="1"/>
  <c r="F1427" i="2" a="1"/>
  <c r="F1427" i="2" s="1"/>
  <c r="F1456" i="2" a="1"/>
  <c r="F1456" i="2" s="1"/>
  <c r="F1554" i="2" a="1"/>
  <c r="F1554" i="2" s="1"/>
  <c r="F1859" i="2" a="1"/>
  <c r="F1859" i="2" s="1"/>
  <c r="F1891" i="2" a="1"/>
  <c r="F1891" i="2" s="1"/>
  <c r="F1219" i="2" a="1"/>
  <c r="F1219" i="2" s="1"/>
  <c r="F1288" i="2" a="1"/>
  <c r="F1288" i="2" s="1"/>
  <c r="F1338" i="2" a="1"/>
  <c r="F1338" i="2" s="1"/>
  <c r="F1428" i="2" a="1"/>
  <c r="F1428" i="2" s="1"/>
  <c r="F1632" i="2" a="1"/>
  <c r="F1632" i="2" s="1"/>
  <c r="F823" i="2" a="1"/>
  <c r="F823" i="2" s="1"/>
  <c r="F1556" i="2" a="1"/>
  <c r="F1556" i="2" s="1"/>
  <c r="F1597" i="2" a="1"/>
  <c r="F1597" i="2" s="1"/>
  <c r="F1829" i="2" a="1"/>
  <c r="F1829" i="2" s="1"/>
  <c r="F1861" i="2" a="1"/>
  <c r="F1861" i="2" s="1"/>
  <c r="F181" i="2" a="1"/>
  <c r="F181" i="2" s="1"/>
  <c r="F741" i="2" a="1"/>
  <c r="F741" i="2" s="1"/>
  <c r="F1201" i="2" a="1"/>
  <c r="F1201" i="2" s="1"/>
  <c r="F1304" i="2" a="1"/>
  <c r="F1304" i="2" s="1"/>
  <c r="F2466" i="2" a="1"/>
  <c r="F2466" i="2" s="1"/>
  <c r="F2256" i="2" a="1"/>
  <c r="F2256" i="2" s="1"/>
  <c r="F1800" i="2" a="1"/>
  <c r="F1800" i="2" s="1"/>
  <c r="F1942" i="2" a="1"/>
  <c r="F1942" i="2" s="1"/>
  <c r="F2118" i="2" a="1"/>
  <c r="F2118" i="2" s="1"/>
  <c r="F2258" i="2" a="1"/>
  <c r="F2258" i="2" s="1"/>
  <c r="F2274" i="2" a="1"/>
  <c r="F2274" i="2" s="1"/>
  <c r="F2378" i="2" a="1"/>
  <c r="F2378" i="2" s="1"/>
  <c r="F2458" i="2" a="1"/>
  <c r="F2458" i="2" s="1"/>
  <c r="F1314" i="2" a="1"/>
  <c r="F1314" i="2" s="1"/>
  <c r="F2137" i="2" a="1"/>
  <c r="F2137" i="2" s="1"/>
  <c r="F2084" i="2" a="1"/>
  <c r="F2084" i="2" s="1"/>
  <c r="F2095" i="2" a="1"/>
  <c r="F2095" i="2" s="1"/>
  <c r="F1939" i="2" a="1"/>
  <c r="F1939" i="2" s="1"/>
  <c r="F2040" i="2" a="1"/>
  <c r="F2040" i="2" s="1"/>
  <c r="F2119" i="2" a="1"/>
  <c r="F2119" i="2" s="1"/>
  <c r="F2154" i="2" a="1"/>
  <c r="F2154" i="2" s="1"/>
  <c r="F2044" i="2" a="1"/>
  <c r="F2044" i="2" s="1"/>
  <c r="F2247" i="2" a="1"/>
  <c r="F2247" i="2" s="1"/>
  <c r="F2476" i="2" a="1"/>
  <c r="F2476" i="2" s="1"/>
  <c r="F1431" i="2" a="1"/>
  <c r="F1431" i="2" s="1"/>
  <c r="F2065" i="2" a="1"/>
  <c r="F2065" i="2" s="1"/>
  <c r="F2156" i="2" a="1"/>
  <c r="F2156" i="2" s="1"/>
  <c r="F2194" i="2" a="1"/>
  <c r="F2194" i="2" s="1"/>
  <c r="F2268" i="2" a="1"/>
  <c r="F2268" i="2" s="1"/>
  <c r="F2284" i="2" a="1"/>
  <c r="F2284" i="2" s="1"/>
  <c r="F2372" i="2" a="1"/>
  <c r="F2372" i="2" s="1"/>
  <c r="F2281" i="2" a="1"/>
  <c r="F2281" i="2" s="1"/>
  <c r="F1342" i="2" a="1"/>
  <c r="F1342" i="2" s="1"/>
  <c r="F2020" i="2" a="1"/>
  <c r="F2020" i="2" s="1"/>
  <c r="F2126" i="2" a="1"/>
  <c r="F2126" i="2" s="1"/>
  <c r="F2141" i="2" a="1"/>
  <c r="F2141" i="2" s="1"/>
  <c r="F2461" i="2" a="1"/>
  <c r="F2461" i="2" s="1"/>
  <c r="F2311" i="2" a="1"/>
  <c r="F2311" i="2" s="1"/>
  <c r="F2472" i="2" a="1"/>
  <c r="F2472" i="2" s="1"/>
  <c r="F1832" i="2" a="1"/>
  <c r="F1832" i="2" s="1"/>
  <c r="F2405" i="2" a="1"/>
  <c r="F2405" i="2" s="1"/>
  <c r="F2413" i="2" a="1"/>
  <c r="F2413" i="2" s="1"/>
  <c r="F2421" i="2" a="1"/>
  <c r="F2421" i="2" s="1"/>
  <c r="F2469" i="2" a="1"/>
  <c r="F2469" i="2" s="1"/>
  <c r="F2462" i="2" a="1"/>
  <c r="F2462" i="2" s="1"/>
  <c r="F1068" i="2" a="1"/>
  <c r="F1068" i="2" s="1"/>
  <c r="F2240" i="2" a="1"/>
  <c r="F2240" i="2" s="1"/>
  <c r="F2173" i="2" a="1"/>
  <c r="F2173" i="2" s="1"/>
  <c r="F2241" i="2" a="1"/>
  <c r="F2241" i="2" s="1"/>
  <c r="F2310" i="2" a="1"/>
  <c r="F2310" i="2" s="1"/>
  <c r="F2318" i="2" a="1"/>
  <c r="F2318" i="2" s="1"/>
  <c r="F2446" i="2" a="1"/>
  <c r="F2446" i="2" s="1"/>
  <c r="F2197" i="2" a="1"/>
  <c r="F2197" i="2" s="1"/>
  <c r="F2287" i="2" a="1"/>
  <c r="F2287" i="2" s="1"/>
  <c r="F1635" i="2" a="1"/>
  <c r="F1635" i="2" s="1"/>
  <c r="F1073" i="2" a="1"/>
  <c r="F1073" i="2" s="1"/>
  <c r="F1355" i="2" a="1"/>
  <c r="F1355" i="2" s="1"/>
  <c r="F1676" i="2" a="1"/>
  <c r="F1676" i="2" s="1"/>
  <c r="F2207" i="2" a="1"/>
  <c r="F2207" i="2" s="1"/>
  <c r="F2438" i="2" a="1"/>
  <c r="F2438" i="2" s="1"/>
  <c r="F2166" i="2" a="1"/>
  <c r="F2166" i="2" s="1"/>
  <c r="F1257" i="2" a="1"/>
  <c r="F1257" i="2" s="1"/>
  <c r="F1767" i="2" a="1"/>
  <c r="F1767" i="2" s="1"/>
  <c r="F2471" i="2" a="1"/>
  <c r="F2471" i="2" s="1"/>
  <c r="F2488" i="2" a="1"/>
  <c r="F2488" i="2" s="1"/>
  <c r="F2113" i="2" a="1"/>
  <c r="F2113" i="2" s="1"/>
  <c r="F1862" i="2" a="1"/>
  <c r="F1862" i="2" s="1"/>
  <c r="F1926" i="2" a="1"/>
  <c r="F1926" i="2" s="1"/>
  <c r="F1964" i="2" a="1"/>
  <c r="F1964" i="2" s="1"/>
  <c r="F2094" i="2" a="1"/>
  <c r="F2094" i="2" s="1"/>
  <c r="F825" i="2" a="1"/>
  <c r="F825" i="2" s="1"/>
  <c r="F1783" i="2" a="1"/>
  <c r="F1783" i="2" s="1"/>
  <c r="F1864" i="2" a="1"/>
  <c r="F1864" i="2" s="1"/>
  <c r="F2004" i="2" a="1"/>
  <c r="F2004" i="2" s="1"/>
  <c r="F2288" i="2" a="1"/>
  <c r="F2288" i="2" s="1"/>
  <c r="F2320" i="2" a="1"/>
  <c r="F2320" i="2" s="1"/>
  <c r="F2400" i="2" a="1"/>
  <c r="F2400" i="2" s="1"/>
  <c r="F2432" i="2" a="1"/>
  <c r="F2432" i="2" s="1"/>
  <c r="F1634" i="2" a="1"/>
  <c r="F1634" i="2" s="1"/>
  <c r="F1938" i="2" a="1"/>
  <c r="F1938" i="2" s="1"/>
  <c r="F2221" i="2" a="1"/>
  <c r="F2221" i="2" s="1"/>
  <c r="F1293" i="2" a="1"/>
  <c r="F1293" i="2" s="1"/>
  <c r="F2036" i="2" a="1"/>
  <c r="F2036" i="2" s="1"/>
  <c r="F2482" i="2" a="1"/>
  <c r="F2482" i="2" s="1"/>
  <c r="F2433" i="2" a="1"/>
  <c r="F2433" i="2" s="1"/>
  <c r="F2441" i="2" a="1"/>
  <c r="F2441" i="2" s="1"/>
  <c r="F28" i="2" a="1"/>
  <c r="F28" i="2" s="1"/>
  <c r="F226" i="2" a="1"/>
  <c r="F226" i="2" s="1"/>
  <c r="F250" i="2" a="1"/>
  <c r="F250" i="2" s="1"/>
  <c r="F321" i="2" a="1"/>
  <c r="F321" i="2" s="1"/>
  <c r="F346" i="2" a="1"/>
  <c r="F346" i="2" s="1"/>
  <c r="F542" i="2" a="1"/>
  <c r="F542" i="2" s="1"/>
  <c r="F555" i="2" a="1"/>
  <c r="F555" i="2" s="1"/>
  <c r="F665" i="2" a="1"/>
  <c r="F665" i="2" s="1"/>
  <c r="F78" i="2" a="1"/>
  <c r="F78" i="2" s="1"/>
  <c r="F116" i="2" a="1"/>
  <c r="F116" i="2" s="1"/>
  <c r="F128" i="2" a="1"/>
  <c r="F128" i="2" s="1"/>
  <c r="F166" i="2" a="1"/>
  <c r="F166" i="2" s="1"/>
  <c r="F191" i="2" a="1"/>
  <c r="F191" i="2" s="1"/>
  <c r="F312" i="2" a="1"/>
  <c r="F312" i="2" s="1"/>
  <c r="F335" i="2" a="1"/>
  <c r="F335" i="2" s="1"/>
  <c r="F347" i="2" a="1"/>
  <c r="F347" i="2" s="1"/>
  <c r="F15" i="2" a="1"/>
  <c r="F15" i="2" s="1"/>
  <c r="F205" i="2" a="1"/>
  <c r="F205" i="2" s="1"/>
  <c r="F216" i="2" a="1"/>
  <c r="F216" i="2" s="1"/>
  <c r="F252" i="2" a="1"/>
  <c r="F252" i="2" s="1"/>
  <c r="F348" i="2" a="1"/>
  <c r="F348" i="2" s="1"/>
  <c r="F395" i="2" a="1"/>
  <c r="F395" i="2" s="1"/>
  <c r="F456" i="2" a="1"/>
  <c r="F456" i="2" s="1"/>
  <c r="F494" i="2" a="1"/>
  <c r="F494" i="2" s="1"/>
  <c r="F594" i="2" a="1"/>
  <c r="F594" i="2" s="1"/>
  <c r="F82" i="2" a="1"/>
  <c r="F82" i="2" s="1"/>
  <c r="F158" i="2" a="1"/>
  <c r="F158" i="2" s="1"/>
  <c r="F170" i="2" a="1"/>
  <c r="F170" i="2" s="1"/>
  <c r="F281" i="2" a="1"/>
  <c r="F281" i="2" s="1"/>
  <c r="F326" i="2" a="1"/>
  <c r="F326" i="2" s="1"/>
  <c r="F363" i="2" a="1"/>
  <c r="F363" i="2" s="1"/>
  <c r="F459" i="2" a="1"/>
  <c r="F459" i="2" s="1"/>
  <c r="F485" i="2" a="1"/>
  <c r="F485" i="2" s="1"/>
  <c r="F498" i="2" a="1"/>
  <c r="F498" i="2" s="1"/>
  <c r="F572" i="2" a="1"/>
  <c r="F572" i="2" s="1"/>
  <c r="F19" i="2" a="1"/>
  <c r="F19" i="2" s="1"/>
  <c r="F45" i="2" a="1"/>
  <c r="F45" i="2" s="1"/>
  <c r="F70" i="2" a="1"/>
  <c r="F70" i="2" s="1"/>
  <c r="F83" i="2" a="1"/>
  <c r="F83" i="2" s="1"/>
  <c r="F95" i="2" a="1"/>
  <c r="F95" i="2" s="1"/>
  <c r="F145" i="2" a="1"/>
  <c r="F145" i="2" s="1"/>
  <c r="F374" i="2" a="1"/>
  <c r="F374" i="2" s="1"/>
  <c r="F387" i="2" a="1"/>
  <c r="F387" i="2" s="1"/>
  <c r="F549" i="2" a="1"/>
  <c r="F549" i="2" s="1"/>
  <c r="F585" i="2" a="1"/>
  <c r="F585" i="2" s="1"/>
  <c r="F610" i="2" a="1"/>
  <c r="F610" i="2" s="1"/>
  <c r="F647" i="2" a="1"/>
  <c r="F647" i="2" s="1"/>
  <c r="F720" i="2" a="1"/>
  <c r="F720" i="2" s="1"/>
  <c r="F5" i="2" a="1"/>
  <c r="F5" i="2" s="1"/>
  <c r="F134" i="2" a="1"/>
  <c r="F134" i="2" s="1"/>
  <c r="F146" i="2" a="1"/>
  <c r="F146" i="2" s="1"/>
  <c r="F172" i="2" a="1"/>
  <c r="F172" i="2" s="1"/>
  <c r="F233" i="2" a="1"/>
  <c r="F233" i="2" s="1"/>
  <c r="F449" i="2" a="1"/>
  <c r="F449" i="2" s="1"/>
  <c r="F34" i="2" a="1"/>
  <c r="F34" i="2" s="1"/>
  <c r="F60" i="2" a="1"/>
  <c r="F60" i="2" s="1"/>
  <c r="F71" i="2" a="1"/>
  <c r="F71" i="2" s="1"/>
  <c r="F160" i="2" a="1"/>
  <c r="F160" i="2" s="1"/>
  <c r="F245" i="2" a="1"/>
  <c r="F245" i="2" s="1"/>
  <c r="F352" i="2" a="1"/>
  <c r="F352" i="2" s="1"/>
  <c r="F412" i="2" a="1"/>
  <c r="F412" i="2" s="1"/>
  <c r="F7" i="2" a="1"/>
  <c r="F7" i="2" s="1"/>
  <c r="F111" i="2" a="1"/>
  <c r="F111" i="2" s="1"/>
  <c r="F329" i="2" a="1"/>
  <c r="F329" i="2" s="1"/>
  <c r="F342" i="2" a="1"/>
  <c r="F342" i="2" s="1"/>
  <c r="F425" i="2" a="1"/>
  <c r="F425" i="2" s="1"/>
  <c r="F475" i="2" a="1"/>
  <c r="F475" i="2" s="1"/>
  <c r="F711" i="2" a="1"/>
  <c r="F711" i="2" s="1"/>
  <c r="F125" i="2" a="1"/>
  <c r="F125" i="2" s="1"/>
  <c r="F273" i="2" a="1"/>
  <c r="F273" i="2" s="1"/>
  <c r="F356" i="2" a="1"/>
  <c r="F356" i="2" s="1"/>
  <c r="F391" i="2" a="1"/>
  <c r="F391" i="2" s="1"/>
  <c r="F404" i="2" a="1"/>
  <c r="F404" i="2" s="1"/>
  <c r="F414" i="2" a="1"/>
  <c r="F414" i="2" s="1"/>
  <c r="F453" i="2" a="1"/>
  <c r="F453" i="2" s="1"/>
  <c r="F63" i="2" a="1"/>
  <c r="F63" i="2" s="1"/>
  <c r="F89" i="2" a="1"/>
  <c r="F89" i="2" s="1"/>
  <c r="F151" i="2" a="1"/>
  <c r="F151" i="2" s="1"/>
  <c r="F214" i="2" a="1"/>
  <c r="F214" i="2" s="1"/>
  <c r="F380" i="2" a="1"/>
  <c r="F380" i="2" s="1"/>
  <c r="F392" i="2" a="1"/>
  <c r="F392" i="2" s="1"/>
  <c r="F465" i="2" a="1"/>
  <c r="F465" i="2" s="1"/>
  <c r="F81" i="2" a="1"/>
  <c r="F81" i="2" s="1"/>
  <c r="F466" i="2" a="1"/>
  <c r="F466" i="2" s="1"/>
  <c r="F528" i="2" a="1"/>
  <c r="F528" i="2" s="1"/>
  <c r="F639" i="2" a="1"/>
  <c r="F639" i="2" s="1"/>
  <c r="F693" i="2" a="1"/>
  <c r="F693" i="2" s="1"/>
  <c r="F851" i="2" a="1"/>
  <c r="F851" i="2" s="1"/>
  <c r="F874" i="2" a="1"/>
  <c r="F874" i="2" s="1"/>
  <c r="F931" i="2" a="1"/>
  <c r="F931" i="2" s="1"/>
  <c r="F1105" i="2" a="1"/>
  <c r="F1105" i="2" s="1"/>
  <c r="F1148" i="2" a="1"/>
  <c r="F1148" i="2" s="1"/>
  <c r="F1248" i="2" a="1"/>
  <c r="F1248" i="2" s="1"/>
  <c r="F1285" i="2" a="1"/>
  <c r="F1285" i="2" s="1"/>
  <c r="F187" i="2" a="1"/>
  <c r="F187" i="2" s="1"/>
  <c r="F568" i="2" a="1"/>
  <c r="F568" i="2" s="1"/>
  <c r="F587" i="2" a="1"/>
  <c r="F587" i="2" s="1"/>
  <c r="F604" i="2" a="1"/>
  <c r="F604" i="2" s="1"/>
  <c r="F623" i="2" a="1"/>
  <c r="F623" i="2" s="1"/>
  <c r="F677" i="2" a="1"/>
  <c r="F677" i="2" s="1"/>
  <c r="F756" i="2" a="1"/>
  <c r="F756" i="2" s="1"/>
  <c r="F1019" i="2" a="1"/>
  <c r="F1019" i="2" s="1"/>
  <c r="F1079" i="2" a="1"/>
  <c r="F1079" i="2" s="1"/>
  <c r="F1134" i="2" a="1"/>
  <c r="F1134" i="2" s="1"/>
  <c r="F1149" i="2" a="1"/>
  <c r="F1149" i="2" s="1"/>
  <c r="F1226" i="2" a="1"/>
  <c r="F1226" i="2" s="1"/>
  <c r="F1286" i="2" a="1"/>
  <c r="F1286" i="2" s="1"/>
  <c r="F8" i="2" a="1"/>
  <c r="F8" i="2" s="1"/>
  <c r="F188" i="2" a="1"/>
  <c r="F188" i="2" s="1"/>
  <c r="F315" i="2" a="1"/>
  <c r="F315" i="2" s="1"/>
  <c r="F624" i="2" a="1"/>
  <c r="F624" i="2" s="1"/>
  <c r="F816" i="2" a="1"/>
  <c r="F816" i="2" s="1"/>
  <c r="F413" i="2" a="1"/>
  <c r="F413" i="2" s="1"/>
  <c r="F626" i="2" a="1"/>
  <c r="F626" i="2" s="1"/>
  <c r="F696" i="2" a="1"/>
  <c r="F696" i="2" s="1"/>
  <c r="F713" i="2" a="1"/>
  <c r="F713" i="2" s="1"/>
  <c r="F768" i="2" a="1"/>
  <c r="F768" i="2" s="1"/>
  <c r="F780" i="2" a="1"/>
  <c r="F780" i="2" s="1"/>
  <c r="F865" i="2" a="1"/>
  <c r="F865" i="2" s="1"/>
  <c r="F952" i="2" a="1"/>
  <c r="F952" i="2" s="1"/>
  <c r="F93" i="2" a="1"/>
  <c r="F93" i="2" s="1"/>
  <c r="F223" i="2" a="1"/>
  <c r="F223" i="2" s="1"/>
  <c r="F319" i="2" a="1"/>
  <c r="F319" i="2" s="1"/>
  <c r="F571" i="2" a="1"/>
  <c r="F571" i="2" s="1"/>
  <c r="F877" i="2" a="1"/>
  <c r="F877" i="2" s="1"/>
  <c r="F913" i="2" a="1"/>
  <c r="F913" i="2" s="1"/>
  <c r="F1137" i="2" a="1"/>
  <c r="F1137" i="2" s="1"/>
  <c r="F1203" i="2" a="1"/>
  <c r="F1203" i="2" s="1"/>
  <c r="F161" i="2" a="1"/>
  <c r="F161" i="2" s="1"/>
  <c r="F225" i="2" a="1"/>
  <c r="F225" i="2" s="1"/>
  <c r="F354" i="2" a="1"/>
  <c r="F354" i="2" s="1"/>
  <c r="F473" i="2" a="1"/>
  <c r="F473" i="2" s="1"/>
  <c r="F698" i="2" a="1"/>
  <c r="F698" i="2" s="1"/>
  <c r="F744" i="2" a="1"/>
  <c r="F744" i="2" s="1"/>
  <c r="F770" i="2" a="1"/>
  <c r="F770" i="2" s="1"/>
  <c r="F782" i="2" a="1"/>
  <c r="F782" i="2" s="1"/>
  <c r="F793" i="2" a="1"/>
  <c r="F793" i="2" s="1"/>
  <c r="F831" i="2" a="1"/>
  <c r="F831" i="2" s="1"/>
  <c r="F890" i="2" a="1"/>
  <c r="F890" i="2" s="1"/>
  <c r="F963" i="2" a="1"/>
  <c r="F963" i="2" s="1"/>
  <c r="F986" i="2" a="1"/>
  <c r="F986" i="2" s="1"/>
  <c r="F1022" i="2" a="1"/>
  <c r="F1022" i="2" s="1"/>
  <c r="F1166" i="2" a="1"/>
  <c r="F1166" i="2" s="1"/>
  <c r="F1300" i="2" a="1"/>
  <c r="F1300" i="2" s="1"/>
  <c r="F291" i="2" a="1"/>
  <c r="F291" i="2" s="1"/>
  <c r="F452" i="2" a="1"/>
  <c r="F452" i="2" s="1"/>
  <c r="F591" i="2" a="1"/>
  <c r="F591" i="2" s="1"/>
  <c r="F734" i="2" a="1"/>
  <c r="F734" i="2" s="1"/>
  <c r="F745" i="2" a="1"/>
  <c r="F745" i="2" s="1"/>
  <c r="F868" i="2" a="1"/>
  <c r="F868" i="2" s="1"/>
  <c r="F1035" i="2" a="1"/>
  <c r="F1035" i="2" s="1"/>
  <c r="F23" i="2" a="1"/>
  <c r="F23" i="2" s="1"/>
  <c r="F295" i="2" a="1"/>
  <c r="F295" i="2" s="1"/>
  <c r="F421" i="2" a="1"/>
  <c r="F421" i="2" s="1"/>
  <c r="F496" i="2" a="1"/>
  <c r="F496" i="2" s="1"/>
  <c r="F682" i="2" a="1"/>
  <c r="F682" i="2" s="1"/>
  <c r="F795" i="2" a="1"/>
  <c r="F795" i="2" s="1"/>
  <c r="F916" i="2" a="1"/>
  <c r="F916" i="2" s="1"/>
  <c r="F954" i="2" a="1"/>
  <c r="F954" i="2" s="1"/>
  <c r="F1012" i="2" a="1"/>
  <c r="F1012" i="2" s="1"/>
  <c r="F1024" i="2" a="1"/>
  <c r="F1024" i="2" s="1"/>
  <c r="F1036" i="2" a="1"/>
  <c r="F1036" i="2" s="1"/>
  <c r="F1097" i="2" a="1"/>
  <c r="F1097" i="2" s="1"/>
  <c r="F1254" i="2" a="1"/>
  <c r="F1254" i="2" s="1"/>
  <c r="F1265" i="2" a="1"/>
  <c r="F1265" i="2" s="1"/>
  <c r="F1291" i="2" a="1"/>
  <c r="F1291" i="2" s="1"/>
  <c r="F99" i="2" a="1"/>
  <c r="F99" i="2" s="1"/>
  <c r="F538" i="2" a="1"/>
  <c r="F538" i="2" s="1"/>
  <c r="F613" i="2" a="1"/>
  <c r="F613" i="2" s="1"/>
  <c r="F630" i="2" a="1"/>
  <c r="F630" i="2" s="1"/>
  <c r="F760" i="2" a="1"/>
  <c r="F760" i="2" s="1"/>
  <c r="F821" i="2" a="1"/>
  <c r="F821" i="2" s="1"/>
  <c r="F845" i="2" a="1"/>
  <c r="F845" i="2" s="1"/>
  <c r="F893" i="2" a="1"/>
  <c r="F893" i="2" s="1"/>
  <c r="F236" i="2" a="1"/>
  <c r="F236" i="2" s="1"/>
  <c r="F267" i="2" a="1"/>
  <c r="F267" i="2" s="1"/>
  <c r="F298" i="2" a="1"/>
  <c r="F298" i="2" s="1"/>
  <c r="F559" i="2" a="1"/>
  <c r="F559" i="2" s="1"/>
  <c r="F809" i="2" a="1"/>
  <c r="F809" i="2" s="1"/>
  <c r="F857" i="2" a="1"/>
  <c r="F857" i="2" s="1"/>
  <c r="F989" i="2" a="1"/>
  <c r="F989" i="2" s="1"/>
  <c r="F105" i="2" a="1"/>
  <c r="F105" i="2" s="1"/>
  <c r="F268" i="2" a="1"/>
  <c r="F268" i="2" s="1"/>
  <c r="F362" i="2" a="1"/>
  <c r="F362" i="2" s="1"/>
  <c r="F480" i="2" a="1"/>
  <c r="F480" i="2" s="1"/>
  <c r="F668" i="2" a="1"/>
  <c r="F668" i="2" s="1"/>
  <c r="F704" i="2" a="1"/>
  <c r="F704" i="2" s="1"/>
  <c r="F946" i="2" a="1"/>
  <c r="F946" i="2" s="1"/>
  <c r="F990" i="2" a="1"/>
  <c r="F990" i="2" s="1"/>
  <c r="F106" i="2" a="1"/>
  <c r="F106" i="2" s="1"/>
  <c r="F140" i="2" a="1"/>
  <c r="F140" i="2" s="1"/>
  <c r="F430" i="2" a="1"/>
  <c r="F430" i="2" s="1"/>
  <c r="F457" i="2" a="1"/>
  <c r="F457" i="2" s="1"/>
  <c r="F651" i="2" a="1"/>
  <c r="F651" i="2" s="1"/>
  <c r="F750" i="2" a="1"/>
  <c r="F750" i="2" s="1"/>
  <c r="F774" i="2" a="1"/>
  <c r="F774" i="2" s="1"/>
  <c r="F884" i="2" a="1"/>
  <c r="F884" i="2" s="1"/>
  <c r="F458" i="2" a="1"/>
  <c r="F458" i="2" s="1"/>
  <c r="F503" i="2" a="1"/>
  <c r="F503" i="2" s="1"/>
  <c r="F688" i="2" a="1"/>
  <c r="F688" i="2" s="1"/>
  <c r="F707" i="2" a="1"/>
  <c r="F707" i="2" s="1"/>
  <c r="F788" i="2" a="1"/>
  <c r="F788" i="2" s="1"/>
  <c r="F77" i="2" a="1"/>
  <c r="F77" i="2" s="1"/>
  <c r="F176" i="2" a="1"/>
  <c r="F176" i="2" s="1"/>
  <c r="F275" i="2" a="1"/>
  <c r="F275" i="2" s="1"/>
  <c r="F306" i="2" a="1"/>
  <c r="F306" i="2" s="1"/>
  <c r="F565" i="2" a="1"/>
  <c r="F565" i="2" s="1"/>
  <c r="F672" i="2" a="1"/>
  <c r="F672" i="2" s="1"/>
  <c r="F838" i="2" a="1"/>
  <c r="F838" i="2" s="1"/>
  <c r="F242" i="2" a="1"/>
  <c r="F242" i="2" s="1"/>
  <c r="F895" i="2" a="1"/>
  <c r="F895" i="2" s="1"/>
  <c r="F1170" i="2" a="1"/>
  <c r="F1170" i="2" s="1"/>
  <c r="F1242" i="2" a="1"/>
  <c r="F1242" i="2" s="1"/>
  <c r="F1330" i="2" a="1"/>
  <c r="F1330" i="2" s="1"/>
  <c r="F1343" i="2" a="1"/>
  <c r="F1343" i="2" s="1"/>
  <c r="F1490" i="2" a="1"/>
  <c r="F1490" i="2" s="1"/>
  <c r="F1559" i="2" a="1"/>
  <c r="F1559" i="2" s="1"/>
  <c r="F1600" i="2" a="1"/>
  <c r="F1600" i="2" s="1"/>
  <c r="F1662" i="2" a="1"/>
  <c r="F1662" i="2" s="1"/>
  <c r="F1677" i="2" a="1"/>
  <c r="F1677" i="2" s="1"/>
  <c r="F1721" i="2" a="1"/>
  <c r="F1721" i="2" s="1"/>
  <c r="F1737" i="2" a="1"/>
  <c r="F1737" i="2" s="1"/>
  <c r="F1785" i="2" a="1"/>
  <c r="F1785" i="2" s="1"/>
  <c r="F1897" i="2" a="1"/>
  <c r="F1897" i="2" s="1"/>
  <c r="F1977" i="2" a="1"/>
  <c r="F1977" i="2" s="1"/>
  <c r="F2041" i="2" a="1"/>
  <c r="F2041" i="2" s="1"/>
  <c r="F2143" i="2" a="1"/>
  <c r="F2143" i="2" s="1"/>
  <c r="F486" i="2" a="1"/>
  <c r="F486" i="2" s="1"/>
  <c r="F1076" i="2" a="1"/>
  <c r="F1076" i="2" s="1"/>
  <c r="F1102" i="2" a="1"/>
  <c r="F1102" i="2" s="1"/>
  <c r="F1127" i="2" a="1"/>
  <c r="F1127" i="2" s="1"/>
  <c r="F1147" i="2" a="1"/>
  <c r="F1147" i="2" s="1"/>
  <c r="F1171" i="2" a="1"/>
  <c r="F1171" i="2" s="1"/>
  <c r="F1259" i="2" a="1"/>
  <c r="F1259" i="2" s="1"/>
  <c r="F1407" i="2" a="1"/>
  <c r="F1407" i="2" s="1"/>
  <c r="F1448" i="2" a="1"/>
  <c r="F1448" i="2" s="1"/>
  <c r="F1491" i="2" a="1"/>
  <c r="F1491" i="2" s="1"/>
  <c r="F1572" i="2" a="1"/>
  <c r="F1572" i="2" s="1"/>
  <c r="F1601" i="2" a="1"/>
  <c r="F1601" i="2" s="1"/>
  <c r="F1722" i="2" a="1"/>
  <c r="F1722" i="2" s="1"/>
  <c r="F1754" i="2" a="1"/>
  <c r="F1754" i="2" s="1"/>
  <c r="F1818" i="2" a="1"/>
  <c r="F1818" i="2" s="1"/>
  <c r="F1834" i="2" a="1"/>
  <c r="F1834" i="2" s="1"/>
  <c r="F1882" i="2" a="1"/>
  <c r="F1882" i="2" s="1"/>
  <c r="F1898" i="2" a="1"/>
  <c r="F1898" i="2" s="1"/>
  <c r="F1930" i="2" a="1"/>
  <c r="F1930" i="2" s="1"/>
  <c r="F1978" i="2" a="1"/>
  <c r="F1978" i="2" s="1"/>
  <c r="F2076" i="2" a="1"/>
  <c r="F2076" i="2" s="1"/>
  <c r="F504" i="2" a="1"/>
  <c r="F504" i="2" s="1"/>
  <c r="F655" i="2" a="1"/>
  <c r="F655" i="2" s="1"/>
  <c r="F776" i="2" a="1"/>
  <c r="F776" i="2" s="1"/>
  <c r="F1260" i="2" a="1"/>
  <c r="F1260" i="2" s="1"/>
  <c r="F1519" i="2" a="1"/>
  <c r="F1519" i="2" s="1"/>
  <c r="F1533" i="2" a="1"/>
  <c r="F1533" i="2" s="1"/>
  <c r="F1755" i="2" a="1"/>
  <c r="F1755" i="2" s="1"/>
  <c r="F1867" i="2" a="1"/>
  <c r="F1867" i="2" s="1"/>
  <c r="F1947" i="2" a="1"/>
  <c r="F1947" i="2" s="1"/>
  <c r="F2133" i="2" a="1"/>
  <c r="F2133" i="2" s="1"/>
  <c r="F849" i="2" a="1"/>
  <c r="F849" i="2" s="1"/>
  <c r="F1191" i="2" a="1"/>
  <c r="F1191" i="2" s="1"/>
  <c r="F1320" i="2" a="1"/>
  <c r="F1320" i="2" s="1"/>
  <c r="F1627" i="2" a="1"/>
  <c r="F1627" i="2" s="1"/>
  <c r="F1932" i="2" a="1"/>
  <c r="F1932" i="2" s="1"/>
  <c r="F1017" i="2" a="1"/>
  <c r="F1017" i="2" s="1"/>
  <c r="F1346" i="2" a="1"/>
  <c r="F1346" i="2" s="1"/>
  <c r="F1370" i="2" a="1"/>
  <c r="F1370" i="2" s="1"/>
  <c r="F1450" i="2" a="1"/>
  <c r="F1450" i="2" s="1"/>
  <c r="F1479" i="2" a="1"/>
  <c r="F1479" i="2" s="1"/>
  <c r="F1494" i="2" a="1"/>
  <c r="F1494" i="2" s="1"/>
  <c r="F1590" i="2" a="1"/>
  <c r="F1590" i="2" s="1"/>
  <c r="F1741" i="2" a="1"/>
  <c r="F1741" i="2" s="1"/>
  <c r="F1805" i="2" a="1"/>
  <c r="F1805" i="2" s="1"/>
  <c r="F1917" i="2" a="1"/>
  <c r="F1917" i="2" s="1"/>
  <c r="F1965" i="2" a="1"/>
  <c r="F1965" i="2" s="1"/>
  <c r="F1981" i="2" a="1"/>
  <c r="F1981" i="2" s="1"/>
  <c r="F2068" i="2" a="1"/>
  <c r="F2068" i="2" s="1"/>
  <c r="F790" i="2" a="1"/>
  <c r="F790" i="2" s="1"/>
  <c r="F1174" i="2" a="1"/>
  <c r="F1174" i="2" s="1"/>
  <c r="F1246" i="2" a="1"/>
  <c r="F1246" i="2" s="1"/>
  <c r="F1347" i="2" a="1"/>
  <c r="F1347" i="2" s="1"/>
  <c r="F1653" i="2" a="1"/>
  <c r="F1653" i="2" s="1"/>
  <c r="F1667" i="2" a="1"/>
  <c r="F1667" i="2" s="1"/>
  <c r="F1742" i="2" a="1"/>
  <c r="F1742" i="2" s="1"/>
  <c r="F1822" i="2" a="1"/>
  <c r="F1822" i="2" s="1"/>
  <c r="F1838" i="2" a="1"/>
  <c r="F1838" i="2" s="1"/>
  <c r="F1886" i="2" a="1"/>
  <c r="F1886" i="2" s="1"/>
  <c r="F1950" i="2" a="1"/>
  <c r="F1950" i="2" s="1"/>
  <c r="F2046" i="2" a="1"/>
  <c r="F2046" i="2" s="1"/>
  <c r="F690" i="2" a="1"/>
  <c r="F690" i="2" s="1"/>
  <c r="F799" i="2" a="1"/>
  <c r="F799" i="2" s="1"/>
  <c r="F992" i="2" a="1"/>
  <c r="F992" i="2" s="1"/>
  <c r="F1131" i="2" a="1"/>
  <c r="F1131" i="2" s="1"/>
  <c r="F1424" i="2" a="1"/>
  <c r="F1424" i="2" s="1"/>
  <c r="F1523" i="2" a="1"/>
  <c r="F1523" i="2" s="1"/>
  <c r="F1807" i="2" a="1"/>
  <c r="F1807" i="2" s="1"/>
  <c r="F1839" i="2" a="1"/>
  <c r="F1839" i="2" s="1"/>
  <c r="F1887" i="2" a="1"/>
  <c r="F1887" i="2" s="1"/>
  <c r="F1919" i="2" a="1"/>
  <c r="F1919" i="2" s="1"/>
  <c r="F1935" i="2" a="1"/>
  <c r="F1935" i="2" s="1"/>
  <c r="F2158" i="2" a="1"/>
  <c r="F2158" i="2" s="1"/>
  <c r="F801" i="2" a="1"/>
  <c r="F801" i="2" s="1"/>
  <c r="F909" i="2" a="1"/>
  <c r="F909" i="2" s="1"/>
  <c r="F1335" i="2" a="1"/>
  <c r="F1335" i="2" s="1"/>
  <c r="F1712" i="2" a="1"/>
  <c r="F1712" i="2" s="1"/>
  <c r="F1776" i="2" a="1"/>
  <c r="F1776" i="2" s="1"/>
  <c r="F1984" i="2" a="1"/>
  <c r="F1984" i="2" s="1"/>
  <c r="F2032" i="2" a="1"/>
  <c r="F2032" i="2" s="1"/>
  <c r="F2159" i="2" a="1"/>
  <c r="F2159" i="2" s="1"/>
  <c r="F710" i="2" a="1"/>
  <c r="F710" i="2" s="1"/>
  <c r="F802" i="2" a="1"/>
  <c r="F802" i="2" s="1"/>
  <c r="F871" i="2" a="1"/>
  <c r="F871" i="2" s="1"/>
  <c r="F1178" i="2" a="1"/>
  <c r="F1178" i="2" s="1"/>
  <c r="F1232" i="2" a="1"/>
  <c r="F1232" i="2" s="1"/>
  <c r="F1336" i="2" a="1"/>
  <c r="F1336" i="2" s="1"/>
  <c r="F1413" i="2" a="1"/>
  <c r="F1413" i="2" s="1"/>
  <c r="F1510" i="2" a="1"/>
  <c r="F1510" i="2" s="1"/>
  <c r="F1525" i="2" a="1"/>
  <c r="F1525" i="2" s="1"/>
  <c r="F1565" i="2" a="1"/>
  <c r="F1565" i="2" s="1"/>
  <c r="F1841" i="2" a="1"/>
  <c r="F1841" i="2" s="1"/>
  <c r="F114" i="2" a="1"/>
  <c r="F114" i="2" s="1"/>
  <c r="F566" i="2" a="1"/>
  <c r="F566" i="2" s="1"/>
  <c r="F1088" i="2" a="1"/>
  <c r="F1088" i="2" s="1"/>
  <c r="F1350" i="2" a="1"/>
  <c r="F1350" i="2" s="1"/>
  <c r="F1400" i="2" a="1"/>
  <c r="F1400" i="2" s="1"/>
  <c r="F1426" i="2" a="1"/>
  <c r="F1426" i="2" s="1"/>
  <c r="F1470" i="2" a="1"/>
  <c r="F1470" i="2" s="1"/>
  <c r="F1826" i="2" a="1"/>
  <c r="F1826" i="2" s="1"/>
  <c r="F1842" i="2" a="1"/>
  <c r="F1842" i="2" s="1"/>
  <c r="F403" i="2" a="1"/>
  <c r="F403" i="2" s="1"/>
  <c r="F726" i="2" a="1"/>
  <c r="F726" i="2" s="1"/>
  <c r="F872" i="2" a="1"/>
  <c r="F872" i="2" s="1"/>
  <c r="F1063" i="2" a="1"/>
  <c r="F1063" i="2" s="1"/>
  <c r="F1512" i="2" a="1"/>
  <c r="F1512" i="2" s="1"/>
  <c r="F1580" i="2" a="1"/>
  <c r="F1580" i="2" s="1"/>
  <c r="F1620" i="2" a="1"/>
  <c r="F1620" i="2" s="1"/>
  <c r="F1747" i="2" a="1"/>
  <c r="F1747" i="2" s="1"/>
  <c r="F1779" i="2" a="1"/>
  <c r="F1779" i="2" s="1"/>
  <c r="F1795" i="2" a="1"/>
  <c r="F1795" i="2" s="1"/>
  <c r="F1032" i="2" a="1"/>
  <c r="F1032" i="2" s="1"/>
  <c r="F1090" i="2" a="1"/>
  <c r="F1090" i="2" s="1"/>
  <c r="F1183" i="2" a="1"/>
  <c r="F1183" i="2" s="1"/>
  <c r="F1235" i="2" a="1"/>
  <c r="F1235" i="2" s="1"/>
  <c r="F1351" i="2" a="1"/>
  <c r="F1351" i="2" s="1"/>
  <c r="F1376" i="2" a="1"/>
  <c r="F1376" i="2" s="1"/>
  <c r="F1471" i="2" a="1"/>
  <c r="F1471" i="2" s="1"/>
  <c r="F1567" i="2" a="1"/>
  <c r="F1567" i="2" s="1"/>
  <c r="F1596" i="2" a="1"/>
  <c r="F1596" i="2" s="1"/>
  <c r="F1645" i="2" a="1"/>
  <c r="F1645" i="2" s="1"/>
  <c r="F1672" i="2" a="1"/>
  <c r="F1672" i="2" s="1"/>
  <c r="F1860" i="2" a="1"/>
  <c r="F1860" i="2" s="1"/>
  <c r="F1876" i="2" a="1"/>
  <c r="F1876" i="2" s="1"/>
  <c r="F1908" i="2" a="1"/>
  <c r="F1908" i="2" s="1"/>
  <c r="F1940" i="2" a="1"/>
  <c r="F1940" i="2" s="1"/>
  <c r="F968" i="2" a="1"/>
  <c r="F968" i="2" s="1"/>
  <c r="F1313" i="2" a="1"/>
  <c r="F1313" i="2" s="1"/>
  <c r="F1390" i="2" a="1"/>
  <c r="F1390" i="2" s="1"/>
  <c r="F1429" i="2" a="1"/>
  <c r="F1429" i="2" s="1"/>
  <c r="F1472" i="2" a="1"/>
  <c r="F1472" i="2" s="1"/>
  <c r="F1499" i="2" a="1"/>
  <c r="F1499" i="2" s="1"/>
  <c r="F1543" i="2" a="1"/>
  <c r="F1543" i="2" s="1"/>
  <c r="F1610" i="2" a="1"/>
  <c r="F1610" i="2" s="1"/>
  <c r="F1646" i="2" a="1"/>
  <c r="F1646" i="2" s="1"/>
  <c r="F1749" i="2" a="1"/>
  <c r="F1749" i="2" s="1"/>
  <c r="F1184" i="2" a="1"/>
  <c r="F1184" i="2" s="1"/>
  <c r="F1271" i="2" a="1"/>
  <c r="F1271" i="2" s="1"/>
  <c r="F1417" i="2" a="1"/>
  <c r="F1417" i="2" s="1"/>
  <c r="F1444" i="2" a="1"/>
  <c r="F1444" i="2" s="1"/>
  <c r="F1459" i="2" a="1"/>
  <c r="F1459" i="2" s="1"/>
  <c r="F1880" i="2" a="1"/>
  <c r="F1880" i="2" s="1"/>
  <c r="F1941" i="2" a="1"/>
  <c r="F1941" i="2" s="1"/>
  <c r="F2007" i="2" a="1"/>
  <c r="F2007" i="2" s="1"/>
  <c r="F2037" i="2" a="1"/>
  <c r="F2037" i="2" s="1"/>
  <c r="F2060" i="2" a="1"/>
  <c r="F2060" i="2" s="1"/>
  <c r="F2136" i="2" a="1"/>
  <c r="F2136" i="2" s="1"/>
  <c r="F2151" i="2" a="1"/>
  <c r="F2151" i="2" s="1"/>
  <c r="F2179" i="2" a="1"/>
  <c r="F2179" i="2" s="1"/>
  <c r="F2189" i="2" a="1"/>
  <c r="F2189" i="2" s="1"/>
  <c r="F2223" i="2" a="1"/>
  <c r="F2223" i="2" s="1"/>
  <c r="F2491" i="2" a="1"/>
  <c r="F2491" i="2" s="1"/>
  <c r="F2501" i="2" a="1"/>
  <c r="F2501" i="2" s="1"/>
  <c r="F1169" i="2" a="1"/>
  <c r="F1169" i="2" s="1"/>
  <c r="F1570" i="2" a="1"/>
  <c r="F1570" i="2" s="1"/>
  <c r="F1894" i="2" a="1"/>
  <c r="F1894" i="2" s="1"/>
  <c r="F1976" i="2" a="1"/>
  <c r="F1976" i="2" s="1"/>
  <c r="F2038" i="2" a="1"/>
  <c r="F2038" i="2" s="1"/>
  <c r="F2061" i="2" a="1"/>
  <c r="F2061" i="2" s="1"/>
  <c r="F2233" i="2" a="1"/>
  <c r="F2233" i="2" s="1"/>
  <c r="F2266" i="2" a="1"/>
  <c r="F2266" i="2" s="1"/>
  <c r="F2298" i="2" a="1"/>
  <c r="F2298" i="2" s="1"/>
  <c r="F2483" i="2" a="1"/>
  <c r="F2483" i="2" s="1"/>
  <c r="F2419" i="2" a="1"/>
  <c r="F2419" i="2" s="1"/>
  <c r="F2443" i="2" a="1"/>
  <c r="F2443" i="2" s="1"/>
  <c r="F1185" i="2" a="1"/>
  <c r="F1185" i="2" s="1"/>
  <c r="F1895" i="2" a="1"/>
  <c r="F1895" i="2" s="1"/>
  <c r="F1943" i="2" a="1"/>
  <c r="F1943" i="2" s="1"/>
  <c r="F2039" i="2" a="1"/>
  <c r="F2039" i="2" s="1"/>
  <c r="F2225" i="2" a="1"/>
  <c r="F2225" i="2" s="1"/>
  <c r="F2246" i="2" a="1"/>
  <c r="F2246" i="2" s="1"/>
  <c r="F2492" i="2" a="1"/>
  <c r="F2492" i="2" s="1"/>
  <c r="F2387" i="2" a="1"/>
  <c r="F2387" i="2" s="1"/>
  <c r="F2427" i="2" a="1"/>
  <c r="F2427" i="2" s="1"/>
  <c r="F1584" i="2" a="1"/>
  <c r="F1584" i="2" s="1"/>
  <c r="F1734" i="2" a="1"/>
  <c r="F1734" i="2" s="1"/>
  <c r="F1944" i="2" a="1"/>
  <c r="F1944" i="2" s="1"/>
  <c r="F2331" i="2" a="1"/>
  <c r="F2331" i="2" s="1"/>
  <c r="F2371" i="2" a="1"/>
  <c r="F2371" i="2" s="1"/>
  <c r="F2484" i="2" a="1"/>
  <c r="F2484" i="2" s="1"/>
  <c r="F1798" i="2" a="1"/>
  <c r="F1798" i="2" s="1"/>
  <c r="F1202" i="2" a="1"/>
  <c r="F1202" i="2" s="1"/>
  <c r="F1987" i="2" a="1"/>
  <c r="F1987" i="2" s="1"/>
  <c r="F2018" i="2" a="1"/>
  <c r="F2018" i="2" s="1"/>
  <c r="F2104" i="2" a="1"/>
  <c r="F2104" i="2" s="1"/>
  <c r="F2139" i="2" a="1"/>
  <c r="F2139" i="2" s="1"/>
  <c r="F2202" i="2" a="1"/>
  <c r="F2202" i="2" s="1"/>
  <c r="F2316" i="2" a="1"/>
  <c r="F2316" i="2" s="1"/>
  <c r="F2444" i="2" a="1"/>
  <c r="F2444" i="2" s="1"/>
  <c r="F2460" i="2" a="1"/>
  <c r="F2460" i="2" s="1"/>
  <c r="F2049" i="2" a="1"/>
  <c r="F2049" i="2" s="1"/>
  <c r="F2085" i="2" a="1"/>
  <c r="F2085" i="2" s="1"/>
  <c r="F2122" i="2" a="1"/>
  <c r="F2122" i="2" s="1"/>
  <c r="F2300" i="2" a="1"/>
  <c r="F2300" i="2" s="1"/>
  <c r="F2324" i="2" a="1"/>
  <c r="F2324" i="2" s="1"/>
  <c r="F2332" i="2" a="1"/>
  <c r="F2332" i="2" s="1"/>
  <c r="F2348" i="2" a="1"/>
  <c r="F2348" i="2" s="1"/>
  <c r="F2452" i="2" a="1"/>
  <c r="F2452" i="2" s="1"/>
  <c r="F1782" i="2" a="1"/>
  <c r="F1782" i="2" s="1"/>
  <c r="F463" i="2" a="1"/>
  <c r="F463" i="2" s="1"/>
  <c r="F1911" i="2" a="1"/>
  <c r="F1911" i="2" s="1"/>
  <c r="F2182" i="2" a="1"/>
  <c r="F2182" i="2" s="1"/>
  <c r="F2486" i="2" a="1"/>
  <c r="F2486" i="2" s="1"/>
  <c r="F1446" i="2" a="1"/>
  <c r="F1446" i="2" s="1"/>
  <c r="F1599" i="2" a="1"/>
  <c r="F1599" i="2" s="1"/>
  <c r="F1912" i="2" a="1"/>
  <c r="F1912" i="2" s="1"/>
  <c r="F2021" i="2" a="1"/>
  <c r="F2021" i="2" s="1"/>
  <c r="F2070" i="2" a="1"/>
  <c r="F2070" i="2" s="1"/>
  <c r="F2127" i="2" a="1"/>
  <c r="F2127" i="2" s="1"/>
  <c r="F2228" i="2" a="1"/>
  <c r="F2228" i="2" s="1"/>
  <c r="F2269" i="2" a="1"/>
  <c r="F2269" i="2" s="1"/>
  <c r="F2333" i="2" a="1"/>
  <c r="F2333" i="2" s="1"/>
  <c r="F2429" i="2" a="1"/>
  <c r="F2429" i="2" s="1"/>
  <c r="F2431" i="2" a="1"/>
  <c r="F2431" i="2" s="1"/>
  <c r="F2243" i="2" a="1"/>
  <c r="F2243" i="2" s="1"/>
  <c r="F2297" i="2" a="1"/>
  <c r="F2297" i="2" s="1"/>
  <c r="F1460" i="2" a="1"/>
  <c r="F1460" i="2" s="1"/>
  <c r="F1611" i="2" a="1"/>
  <c r="F1611" i="2" s="1"/>
  <c r="F2022" i="2" a="1"/>
  <c r="F2022" i="2" s="1"/>
  <c r="F2051" i="2" a="1"/>
  <c r="F2051" i="2" s="1"/>
  <c r="F2162" i="2" a="1"/>
  <c r="F2162" i="2" s="1"/>
  <c r="F2216" i="2" a="1"/>
  <c r="F2216" i="2" s="1"/>
  <c r="F2350" i="2" a="1"/>
  <c r="F2350" i="2" s="1"/>
  <c r="F2447" i="2" a="1"/>
  <c r="F2447" i="2" s="1"/>
  <c r="F1863" i="2" a="1"/>
  <c r="F1863" i="2" s="1"/>
  <c r="F2185" i="2" a="1"/>
  <c r="F2185" i="2" s="1"/>
  <c r="F619" i="2" a="1"/>
  <c r="F619" i="2" s="1"/>
  <c r="F2302" i="2" a="1"/>
  <c r="F2302" i="2" s="1"/>
  <c r="F2406" i="2" a="1"/>
  <c r="F2406" i="2" s="1"/>
  <c r="F2218" i="2" a="1"/>
  <c r="F2218" i="2" s="1"/>
  <c r="F2351" i="2" a="1"/>
  <c r="F2351" i="2" s="1"/>
  <c r="F1473" i="2" a="1"/>
  <c r="F1473" i="2" s="1"/>
  <c r="F2163" i="2" a="1"/>
  <c r="F2163" i="2" s="1"/>
  <c r="F2242" i="2" a="1"/>
  <c r="F2242" i="2" s="1"/>
  <c r="F2251" i="2" a="1"/>
  <c r="F2251" i="2" s="1"/>
  <c r="F2263" i="2" a="1"/>
  <c r="F2263" i="2" s="1"/>
  <c r="F2391" i="2" a="1"/>
  <c r="F2391" i="2" s="1"/>
  <c r="F2455" i="2" a="1"/>
  <c r="F2455" i="2" s="1"/>
  <c r="F754" i="2" a="1"/>
  <c r="F754" i="2" s="1"/>
  <c r="F1545" i="2" a="1"/>
  <c r="F1545" i="2" s="1"/>
  <c r="F1622" i="2" a="1"/>
  <c r="F1622" i="2" s="1"/>
  <c r="F1768" i="2" a="1"/>
  <c r="F1768" i="2" s="1"/>
  <c r="F2279" i="2" a="1"/>
  <c r="F2279" i="2" s="1"/>
  <c r="F2327" i="2" a="1"/>
  <c r="F2327" i="2" s="1"/>
  <c r="F2423" i="2" a="1"/>
  <c r="F2423" i="2" s="1"/>
  <c r="F2003" i="2" a="1"/>
  <c r="F2003" i="2" s="1"/>
  <c r="F2188" i="2" a="1"/>
  <c r="F2188" i="2" s="1"/>
  <c r="F2337" i="2" a="1"/>
  <c r="F2337" i="2" s="1"/>
  <c r="F837" i="2" a="1"/>
  <c r="F837" i="2" s="1"/>
  <c r="F1928" i="2" a="1"/>
  <c r="F1928" i="2" s="1"/>
  <c r="F2034" i="2" a="1"/>
  <c r="F2034" i="2" s="1"/>
  <c r="F2055" i="2" a="1"/>
  <c r="F2055" i="2" s="1"/>
  <c r="F2220" i="2" a="1"/>
  <c r="F2220" i="2" s="1"/>
  <c r="F2336" i="2" a="1"/>
  <c r="F2336" i="2" s="1"/>
  <c r="F2498" i="2" a="1"/>
  <c r="F2498" i="2" s="1"/>
  <c r="F2255" i="2" a="1"/>
  <c r="F2255" i="2" s="1"/>
  <c r="F2490" i="2" a="1"/>
  <c r="F2490" i="2" s="1"/>
  <c r="F2417" i="2" a="1"/>
  <c r="F2417" i="2" s="1"/>
  <c r="E250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A6EBDB-C2C5-4D6A-B393-23B12B576CE7}" keepAlive="1" name="Query - AoC_Input" description="Connection to the 'AoC_Input' query in the workbook." type="5" refreshedVersion="0" background="1" refreshOnLoad="1" saveData="1">
    <dbPr connection="Provider=Microsoft.Mashup.OleDb.1;Data Source=$Workbook$;Location=AoC_Input;Extended Properties=&quot;&quot;" command="SELECT * FROM [AoC_Input]"/>
  </connection>
  <connection id="2" xr16:uid="{DA580E3F-A3A8-4D44-996C-54A3049BF7A4}" keepAlive="1" name="Query - AoC2022_Day2" description="Connection to the 'AoC2022_Day2' query in the workbook." type="5" refreshedVersion="8" background="1" saveData="1">
    <dbPr connection="Provider=Microsoft.Mashup.OleDb.1;Data Source=$Workbook$;Location=AoC2022_Day2;Extended Properties=&quot;&quot;" command="SELECT * FROM [AoC2022_Day2]"/>
  </connection>
  <connection id="3" xr16:uid="{4196223D-7956-42D0-92C2-C1F7E8929D9B}" keepAlive="1" name="Query - Day" description="Connection to the 'Day' query in the workbook." type="5" refreshedVersion="0" background="1">
    <dbPr connection="Provider=Microsoft.Mashup.OleDb.1;Data Source=$Workbook$;Location=Day;Extended Properties=&quot;&quot;" command="SELECT * FROM [Day]"/>
  </connection>
  <connection id="4" xr16:uid="{7ECFEA98-1A1A-49FC-AD7D-5DABAC60F0EF}" keepAlive="1" name="Query - input" description="Connection to the 'input' query in the workbook." type="5" refreshedVersion="8" background="1" saveData="1">
    <dbPr connection="Provider=Microsoft.Mashup.OleDb.1;Data Source=$Workbook$;Location=input;Extended Properties=&quot;&quot;" command="SELECT * FROM [input]"/>
  </connection>
  <connection id="5" xr16:uid="{1BB57A8D-F1E3-4473-B5EA-121D6B31FB27}" keepAlive="1" name="Query - Session Cookie" description="Connection to the 'Session Cookie' query in the workbook." type="5" refreshedVersion="0" background="1" saveData="1">
    <dbPr connection="Provider=Microsoft.Mashup.OleDb.1;Data Source=$Workbook$;Location=&quot;Session Cookie&quot;;Extended Properties=&quot;&quot;" command="SELECT * FROM [Session Cookie]"/>
  </connection>
  <connection id="6" xr16:uid="{C2FBC5D5-FE26-4ECE-B4F7-5BF6A745D1BF}" keepAlive="1" name="Query - Year" description="Connection to the 'Year' query in the workbook." type="5" refreshedVersion="0" background="1">
    <dbPr connection="Provider=Microsoft.Mashup.OleDb.1;Data Source=$Workbook$;Location=Year;Extended Properties=&quot;&quot;" command="SELECT * FROM [Year]"/>
  </connection>
  <connection id="7" xr16:uid="{82239D9F-FCC8-472C-A86D-813A4C060171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<sst xmlns="http://schemas.openxmlformats.org/spreadsheetml/2006/main" count="5032" uniqueCount="32">
  <si>
    <t>B</t>
  </si>
  <si>
    <t>Z</t>
  </si>
  <si>
    <t>Y</t>
  </si>
  <si>
    <t>C</t>
  </si>
  <si>
    <t>A</t>
  </si>
  <si>
    <t>X</t>
  </si>
  <si>
    <t>Player</t>
  </si>
  <si>
    <t>Oponent</t>
  </si>
  <si>
    <t>Outcome score</t>
  </si>
  <si>
    <t>Selected shape score</t>
  </si>
  <si>
    <t>Round score</t>
  </si>
  <si>
    <t>Sum of Round score</t>
  </si>
  <si>
    <t>Actual round score</t>
  </si>
  <si>
    <t>Pedra</t>
  </si>
  <si>
    <t>Papel</t>
  </si>
  <si>
    <t>Tesoura</t>
  </si>
  <si>
    <t>Eu jogo</t>
  </si>
  <si>
    <t>Se o adversário jogar</t>
  </si>
  <si>
    <t>que vale</t>
  </si>
  <si>
    <t>Nesta ronda ganho</t>
  </si>
  <si>
    <t>0 - Perder
3 - Empatar
6 - Ganhar</t>
  </si>
  <si>
    <t>Código</t>
  </si>
  <si>
    <t>AX</t>
  </si>
  <si>
    <t>AY</t>
  </si>
  <si>
    <t>AZ</t>
  </si>
  <si>
    <t>BX</t>
  </si>
  <si>
    <t>BY</t>
  </si>
  <si>
    <t>BZ</t>
  </si>
  <si>
    <t>CX</t>
  </si>
  <si>
    <t>CY</t>
  </si>
  <si>
    <t>CZ</t>
  </si>
  <si>
    <t>Sum of Actual round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</si>
</sst>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12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openxmlformats.org/officeDocument/2006/relationships/customXml" Target="../customXml/item4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iogotito" refreshedDate="44898.043682291667" backgroundQuery="1" createdVersion="8" refreshedVersion="8" minRefreshableVersion="3" recordCount="0" supportSubquery="1" supportAdvancedDrill="1" xr:uid="{D0891D50-9368-415A-A1AD-2D9D933F4395}">
  <cacheSource type="external" connectionId="7"/>
  <cacheFields count="2">
    <cacheField name="[Measures].[Sum of Actual round score]" caption="Sum of Actual round score" numFmtId="0" hierarchy="8" level="32767"/>
    <cacheField name="[Measures].[Sum of Round score]" caption="Sum of Round score" numFmtId="0" hierarchy="9" level="32767"/>
  </cacheFields>
  <cacheHierarchies count="10">
    <cacheHierarchy uniqueName="[input].[Oponent]" caption="Oponent" attribute="1" defaultMemberUniqueName="[input].[Oponent].[All]" allUniqueName="[input].[Oponent].[All]" dimensionUniqueName="[input]" displayFolder="" count="0" memberValueDatatype="130" unbalanced="0"/>
    <cacheHierarchy uniqueName="[input].[Player]" caption="Player" attribute="1" defaultMemberUniqueName="[input].[Player].[All]" allUniqueName="[input].[Player].[All]" dimensionUniqueName="[input]" displayFolder="" count="0" memberValueDatatype="130" unbalanced="0"/>
    <cacheHierarchy uniqueName="[input].[Selected shape score]" caption="Selected shape score" attribute="1" defaultMemberUniqueName="[input].[Selected shape score].[All]" allUniqueName="[input].[Selected shape score].[All]" dimensionUniqueName="[input]" displayFolder="" count="0" memberValueDatatype="20" unbalanced="0"/>
    <cacheHierarchy uniqueName="[input].[Outcome score]" caption="Outcome score" attribute="1" defaultMemberUniqueName="[input].[Outcome score].[All]" allUniqueName="[input].[Outcome score].[All]" dimensionUniqueName="[input]" displayFolder="" count="0" memberValueDatatype="20" unbalanced="0"/>
    <cacheHierarchy uniqueName="[input].[Round score]" caption="Round score" attribute="1" defaultMemberUniqueName="[input].[Round score].[All]" allUniqueName="[input].[Round score].[All]" dimensionUniqueName="[input]" displayFolder="" count="0" memberValueDatatype="20" unbalanced="0"/>
    <cacheHierarchy uniqueName="[input].[Actual round score]" caption="Actual round score" attribute="1" defaultMemberUniqueName="[input].[Actual round score].[All]" allUniqueName="[input].[Actual round score].[All]" dimensionUniqueName="[input]" displayFolder="" count="0" memberValueDatatype="20" unbalanced="0"/>
    <cacheHierarchy uniqueName="[Measures].[__XL_Count input]" caption="__XL_Count input" measure="1" displayFolder="" measureGroup="input" count="0" hidden="1"/>
    <cacheHierarchy uniqueName="[Measures].[__No measures defined]" caption="__No measures defined" measure="1" displayFolder="" count="0" hidden="1"/>
    <cacheHierarchy uniqueName="[Measures].[Sum of Actual round score]" caption="Sum of Actual round score" measure="1" displayFolder="" measureGroup="input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Round score]" caption="Sum of Round score" measure="1" displayFolder="" measureGroup="input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2">
    <dimension name="input" uniqueName="[input]" caption="input"/>
    <dimension measure="1" name="Measures" uniqueName="[Measures]" caption="Measures"/>
  </dimensions>
  <measureGroups count="1">
    <measureGroup name="input" caption="input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F8952D-8C66-4A22-9A72-B24AC0B0408A}" name="PivotTable2" cacheId="50" applyNumberFormats="0" applyBorderFormats="0" applyFontFormats="0" applyPatternFormats="0" applyAlignmentFormats="0" applyWidthHeightFormats="1" dataCaption="Values" tag="72517ac6-7013-4bb5-8fd1-95548b323259" updatedVersion="8" minRefreshableVersion="3" useAutoFormatting="1" subtotalHiddenItems="1" itemPrintTitles="1" createdVersion="8" indent="0" outline="1" outlineData="1" multipleFieldFilters="0">
  <location ref="H3:I4" firstHeaderRow="0" firstDataRow="1" firstDataCol="0"/>
  <pivotFields count="2">
    <pivotField dataField="1" subtotalTop="0" showAll="0" defaultSubtotal="0"/>
    <pivotField dataField="1" subtotalTop="0" showAll="0" defaultSubtota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Sum of Round score" fld="1" baseField="0" baseItem="0"/>
    <dataField name="Sum of Actual round score" fld="0" baseField="0" baseItem="0"/>
  </dataFields>
  <pivotHierarchies count="10"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Light16" showRowHeaders="1" showColHeaders="1" showRowStripes="0" showColStripes="0" showLastColumn="1"/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 ">
        <x15:activeTabTopLevelEntity name="[inpu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11FA95-2CA4-483F-B70E-C07FBFFE4D99}" name="input" displayName="input" ref="A1:F2502" totalsRowCount="1" headerRowDxfId="10" dataDxfId="11">
  <autoFilter ref="A1:F2501" xr:uid="{E811FA95-2CA4-483F-B70E-C07FBFFE4D99}"/>
  <tableColumns count="6">
    <tableColumn id="7" xr3:uid="{D02521D9-0474-497D-949A-A63C990EB6D7}" name="Oponent" dataDxfId="5"/>
    <tableColumn id="8" xr3:uid="{D6E67647-7388-4138-AA44-57B0FE862215}" name="Player" dataDxfId="4"/>
    <tableColumn id="4" xr3:uid="{502A8A51-5DFA-4026-AE50-90943867A14F}" name="Selected shape score" dataDxfId="3" totalsRowDxfId="6">
      <calculatedColumnFormula array="1">_xlfn.SWITCH(input[[#This Row],[Player]], "X", 1, "Y", 2, "Z", 3)</calculatedColumnFormula>
    </tableColumn>
    <tableColumn id="3" xr3:uid="{F8F35134-FF82-4C41-A80B-9F4EC56B9535}" name="Outcome score" dataDxfId="2" totalsRowDxfId="7">
      <calculatedColumnFormula array="1">_xlfn.SWITCH(
input[[#This Row],[Oponent]]&amp;input[[#This Row],[Player]],
"AZ",0, "BX",0, "CY",0,
"AX",3, "BY",3, "CZ",3,
"AY",6, "BZ",6, "CX",6)</calculatedColumnFormula>
    </tableColumn>
    <tableColumn id="5" xr3:uid="{34AB895A-B31A-4D17-A8F6-673F7F001898}" name="Round score" totalsRowFunction="sum" dataDxfId="1" totalsRowDxfId="8">
      <calculatedColumnFormula>input[[#This Row],[Selected shape score]]+input[[#This Row],[Outcome score]]</calculatedColumnFormula>
    </tableColumn>
    <tableColumn id="6" xr3:uid="{C071FE20-F484-40D0-BD73-A6F65C90FEBA}" name="Actual round score" dataDxfId="0" totalsRowDxfId="9">
      <calculatedColumnFormula array="1">INDEX($P$2:$P$10,_xlfn.XMATCH(input[[#This Row],[Oponent]]&amp;input[[#This Row],[Player]],$K$2:$K$10))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35BE7-A7B0-4EA3-91BD-FC9B7FBA26E8}">
  <dimension ref="A1:P2502"/>
  <sheetViews>
    <sheetView tabSelected="1" workbookViewId="0">
      <selection activeCell="I13" sqref="I13"/>
    </sheetView>
  </sheetViews>
  <sheetFormatPr defaultRowHeight="14.4" x14ac:dyDescent="0.3"/>
  <cols>
    <col min="1" max="1" width="10.6640625" bestFit="1" customWidth="1"/>
    <col min="2" max="2" width="8.44140625" bestFit="1" customWidth="1"/>
    <col min="3" max="3" width="10.33203125" style="4" bestFit="1" customWidth="1"/>
    <col min="4" max="4" width="13.21875" style="4" bestFit="1" customWidth="1"/>
    <col min="5" max="5" width="15.88671875" style="4" bestFit="1" customWidth="1"/>
    <col min="6" max="6" width="10.77734375" style="4" bestFit="1" customWidth="1"/>
    <col min="8" max="8" width="18.109375" bestFit="1" customWidth="1"/>
    <col min="9" max="9" width="23.5546875" bestFit="1" customWidth="1"/>
    <col min="10" max="10" width="9.88671875" customWidth="1"/>
    <col min="11" max="11" width="7.5546875" bestFit="1" customWidth="1"/>
    <col min="12" max="12" width="10.33203125" customWidth="1"/>
    <col min="13" max="13" width="10.88671875" customWidth="1"/>
    <col min="14" max="14" width="8.44140625" customWidth="1"/>
    <col min="15" max="15" width="8.88671875" customWidth="1"/>
    <col min="16" max="16" width="6.88671875" customWidth="1"/>
  </cols>
  <sheetData>
    <row r="1" spans="1:16" s="2" customFormat="1" ht="43.2" x14ac:dyDescent="0.3">
      <c r="A1" t="s">
        <v>7</v>
      </c>
      <c r="B1" t="s">
        <v>6</v>
      </c>
      <c r="C1" s="6" t="s">
        <v>9</v>
      </c>
      <c r="D1" s="3" t="s">
        <v>8</v>
      </c>
      <c r="E1" s="3" t="s">
        <v>10</v>
      </c>
      <c r="F1" s="3" t="s">
        <v>12</v>
      </c>
      <c r="H1"/>
      <c r="I1"/>
      <c r="K1" s="9" t="s">
        <v>21</v>
      </c>
      <c r="L1" s="7" t="s">
        <v>17</v>
      </c>
      <c r="M1" s="8" t="s">
        <v>20</v>
      </c>
      <c r="N1" s="7" t="s">
        <v>16</v>
      </c>
      <c r="O1" s="7" t="s">
        <v>18</v>
      </c>
      <c r="P1" s="7" t="s">
        <v>19</v>
      </c>
    </row>
    <row r="2" spans="1:16" x14ac:dyDescent="0.3">
      <c r="A2" s="1" t="s">
        <v>0</v>
      </c>
      <c r="B2" s="1" t="s">
        <v>1</v>
      </c>
      <c r="C2" s="5" cm="1">
        <f t="array" ref="C2">_xlfn.SWITCH(input[[#This Row],[Player]], "X", 1, "Y", 2, "Z", 3)</f>
        <v>3</v>
      </c>
      <c r="D2" s="5" cm="1">
        <f t="array" ref="D2">_xlfn.SWITCH(
input[[#This Row],[Oponent]]&amp;input[[#This Row],[Player]],
"AZ",0, "BX",0, "CY",0,
"AX",3, "BY",3, "CZ",3,
"AY",6, "BZ",6, "CX",6)</f>
        <v>6</v>
      </c>
      <c r="E2" s="5">
        <f>input[[#This Row],[Selected shape score]]+input[[#This Row],[Outcome score]]</f>
        <v>9</v>
      </c>
      <c r="F2" s="5" cm="1">
        <f t="array" ref="F2">INDEX($P$2:$P$10,_xlfn.XMATCH(input[[#This Row],[Oponent]]&amp;input[[#This Row],[Player]],$K$2:$K$10))</f>
        <v>9</v>
      </c>
      <c r="K2" s="4" t="s">
        <v>22</v>
      </c>
      <c r="L2" t="str" cm="1">
        <f t="array" ref="L2">_xlfn.SWITCH(LEFT(K2),"A","Pedra","B","Papel","C","Tesoura")</f>
        <v>Pedra</v>
      </c>
      <c r="M2" cm="1">
        <f t="array" ref="M2">_xlfn.SWITCH(RIGHT(K2),"X",0,"Y",3,"Z",6)</f>
        <v>0</v>
      </c>
      <c r="N2" t="s">
        <v>15</v>
      </c>
      <c r="O2" cm="1">
        <f t="array" ref="O2">_xlfn.SWITCH(N2,"Pedra",1,"Papel",2,"Tesoura",3)</f>
        <v>3</v>
      </c>
      <c r="P2">
        <f>M2+O2</f>
        <v>3</v>
      </c>
    </row>
    <row r="3" spans="1:16" x14ac:dyDescent="0.3">
      <c r="A3" s="1" t="s">
        <v>0</v>
      </c>
      <c r="B3" s="1" t="s">
        <v>1</v>
      </c>
      <c r="C3" s="5" cm="1">
        <f t="array" ref="C3">_xlfn.SWITCH(input[[#This Row],[Player]], "X", 1, "Y", 2, "Z", 3)</f>
        <v>3</v>
      </c>
      <c r="D3" s="5" cm="1">
        <f t="array" ref="D3">_xlfn.SWITCH(
input[[#This Row],[Oponent]]&amp;input[[#This Row],[Player]],
"AZ",0, "BX",0, "CY",0,
"AX",3, "BY",3, "CZ",3,
"AY",6, "BZ",6, "CX",6)</f>
        <v>6</v>
      </c>
      <c r="E3" s="5">
        <f>input[[#This Row],[Selected shape score]]+input[[#This Row],[Outcome score]]</f>
        <v>9</v>
      </c>
      <c r="F3" s="5" cm="1">
        <f t="array" ref="F3">INDEX($P$2:$P$10,_xlfn.XMATCH(input[[#This Row],[Oponent]]&amp;input[[#This Row],[Player]],$K$2:$K$10))</f>
        <v>9</v>
      </c>
      <c r="H3" t="s">
        <v>11</v>
      </c>
      <c r="I3" t="s">
        <v>31</v>
      </c>
      <c r="K3" s="4" t="s">
        <v>23</v>
      </c>
      <c r="L3" t="str" cm="1">
        <f t="array" ref="L3">_xlfn.SWITCH(LEFT(K3),"A","Pedra","B","Papel","C","Tesoura")</f>
        <v>Pedra</v>
      </c>
      <c r="M3" cm="1">
        <f t="array" ref="M3">_xlfn.SWITCH(RIGHT(K3),"X",0,"Y",3,"Z",6)</f>
        <v>3</v>
      </c>
      <c r="N3" t="s">
        <v>13</v>
      </c>
      <c r="O3" cm="1">
        <f t="array" ref="O3">_xlfn.SWITCH(N3,"Pedra",1,"Papel",2,"Tesoura",3)</f>
        <v>1</v>
      </c>
      <c r="P3">
        <f t="shared" ref="P3:P10" si="0">M3+O3</f>
        <v>4</v>
      </c>
    </row>
    <row r="4" spans="1:16" x14ac:dyDescent="0.3">
      <c r="A4" s="1" t="s">
        <v>0</v>
      </c>
      <c r="B4" s="1" t="s">
        <v>2</v>
      </c>
      <c r="C4" s="5" cm="1">
        <f t="array" ref="C4">_xlfn.SWITCH(input[[#This Row],[Player]], "X", 1, "Y", 2, "Z", 3)</f>
        <v>2</v>
      </c>
      <c r="D4" s="5" cm="1">
        <f t="array" ref="D4">_xlfn.SWITCH(
input[[#This Row],[Oponent]]&amp;input[[#This Row],[Player]],
"AZ",0, "BX",0, "CY",0,
"AX",3, "BY",3, "CZ",3,
"AY",6, "BZ",6, "CX",6)</f>
        <v>3</v>
      </c>
      <c r="E4" s="5">
        <f>input[[#This Row],[Selected shape score]]+input[[#This Row],[Outcome score]]</f>
        <v>5</v>
      </c>
      <c r="F4" s="5" cm="1">
        <f t="array" ref="F4">INDEX($P$2:$P$10,_xlfn.XMATCH(input[[#This Row],[Oponent]]&amp;input[[#This Row],[Player]],$K$2:$K$10))</f>
        <v>5</v>
      </c>
      <c r="H4" s="1">
        <v>13005</v>
      </c>
      <c r="I4" s="1">
        <v>11373</v>
      </c>
      <c r="K4" s="4" t="s">
        <v>24</v>
      </c>
      <c r="L4" t="str" cm="1">
        <f t="array" ref="L4">_xlfn.SWITCH(LEFT(K4),"A","Pedra","B","Papel","C","Tesoura")</f>
        <v>Pedra</v>
      </c>
      <c r="M4" cm="1">
        <f t="array" ref="M4">_xlfn.SWITCH(RIGHT(K4),"X",0,"Y",3,"Z",6)</f>
        <v>6</v>
      </c>
      <c r="N4" t="s">
        <v>14</v>
      </c>
      <c r="O4" cm="1">
        <f t="array" ref="O4">_xlfn.SWITCH(N4,"Pedra",1,"Papel",2,"Tesoura",3)</f>
        <v>2</v>
      </c>
      <c r="P4">
        <f t="shared" si="0"/>
        <v>8</v>
      </c>
    </row>
    <row r="5" spans="1:16" x14ac:dyDescent="0.3">
      <c r="A5" s="1" t="s">
        <v>3</v>
      </c>
      <c r="B5" s="1" t="s">
        <v>2</v>
      </c>
      <c r="C5" s="5" cm="1">
        <f t="array" ref="C5">_xlfn.SWITCH(input[[#This Row],[Player]], "X", 1, "Y", 2, "Z", 3)</f>
        <v>2</v>
      </c>
      <c r="D5" s="5" cm="1">
        <f t="array" ref="D5">_xlfn.SWITCH(
input[[#This Row],[Oponent]]&amp;input[[#This Row],[Player]],
"AZ",0, "BX",0, "CY",0,
"AX",3, "BY",3, "CZ",3,
"AY",6, "BZ",6, "CX",6)</f>
        <v>0</v>
      </c>
      <c r="E5" s="5">
        <f>input[[#This Row],[Selected shape score]]+input[[#This Row],[Outcome score]]</f>
        <v>2</v>
      </c>
      <c r="F5" s="5" cm="1">
        <f t="array" ref="F5">INDEX($P$2:$P$10,_xlfn.XMATCH(input[[#This Row],[Oponent]]&amp;input[[#This Row],[Player]],$K$2:$K$10))</f>
        <v>6</v>
      </c>
      <c r="K5" s="4" t="s">
        <v>25</v>
      </c>
      <c r="L5" t="str" cm="1">
        <f t="array" ref="L5">_xlfn.SWITCH(LEFT(K5),"A","Pedra","B","Papel","C","Tesoura")</f>
        <v>Papel</v>
      </c>
      <c r="M5" cm="1">
        <f t="array" ref="M5">_xlfn.SWITCH(RIGHT(K5),"X",0,"Y",3,"Z",6)</f>
        <v>0</v>
      </c>
      <c r="N5" t="s">
        <v>13</v>
      </c>
      <c r="O5" cm="1">
        <f t="array" ref="O5">_xlfn.SWITCH(N5,"Pedra",1,"Papel",2,"Tesoura",3)</f>
        <v>1</v>
      </c>
      <c r="P5">
        <f t="shared" si="0"/>
        <v>1</v>
      </c>
    </row>
    <row r="6" spans="1:16" x14ac:dyDescent="0.3">
      <c r="A6" s="1" t="s">
        <v>0</v>
      </c>
      <c r="B6" s="1" t="s">
        <v>2</v>
      </c>
      <c r="C6" s="5" cm="1">
        <f t="array" ref="C6">_xlfn.SWITCH(input[[#This Row],[Player]], "X", 1, "Y", 2, "Z", 3)</f>
        <v>2</v>
      </c>
      <c r="D6" s="5" cm="1">
        <f t="array" ref="D6">_xlfn.SWITCH(
input[[#This Row],[Oponent]]&amp;input[[#This Row],[Player]],
"AZ",0, "BX",0, "CY",0,
"AX",3, "BY",3, "CZ",3,
"AY",6, "BZ",6, "CX",6)</f>
        <v>3</v>
      </c>
      <c r="E6" s="5">
        <f>input[[#This Row],[Selected shape score]]+input[[#This Row],[Outcome score]]</f>
        <v>5</v>
      </c>
      <c r="F6" s="5" cm="1">
        <f t="array" ref="F6">INDEX($P$2:$P$10,_xlfn.XMATCH(input[[#This Row],[Oponent]]&amp;input[[#This Row],[Player]],$K$2:$K$10))</f>
        <v>5</v>
      </c>
      <c r="K6" s="4" t="s">
        <v>26</v>
      </c>
      <c r="L6" t="str" cm="1">
        <f t="array" ref="L6">_xlfn.SWITCH(LEFT(K6),"A","Pedra","B","Papel","C","Tesoura")</f>
        <v>Papel</v>
      </c>
      <c r="M6" cm="1">
        <f t="array" ref="M6">_xlfn.SWITCH(RIGHT(K6),"X",0,"Y",3,"Z",6)</f>
        <v>3</v>
      </c>
      <c r="N6" t="s">
        <v>14</v>
      </c>
      <c r="O6" cm="1">
        <f t="array" ref="O6">_xlfn.SWITCH(N6,"Pedra",1,"Papel",2,"Tesoura",3)</f>
        <v>2</v>
      </c>
      <c r="P6">
        <f t="shared" si="0"/>
        <v>5</v>
      </c>
    </row>
    <row r="7" spans="1:16" x14ac:dyDescent="0.3">
      <c r="A7" s="1" t="s">
        <v>3</v>
      </c>
      <c r="B7" s="1" t="s">
        <v>2</v>
      </c>
      <c r="C7" s="5" cm="1">
        <f t="array" ref="C7">_xlfn.SWITCH(input[[#This Row],[Player]], "X", 1, "Y", 2, "Z", 3)</f>
        <v>2</v>
      </c>
      <c r="D7" s="5" cm="1">
        <f t="array" ref="D7">_xlfn.SWITCH(
input[[#This Row],[Oponent]]&amp;input[[#This Row],[Player]],
"AZ",0, "BX",0, "CY",0,
"AX",3, "BY",3, "CZ",3,
"AY",6, "BZ",6, "CX",6)</f>
        <v>0</v>
      </c>
      <c r="E7" s="5">
        <f>input[[#This Row],[Selected shape score]]+input[[#This Row],[Outcome score]]</f>
        <v>2</v>
      </c>
      <c r="F7" s="5" cm="1">
        <f t="array" ref="F7">INDEX($P$2:$P$10,_xlfn.XMATCH(input[[#This Row],[Oponent]]&amp;input[[#This Row],[Player]],$K$2:$K$10))</f>
        <v>6</v>
      </c>
      <c r="K7" s="4" t="s">
        <v>27</v>
      </c>
      <c r="L7" t="str" cm="1">
        <f t="array" ref="L7">_xlfn.SWITCH(LEFT(K7),"A","Pedra","B","Papel","C","Tesoura")</f>
        <v>Papel</v>
      </c>
      <c r="M7" cm="1">
        <f t="array" ref="M7">_xlfn.SWITCH(RIGHT(K7),"X",0,"Y",3,"Z",6)</f>
        <v>6</v>
      </c>
      <c r="N7" t="s">
        <v>15</v>
      </c>
      <c r="O7" cm="1">
        <f t="array" ref="O7">_xlfn.SWITCH(N7,"Pedra",1,"Papel",2,"Tesoura",3)</f>
        <v>3</v>
      </c>
      <c r="P7">
        <f t="shared" si="0"/>
        <v>9</v>
      </c>
    </row>
    <row r="8" spans="1:16" x14ac:dyDescent="0.3">
      <c r="A8" s="1" t="s">
        <v>3</v>
      </c>
      <c r="B8" s="1" t="s">
        <v>2</v>
      </c>
      <c r="C8" s="5" cm="1">
        <f t="array" ref="C8">_xlfn.SWITCH(input[[#This Row],[Player]], "X", 1, "Y", 2, "Z", 3)</f>
        <v>2</v>
      </c>
      <c r="D8" s="5" cm="1">
        <f t="array" ref="D8">_xlfn.SWITCH(
input[[#This Row],[Oponent]]&amp;input[[#This Row],[Player]],
"AZ",0, "BX",0, "CY",0,
"AX",3, "BY",3, "CZ",3,
"AY",6, "BZ",6, "CX",6)</f>
        <v>0</v>
      </c>
      <c r="E8" s="5">
        <f>input[[#This Row],[Selected shape score]]+input[[#This Row],[Outcome score]]</f>
        <v>2</v>
      </c>
      <c r="F8" s="5" cm="1">
        <f t="array" ref="F8">INDEX($P$2:$P$10,_xlfn.XMATCH(input[[#This Row],[Oponent]]&amp;input[[#This Row],[Player]],$K$2:$K$10))</f>
        <v>6</v>
      </c>
      <c r="K8" s="4" t="s">
        <v>28</v>
      </c>
      <c r="L8" t="str" cm="1">
        <f t="array" ref="L8">_xlfn.SWITCH(LEFT(K8),"A","Pedra","B","Papel","C","Tesoura")</f>
        <v>Tesoura</v>
      </c>
      <c r="M8" cm="1">
        <f t="array" ref="M8">_xlfn.SWITCH(RIGHT(K8),"X",0,"Y",3,"Z",6)</f>
        <v>0</v>
      </c>
      <c r="N8" t="s">
        <v>14</v>
      </c>
      <c r="O8" cm="1">
        <f t="array" ref="O8">_xlfn.SWITCH(N8,"Pedra",1,"Papel",2,"Tesoura",3)</f>
        <v>2</v>
      </c>
      <c r="P8">
        <f t="shared" si="0"/>
        <v>2</v>
      </c>
    </row>
    <row r="9" spans="1:16" x14ac:dyDescent="0.3">
      <c r="A9" s="1" t="s">
        <v>4</v>
      </c>
      <c r="B9" s="1" t="s">
        <v>1</v>
      </c>
      <c r="C9" s="5" cm="1">
        <f t="array" ref="C9">_xlfn.SWITCH(input[[#This Row],[Player]], "X", 1, "Y", 2, "Z", 3)</f>
        <v>3</v>
      </c>
      <c r="D9" s="5" cm="1">
        <f t="array" ref="D9">_xlfn.SWITCH(
input[[#This Row],[Oponent]]&amp;input[[#This Row],[Player]],
"AZ",0, "BX",0, "CY",0,
"AX",3, "BY",3, "CZ",3,
"AY",6, "BZ",6, "CX",6)</f>
        <v>0</v>
      </c>
      <c r="E9" s="5">
        <f>input[[#This Row],[Selected shape score]]+input[[#This Row],[Outcome score]]</f>
        <v>3</v>
      </c>
      <c r="F9" s="5" cm="1">
        <f t="array" ref="F9">INDEX($P$2:$P$10,_xlfn.XMATCH(input[[#This Row],[Oponent]]&amp;input[[#This Row],[Player]],$K$2:$K$10))</f>
        <v>8</v>
      </c>
      <c r="K9" s="4" t="s">
        <v>29</v>
      </c>
      <c r="L9" t="str" cm="1">
        <f t="array" ref="L9">_xlfn.SWITCH(LEFT(K9),"A","Pedra","B","Papel","C","Tesoura")</f>
        <v>Tesoura</v>
      </c>
      <c r="M9" cm="1">
        <f t="array" ref="M9">_xlfn.SWITCH(RIGHT(K9),"X",0,"Y",3,"Z",6)</f>
        <v>3</v>
      </c>
      <c r="N9" t="s">
        <v>15</v>
      </c>
      <c r="O9" cm="1">
        <f t="array" ref="O9">_xlfn.SWITCH(N9,"Pedra",1,"Papel",2,"Tesoura",3)</f>
        <v>3</v>
      </c>
      <c r="P9">
        <f t="shared" si="0"/>
        <v>6</v>
      </c>
    </row>
    <row r="10" spans="1:16" x14ac:dyDescent="0.3">
      <c r="A10" s="1" t="s">
        <v>0</v>
      </c>
      <c r="B10" s="1" t="s">
        <v>2</v>
      </c>
      <c r="C10" s="5" cm="1">
        <f t="array" ref="C10">_xlfn.SWITCH(input[[#This Row],[Player]], "X", 1, "Y", 2, "Z", 3)</f>
        <v>2</v>
      </c>
      <c r="D10" s="5" cm="1">
        <f t="array" ref="D10">_xlfn.SWITCH(
input[[#This Row],[Oponent]]&amp;input[[#This Row],[Player]],
"AZ",0, "BX",0, "CY",0,
"AX",3, "BY",3, "CZ",3,
"AY",6, "BZ",6, "CX",6)</f>
        <v>3</v>
      </c>
      <c r="E10" s="5">
        <f>input[[#This Row],[Selected shape score]]+input[[#This Row],[Outcome score]]</f>
        <v>5</v>
      </c>
      <c r="F10" s="5" cm="1">
        <f t="array" ref="F10">INDEX($P$2:$P$10,_xlfn.XMATCH(input[[#This Row],[Oponent]]&amp;input[[#This Row],[Player]],$K$2:$K$10))</f>
        <v>5</v>
      </c>
      <c r="K10" s="4" t="s">
        <v>30</v>
      </c>
      <c r="L10" t="str" cm="1">
        <f t="array" ref="L10">_xlfn.SWITCH(LEFT(K10),"A","Pedra","B","Papel","C","Tesoura")</f>
        <v>Tesoura</v>
      </c>
      <c r="M10" cm="1">
        <f t="array" ref="M10">_xlfn.SWITCH(RIGHT(K10),"X",0,"Y",3,"Z",6)</f>
        <v>6</v>
      </c>
      <c r="N10" t="s">
        <v>13</v>
      </c>
      <c r="O10" cm="1">
        <f t="array" ref="O10">_xlfn.SWITCH(N10,"Pedra",1,"Papel",2,"Tesoura",3)</f>
        <v>1</v>
      </c>
      <c r="P10">
        <f t="shared" si="0"/>
        <v>7</v>
      </c>
    </row>
    <row r="11" spans="1:16" x14ac:dyDescent="0.3">
      <c r="A11" s="1" t="s">
        <v>4</v>
      </c>
      <c r="B11" s="1" t="s">
        <v>2</v>
      </c>
      <c r="C11" s="5" cm="1">
        <f t="array" ref="C11">_xlfn.SWITCH(input[[#This Row],[Player]], "X", 1, "Y", 2, "Z", 3)</f>
        <v>2</v>
      </c>
      <c r="D11" s="5" cm="1">
        <f t="array" ref="D11">_xlfn.SWITCH(
input[[#This Row],[Oponent]]&amp;input[[#This Row],[Player]],
"AZ",0, "BX",0, "CY",0,
"AX",3, "BY",3, "CZ",3,
"AY",6, "BZ",6, "CX",6)</f>
        <v>6</v>
      </c>
      <c r="E11" s="5">
        <f>input[[#This Row],[Selected shape score]]+input[[#This Row],[Outcome score]]</f>
        <v>8</v>
      </c>
      <c r="F11" s="5" cm="1">
        <f t="array" ref="F11">INDEX($P$2:$P$10,_xlfn.XMATCH(input[[#This Row],[Oponent]]&amp;input[[#This Row],[Player]],$K$2:$K$10))</f>
        <v>4</v>
      </c>
    </row>
    <row r="12" spans="1:16" x14ac:dyDescent="0.3">
      <c r="A12" s="1" t="s">
        <v>3</v>
      </c>
      <c r="B12" s="1" t="s">
        <v>5</v>
      </c>
      <c r="C12" s="5" cm="1">
        <f t="array" ref="C12">_xlfn.SWITCH(input[[#This Row],[Player]], "X", 1, "Y", 2, "Z", 3)</f>
        <v>1</v>
      </c>
      <c r="D12" s="5" cm="1">
        <f t="array" ref="D12">_xlfn.SWITCH(
input[[#This Row],[Oponent]]&amp;input[[#This Row],[Player]],
"AZ",0, "BX",0, "CY",0,
"AX",3, "BY",3, "CZ",3,
"AY",6, "BZ",6, "CX",6)</f>
        <v>6</v>
      </c>
      <c r="E12" s="5">
        <f>input[[#This Row],[Selected shape score]]+input[[#This Row],[Outcome score]]</f>
        <v>7</v>
      </c>
      <c r="F12" s="5" cm="1">
        <f t="array" ref="F12">INDEX($P$2:$P$10,_xlfn.XMATCH(input[[#This Row],[Oponent]]&amp;input[[#This Row],[Player]],$K$2:$K$10))</f>
        <v>2</v>
      </c>
    </row>
    <row r="13" spans="1:16" x14ac:dyDescent="0.3">
      <c r="A13" s="1" t="s">
        <v>4</v>
      </c>
      <c r="B13" s="1" t="s">
        <v>2</v>
      </c>
      <c r="C13" s="5" cm="1">
        <f t="array" ref="C13">_xlfn.SWITCH(input[[#This Row],[Player]], "X", 1, "Y", 2, "Z", 3)</f>
        <v>2</v>
      </c>
      <c r="D13" s="5" cm="1">
        <f t="array" ref="D13">_xlfn.SWITCH(
input[[#This Row],[Oponent]]&amp;input[[#This Row],[Player]],
"AZ",0, "BX",0, "CY",0,
"AX",3, "BY",3, "CZ",3,
"AY",6, "BZ",6, "CX",6)</f>
        <v>6</v>
      </c>
      <c r="E13" s="5">
        <f>input[[#This Row],[Selected shape score]]+input[[#This Row],[Outcome score]]</f>
        <v>8</v>
      </c>
      <c r="F13" s="5" cm="1">
        <f t="array" ref="F13">INDEX($P$2:$P$10,_xlfn.XMATCH(input[[#This Row],[Oponent]]&amp;input[[#This Row],[Player]],$K$2:$K$10))</f>
        <v>4</v>
      </c>
    </row>
    <row r="14" spans="1:16" x14ac:dyDescent="0.3">
      <c r="A14" s="1" t="s">
        <v>4</v>
      </c>
      <c r="B14" s="1" t="s">
        <v>2</v>
      </c>
      <c r="C14" s="5" cm="1">
        <f t="array" ref="C14">_xlfn.SWITCH(input[[#This Row],[Player]], "X", 1, "Y", 2, "Z", 3)</f>
        <v>2</v>
      </c>
      <c r="D14" s="5" cm="1">
        <f t="array" ref="D14">_xlfn.SWITCH(
input[[#This Row],[Oponent]]&amp;input[[#This Row],[Player]],
"AZ",0, "BX",0, "CY",0,
"AX",3, "BY",3, "CZ",3,
"AY",6, "BZ",6, "CX",6)</f>
        <v>6</v>
      </c>
      <c r="E14" s="5">
        <f>input[[#This Row],[Selected shape score]]+input[[#This Row],[Outcome score]]</f>
        <v>8</v>
      </c>
      <c r="F14" s="5" cm="1">
        <f t="array" ref="F14">INDEX($P$2:$P$10,_xlfn.XMATCH(input[[#This Row],[Oponent]]&amp;input[[#This Row],[Player]],$K$2:$K$10))</f>
        <v>4</v>
      </c>
    </row>
    <row r="15" spans="1:16" x14ac:dyDescent="0.3">
      <c r="A15" s="1" t="s">
        <v>3</v>
      </c>
      <c r="B15" s="1" t="s">
        <v>2</v>
      </c>
      <c r="C15" s="5" cm="1">
        <f t="array" ref="C15">_xlfn.SWITCH(input[[#This Row],[Player]], "X", 1, "Y", 2, "Z", 3)</f>
        <v>2</v>
      </c>
      <c r="D15" s="5" cm="1">
        <f t="array" ref="D15">_xlfn.SWITCH(
input[[#This Row],[Oponent]]&amp;input[[#This Row],[Player]],
"AZ",0, "BX",0, "CY",0,
"AX",3, "BY",3, "CZ",3,
"AY",6, "BZ",6, "CX",6)</f>
        <v>0</v>
      </c>
      <c r="E15" s="5">
        <f>input[[#This Row],[Selected shape score]]+input[[#This Row],[Outcome score]]</f>
        <v>2</v>
      </c>
      <c r="F15" s="5" cm="1">
        <f t="array" ref="F15">INDEX($P$2:$P$10,_xlfn.XMATCH(input[[#This Row],[Oponent]]&amp;input[[#This Row],[Player]],$K$2:$K$10))</f>
        <v>6</v>
      </c>
    </row>
    <row r="16" spans="1:16" x14ac:dyDescent="0.3">
      <c r="A16" s="1" t="s">
        <v>4</v>
      </c>
      <c r="B16" s="1" t="s">
        <v>2</v>
      </c>
      <c r="C16" s="5" cm="1">
        <f t="array" ref="C16">_xlfn.SWITCH(input[[#This Row],[Player]], "X", 1, "Y", 2, "Z", 3)</f>
        <v>2</v>
      </c>
      <c r="D16" s="5" cm="1">
        <f t="array" ref="D16">_xlfn.SWITCH(
input[[#This Row],[Oponent]]&amp;input[[#This Row],[Player]],
"AZ",0, "BX",0, "CY",0,
"AX",3, "BY",3, "CZ",3,
"AY",6, "BZ",6, "CX",6)</f>
        <v>6</v>
      </c>
      <c r="E16" s="5">
        <f>input[[#This Row],[Selected shape score]]+input[[#This Row],[Outcome score]]</f>
        <v>8</v>
      </c>
      <c r="F16" s="5" cm="1">
        <f t="array" ref="F16">INDEX($P$2:$P$10,_xlfn.XMATCH(input[[#This Row],[Oponent]]&amp;input[[#This Row],[Player]],$K$2:$K$10))</f>
        <v>4</v>
      </c>
    </row>
    <row r="17" spans="1:6" x14ac:dyDescent="0.3">
      <c r="A17" s="1" t="s">
        <v>0</v>
      </c>
      <c r="B17" s="1" t="s">
        <v>2</v>
      </c>
      <c r="C17" s="5" cm="1">
        <f t="array" ref="C17">_xlfn.SWITCH(input[[#This Row],[Player]], "X", 1, "Y", 2, "Z", 3)</f>
        <v>2</v>
      </c>
      <c r="D17" s="5" cm="1">
        <f t="array" ref="D17">_xlfn.SWITCH(
input[[#This Row],[Oponent]]&amp;input[[#This Row],[Player]],
"AZ",0, "BX",0, "CY",0,
"AX",3, "BY",3, "CZ",3,
"AY",6, "BZ",6, "CX",6)</f>
        <v>3</v>
      </c>
      <c r="E17" s="5">
        <f>input[[#This Row],[Selected shape score]]+input[[#This Row],[Outcome score]]</f>
        <v>5</v>
      </c>
      <c r="F17" s="5" cm="1">
        <f t="array" ref="F17">INDEX($P$2:$P$10,_xlfn.XMATCH(input[[#This Row],[Oponent]]&amp;input[[#This Row],[Player]],$K$2:$K$10))</f>
        <v>5</v>
      </c>
    </row>
    <row r="18" spans="1:6" x14ac:dyDescent="0.3">
      <c r="A18" s="1" t="s">
        <v>0</v>
      </c>
      <c r="B18" s="1" t="s">
        <v>2</v>
      </c>
      <c r="C18" s="5" cm="1">
        <f t="array" ref="C18">_xlfn.SWITCH(input[[#This Row],[Player]], "X", 1, "Y", 2, "Z", 3)</f>
        <v>2</v>
      </c>
      <c r="D18" s="5" cm="1">
        <f t="array" ref="D18">_xlfn.SWITCH(
input[[#This Row],[Oponent]]&amp;input[[#This Row],[Player]],
"AZ",0, "BX",0, "CY",0,
"AX",3, "BY",3, "CZ",3,
"AY",6, "BZ",6, "CX",6)</f>
        <v>3</v>
      </c>
      <c r="E18" s="5">
        <f>input[[#This Row],[Selected shape score]]+input[[#This Row],[Outcome score]]</f>
        <v>5</v>
      </c>
      <c r="F18" s="5" cm="1">
        <f t="array" ref="F18">INDEX($P$2:$P$10,_xlfn.XMATCH(input[[#This Row],[Oponent]]&amp;input[[#This Row],[Player]],$K$2:$K$10))</f>
        <v>5</v>
      </c>
    </row>
    <row r="19" spans="1:6" x14ac:dyDescent="0.3">
      <c r="A19" s="1" t="s">
        <v>3</v>
      </c>
      <c r="B19" s="1" t="s">
        <v>2</v>
      </c>
      <c r="C19" s="5" cm="1">
        <f t="array" ref="C19">_xlfn.SWITCH(input[[#This Row],[Player]], "X", 1, "Y", 2, "Z", 3)</f>
        <v>2</v>
      </c>
      <c r="D19" s="5" cm="1">
        <f t="array" ref="D19">_xlfn.SWITCH(
input[[#This Row],[Oponent]]&amp;input[[#This Row],[Player]],
"AZ",0, "BX",0, "CY",0,
"AX",3, "BY",3, "CZ",3,
"AY",6, "BZ",6, "CX",6)</f>
        <v>0</v>
      </c>
      <c r="E19" s="5">
        <f>input[[#This Row],[Selected shape score]]+input[[#This Row],[Outcome score]]</f>
        <v>2</v>
      </c>
      <c r="F19" s="5" cm="1">
        <f t="array" ref="F19">INDEX($P$2:$P$10,_xlfn.XMATCH(input[[#This Row],[Oponent]]&amp;input[[#This Row],[Player]],$K$2:$K$10))</f>
        <v>6</v>
      </c>
    </row>
    <row r="20" spans="1:6" x14ac:dyDescent="0.3">
      <c r="A20" s="1" t="s">
        <v>4</v>
      </c>
      <c r="B20" s="1" t="s">
        <v>2</v>
      </c>
      <c r="C20" s="5" cm="1">
        <f t="array" ref="C20">_xlfn.SWITCH(input[[#This Row],[Player]], "X", 1, "Y", 2, "Z", 3)</f>
        <v>2</v>
      </c>
      <c r="D20" s="5" cm="1">
        <f t="array" ref="D20">_xlfn.SWITCH(
input[[#This Row],[Oponent]]&amp;input[[#This Row],[Player]],
"AZ",0, "BX",0, "CY",0,
"AX",3, "BY",3, "CZ",3,
"AY",6, "BZ",6, "CX",6)</f>
        <v>6</v>
      </c>
      <c r="E20" s="5">
        <f>input[[#This Row],[Selected shape score]]+input[[#This Row],[Outcome score]]</f>
        <v>8</v>
      </c>
      <c r="F20" s="5" cm="1">
        <f t="array" ref="F20">INDEX($P$2:$P$10,_xlfn.XMATCH(input[[#This Row],[Oponent]]&amp;input[[#This Row],[Player]],$K$2:$K$10))</f>
        <v>4</v>
      </c>
    </row>
    <row r="21" spans="1:6" x14ac:dyDescent="0.3">
      <c r="A21" s="1" t="s">
        <v>4</v>
      </c>
      <c r="B21" s="1" t="s">
        <v>2</v>
      </c>
      <c r="C21" s="5" cm="1">
        <f t="array" ref="C21">_xlfn.SWITCH(input[[#This Row],[Player]], "X", 1, "Y", 2, "Z", 3)</f>
        <v>2</v>
      </c>
      <c r="D21" s="5" cm="1">
        <f t="array" ref="D21">_xlfn.SWITCH(
input[[#This Row],[Oponent]]&amp;input[[#This Row],[Player]],
"AZ",0, "BX",0, "CY",0,
"AX",3, "BY",3, "CZ",3,
"AY",6, "BZ",6, "CX",6)</f>
        <v>6</v>
      </c>
      <c r="E21" s="5">
        <f>input[[#This Row],[Selected shape score]]+input[[#This Row],[Outcome score]]</f>
        <v>8</v>
      </c>
      <c r="F21" s="5" cm="1">
        <f t="array" ref="F21">INDEX($P$2:$P$10,_xlfn.XMATCH(input[[#This Row],[Oponent]]&amp;input[[#This Row],[Player]],$K$2:$K$10))</f>
        <v>4</v>
      </c>
    </row>
    <row r="22" spans="1:6" x14ac:dyDescent="0.3">
      <c r="A22" s="1" t="s">
        <v>4</v>
      </c>
      <c r="B22" s="1" t="s">
        <v>2</v>
      </c>
      <c r="C22" s="5" cm="1">
        <f t="array" ref="C22">_xlfn.SWITCH(input[[#This Row],[Player]], "X", 1, "Y", 2, "Z", 3)</f>
        <v>2</v>
      </c>
      <c r="D22" s="5" cm="1">
        <f t="array" ref="D22">_xlfn.SWITCH(
input[[#This Row],[Oponent]]&amp;input[[#This Row],[Player]],
"AZ",0, "BX",0, "CY",0,
"AX",3, "BY",3, "CZ",3,
"AY",6, "BZ",6, "CX",6)</f>
        <v>6</v>
      </c>
      <c r="E22" s="5">
        <f>input[[#This Row],[Selected shape score]]+input[[#This Row],[Outcome score]]</f>
        <v>8</v>
      </c>
      <c r="F22" s="5" cm="1">
        <f t="array" ref="F22">INDEX($P$2:$P$10,_xlfn.XMATCH(input[[#This Row],[Oponent]]&amp;input[[#This Row],[Player]],$K$2:$K$10))</f>
        <v>4</v>
      </c>
    </row>
    <row r="23" spans="1:6" x14ac:dyDescent="0.3">
      <c r="A23" s="1" t="s">
        <v>3</v>
      </c>
      <c r="B23" s="1" t="s">
        <v>2</v>
      </c>
      <c r="C23" s="5" cm="1">
        <f t="array" ref="C23">_xlfn.SWITCH(input[[#This Row],[Player]], "X", 1, "Y", 2, "Z", 3)</f>
        <v>2</v>
      </c>
      <c r="D23" s="5" cm="1">
        <f t="array" ref="D23">_xlfn.SWITCH(
input[[#This Row],[Oponent]]&amp;input[[#This Row],[Player]],
"AZ",0, "BX",0, "CY",0,
"AX",3, "BY",3, "CZ",3,
"AY",6, "BZ",6, "CX",6)</f>
        <v>0</v>
      </c>
      <c r="E23" s="5">
        <f>input[[#This Row],[Selected shape score]]+input[[#This Row],[Outcome score]]</f>
        <v>2</v>
      </c>
      <c r="F23" s="5" cm="1">
        <f t="array" ref="F23">INDEX($P$2:$P$10,_xlfn.XMATCH(input[[#This Row],[Oponent]]&amp;input[[#This Row],[Player]],$K$2:$K$10))</f>
        <v>6</v>
      </c>
    </row>
    <row r="24" spans="1:6" x14ac:dyDescent="0.3">
      <c r="A24" s="1" t="s">
        <v>4</v>
      </c>
      <c r="B24" s="1" t="s">
        <v>2</v>
      </c>
      <c r="C24" s="5" cm="1">
        <f t="array" ref="C24">_xlfn.SWITCH(input[[#This Row],[Player]], "X", 1, "Y", 2, "Z", 3)</f>
        <v>2</v>
      </c>
      <c r="D24" s="5" cm="1">
        <f t="array" ref="D24">_xlfn.SWITCH(
input[[#This Row],[Oponent]]&amp;input[[#This Row],[Player]],
"AZ",0, "BX",0, "CY",0,
"AX",3, "BY",3, "CZ",3,
"AY",6, "BZ",6, "CX",6)</f>
        <v>6</v>
      </c>
      <c r="E24" s="5">
        <f>input[[#This Row],[Selected shape score]]+input[[#This Row],[Outcome score]]</f>
        <v>8</v>
      </c>
      <c r="F24" s="5" cm="1">
        <f t="array" ref="F24">INDEX($P$2:$P$10,_xlfn.XMATCH(input[[#This Row],[Oponent]]&amp;input[[#This Row],[Player]],$K$2:$K$10))</f>
        <v>4</v>
      </c>
    </row>
    <row r="25" spans="1:6" x14ac:dyDescent="0.3">
      <c r="A25" s="1" t="s">
        <v>0</v>
      </c>
      <c r="B25" s="1" t="s">
        <v>2</v>
      </c>
      <c r="C25" s="5" cm="1">
        <f t="array" ref="C25">_xlfn.SWITCH(input[[#This Row],[Player]], "X", 1, "Y", 2, "Z", 3)</f>
        <v>2</v>
      </c>
      <c r="D25" s="5" cm="1">
        <f t="array" ref="D25">_xlfn.SWITCH(
input[[#This Row],[Oponent]]&amp;input[[#This Row],[Player]],
"AZ",0, "BX",0, "CY",0,
"AX",3, "BY",3, "CZ",3,
"AY",6, "BZ",6, "CX",6)</f>
        <v>3</v>
      </c>
      <c r="E25" s="5">
        <f>input[[#This Row],[Selected shape score]]+input[[#This Row],[Outcome score]]</f>
        <v>5</v>
      </c>
      <c r="F25" s="5" cm="1">
        <f t="array" ref="F25">INDEX($P$2:$P$10,_xlfn.XMATCH(input[[#This Row],[Oponent]]&amp;input[[#This Row],[Player]],$K$2:$K$10))</f>
        <v>5</v>
      </c>
    </row>
    <row r="26" spans="1:6" x14ac:dyDescent="0.3">
      <c r="A26" s="1" t="s">
        <v>4</v>
      </c>
      <c r="B26" s="1" t="s">
        <v>2</v>
      </c>
      <c r="C26" s="5" cm="1">
        <f t="array" ref="C26">_xlfn.SWITCH(input[[#This Row],[Player]], "X", 1, "Y", 2, "Z", 3)</f>
        <v>2</v>
      </c>
      <c r="D26" s="5" cm="1">
        <f t="array" ref="D26">_xlfn.SWITCH(
input[[#This Row],[Oponent]]&amp;input[[#This Row],[Player]],
"AZ",0, "BX",0, "CY",0,
"AX",3, "BY",3, "CZ",3,
"AY",6, "BZ",6, "CX",6)</f>
        <v>6</v>
      </c>
      <c r="E26" s="5">
        <f>input[[#This Row],[Selected shape score]]+input[[#This Row],[Outcome score]]</f>
        <v>8</v>
      </c>
      <c r="F26" s="5" cm="1">
        <f t="array" ref="F26">INDEX($P$2:$P$10,_xlfn.XMATCH(input[[#This Row],[Oponent]]&amp;input[[#This Row],[Player]],$K$2:$K$10))</f>
        <v>4</v>
      </c>
    </row>
    <row r="27" spans="1:6" x14ac:dyDescent="0.3">
      <c r="A27" s="1" t="s">
        <v>0</v>
      </c>
      <c r="B27" s="1" t="s">
        <v>2</v>
      </c>
      <c r="C27" s="5" cm="1">
        <f t="array" ref="C27">_xlfn.SWITCH(input[[#This Row],[Player]], "X", 1, "Y", 2, "Z", 3)</f>
        <v>2</v>
      </c>
      <c r="D27" s="5" cm="1">
        <f t="array" ref="D27">_xlfn.SWITCH(
input[[#This Row],[Oponent]]&amp;input[[#This Row],[Player]],
"AZ",0, "BX",0, "CY",0,
"AX",3, "BY",3, "CZ",3,
"AY",6, "BZ",6, "CX",6)</f>
        <v>3</v>
      </c>
      <c r="E27" s="5">
        <f>input[[#This Row],[Selected shape score]]+input[[#This Row],[Outcome score]]</f>
        <v>5</v>
      </c>
      <c r="F27" s="5" cm="1">
        <f t="array" ref="F27">INDEX($P$2:$P$10,_xlfn.XMATCH(input[[#This Row],[Oponent]]&amp;input[[#This Row],[Player]],$K$2:$K$10))</f>
        <v>5</v>
      </c>
    </row>
    <row r="28" spans="1:6" x14ac:dyDescent="0.3">
      <c r="A28" s="1" t="s">
        <v>3</v>
      </c>
      <c r="B28" s="1" t="s">
        <v>2</v>
      </c>
      <c r="C28" s="5" cm="1">
        <f t="array" ref="C28">_xlfn.SWITCH(input[[#This Row],[Player]], "X", 1, "Y", 2, "Z", 3)</f>
        <v>2</v>
      </c>
      <c r="D28" s="5" cm="1">
        <f t="array" ref="D28">_xlfn.SWITCH(
input[[#This Row],[Oponent]]&amp;input[[#This Row],[Player]],
"AZ",0, "BX",0, "CY",0,
"AX",3, "BY",3, "CZ",3,
"AY",6, "BZ",6, "CX",6)</f>
        <v>0</v>
      </c>
      <c r="E28" s="5">
        <f>input[[#This Row],[Selected shape score]]+input[[#This Row],[Outcome score]]</f>
        <v>2</v>
      </c>
      <c r="F28" s="5" cm="1">
        <f t="array" ref="F28">INDEX($P$2:$P$10,_xlfn.XMATCH(input[[#This Row],[Oponent]]&amp;input[[#This Row],[Player]],$K$2:$K$10))</f>
        <v>6</v>
      </c>
    </row>
    <row r="29" spans="1:6" x14ac:dyDescent="0.3">
      <c r="A29" s="1" t="s">
        <v>0</v>
      </c>
      <c r="B29" s="1" t="s">
        <v>5</v>
      </c>
      <c r="C29" s="5" cm="1">
        <f t="array" ref="C29">_xlfn.SWITCH(input[[#This Row],[Player]], "X", 1, "Y", 2, "Z", 3)</f>
        <v>1</v>
      </c>
      <c r="D29" s="5" cm="1">
        <f t="array" ref="D29">_xlfn.SWITCH(
input[[#This Row],[Oponent]]&amp;input[[#This Row],[Player]],
"AZ",0, "BX",0, "CY",0,
"AX",3, "BY",3, "CZ",3,
"AY",6, "BZ",6, "CX",6)</f>
        <v>0</v>
      </c>
      <c r="E29" s="5">
        <f>input[[#This Row],[Selected shape score]]+input[[#This Row],[Outcome score]]</f>
        <v>1</v>
      </c>
      <c r="F29" s="5" cm="1">
        <f t="array" ref="F29">INDEX($P$2:$P$10,_xlfn.XMATCH(input[[#This Row],[Oponent]]&amp;input[[#This Row],[Player]],$K$2:$K$10))</f>
        <v>1</v>
      </c>
    </row>
    <row r="30" spans="1:6" x14ac:dyDescent="0.3">
      <c r="A30" s="1" t="s">
        <v>4</v>
      </c>
      <c r="B30" s="1" t="s">
        <v>5</v>
      </c>
      <c r="C30" s="5" cm="1">
        <f t="array" ref="C30">_xlfn.SWITCH(input[[#This Row],[Player]], "X", 1, "Y", 2, "Z", 3)</f>
        <v>1</v>
      </c>
      <c r="D30" s="5" cm="1">
        <f t="array" ref="D30">_xlfn.SWITCH(
input[[#This Row],[Oponent]]&amp;input[[#This Row],[Player]],
"AZ",0, "BX",0, "CY",0,
"AX",3, "BY",3, "CZ",3,
"AY",6, "BZ",6, "CX",6)</f>
        <v>3</v>
      </c>
      <c r="E30" s="5">
        <f>input[[#This Row],[Selected shape score]]+input[[#This Row],[Outcome score]]</f>
        <v>4</v>
      </c>
      <c r="F30" s="5" cm="1">
        <f t="array" ref="F30">INDEX($P$2:$P$10,_xlfn.XMATCH(input[[#This Row],[Oponent]]&amp;input[[#This Row],[Player]],$K$2:$K$10))</f>
        <v>3</v>
      </c>
    </row>
    <row r="31" spans="1:6" x14ac:dyDescent="0.3">
      <c r="A31" s="1" t="s">
        <v>4</v>
      </c>
      <c r="B31" s="1" t="s">
        <v>2</v>
      </c>
      <c r="C31" s="5" cm="1">
        <f t="array" ref="C31">_xlfn.SWITCH(input[[#This Row],[Player]], "X", 1, "Y", 2, "Z", 3)</f>
        <v>2</v>
      </c>
      <c r="D31" s="5" cm="1">
        <f t="array" ref="D31">_xlfn.SWITCH(
input[[#This Row],[Oponent]]&amp;input[[#This Row],[Player]],
"AZ",0, "BX",0, "CY",0,
"AX",3, "BY",3, "CZ",3,
"AY",6, "BZ",6, "CX",6)</f>
        <v>6</v>
      </c>
      <c r="E31" s="5">
        <f>input[[#This Row],[Selected shape score]]+input[[#This Row],[Outcome score]]</f>
        <v>8</v>
      </c>
      <c r="F31" s="5" cm="1">
        <f t="array" ref="F31">INDEX($P$2:$P$10,_xlfn.XMATCH(input[[#This Row],[Oponent]]&amp;input[[#This Row],[Player]],$K$2:$K$10))</f>
        <v>4</v>
      </c>
    </row>
    <row r="32" spans="1:6" x14ac:dyDescent="0.3">
      <c r="A32" s="1" t="s">
        <v>3</v>
      </c>
      <c r="B32" s="1" t="s">
        <v>5</v>
      </c>
      <c r="C32" s="5" cm="1">
        <f t="array" ref="C32">_xlfn.SWITCH(input[[#This Row],[Player]], "X", 1, "Y", 2, "Z", 3)</f>
        <v>1</v>
      </c>
      <c r="D32" s="5" cm="1">
        <f t="array" ref="D32">_xlfn.SWITCH(
input[[#This Row],[Oponent]]&amp;input[[#This Row],[Player]],
"AZ",0, "BX",0, "CY",0,
"AX",3, "BY",3, "CZ",3,
"AY",6, "BZ",6, "CX",6)</f>
        <v>6</v>
      </c>
      <c r="E32" s="5">
        <f>input[[#This Row],[Selected shape score]]+input[[#This Row],[Outcome score]]</f>
        <v>7</v>
      </c>
      <c r="F32" s="5" cm="1">
        <f t="array" ref="F32">INDEX($P$2:$P$10,_xlfn.XMATCH(input[[#This Row],[Oponent]]&amp;input[[#This Row],[Player]],$K$2:$K$10))</f>
        <v>2</v>
      </c>
    </row>
    <row r="33" spans="1:6" x14ac:dyDescent="0.3">
      <c r="A33" s="1" t="s">
        <v>0</v>
      </c>
      <c r="B33" s="1" t="s">
        <v>2</v>
      </c>
      <c r="C33" s="5" cm="1">
        <f t="array" ref="C33">_xlfn.SWITCH(input[[#This Row],[Player]], "X", 1, "Y", 2, "Z", 3)</f>
        <v>2</v>
      </c>
      <c r="D33" s="5" cm="1">
        <f t="array" ref="D33">_xlfn.SWITCH(
input[[#This Row],[Oponent]]&amp;input[[#This Row],[Player]],
"AZ",0, "BX",0, "CY",0,
"AX",3, "BY",3, "CZ",3,
"AY",6, "BZ",6, "CX",6)</f>
        <v>3</v>
      </c>
      <c r="E33" s="5">
        <f>input[[#This Row],[Selected shape score]]+input[[#This Row],[Outcome score]]</f>
        <v>5</v>
      </c>
      <c r="F33" s="5" cm="1">
        <f t="array" ref="F33">INDEX($P$2:$P$10,_xlfn.XMATCH(input[[#This Row],[Oponent]]&amp;input[[#This Row],[Player]],$K$2:$K$10))</f>
        <v>5</v>
      </c>
    </row>
    <row r="34" spans="1:6" x14ac:dyDescent="0.3">
      <c r="A34" s="1" t="s">
        <v>3</v>
      </c>
      <c r="B34" s="1" t="s">
        <v>2</v>
      </c>
      <c r="C34" s="5" cm="1">
        <f t="array" ref="C34">_xlfn.SWITCH(input[[#This Row],[Player]], "X", 1, "Y", 2, "Z", 3)</f>
        <v>2</v>
      </c>
      <c r="D34" s="5" cm="1">
        <f t="array" ref="D34">_xlfn.SWITCH(
input[[#This Row],[Oponent]]&amp;input[[#This Row],[Player]],
"AZ",0, "BX",0, "CY",0,
"AX",3, "BY",3, "CZ",3,
"AY",6, "BZ",6, "CX",6)</f>
        <v>0</v>
      </c>
      <c r="E34" s="5">
        <f>input[[#This Row],[Selected shape score]]+input[[#This Row],[Outcome score]]</f>
        <v>2</v>
      </c>
      <c r="F34" s="5" cm="1">
        <f t="array" ref="F34">INDEX($P$2:$P$10,_xlfn.XMATCH(input[[#This Row],[Oponent]]&amp;input[[#This Row],[Player]],$K$2:$K$10))</f>
        <v>6</v>
      </c>
    </row>
    <row r="35" spans="1:6" x14ac:dyDescent="0.3">
      <c r="A35" s="1" t="s">
        <v>0</v>
      </c>
      <c r="B35" s="1" t="s">
        <v>2</v>
      </c>
      <c r="C35" s="5" cm="1">
        <f t="array" ref="C35">_xlfn.SWITCH(input[[#This Row],[Player]], "X", 1, "Y", 2, "Z", 3)</f>
        <v>2</v>
      </c>
      <c r="D35" s="5" cm="1">
        <f t="array" ref="D35">_xlfn.SWITCH(
input[[#This Row],[Oponent]]&amp;input[[#This Row],[Player]],
"AZ",0, "BX",0, "CY",0,
"AX",3, "BY",3, "CZ",3,
"AY",6, "BZ",6, "CX",6)</f>
        <v>3</v>
      </c>
      <c r="E35" s="5">
        <f>input[[#This Row],[Selected shape score]]+input[[#This Row],[Outcome score]]</f>
        <v>5</v>
      </c>
      <c r="F35" s="5" cm="1">
        <f t="array" ref="F35">INDEX($P$2:$P$10,_xlfn.XMATCH(input[[#This Row],[Oponent]]&amp;input[[#This Row],[Player]],$K$2:$K$10))</f>
        <v>5</v>
      </c>
    </row>
    <row r="36" spans="1:6" x14ac:dyDescent="0.3">
      <c r="A36" s="1" t="s">
        <v>0</v>
      </c>
      <c r="B36" s="1" t="s">
        <v>5</v>
      </c>
      <c r="C36" s="5" cm="1">
        <f t="array" ref="C36">_xlfn.SWITCH(input[[#This Row],[Player]], "X", 1, "Y", 2, "Z", 3)</f>
        <v>1</v>
      </c>
      <c r="D36" s="5" cm="1">
        <f t="array" ref="D36">_xlfn.SWITCH(
input[[#This Row],[Oponent]]&amp;input[[#This Row],[Player]],
"AZ",0, "BX",0, "CY",0,
"AX",3, "BY",3, "CZ",3,
"AY",6, "BZ",6, "CX",6)</f>
        <v>0</v>
      </c>
      <c r="E36" s="5">
        <f>input[[#This Row],[Selected shape score]]+input[[#This Row],[Outcome score]]</f>
        <v>1</v>
      </c>
      <c r="F36" s="5" cm="1">
        <f t="array" ref="F36">INDEX($P$2:$P$10,_xlfn.XMATCH(input[[#This Row],[Oponent]]&amp;input[[#This Row],[Player]],$K$2:$K$10))</f>
        <v>1</v>
      </c>
    </row>
    <row r="37" spans="1:6" x14ac:dyDescent="0.3">
      <c r="A37" s="1" t="s">
        <v>3</v>
      </c>
      <c r="B37" s="1" t="s">
        <v>5</v>
      </c>
      <c r="C37" s="5" cm="1">
        <f t="array" ref="C37">_xlfn.SWITCH(input[[#This Row],[Player]], "X", 1, "Y", 2, "Z", 3)</f>
        <v>1</v>
      </c>
      <c r="D37" s="5" cm="1">
        <f t="array" ref="D37">_xlfn.SWITCH(
input[[#This Row],[Oponent]]&amp;input[[#This Row],[Player]],
"AZ",0, "BX",0, "CY",0,
"AX",3, "BY",3, "CZ",3,
"AY",6, "BZ",6, "CX",6)</f>
        <v>6</v>
      </c>
      <c r="E37" s="5">
        <f>input[[#This Row],[Selected shape score]]+input[[#This Row],[Outcome score]]</f>
        <v>7</v>
      </c>
      <c r="F37" s="5" cm="1">
        <f t="array" ref="F37">INDEX($P$2:$P$10,_xlfn.XMATCH(input[[#This Row],[Oponent]]&amp;input[[#This Row],[Player]],$K$2:$K$10))</f>
        <v>2</v>
      </c>
    </row>
    <row r="38" spans="1:6" x14ac:dyDescent="0.3">
      <c r="A38" s="1" t="s">
        <v>0</v>
      </c>
      <c r="B38" s="1" t="s">
        <v>2</v>
      </c>
      <c r="C38" s="5" cm="1">
        <f t="array" ref="C38">_xlfn.SWITCH(input[[#This Row],[Player]], "X", 1, "Y", 2, "Z", 3)</f>
        <v>2</v>
      </c>
      <c r="D38" s="5" cm="1">
        <f t="array" ref="D38">_xlfn.SWITCH(
input[[#This Row],[Oponent]]&amp;input[[#This Row],[Player]],
"AZ",0, "BX",0, "CY",0,
"AX",3, "BY",3, "CZ",3,
"AY",6, "BZ",6, "CX",6)</f>
        <v>3</v>
      </c>
      <c r="E38" s="5">
        <f>input[[#This Row],[Selected shape score]]+input[[#This Row],[Outcome score]]</f>
        <v>5</v>
      </c>
      <c r="F38" s="5" cm="1">
        <f t="array" ref="F38">INDEX($P$2:$P$10,_xlfn.XMATCH(input[[#This Row],[Oponent]]&amp;input[[#This Row],[Player]],$K$2:$K$10))</f>
        <v>5</v>
      </c>
    </row>
    <row r="39" spans="1:6" x14ac:dyDescent="0.3">
      <c r="A39" s="1" t="s">
        <v>0</v>
      </c>
      <c r="B39" s="1" t="s">
        <v>2</v>
      </c>
      <c r="C39" s="5" cm="1">
        <f t="array" ref="C39">_xlfn.SWITCH(input[[#This Row],[Player]], "X", 1, "Y", 2, "Z", 3)</f>
        <v>2</v>
      </c>
      <c r="D39" s="5" cm="1">
        <f t="array" ref="D39">_xlfn.SWITCH(
input[[#This Row],[Oponent]]&amp;input[[#This Row],[Player]],
"AZ",0, "BX",0, "CY",0,
"AX",3, "BY",3, "CZ",3,
"AY",6, "BZ",6, "CX",6)</f>
        <v>3</v>
      </c>
      <c r="E39" s="5">
        <f>input[[#This Row],[Selected shape score]]+input[[#This Row],[Outcome score]]</f>
        <v>5</v>
      </c>
      <c r="F39" s="5" cm="1">
        <f t="array" ref="F39">INDEX($P$2:$P$10,_xlfn.XMATCH(input[[#This Row],[Oponent]]&amp;input[[#This Row],[Player]],$K$2:$K$10))</f>
        <v>5</v>
      </c>
    </row>
    <row r="40" spans="1:6" x14ac:dyDescent="0.3">
      <c r="A40" s="1" t="s">
        <v>4</v>
      </c>
      <c r="B40" s="1" t="s">
        <v>2</v>
      </c>
      <c r="C40" s="5" cm="1">
        <f t="array" ref="C40">_xlfn.SWITCH(input[[#This Row],[Player]], "X", 1, "Y", 2, "Z", 3)</f>
        <v>2</v>
      </c>
      <c r="D40" s="5" cm="1">
        <f t="array" ref="D40">_xlfn.SWITCH(
input[[#This Row],[Oponent]]&amp;input[[#This Row],[Player]],
"AZ",0, "BX",0, "CY",0,
"AX",3, "BY",3, "CZ",3,
"AY",6, "BZ",6, "CX",6)</f>
        <v>6</v>
      </c>
      <c r="E40" s="5">
        <f>input[[#This Row],[Selected shape score]]+input[[#This Row],[Outcome score]]</f>
        <v>8</v>
      </c>
      <c r="F40" s="5" cm="1">
        <f t="array" ref="F40">INDEX($P$2:$P$10,_xlfn.XMATCH(input[[#This Row],[Oponent]]&amp;input[[#This Row],[Player]],$K$2:$K$10))</f>
        <v>4</v>
      </c>
    </row>
    <row r="41" spans="1:6" x14ac:dyDescent="0.3">
      <c r="A41" s="1" t="s">
        <v>4</v>
      </c>
      <c r="B41" s="1" t="s">
        <v>5</v>
      </c>
      <c r="C41" s="5" cm="1">
        <f t="array" ref="C41">_xlfn.SWITCH(input[[#This Row],[Player]], "X", 1, "Y", 2, "Z", 3)</f>
        <v>1</v>
      </c>
      <c r="D41" s="5" cm="1">
        <f t="array" ref="D41">_xlfn.SWITCH(
input[[#This Row],[Oponent]]&amp;input[[#This Row],[Player]],
"AZ",0, "BX",0, "CY",0,
"AX",3, "BY",3, "CZ",3,
"AY",6, "BZ",6, "CX",6)</f>
        <v>3</v>
      </c>
      <c r="E41" s="5">
        <f>input[[#This Row],[Selected shape score]]+input[[#This Row],[Outcome score]]</f>
        <v>4</v>
      </c>
      <c r="F41" s="5" cm="1">
        <f t="array" ref="F41">INDEX($P$2:$P$10,_xlfn.XMATCH(input[[#This Row],[Oponent]]&amp;input[[#This Row],[Player]],$K$2:$K$10))</f>
        <v>3</v>
      </c>
    </row>
    <row r="42" spans="1:6" x14ac:dyDescent="0.3">
      <c r="A42" s="1" t="s">
        <v>4</v>
      </c>
      <c r="B42" s="1" t="s">
        <v>5</v>
      </c>
      <c r="C42" s="5" cm="1">
        <f t="array" ref="C42">_xlfn.SWITCH(input[[#This Row],[Player]], "X", 1, "Y", 2, "Z", 3)</f>
        <v>1</v>
      </c>
      <c r="D42" s="5" cm="1">
        <f t="array" ref="D42">_xlfn.SWITCH(
input[[#This Row],[Oponent]]&amp;input[[#This Row],[Player]],
"AZ",0, "BX",0, "CY",0,
"AX",3, "BY",3, "CZ",3,
"AY",6, "BZ",6, "CX",6)</f>
        <v>3</v>
      </c>
      <c r="E42" s="5">
        <f>input[[#This Row],[Selected shape score]]+input[[#This Row],[Outcome score]]</f>
        <v>4</v>
      </c>
      <c r="F42" s="5" cm="1">
        <f t="array" ref="F42">INDEX($P$2:$P$10,_xlfn.XMATCH(input[[#This Row],[Oponent]]&amp;input[[#This Row],[Player]],$K$2:$K$10))</f>
        <v>3</v>
      </c>
    </row>
    <row r="43" spans="1:6" x14ac:dyDescent="0.3">
      <c r="A43" s="1" t="s">
        <v>4</v>
      </c>
      <c r="B43" s="1" t="s">
        <v>2</v>
      </c>
      <c r="C43" s="5" cm="1">
        <f t="array" ref="C43">_xlfn.SWITCH(input[[#This Row],[Player]], "X", 1, "Y", 2, "Z", 3)</f>
        <v>2</v>
      </c>
      <c r="D43" s="5" cm="1">
        <f t="array" ref="D43">_xlfn.SWITCH(
input[[#This Row],[Oponent]]&amp;input[[#This Row],[Player]],
"AZ",0, "BX",0, "CY",0,
"AX",3, "BY",3, "CZ",3,
"AY",6, "BZ",6, "CX",6)</f>
        <v>6</v>
      </c>
      <c r="E43" s="5">
        <f>input[[#This Row],[Selected shape score]]+input[[#This Row],[Outcome score]]</f>
        <v>8</v>
      </c>
      <c r="F43" s="5" cm="1">
        <f t="array" ref="F43">INDEX($P$2:$P$10,_xlfn.XMATCH(input[[#This Row],[Oponent]]&amp;input[[#This Row],[Player]],$K$2:$K$10))</f>
        <v>4</v>
      </c>
    </row>
    <row r="44" spans="1:6" x14ac:dyDescent="0.3">
      <c r="A44" s="1" t="s">
        <v>0</v>
      </c>
      <c r="B44" s="1" t="s">
        <v>2</v>
      </c>
      <c r="C44" s="5" cm="1">
        <f t="array" ref="C44">_xlfn.SWITCH(input[[#This Row],[Player]], "X", 1, "Y", 2, "Z", 3)</f>
        <v>2</v>
      </c>
      <c r="D44" s="5" cm="1">
        <f t="array" ref="D44">_xlfn.SWITCH(
input[[#This Row],[Oponent]]&amp;input[[#This Row],[Player]],
"AZ",0, "BX",0, "CY",0,
"AX",3, "BY",3, "CZ",3,
"AY",6, "BZ",6, "CX",6)</f>
        <v>3</v>
      </c>
      <c r="E44" s="5">
        <f>input[[#This Row],[Selected shape score]]+input[[#This Row],[Outcome score]]</f>
        <v>5</v>
      </c>
      <c r="F44" s="5" cm="1">
        <f t="array" ref="F44">INDEX($P$2:$P$10,_xlfn.XMATCH(input[[#This Row],[Oponent]]&amp;input[[#This Row],[Player]],$K$2:$K$10))</f>
        <v>5</v>
      </c>
    </row>
    <row r="45" spans="1:6" x14ac:dyDescent="0.3">
      <c r="A45" s="1" t="s">
        <v>3</v>
      </c>
      <c r="B45" s="1" t="s">
        <v>2</v>
      </c>
      <c r="C45" s="5" cm="1">
        <f t="array" ref="C45">_xlfn.SWITCH(input[[#This Row],[Player]], "X", 1, "Y", 2, "Z", 3)</f>
        <v>2</v>
      </c>
      <c r="D45" s="5" cm="1">
        <f t="array" ref="D45">_xlfn.SWITCH(
input[[#This Row],[Oponent]]&amp;input[[#This Row],[Player]],
"AZ",0, "BX",0, "CY",0,
"AX",3, "BY",3, "CZ",3,
"AY",6, "BZ",6, "CX",6)</f>
        <v>0</v>
      </c>
      <c r="E45" s="5">
        <f>input[[#This Row],[Selected shape score]]+input[[#This Row],[Outcome score]]</f>
        <v>2</v>
      </c>
      <c r="F45" s="5" cm="1">
        <f t="array" ref="F45">INDEX($P$2:$P$10,_xlfn.XMATCH(input[[#This Row],[Oponent]]&amp;input[[#This Row],[Player]],$K$2:$K$10))</f>
        <v>6</v>
      </c>
    </row>
    <row r="46" spans="1:6" x14ac:dyDescent="0.3">
      <c r="A46" s="1" t="s">
        <v>3</v>
      </c>
      <c r="B46" s="1" t="s">
        <v>5</v>
      </c>
      <c r="C46" s="5" cm="1">
        <f t="array" ref="C46">_xlfn.SWITCH(input[[#This Row],[Player]], "X", 1, "Y", 2, "Z", 3)</f>
        <v>1</v>
      </c>
      <c r="D46" s="5" cm="1">
        <f t="array" ref="D46">_xlfn.SWITCH(
input[[#This Row],[Oponent]]&amp;input[[#This Row],[Player]],
"AZ",0, "BX",0, "CY",0,
"AX",3, "BY",3, "CZ",3,
"AY",6, "BZ",6, "CX",6)</f>
        <v>6</v>
      </c>
      <c r="E46" s="5">
        <f>input[[#This Row],[Selected shape score]]+input[[#This Row],[Outcome score]]</f>
        <v>7</v>
      </c>
      <c r="F46" s="5" cm="1">
        <f t="array" ref="F46">INDEX($P$2:$P$10,_xlfn.XMATCH(input[[#This Row],[Oponent]]&amp;input[[#This Row],[Player]],$K$2:$K$10))</f>
        <v>2</v>
      </c>
    </row>
    <row r="47" spans="1:6" x14ac:dyDescent="0.3">
      <c r="A47" s="1" t="s">
        <v>4</v>
      </c>
      <c r="B47" s="1" t="s">
        <v>5</v>
      </c>
      <c r="C47" s="5" cm="1">
        <f t="array" ref="C47">_xlfn.SWITCH(input[[#This Row],[Player]], "X", 1, "Y", 2, "Z", 3)</f>
        <v>1</v>
      </c>
      <c r="D47" s="5" cm="1">
        <f t="array" ref="D47">_xlfn.SWITCH(
input[[#This Row],[Oponent]]&amp;input[[#This Row],[Player]],
"AZ",0, "BX",0, "CY",0,
"AX",3, "BY",3, "CZ",3,
"AY",6, "BZ",6, "CX",6)</f>
        <v>3</v>
      </c>
      <c r="E47" s="5">
        <f>input[[#This Row],[Selected shape score]]+input[[#This Row],[Outcome score]]</f>
        <v>4</v>
      </c>
      <c r="F47" s="5" cm="1">
        <f t="array" ref="F47">INDEX($P$2:$P$10,_xlfn.XMATCH(input[[#This Row],[Oponent]]&amp;input[[#This Row],[Player]],$K$2:$K$10))</f>
        <v>3</v>
      </c>
    </row>
    <row r="48" spans="1:6" x14ac:dyDescent="0.3">
      <c r="A48" s="1" t="s">
        <v>0</v>
      </c>
      <c r="B48" s="1" t="s">
        <v>2</v>
      </c>
      <c r="C48" s="5" cm="1">
        <f t="array" ref="C48">_xlfn.SWITCH(input[[#This Row],[Player]], "X", 1, "Y", 2, "Z", 3)</f>
        <v>2</v>
      </c>
      <c r="D48" s="5" cm="1">
        <f t="array" ref="D48">_xlfn.SWITCH(
input[[#This Row],[Oponent]]&amp;input[[#This Row],[Player]],
"AZ",0, "BX",0, "CY",0,
"AX",3, "BY",3, "CZ",3,
"AY",6, "BZ",6, "CX",6)</f>
        <v>3</v>
      </c>
      <c r="E48" s="5">
        <f>input[[#This Row],[Selected shape score]]+input[[#This Row],[Outcome score]]</f>
        <v>5</v>
      </c>
      <c r="F48" s="5" cm="1">
        <f t="array" ref="F48">INDEX($P$2:$P$10,_xlfn.XMATCH(input[[#This Row],[Oponent]]&amp;input[[#This Row],[Player]],$K$2:$K$10))</f>
        <v>5</v>
      </c>
    </row>
    <row r="49" spans="1:6" x14ac:dyDescent="0.3">
      <c r="A49" s="1" t="s">
        <v>3</v>
      </c>
      <c r="B49" s="1" t="s">
        <v>1</v>
      </c>
      <c r="C49" s="5" cm="1">
        <f t="array" ref="C49">_xlfn.SWITCH(input[[#This Row],[Player]], "X", 1, "Y", 2, "Z", 3)</f>
        <v>3</v>
      </c>
      <c r="D49" s="5" cm="1">
        <f t="array" ref="D49">_xlfn.SWITCH(
input[[#This Row],[Oponent]]&amp;input[[#This Row],[Player]],
"AZ",0, "BX",0, "CY",0,
"AX",3, "BY",3, "CZ",3,
"AY",6, "BZ",6, "CX",6)</f>
        <v>3</v>
      </c>
      <c r="E49" s="5">
        <f>input[[#This Row],[Selected shape score]]+input[[#This Row],[Outcome score]]</f>
        <v>6</v>
      </c>
      <c r="F49" s="5" cm="1">
        <f t="array" ref="F49">INDEX($P$2:$P$10,_xlfn.XMATCH(input[[#This Row],[Oponent]]&amp;input[[#This Row],[Player]],$K$2:$K$10))</f>
        <v>7</v>
      </c>
    </row>
    <row r="50" spans="1:6" x14ac:dyDescent="0.3">
      <c r="A50" s="1" t="s">
        <v>0</v>
      </c>
      <c r="B50" s="1" t="s">
        <v>2</v>
      </c>
      <c r="C50" s="5" cm="1">
        <f t="array" ref="C50">_xlfn.SWITCH(input[[#This Row],[Player]], "X", 1, "Y", 2, "Z", 3)</f>
        <v>2</v>
      </c>
      <c r="D50" s="5" cm="1">
        <f t="array" ref="D50">_xlfn.SWITCH(
input[[#This Row],[Oponent]]&amp;input[[#This Row],[Player]],
"AZ",0, "BX",0, "CY",0,
"AX",3, "BY",3, "CZ",3,
"AY",6, "BZ",6, "CX",6)</f>
        <v>3</v>
      </c>
      <c r="E50" s="5">
        <f>input[[#This Row],[Selected shape score]]+input[[#This Row],[Outcome score]]</f>
        <v>5</v>
      </c>
      <c r="F50" s="5" cm="1">
        <f t="array" ref="F50">INDEX($P$2:$P$10,_xlfn.XMATCH(input[[#This Row],[Oponent]]&amp;input[[#This Row],[Player]],$K$2:$K$10))</f>
        <v>5</v>
      </c>
    </row>
    <row r="51" spans="1:6" x14ac:dyDescent="0.3">
      <c r="A51" s="1" t="s">
        <v>3</v>
      </c>
      <c r="B51" s="1" t="s">
        <v>5</v>
      </c>
      <c r="C51" s="5" cm="1">
        <f t="array" ref="C51">_xlfn.SWITCH(input[[#This Row],[Player]], "X", 1, "Y", 2, "Z", 3)</f>
        <v>1</v>
      </c>
      <c r="D51" s="5" cm="1">
        <f t="array" ref="D51">_xlfn.SWITCH(
input[[#This Row],[Oponent]]&amp;input[[#This Row],[Player]],
"AZ",0, "BX",0, "CY",0,
"AX",3, "BY",3, "CZ",3,
"AY",6, "BZ",6, "CX",6)</f>
        <v>6</v>
      </c>
      <c r="E51" s="5">
        <f>input[[#This Row],[Selected shape score]]+input[[#This Row],[Outcome score]]</f>
        <v>7</v>
      </c>
      <c r="F51" s="5" cm="1">
        <f t="array" ref="F51">INDEX($P$2:$P$10,_xlfn.XMATCH(input[[#This Row],[Oponent]]&amp;input[[#This Row],[Player]],$K$2:$K$10))</f>
        <v>2</v>
      </c>
    </row>
    <row r="52" spans="1:6" x14ac:dyDescent="0.3">
      <c r="A52" s="1" t="s">
        <v>4</v>
      </c>
      <c r="B52" s="1" t="s">
        <v>2</v>
      </c>
      <c r="C52" s="5" cm="1">
        <f t="array" ref="C52">_xlfn.SWITCH(input[[#This Row],[Player]], "X", 1, "Y", 2, "Z", 3)</f>
        <v>2</v>
      </c>
      <c r="D52" s="5" cm="1">
        <f t="array" ref="D52">_xlfn.SWITCH(
input[[#This Row],[Oponent]]&amp;input[[#This Row],[Player]],
"AZ",0, "BX",0, "CY",0,
"AX",3, "BY",3, "CZ",3,
"AY",6, "BZ",6, "CX",6)</f>
        <v>6</v>
      </c>
      <c r="E52" s="5">
        <f>input[[#This Row],[Selected shape score]]+input[[#This Row],[Outcome score]]</f>
        <v>8</v>
      </c>
      <c r="F52" s="5" cm="1">
        <f t="array" ref="F52">INDEX($P$2:$P$10,_xlfn.XMATCH(input[[#This Row],[Oponent]]&amp;input[[#This Row],[Player]],$K$2:$K$10))</f>
        <v>4</v>
      </c>
    </row>
    <row r="53" spans="1:6" x14ac:dyDescent="0.3">
      <c r="A53" s="1" t="s">
        <v>4</v>
      </c>
      <c r="B53" s="1" t="s">
        <v>5</v>
      </c>
      <c r="C53" s="5" cm="1">
        <f t="array" ref="C53">_xlfn.SWITCH(input[[#This Row],[Player]], "X", 1, "Y", 2, "Z", 3)</f>
        <v>1</v>
      </c>
      <c r="D53" s="5" cm="1">
        <f t="array" ref="D53">_xlfn.SWITCH(
input[[#This Row],[Oponent]]&amp;input[[#This Row],[Player]],
"AZ",0, "BX",0, "CY",0,
"AX",3, "BY",3, "CZ",3,
"AY",6, "BZ",6, "CX",6)</f>
        <v>3</v>
      </c>
      <c r="E53" s="5">
        <f>input[[#This Row],[Selected shape score]]+input[[#This Row],[Outcome score]]</f>
        <v>4</v>
      </c>
      <c r="F53" s="5" cm="1">
        <f t="array" ref="F53">INDEX($P$2:$P$10,_xlfn.XMATCH(input[[#This Row],[Oponent]]&amp;input[[#This Row],[Player]],$K$2:$K$10))</f>
        <v>3</v>
      </c>
    </row>
    <row r="54" spans="1:6" x14ac:dyDescent="0.3">
      <c r="A54" s="1" t="s">
        <v>3</v>
      </c>
      <c r="B54" s="1" t="s">
        <v>5</v>
      </c>
      <c r="C54" s="5" cm="1">
        <f t="array" ref="C54">_xlfn.SWITCH(input[[#This Row],[Player]], "X", 1, "Y", 2, "Z", 3)</f>
        <v>1</v>
      </c>
      <c r="D54" s="5" cm="1">
        <f t="array" ref="D54">_xlfn.SWITCH(
input[[#This Row],[Oponent]]&amp;input[[#This Row],[Player]],
"AZ",0, "BX",0, "CY",0,
"AX",3, "BY",3, "CZ",3,
"AY",6, "BZ",6, "CX",6)</f>
        <v>6</v>
      </c>
      <c r="E54" s="5">
        <f>input[[#This Row],[Selected shape score]]+input[[#This Row],[Outcome score]]</f>
        <v>7</v>
      </c>
      <c r="F54" s="5" cm="1">
        <f t="array" ref="F54">INDEX($P$2:$P$10,_xlfn.XMATCH(input[[#This Row],[Oponent]]&amp;input[[#This Row],[Player]],$K$2:$K$10))</f>
        <v>2</v>
      </c>
    </row>
    <row r="55" spans="1:6" x14ac:dyDescent="0.3">
      <c r="A55" s="1" t="s">
        <v>4</v>
      </c>
      <c r="B55" s="1" t="s">
        <v>2</v>
      </c>
      <c r="C55" s="5" cm="1">
        <f t="array" ref="C55">_xlfn.SWITCH(input[[#This Row],[Player]], "X", 1, "Y", 2, "Z", 3)</f>
        <v>2</v>
      </c>
      <c r="D55" s="5" cm="1">
        <f t="array" ref="D55">_xlfn.SWITCH(
input[[#This Row],[Oponent]]&amp;input[[#This Row],[Player]],
"AZ",0, "BX",0, "CY",0,
"AX",3, "BY",3, "CZ",3,
"AY",6, "BZ",6, "CX",6)</f>
        <v>6</v>
      </c>
      <c r="E55" s="5">
        <f>input[[#This Row],[Selected shape score]]+input[[#This Row],[Outcome score]]</f>
        <v>8</v>
      </c>
      <c r="F55" s="5" cm="1">
        <f t="array" ref="F55">INDEX($P$2:$P$10,_xlfn.XMATCH(input[[#This Row],[Oponent]]&amp;input[[#This Row],[Player]],$K$2:$K$10))</f>
        <v>4</v>
      </c>
    </row>
    <row r="56" spans="1:6" x14ac:dyDescent="0.3">
      <c r="A56" s="1" t="s">
        <v>4</v>
      </c>
      <c r="B56" s="1" t="s">
        <v>2</v>
      </c>
      <c r="C56" s="5" cm="1">
        <f t="array" ref="C56">_xlfn.SWITCH(input[[#This Row],[Player]], "X", 1, "Y", 2, "Z", 3)</f>
        <v>2</v>
      </c>
      <c r="D56" s="5" cm="1">
        <f t="array" ref="D56">_xlfn.SWITCH(
input[[#This Row],[Oponent]]&amp;input[[#This Row],[Player]],
"AZ",0, "BX",0, "CY",0,
"AX",3, "BY",3, "CZ",3,
"AY",6, "BZ",6, "CX",6)</f>
        <v>6</v>
      </c>
      <c r="E56" s="5">
        <f>input[[#This Row],[Selected shape score]]+input[[#This Row],[Outcome score]]</f>
        <v>8</v>
      </c>
      <c r="F56" s="5" cm="1">
        <f t="array" ref="F56">INDEX($P$2:$P$10,_xlfn.XMATCH(input[[#This Row],[Oponent]]&amp;input[[#This Row],[Player]],$K$2:$K$10))</f>
        <v>4</v>
      </c>
    </row>
    <row r="57" spans="1:6" x14ac:dyDescent="0.3">
      <c r="A57" s="1" t="s">
        <v>4</v>
      </c>
      <c r="B57" s="1" t="s">
        <v>2</v>
      </c>
      <c r="C57" s="5" cm="1">
        <f t="array" ref="C57">_xlfn.SWITCH(input[[#This Row],[Player]], "X", 1, "Y", 2, "Z", 3)</f>
        <v>2</v>
      </c>
      <c r="D57" s="5" cm="1">
        <f t="array" ref="D57">_xlfn.SWITCH(
input[[#This Row],[Oponent]]&amp;input[[#This Row],[Player]],
"AZ",0, "BX",0, "CY",0,
"AX",3, "BY",3, "CZ",3,
"AY",6, "BZ",6, "CX",6)</f>
        <v>6</v>
      </c>
      <c r="E57" s="5">
        <f>input[[#This Row],[Selected shape score]]+input[[#This Row],[Outcome score]]</f>
        <v>8</v>
      </c>
      <c r="F57" s="5" cm="1">
        <f t="array" ref="F57">INDEX($P$2:$P$10,_xlfn.XMATCH(input[[#This Row],[Oponent]]&amp;input[[#This Row],[Player]],$K$2:$K$10))</f>
        <v>4</v>
      </c>
    </row>
    <row r="58" spans="1:6" x14ac:dyDescent="0.3">
      <c r="A58" s="1" t="s">
        <v>4</v>
      </c>
      <c r="B58" s="1" t="s">
        <v>2</v>
      </c>
      <c r="C58" s="5" cm="1">
        <f t="array" ref="C58">_xlfn.SWITCH(input[[#This Row],[Player]], "X", 1, "Y", 2, "Z", 3)</f>
        <v>2</v>
      </c>
      <c r="D58" s="5" cm="1">
        <f t="array" ref="D58">_xlfn.SWITCH(
input[[#This Row],[Oponent]]&amp;input[[#This Row],[Player]],
"AZ",0, "BX",0, "CY",0,
"AX",3, "BY",3, "CZ",3,
"AY",6, "BZ",6, "CX",6)</f>
        <v>6</v>
      </c>
      <c r="E58" s="5">
        <f>input[[#This Row],[Selected shape score]]+input[[#This Row],[Outcome score]]</f>
        <v>8</v>
      </c>
      <c r="F58" s="5" cm="1">
        <f t="array" ref="F58">INDEX($P$2:$P$10,_xlfn.XMATCH(input[[#This Row],[Oponent]]&amp;input[[#This Row],[Player]],$K$2:$K$10))</f>
        <v>4</v>
      </c>
    </row>
    <row r="59" spans="1:6" x14ac:dyDescent="0.3">
      <c r="A59" s="1" t="s">
        <v>0</v>
      </c>
      <c r="B59" s="1" t="s">
        <v>5</v>
      </c>
      <c r="C59" s="5" cm="1">
        <f t="array" ref="C59">_xlfn.SWITCH(input[[#This Row],[Player]], "X", 1, "Y", 2, "Z", 3)</f>
        <v>1</v>
      </c>
      <c r="D59" s="5" cm="1">
        <f t="array" ref="D59">_xlfn.SWITCH(
input[[#This Row],[Oponent]]&amp;input[[#This Row],[Player]],
"AZ",0, "BX",0, "CY",0,
"AX",3, "BY",3, "CZ",3,
"AY",6, "BZ",6, "CX",6)</f>
        <v>0</v>
      </c>
      <c r="E59" s="5">
        <f>input[[#This Row],[Selected shape score]]+input[[#This Row],[Outcome score]]</f>
        <v>1</v>
      </c>
      <c r="F59" s="5" cm="1">
        <f t="array" ref="F59">INDEX($P$2:$P$10,_xlfn.XMATCH(input[[#This Row],[Oponent]]&amp;input[[#This Row],[Player]],$K$2:$K$10))</f>
        <v>1</v>
      </c>
    </row>
    <row r="60" spans="1:6" x14ac:dyDescent="0.3">
      <c r="A60" s="1" t="s">
        <v>3</v>
      </c>
      <c r="B60" s="1" t="s">
        <v>2</v>
      </c>
      <c r="C60" s="5" cm="1">
        <f t="array" ref="C60">_xlfn.SWITCH(input[[#This Row],[Player]], "X", 1, "Y", 2, "Z", 3)</f>
        <v>2</v>
      </c>
      <c r="D60" s="5" cm="1">
        <f t="array" ref="D60">_xlfn.SWITCH(
input[[#This Row],[Oponent]]&amp;input[[#This Row],[Player]],
"AZ",0, "BX",0, "CY",0,
"AX",3, "BY",3, "CZ",3,
"AY",6, "BZ",6, "CX",6)</f>
        <v>0</v>
      </c>
      <c r="E60" s="5">
        <f>input[[#This Row],[Selected shape score]]+input[[#This Row],[Outcome score]]</f>
        <v>2</v>
      </c>
      <c r="F60" s="5" cm="1">
        <f t="array" ref="F60">INDEX($P$2:$P$10,_xlfn.XMATCH(input[[#This Row],[Oponent]]&amp;input[[#This Row],[Player]],$K$2:$K$10))</f>
        <v>6</v>
      </c>
    </row>
    <row r="61" spans="1:6" x14ac:dyDescent="0.3">
      <c r="A61" s="1" t="s">
        <v>3</v>
      </c>
      <c r="B61" s="1" t="s">
        <v>1</v>
      </c>
      <c r="C61" s="5" cm="1">
        <f t="array" ref="C61">_xlfn.SWITCH(input[[#This Row],[Player]], "X", 1, "Y", 2, "Z", 3)</f>
        <v>3</v>
      </c>
      <c r="D61" s="5" cm="1">
        <f t="array" ref="D61">_xlfn.SWITCH(
input[[#This Row],[Oponent]]&amp;input[[#This Row],[Player]],
"AZ",0, "BX",0, "CY",0,
"AX",3, "BY",3, "CZ",3,
"AY",6, "BZ",6, "CX",6)</f>
        <v>3</v>
      </c>
      <c r="E61" s="5">
        <f>input[[#This Row],[Selected shape score]]+input[[#This Row],[Outcome score]]</f>
        <v>6</v>
      </c>
      <c r="F61" s="5" cm="1">
        <f t="array" ref="F61">INDEX($P$2:$P$10,_xlfn.XMATCH(input[[#This Row],[Oponent]]&amp;input[[#This Row],[Player]],$K$2:$K$10))</f>
        <v>7</v>
      </c>
    </row>
    <row r="62" spans="1:6" x14ac:dyDescent="0.3">
      <c r="A62" s="1" t="s">
        <v>0</v>
      </c>
      <c r="B62" s="1" t="s">
        <v>2</v>
      </c>
      <c r="C62" s="5" cm="1">
        <f t="array" ref="C62">_xlfn.SWITCH(input[[#This Row],[Player]], "X", 1, "Y", 2, "Z", 3)</f>
        <v>2</v>
      </c>
      <c r="D62" s="5" cm="1">
        <f t="array" ref="D62">_xlfn.SWITCH(
input[[#This Row],[Oponent]]&amp;input[[#This Row],[Player]],
"AZ",0, "BX",0, "CY",0,
"AX",3, "BY",3, "CZ",3,
"AY",6, "BZ",6, "CX",6)</f>
        <v>3</v>
      </c>
      <c r="E62" s="5">
        <f>input[[#This Row],[Selected shape score]]+input[[#This Row],[Outcome score]]</f>
        <v>5</v>
      </c>
      <c r="F62" s="5" cm="1">
        <f t="array" ref="F62">INDEX($P$2:$P$10,_xlfn.XMATCH(input[[#This Row],[Oponent]]&amp;input[[#This Row],[Player]],$K$2:$K$10))</f>
        <v>5</v>
      </c>
    </row>
    <row r="63" spans="1:6" x14ac:dyDescent="0.3">
      <c r="A63" s="1" t="s">
        <v>3</v>
      </c>
      <c r="B63" s="1" t="s">
        <v>2</v>
      </c>
      <c r="C63" s="5" cm="1">
        <f t="array" ref="C63">_xlfn.SWITCH(input[[#This Row],[Player]], "X", 1, "Y", 2, "Z", 3)</f>
        <v>2</v>
      </c>
      <c r="D63" s="5" cm="1">
        <f t="array" ref="D63">_xlfn.SWITCH(
input[[#This Row],[Oponent]]&amp;input[[#This Row],[Player]],
"AZ",0, "BX",0, "CY",0,
"AX",3, "BY",3, "CZ",3,
"AY",6, "BZ",6, "CX",6)</f>
        <v>0</v>
      </c>
      <c r="E63" s="5">
        <f>input[[#This Row],[Selected shape score]]+input[[#This Row],[Outcome score]]</f>
        <v>2</v>
      </c>
      <c r="F63" s="5" cm="1">
        <f t="array" ref="F63">INDEX($P$2:$P$10,_xlfn.XMATCH(input[[#This Row],[Oponent]]&amp;input[[#This Row],[Player]],$K$2:$K$10))</f>
        <v>6</v>
      </c>
    </row>
    <row r="64" spans="1:6" x14ac:dyDescent="0.3">
      <c r="A64" s="1" t="s">
        <v>4</v>
      </c>
      <c r="B64" s="1" t="s">
        <v>2</v>
      </c>
      <c r="C64" s="5" cm="1">
        <f t="array" ref="C64">_xlfn.SWITCH(input[[#This Row],[Player]], "X", 1, "Y", 2, "Z", 3)</f>
        <v>2</v>
      </c>
      <c r="D64" s="5" cm="1">
        <f t="array" ref="D64">_xlfn.SWITCH(
input[[#This Row],[Oponent]]&amp;input[[#This Row],[Player]],
"AZ",0, "BX",0, "CY",0,
"AX",3, "BY",3, "CZ",3,
"AY",6, "BZ",6, "CX",6)</f>
        <v>6</v>
      </c>
      <c r="E64" s="5">
        <f>input[[#This Row],[Selected shape score]]+input[[#This Row],[Outcome score]]</f>
        <v>8</v>
      </c>
      <c r="F64" s="5" cm="1">
        <f t="array" ref="F64">INDEX($P$2:$P$10,_xlfn.XMATCH(input[[#This Row],[Oponent]]&amp;input[[#This Row],[Player]],$K$2:$K$10))</f>
        <v>4</v>
      </c>
    </row>
    <row r="65" spans="1:6" x14ac:dyDescent="0.3">
      <c r="A65" s="1" t="s">
        <v>4</v>
      </c>
      <c r="B65" s="1" t="s">
        <v>2</v>
      </c>
      <c r="C65" s="5" cm="1">
        <f t="array" ref="C65">_xlfn.SWITCH(input[[#This Row],[Player]], "X", 1, "Y", 2, "Z", 3)</f>
        <v>2</v>
      </c>
      <c r="D65" s="5" cm="1">
        <f t="array" ref="D65">_xlfn.SWITCH(
input[[#This Row],[Oponent]]&amp;input[[#This Row],[Player]],
"AZ",0, "BX",0, "CY",0,
"AX",3, "BY",3, "CZ",3,
"AY",6, "BZ",6, "CX",6)</f>
        <v>6</v>
      </c>
      <c r="E65" s="5">
        <f>input[[#This Row],[Selected shape score]]+input[[#This Row],[Outcome score]]</f>
        <v>8</v>
      </c>
      <c r="F65" s="5" cm="1">
        <f t="array" ref="F65">INDEX($P$2:$P$10,_xlfn.XMATCH(input[[#This Row],[Oponent]]&amp;input[[#This Row],[Player]],$K$2:$K$10))</f>
        <v>4</v>
      </c>
    </row>
    <row r="66" spans="1:6" x14ac:dyDescent="0.3">
      <c r="A66" s="1" t="s">
        <v>0</v>
      </c>
      <c r="B66" s="1" t="s">
        <v>2</v>
      </c>
      <c r="C66" s="5" cm="1">
        <f t="array" ref="C66">_xlfn.SWITCH(input[[#This Row],[Player]], "X", 1, "Y", 2, "Z", 3)</f>
        <v>2</v>
      </c>
      <c r="D66" s="5" cm="1">
        <f t="array" ref="D66">_xlfn.SWITCH(
input[[#This Row],[Oponent]]&amp;input[[#This Row],[Player]],
"AZ",0, "BX",0, "CY",0,
"AX",3, "BY",3, "CZ",3,
"AY",6, "BZ",6, "CX",6)</f>
        <v>3</v>
      </c>
      <c r="E66" s="5">
        <f>input[[#This Row],[Selected shape score]]+input[[#This Row],[Outcome score]]</f>
        <v>5</v>
      </c>
      <c r="F66" s="5" cm="1">
        <f t="array" ref="F66">INDEX($P$2:$P$10,_xlfn.XMATCH(input[[#This Row],[Oponent]]&amp;input[[#This Row],[Player]],$K$2:$K$10))</f>
        <v>5</v>
      </c>
    </row>
    <row r="67" spans="1:6" x14ac:dyDescent="0.3">
      <c r="A67" s="1" t="s">
        <v>4</v>
      </c>
      <c r="B67" s="1" t="s">
        <v>2</v>
      </c>
      <c r="C67" s="5" cm="1">
        <f t="array" ref="C67">_xlfn.SWITCH(input[[#This Row],[Player]], "X", 1, "Y", 2, "Z", 3)</f>
        <v>2</v>
      </c>
      <c r="D67" s="5" cm="1">
        <f t="array" ref="D67">_xlfn.SWITCH(
input[[#This Row],[Oponent]]&amp;input[[#This Row],[Player]],
"AZ",0, "BX",0, "CY",0,
"AX",3, "BY",3, "CZ",3,
"AY",6, "BZ",6, "CX",6)</f>
        <v>6</v>
      </c>
      <c r="E67" s="5">
        <f>input[[#This Row],[Selected shape score]]+input[[#This Row],[Outcome score]]</f>
        <v>8</v>
      </c>
      <c r="F67" s="5" cm="1">
        <f t="array" ref="F67">INDEX($P$2:$P$10,_xlfn.XMATCH(input[[#This Row],[Oponent]]&amp;input[[#This Row],[Player]],$K$2:$K$10))</f>
        <v>4</v>
      </c>
    </row>
    <row r="68" spans="1:6" x14ac:dyDescent="0.3">
      <c r="A68" s="1" t="s">
        <v>3</v>
      </c>
      <c r="B68" s="1" t="s">
        <v>5</v>
      </c>
      <c r="C68" s="5" cm="1">
        <f t="array" ref="C68">_xlfn.SWITCH(input[[#This Row],[Player]], "X", 1, "Y", 2, "Z", 3)</f>
        <v>1</v>
      </c>
      <c r="D68" s="5" cm="1">
        <f t="array" ref="D68">_xlfn.SWITCH(
input[[#This Row],[Oponent]]&amp;input[[#This Row],[Player]],
"AZ",0, "BX",0, "CY",0,
"AX",3, "BY",3, "CZ",3,
"AY",6, "BZ",6, "CX",6)</f>
        <v>6</v>
      </c>
      <c r="E68" s="5">
        <f>input[[#This Row],[Selected shape score]]+input[[#This Row],[Outcome score]]</f>
        <v>7</v>
      </c>
      <c r="F68" s="5" cm="1">
        <f t="array" ref="F68">INDEX($P$2:$P$10,_xlfn.XMATCH(input[[#This Row],[Oponent]]&amp;input[[#This Row],[Player]],$K$2:$K$10))</f>
        <v>2</v>
      </c>
    </row>
    <row r="69" spans="1:6" x14ac:dyDescent="0.3">
      <c r="A69" s="1" t="s">
        <v>0</v>
      </c>
      <c r="B69" s="1" t="s">
        <v>2</v>
      </c>
      <c r="C69" s="5" cm="1">
        <f t="array" ref="C69">_xlfn.SWITCH(input[[#This Row],[Player]], "X", 1, "Y", 2, "Z", 3)</f>
        <v>2</v>
      </c>
      <c r="D69" s="5" cm="1">
        <f t="array" ref="D69">_xlfn.SWITCH(
input[[#This Row],[Oponent]]&amp;input[[#This Row],[Player]],
"AZ",0, "BX",0, "CY",0,
"AX",3, "BY",3, "CZ",3,
"AY",6, "BZ",6, "CX",6)</f>
        <v>3</v>
      </c>
      <c r="E69" s="5">
        <f>input[[#This Row],[Selected shape score]]+input[[#This Row],[Outcome score]]</f>
        <v>5</v>
      </c>
      <c r="F69" s="5" cm="1">
        <f t="array" ref="F69">INDEX($P$2:$P$10,_xlfn.XMATCH(input[[#This Row],[Oponent]]&amp;input[[#This Row],[Player]],$K$2:$K$10))</f>
        <v>5</v>
      </c>
    </row>
    <row r="70" spans="1:6" x14ac:dyDescent="0.3">
      <c r="A70" s="1" t="s">
        <v>3</v>
      </c>
      <c r="B70" s="1" t="s">
        <v>2</v>
      </c>
      <c r="C70" s="5" cm="1">
        <f t="array" ref="C70">_xlfn.SWITCH(input[[#This Row],[Player]], "X", 1, "Y", 2, "Z", 3)</f>
        <v>2</v>
      </c>
      <c r="D70" s="5" cm="1">
        <f t="array" ref="D70">_xlfn.SWITCH(
input[[#This Row],[Oponent]]&amp;input[[#This Row],[Player]],
"AZ",0, "BX",0, "CY",0,
"AX",3, "BY",3, "CZ",3,
"AY",6, "BZ",6, "CX",6)</f>
        <v>0</v>
      </c>
      <c r="E70" s="5">
        <f>input[[#This Row],[Selected shape score]]+input[[#This Row],[Outcome score]]</f>
        <v>2</v>
      </c>
      <c r="F70" s="5" cm="1">
        <f t="array" ref="F70">INDEX($P$2:$P$10,_xlfn.XMATCH(input[[#This Row],[Oponent]]&amp;input[[#This Row],[Player]],$K$2:$K$10))</f>
        <v>6</v>
      </c>
    </row>
    <row r="71" spans="1:6" x14ac:dyDescent="0.3">
      <c r="A71" s="1" t="s">
        <v>3</v>
      </c>
      <c r="B71" s="1" t="s">
        <v>2</v>
      </c>
      <c r="C71" s="5" cm="1">
        <f t="array" ref="C71">_xlfn.SWITCH(input[[#This Row],[Player]], "X", 1, "Y", 2, "Z", 3)</f>
        <v>2</v>
      </c>
      <c r="D71" s="5" cm="1">
        <f t="array" ref="D71">_xlfn.SWITCH(
input[[#This Row],[Oponent]]&amp;input[[#This Row],[Player]],
"AZ",0, "BX",0, "CY",0,
"AX",3, "BY",3, "CZ",3,
"AY",6, "BZ",6, "CX",6)</f>
        <v>0</v>
      </c>
      <c r="E71" s="5">
        <f>input[[#This Row],[Selected shape score]]+input[[#This Row],[Outcome score]]</f>
        <v>2</v>
      </c>
      <c r="F71" s="5" cm="1">
        <f t="array" ref="F71">INDEX($P$2:$P$10,_xlfn.XMATCH(input[[#This Row],[Oponent]]&amp;input[[#This Row],[Player]],$K$2:$K$10))</f>
        <v>6</v>
      </c>
    </row>
    <row r="72" spans="1:6" x14ac:dyDescent="0.3">
      <c r="A72" s="1" t="s">
        <v>4</v>
      </c>
      <c r="B72" s="1" t="s">
        <v>2</v>
      </c>
      <c r="C72" s="5" cm="1">
        <f t="array" ref="C72">_xlfn.SWITCH(input[[#This Row],[Player]], "X", 1, "Y", 2, "Z", 3)</f>
        <v>2</v>
      </c>
      <c r="D72" s="5" cm="1">
        <f t="array" ref="D72">_xlfn.SWITCH(
input[[#This Row],[Oponent]]&amp;input[[#This Row],[Player]],
"AZ",0, "BX",0, "CY",0,
"AX",3, "BY",3, "CZ",3,
"AY",6, "BZ",6, "CX",6)</f>
        <v>6</v>
      </c>
      <c r="E72" s="5">
        <f>input[[#This Row],[Selected shape score]]+input[[#This Row],[Outcome score]]</f>
        <v>8</v>
      </c>
      <c r="F72" s="5" cm="1">
        <f t="array" ref="F72">INDEX($P$2:$P$10,_xlfn.XMATCH(input[[#This Row],[Oponent]]&amp;input[[#This Row],[Player]],$K$2:$K$10))</f>
        <v>4</v>
      </c>
    </row>
    <row r="73" spans="1:6" x14ac:dyDescent="0.3">
      <c r="A73" s="1" t="s">
        <v>3</v>
      </c>
      <c r="B73" s="1" t="s">
        <v>5</v>
      </c>
      <c r="C73" s="5" cm="1">
        <f t="array" ref="C73">_xlfn.SWITCH(input[[#This Row],[Player]], "X", 1, "Y", 2, "Z", 3)</f>
        <v>1</v>
      </c>
      <c r="D73" s="5" cm="1">
        <f t="array" ref="D73">_xlfn.SWITCH(
input[[#This Row],[Oponent]]&amp;input[[#This Row],[Player]],
"AZ",0, "BX",0, "CY",0,
"AX",3, "BY",3, "CZ",3,
"AY",6, "BZ",6, "CX",6)</f>
        <v>6</v>
      </c>
      <c r="E73" s="5">
        <f>input[[#This Row],[Selected shape score]]+input[[#This Row],[Outcome score]]</f>
        <v>7</v>
      </c>
      <c r="F73" s="5" cm="1">
        <f t="array" ref="F73">INDEX($P$2:$P$10,_xlfn.XMATCH(input[[#This Row],[Oponent]]&amp;input[[#This Row],[Player]],$K$2:$K$10))</f>
        <v>2</v>
      </c>
    </row>
    <row r="74" spans="1:6" x14ac:dyDescent="0.3">
      <c r="A74" s="1" t="s">
        <v>0</v>
      </c>
      <c r="B74" s="1" t="s">
        <v>2</v>
      </c>
      <c r="C74" s="5" cm="1">
        <f t="array" ref="C74">_xlfn.SWITCH(input[[#This Row],[Player]], "X", 1, "Y", 2, "Z", 3)</f>
        <v>2</v>
      </c>
      <c r="D74" s="5" cm="1">
        <f t="array" ref="D74">_xlfn.SWITCH(
input[[#This Row],[Oponent]]&amp;input[[#This Row],[Player]],
"AZ",0, "BX",0, "CY",0,
"AX",3, "BY",3, "CZ",3,
"AY",6, "BZ",6, "CX",6)</f>
        <v>3</v>
      </c>
      <c r="E74" s="5">
        <f>input[[#This Row],[Selected shape score]]+input[[#This Row],[Outcome score]]</f>
        <v>5</v>
      </c>
      <c r="F74" s="5" cm="1">
        <f t="array" ref="F74">INDEX($P$2:$P$10,_xlfn.XMATCH(input[[#This Row],[Oponent]]&amp;input[[#This Row],[Player]],$K$2:$K$10))</f>
        <v>5</v>
      </c>
    </row>
    <row r="75" spans="1:6" x14ac:dyDescent="0.3">
      <c r="A75" s="1" t="s">
        <v>4</v>
      </c>
      <c r="B75" s="1" t="s">
        <v>2</v>
      </c>
      <c r="C75" s="5" cm="1">
        <f t="array" ref="C75">_xlfn.SWITCH(input[[#This Row],[Player]], "X", 1, "Y", 2, "Z", 3)</f>
        <v>2</v>
      </c>
      <c r="D75" s="5" cm="1">
        <f t="array" ref="D75">_xlfn.SWITCH(
input[[#This Row],[Oponent]]&amp;input[[#This Row],[Player]],
"AZ",0, "BX",0, "CY",0,
"AX",3, "BY",3, "CZ",3,
"AY",6, "BZ",6, "CX",6)</f>
        <v>6</v>
      </c>
      <c r="E75" s="5">
        <f>input[[#This Row],[Selected shape score]]+input[[#This Row],[Outcome score]]</f>
        <v>8</v>
      </c>
      <c r="F75" s="5" cm="1">
        <f t="array" ref="F75">INDEX($P$2:$P$10,_xlfn.XMATCH(input[[#This Row],[Oponent]]&amp;input[[#This Row],[Player]],$K$2:$K$10))</f>
        <v>4</v>
      </c>
    </row>
    <row r="76" spans="1:6" x14ac:dyDescent="0.3">
      <c r="A76" s="1" t="s">
        <v>0</v>
      </c>
      <c r="B76" s="1" t="s">
        <v>2</v>
      </c>
      <c r="C76" s="5" cm="1">
        <f t="array" ref="C76">_xlfn.SWITCH(input[[#This Row],[Player]], "X", 1, "Y", 2, "Z", 3)</f>
        <v>2</v>
      </c>
      <c r="D76" s="5" cm="1">
        <f t="array" ref="D76">_xlfn.SWITCH(
input[[#This Row],[Oponent]]&amp;input[[#This Row],[Player]],
"AZ",0, "BX",0, "CY",0,
"AX",3, "BY",3, "CZ",3,
"AY",6, "BZ",6, "CX",6)</f>
        <v>3</v>
      </c>
      <c r="E76" s="5">
        <f>input[[#This Row],[Selected shape score]]+input[[#This Row],[Outcome score]]</f>
        <v>5</v>
      </c>
      <c r="F76" s="5" cm="1">
        <f t="array" ref="F76">INDEX($P$2:$P$10,_xlfn.XMATCH(input[[#This Row],[Oponent]]&amp;input[[#This Row],[Player]],$K$2:$K$10))</f>
        <v>5</v>
      </c>
    </row>
    <row r="77" spans="1:6" x14ac:dyDescent="0.3">
      <c r="A77" s="1" t="s">
        <v>3</v>
      </c>
      <c r="B77" s="1" t="s">
        <v>2</v>
      </c>
      <c r="C77" s="5" cm="1">
        <f t="array" ref="C77">_xlfn.SWITCH(input[[#This Row],[Player]], "X", 1, "Y", 2, "Z", 3)</f>
        <v>2</v>
      </c>
      <c r="D77" s="5" cm="1">
        <f t="array" ref="D77">_xlfn.SWITCH(
input[[#This Row],[Oponent]]&amp;input[[#This Row],[Player]],
"AZ",0, "BX",0, "CY",0,
"AX",3, "BY",3, "CZ",3,
"AY",6, "BZ",6, "CX",6)</f>
        <v>0</v>
      </c>
      <c r="E77" s="5">
        <f>input[[#This Row],[Selected shape score]]+input[[#This Row],[Outcome score]]</f>
        <v>2</v>
      </c>
      <c r="F77" s="5" cm="1">
        <f t="array" ref="F77">INDEX($P$2:$P$10,_xlfn.XMATCH(input[[#This Row],[Oponent]]&amp;input[[#This Row],[Player]],$K$2:$K$10))</f>
        <v>6</v>
      </c>
    </row>
    <row r="78" spans="1:6" x14ac:dyDescent="0.3">
      <c r="A78" s="1" t="s">
        <v>3</v>
      </c>
      <c r="B78" s="1" t="s">
        <v>2</v>
      </c>
      <c r="C78" s="5" cm="1">
        <f t="array" ref="C78">_xlfn.SWITCH(input[[#This Row],[Player]], "X", 1, "Y", 2, "Z", 3)</f>
        <v>2</v>
      </c>
      <c r="D78" s="5" cm="1">
        <f t="array" ref="D78">_xlfn.SWITCH(
input[[#This Row],[Oponent]]&amp;input[[#This Row],[Player]],
"AZ",0, "BX",0, "CY",0,
"AX",3, "BY",3, "CZ",3,
"AY",6, "BZ",6, "CX",6)</f>
        <v>0</v>
      </c>
      <c r="E78" s="5">
        <f>input[[#This Row],[Selected shape score]]+input[[#This Row],[Outcome score]]</f>
        <v>2</v>
      </c>
      <c r="F78" s="5" cm="1">
        <f t="array" ref="F78">INDEX($P$2:$P$10,_xlfn.XMATCH(input[[#This Row],[Oponent]]&amp;input[[#This Row],[Player]],$K$2:$K$10))</f>
        <v>6</v>
      </c>
    </row>
    <row r="79" spans="1:6" x14ac:dyDescent="0.3">
      <c r="A79" s="1" t="s">
        <v>4</v>
      </c>
      <c r="B79" s="1" t="s">
        <v>2</v>
      </c>
      <c r="C79" s="5" cm="1">
        <f t="array" ref="C79">_xlfn.SWITCH(input[[#This Row],[Player]], "X", 1, "Y", 2, "Z", 3)</f>
        <v>2</v>
      </c>
      <c r="D79" s="5" cm="1">
        <f t="array" ref="D79">_xlfn.SWITCH(
input[[#This Row],[Oponent]]&amp;input[[#This Row],[Player]],
"AZ",0, "BX",0, "CY",0,
"AX",3, "BY",3, "CZ",3,
"AY",6, "BZ",6, "CX",6)</f>
        <v>6</v>
      </c>
      <c r="E79" s="5">
        <f>input[[#This Row],[Selected shape score]]+input[[#This Row],[Outcome score]]</f>
        <v>8</v>
      </c>
      <c r="F79" s="5" cm="1">
        <f t="array" ref="F79">INDEX($P$2:$P$10,_xlfn.XMATCH(input[[#This Row],[Oponent]]&amp;input[[#This Row],[Player]],$K$2:$K$10))</f>
        <v>4</v>
      </c>
    </row>
    <row r="80" spans="1:6" x14ac:dyDescent="0.3">
      <c r="A80" s="1" t="s">
        <v>0</v>
      </c>
      <c r="B80" s="1" t="s">
        <v>2</v>
      </c>
      <c r="C80" s="5" cm="1">
        <f t="array" ref="C80">_xlfn.SWITCH(input[[#This Row],[Player]], "X", 1, "Y", 2, "Z", 3)</f>
        <v>2</v>
      </c>
      <c r="D80" s="5" cm="1">
        <f t="array" ref="D80">_xlfn.SWITCH(
input[[#This Row],[Oponent]]&amp;input[[#This Row],[Player]],
"AZ",0, "BX",0, "CY",0,
"AX",3, "BY",3, "CZ",3,
"AY",6, "BZ",6, "CX",6)</f>
        <v>3</v>
      </c>
      <c r="E80" s="5">
        <f>input[[#This Row],[Selected shape score]]+input[[#This Row],[Outcome score]]</f>
        <v>5</v>
      </c>
      <c r="F80" s="5" cm="1">
        <f t="array" ref="F80">INDEX($P$2:$P$10,_xlfn.XMATCH(input[[#This Row],[Oponent]]&amp;input[[#This Row],[Player]],$K$2:$K$10))</f>
        <v>5</v>
      </c>
    </row>
    <row r="81" spans="1:6" x14ac:dyDescent="0.3">
      <c r="A81" s="1" t="s">
        <v>3</v>
      </c>
      <c r="B81" s="1" t="s">
        <v>2</v>
      </c>
      <c r="C81" s="5" cm="1">
        <f t="array" ref="C81">_xlfn.SWITCH(input[[#This Row],[Player]], "X", 1, "Y", 2, "Z", 3)</f>
        <v>2</v>
      </c>
      <c r="D81" s="5" cm="1">
        <f t="array" ref="D81">_xlfn.SWITCH(
input[[#This Row],[Oponent]]&amp;input[[#This Row],[Player]],
"AZ",0, "BX",0, "CY",0,
"AX",3, "BY",3, "CZ",3,
"AY",6, "BZ",6, "CX",6)</f>
        <v>0</v>
      </c>
      <c r="E81" s="5">
        <f>input[[#This Row],[Selected shape score]]+input[[#This Row],[Outcome score]]</f>
        <v>2</v>
      </c>
      <c r="F81" s="5" cm="1">
        <f t="array" ref="F81">INDEX($P$2:$P$10,_xlfn.XMATCH(input[[#This Row],[Oponent]]&amp;input[[#This Row],[Player]],$K$2:$K$10))</f>
        <v>6</v>
      </c>
    </row>
    <row r="82" spans="1:6" x14ac:dyDescent="0.3">
      <c r="A82" s="1" t="s">
        <v>3</v>
      </c>
      <c r="B82" s="1" t="s">
        <v>2</v>
      </c>
      <c r="C82" s="5" cm="1">
        <f t="array" ref="C82">_xlfn.SWITCH(input[[#This Row],[Player]], "X", 1, "Y", 2, "Z", 3)</f>
        <v>2</v>
      </c>
      <c r="D82" s="5" cm="1">
        <f t="array" ref="D82">_xlfn.SWITCH(
input[[#This Row],[Oponent]]&amp;input[[#This Row],[Player]],
"AZ",0, "BX",0, "CY",0,
"AX",3, "BY",3, "CZ",3,
"AY",6, "BZ",6, "CX",6)</f>
        <v>0</v>
      </c>
      <c r="E82" s="5">
        <f>input[[#This Row],[Selected shape score]]+input[[#This Row],[Outcome score]]</f>
        <v>2</v>
      </c>
      <c r="F82" s="5" cm="1">
        <f t="array" ref="F82">INDEX($P$2:$P$10,_xlfn.XMATCH(input[[#This Row],[Oponent]]&amp;input[[#This Row],[Player]],$K$2:$K$10))</f>
        <v>6</v>
      </c>
    </row>
    <row r="83" spans="1:6" x14ac:dyDescent="0.3">
      <c r="A83" s="1" t="s">
        <v>3</v>
      </c>
      <c r="B83" s="1" t="s">
        <v>2</v>
      </c>
      <c r="C83" s="5" cm="1">
        <f t="array" ref="C83">_xlfn.SWITCH(input[[#This Row],[Player]], "X", 1, "Y", 2, "Z", 3)</f>
        <v>2</v>
      </c>
      <c r="D83" s="5" cm="1">
        <f t="array" ref="D83">_xlfn.SWITCH(
input[[#This Row],[Oponent]]&amp;input[[#This Row],[Player]],
"AZ",0, "BX",0, "CY",0,
"AX",3, "BY",3, "CZ",3,
"AY",6, "BZ",6, "CX",6)</f>
        <v>0</v>
      </c>
      <c r="E83" s="5">
        <f>input[[#This Row],[Selected shape score]]+input[[#This Row],[Outcome score]]</f>
        <v>2</v>
      </c>
      <c r="F83" s="5" cm="1">
        <f t="array" ref="F83">INDEX($P$2:$P$10,_xlfn.XMATCH(input[[#This Row],[Oponent]]&amp;input[[#This Row],[Player]],$K$2:$K$10))</f>
        <v>6</v>
      </c>
    </row>
    <row r="84" spans="1:6" x14ac:dyDescent="0.3">
      <c r="A84" s="1" t="s">
        <v>4</v>
      </c>
      <c r="B84" s="1" t="s">
        <v>5</v>
      </c>
      <c r="C84" s="5" cm="1">
        <f t="array" ref="C84">_xlfn.SWITCH(input[[#This Row],[Player]], "X", 1, "Y", 2, "Z", 3)</f>
        <v>1</v>
      </c>
      <c r="D84" s="5" cm="1">
        <f t="array" ref="D84">_xlfn.SWITCH(
input[[#This Row],[Oponent]]&amp;input[[#This Row],[Player]],
"AZ",0, "BX",0, "CY",0,
"AX",3, "BY",3, "CZ",3,
"AY",6, "BZ",6, "CX",6)</f>
        <v>3</v>
      </c>
      <c r="E84" s="5">
        <f>input[[#This Row],[Selected shape score]]+input[[#This Row],[Outcome score]]</f>
        <v>4</v>
      </c>
      <c r="F84" s="5" cm="1">
        <f t="array" ref="F84">INDEX($P$2:$P$10,_xlfn.XMATCH(input[[#This Row],[Oponent]]&amp;input[[#This Row],[Player]],$K$2:$K$10))</f>
        <v>3</v>
      </c>
    </row>
    <row r="85" spans="1:6" x14ac:dyDescent="0.3">
      <c r="A85" s="1" t="s">
        <v>4</v>
      </c>
      <c r="B85" s="1" t="s">
        <v>5</v>
      </c>
      <c r="C85" s="5" cm="1">
        <f t="array" ref="C85">_xlfn.SWITCH(input[[#This Row],[Player]], "X", 1, "Y", 2, "Z", 3)</f>
        <v>1</v>
      </c>
      <c r="D85" s="5" cm="1">
        <f t="array" ref="D85">_xlfn.SWITCH(
input[[#This Row],[Oponent]]&amp;input[[#This Row],[Player]],
"AZ",0, "BX",0, "CY",0,
"AX",3, "BY",3, "CZ",3,
"AY",6, "BZ",6, "CX",6)</f>
        <v>3</v>
      </c>
      <c r="E85" s="5">
        <f>input[[#This Row],[Selected shape score]]+input[[#This Row],[Outcome score]]</f>
        <v>4</v>
      </c>
      <c r="F85" s="5" cm="1">
        <f t="array" ref="F85">INDEX($P$2:$P$10,_xlfn.XMATCH(input[[#This Row],[Oponent]]&amp;input[[#This Row],[Player]],$K$2:$K$10))</f>
        <v>3</v>
      </c>
    </row>
    <row r="86" spans="1:6" x14ac:dyDescent="0.3">
      <c r="A86" s="1" t="s">
        <v>0</v>
      </c>
      <c r="B86" s="1" t="s">
        <v>2</v>
      </c>
      <c r="C86" s="5" cm="1">
        <f t="array" ref="C86">_xlfn.SWITCH(input[[#This Row],[Player]], "X", 1, "Y", 2, "Z", 3)</f>
        <v>2</v>
      </c>
      <c r="D86" s="5" cm="1">
        <f t="array" ref="D86">_xlfn.SWITCH(
input[[#This Row],[Oponent]]&amp;input[[#This Row],[Player]],
"AZ",0, "BX",0, "CY",0,
"AX",3, "BY",3, "CZ",3,
"AY",6, "BZ",6, "CX",6)</f>
        <v>3</v>
      </c>
      <c r="E86" s="5">
        <f>input[[#This Row],[Selected shape score]]+input[[#This Row],[Outcome score]]</f>
        <v>5</v>
      </c>
      <c r="F86" s="5" cm="1">
        <f t="array" ref="F86">INDEX($P$2:$P$10,_xlfn.XMATCH(input[[#This Row],[Oponent]]&amp;input[[#This Row],[Player]],$K$2:$K$10))</f>
        <v>5</v>
      </c>
    </row>
    <row r="87" spans="1:6" x14ac:dyDescent="0.3">
      <c r="A87" s="1" t="s">
        <v>0</v>
      </c>
      <c r="B87" s="1" t="s">
        <v>2</v>
      </c>
      <c r="C87" s="5" cm="1">
        <f t="array" ref="C87">_xlfn.SWITCH(input[[#This Row],[Player]], "X", 1, "Y", 2, "Z", 3)</f>
        <v>2</v>
      </c>
      <c r="D87" s="5" cm="1">
        <f t="array" ref="D87">_xlfn.SWITCH(
input[[#This Row],[Oponent]]&amp;input[[#This Row],[Player]],
"AZ",0, "BX",0, "CY",0,
"AX",3, "BY",3, "CZ",3,
"AY",6, "BZ",6, "CX",6)</f>
        <v>3</v>
      </c>
      <c r="E87" s="5">
        <f>input[[#This Row],[Selected shape score]]+input[[#This Row],[Outcome score]]</f>
        <v>5</v>
      </c>
      <c r="F87" s="5" cm="1">
        <f t="array" ref="F87">INDEX($P$2:$P$10,_xlfn.XMATCH(input[[#This Row],[Oponent]]&amp;input[[#This Row],[Player]],$K$2:$K$10))</f>
        <v>5</v>
      </c>
    </row>
    <row r="88" spans="1:6" x14ac:dyDescent="0.3">
      <c r="A88" s="1" t="s">
        <v>3</v>
      </c>
      <c r="B88" s="1" t="s">
        <v>1</v>
      </c>
      <c r="C88" s="5" cm="1">
        <f t="array" ref="C88">_xlfn.SWITCH(input[[#This Row],[Player]], "X", 1, "Y", 2, "Z", 3)</f>
        <v>3</v>
      </c>
      <c r="D88" s="5" cm="1">
        <f t="array" ref="D88">_xlfn.SWITCH(
input[[#This Row],[Oponent]]&amp;input[[#This Row],[Player]],
"AZ",0, "BX",0, "CY",0,
"AX",3, "BY",3, "CZ",3,
"AY",6, "BZ",6, "CX",6)</f>
        <v>3</v>
      </c>
      <c r="E88" s="5">
        <f>input[[#This Row],[Selected shape score]]+input[[#This Row],[Outcome score]]</f>
        <v>6</v>
      </c>
      <c r="F88" s="5" cm="1">
        <f t="array" ref="F88">INDEX($P$2:$P$10,_xlfn.XMATCH(input[[#This Row],[Oponent]]&amp;input[[#This Row],[Player]],$K$2:$K$10))</f>
        <v>7</v>
      </c>
    </row>
    <row r="89" spans="1:6" x14ac:dyDescent="0.3">
      <c r="A89" s="1" t="s">
        <v>3</v>
      </c>
      <c r="B89" s="1" t="s">
        <v>2</v>
      </c>
      <c r="C89" s="5" cm="1">
        <f t="array" ref="C89">_xlfn.SWITCH(input[[#This Row],[Player]], "X", 1, "Y", 2, "Z", 3)</f>
        <v>2</v>
      </c>
      <c r="D89" s="5" cm="1">
        <f t="array" ref="D89">_xlfn.SWITCH(
input[[#This Row],[Oponent]]&amp;input[[#This Row],[Player]],
"AZ",0, "BX",0, "CY",0,
"AX",3, "BY",3, "CZ",3,
"AY",6, "BZ",6, "CX",6)</f>
        <v>0</v>
      </c>
      <c r="E89" s="5">
        <f>input[[#This Row],[Selected shape score]]+input[[#This Row],[Outcome score]]</f>
        <v>2</v>
      </c>
      <c r="F89" s="5" cm="1">
        <f t="array" ref="F89">INDEX($P$2:$P$10,_xlfn.XMATCH(input[[#This Row],[Oponent]]&amp;input[[#This Row],[Player]],$K$2:$K$10))</f>
        <v>6</v>
      </c>
    </row>
    <row r="90" spans="1:6" x14ac:dyDescent="0.3">
      <c r="A90" s="1" t="s">
        <v>0</v>
      </c>
      <c r="B90" s="1" t="s">
        <v>2</v>
      </c>
      <c r="C90" s="5" cm="1">
        <f t="array" ref="C90">_xlfn.SWITCH(input[[#This Row],[Player]], "X", 1, "Y", 2, "Z", 3)</f>
        <v>2</v>
      </c>
      <c r="D90" s="5" cm="1">
        <f t="array" ref="D90">_xlfn.SWITCH(
input[[#This Row],[Oponent]]&amp;input[[#This Row],[Player]],
"AZ",0, "BX",0, "CY",0,
"AX",3, "BY",3, "CZ",3,
"AY",6, "BZ",6, "CX",6)</f>
        <v>3</v>
      </c>
      <c r="E90" s="5">
        <f>input[[#This Row],[Selected shape score]]+input[[#This Row],[Outcome score]]</f>
        <v>5</v>
      </c>
      <c r="F90" s="5" cm="1">
        <f t="array" ref="F90">INDEX($P$2:$P$10,_xlfn.XMATCH(input[[#This Row],[Oponent]]&amp;input[[#This Row],[Player]],$K$2:$K$10))</f>
        <v>5</v>
      </c>
    </row>
    <row r="91" spans="1:6" x14ac:dyDescent="0.3">
      <c r="A91" s="1" t="s">
        <v>0</v>
      </c>
      <c r="B91" s="1" t="s">
        <v>2</v>
      </c>
      <c r="C91" s="5" cm="1">
        <f t="array" ref="C91">_xlfn.SWITCH(input[[#This Row],[Player]], "X", 1, "Y", 2, "Z", 3)</f>
        <v>2</v>
      </c>
      <c r="D91" s="5" cm="1">
        <f t="array" ref="D91">_xlfn.SWITCH(
input[[#This Row],[Oponent]]&amp;input[[#This Row],[Player]],
"AZ",0, "BX",0, "CY",0,
"AX",3, "BY",3, "CZ",3,
"AY",6, "BZ",6, "CX",6)</f>
        <v>3</v>
      </c>
      <c r="E91" s="5">
        <f>input[[#This Row],[Selected shape score]]+input[[#This Row],[Outcome score]]</f>
        <v>5</v>
      </c>
      <c r="F91" s="5" cm="1">
        <f t="array" ref="F91">INDEX($P$2:$P$10,_xlfn.XMATCH(input[[#This Row],[Oponent]]&amp;input[[#This Row],[Player]],$K$2:$K$10))</f>
        <v>5</v>
      </c>
    </row>
    <row r="92" spans="1:6" x14ac:dyDescent="0.3">
      <c r="A92" s="1" t="s">
        <v>0</v>
      </c>
      <c r="B92" s="1" t="s">
        <v>2</v>
      </c>
      <c r="C92" s="5" cm="1">
        <f t="array" ref="C92">_xlfn.SWITCH(input[[#This Row],[Player]], "X", 1, "Y", 2, "Z", 3)</f>
        <v>2</v>
      </c>
      <c r="D92" s="5" cm="1">
        <f t="array" ref="D92">_xlfn.SWITCH(
input[[#This Row],[Oponent]]&amp;input[[#This Row],[Player]],
"AZ",0, "BX",0, "CY",0,
"AX",3, "BY",3, "CZ",3,
"AY",6, "BZ",6, "CX",6)</f>
        <v>3</v>
      </c>
      <c r="E92" s="5">
        <f>input[[#This Row],[Selected shape score]]+input[[#This Row],[Outcome score]]</f>
        <v>5</v>
      </c>
      <c r="F92" s="5" cm="1">
        <f t="array" ref="F92">INDEX($P$2:$P$10,_xlfn.XMATCH(input[[#This Row],[Oponent]]&amp;input[[#This Row],[Player]],$K$2:$K$10))</f>
        <v>5</v>
      </c>
    </row>
    <row r="93" spans="1:6" x14ac:dyDescent="0.3">
      <c r="A93" s="1" t="s">
        <v>3</v>
      </c>
      <c r="B93" s="1" t="s">
        <v>2</v>
      </c>
      <c r="C93" s="5" cm="1">
        <f t="array" ref="C93">_xlfn.SWITCH(input[[#This Row],[Player]], "X", 1, "Y", 2, "Z", 3)</f>
        <v>2</v>
      </c>
      <c r="D93" s="5" cm="1">
        <f t="array" ref="D93">_xlfn.SWITCH(
input[[#This Row],[Oponent]]&amp;input[[#This Row],[Player]],
"AZ",0, "BX",0, "CY",0,
"AX",3, "BY",3, "CZ",3,
"AY",6, "BZ",6, "CX",6)</f>
        <v>0</v>
      </c>
      <c r="E93" s="5">
        <f>input[[#This Row],[Selected shape score]]+input[[#This Row],[Outcome score]]</f>
        <v>2</v>
      </c>
      <c r="F93" s="5" cm="1">
        <f t="array" ref="F93">INDEX($P$2:$P$10,_xlfn.XMATCH(input[[#This Row],[Oponent]]&amp;input[[#This Row],[Player]],$K$2:$K$10))</f>
        <v>6</v>
      </c>
    </row>
    <row r="94" spans="1:6" x14ac:dyDescent="0.3">
      <c r="A94" s="1" t="s">
        <v>4</v>
      </c>
      <c r="B94" s="1" t="s">
        <v>2</v>
      </c>
      <c r="C94" s="5" cm="1">
        <f t="array" ref="C94">_xlfn.SWITCH(input[[#This Row],[Player]], "X", 1, "Y", 2, "Z", 3)</f>
        <v>2</v>
      </c>
      <c r="D94" s="5" cm="1">
        <f t="array" ref="D94">_xlfn.SWITCH(
input[[#This Row],[Oponent]]&amp;input[[#This Row],[Player]],
"AZ",0, "BX",0, "CY",0,
"AX",3, "BY",3, "CZ",3,
"AY",6, "BZ",6, "CX",6)</f>
        <v>6</v>
      </c>
      <c r="E94" s="5">
        <f>input[[#This Row],[Selected shape score]]+input[[#This Row],[Outcome score]]</f>
        <v>8</v>
      </c>
      <c r="F94" s="5" cm="1">
        <f t="array" ref="F94">INDEX($P$2:$P$10,_xlfn.XMATCH(input[[#This Row],[Oponent]]&amp;input[[#This Row],[Player]],$K$2:$K$10))</f>
        <v>4</v>
      </c>
    </row>
    <row r="95" spans="1:6" x14ac:dyDescent="0.3">
      <c r="A95" s="1" t="s">
        <v>3</v>
      </c>
      <c r="B95" s="1" t="s">
        <v>2</v>
      </c>
      <c r="C95" s="5" cm="1">
        <f t="array" ref="C95">_xlfn.SWITCH(input[[#This Row],[Player]], "X", 1, "Y", 2, "Z", 3)</f>
        <v>2</v>
      </c>
      <c r="D95" s="5" cm="1">
        <f t="array" ref="D95">_xlfn.SWITCH(
input[[#This Row],[Oponent]]&amp;input[[#This Row],[Player]],
"AZ",0, "BX",0, "CY",0,
"AX",3, "BY",3, "CZ",3,
"AY",6, "BZ",6, "CX",6)</f>
        <v>0</v>
      </c>
      <c r="E95" s="5">
        <f>input[[#This Row],[Selected shape score]]+input[[#This Row],[Outcome score]]</f>
        <v>2</v>
      </c>
      <c r="F95" s="5" cm="1">
        <f t="array" ref="F95">INDEX($P$2:$P$10,_xlfn.XMATCH(input[[#This Row],[Oponent]]&amp;input[[#This Row],[Player]],$K$2:$K$10))</f>
        <v>6</v>
      </c>
    </row>
    <row r="96" spans="1:6" x14ac:dyDescent="0.3">
      <c r="A96" s="1" t="s">
        <v>4</v>
      </c>
      <c r="B96" s="1" t="s">
        <v>2</v>
      </c>
      <c r="C96" s="5" cm="1">
        <f t="array" ref="C96">_xlfn.SWITCH(input[[#This Row],[Player]], "X", 1, "Y", 2, "Z", 3)</f>
        <v>2</v>
      </c>
      <c r="D96" s="5" cm="1">
        <f t="array" ref="D96">_xlfn.SWITCH(
input[[#This Row],[Oponent]]&amp;input[[#This Row],[Player]],
"AZ",0, "BX",0, "CY",0,
"AX",3, "BY",3, "CZ",3,
"AY",6, "BZ",6, "CX",6)</f>
        <v>6</v>
      </c>
      <c r="E96" s="5">
        <f>input[[#This Row],[Selected shape score]]+input[[#This Row],[Outcome score]]</f>
        <v>8</v>
      </c>
      <c r="F96" s="5" cm="1">
        <f t="array" ref="F96">INDEX($P$2:$P$10,_xlfn.XMATCH(input[[#This Row],[Oponent]]&amp;input[[#This Row],[Player]],$K$2:$K$10))</f>
        <v>4</v>
      </c>
    </row>
    <row r="97" spans="1:6" x14ac:dyDescent="0.3">
      <c r="A97" s="1" t="s">
        <v>4</v>
      </c>
      <c r="B97" s="1" t="s">
        <v>2</v>
      </c>
      <c r="C97" s="5" cm="1">
        <f t="array" ref="C97">_xlfn.SWITCH(input[[#This Row],[Player]], "X", 1, "Y", 2, "Z", 3)</f>
        <v>2</v>
      </c>
      <c r="D97" s="5" cm="1">
        <f t="array" ref="D97">_xlfn.SWITCH(
input[[#This Row],[Oponent]]&amp;input[[#This Row],[Player]],
"AZ",0, "BX",0, "CY",0,
"AX",3, "BY",3, "CZ",3,
"AY",6, "BZ",6, "CX",6)</f>
        <v>6</v>
      </c>
      <c r="E97" s="5">
        <f>input[[#This Row],[Selected shape score]]+input[[#This Row],[Outcome score]]</f>
        <v>8</v>
      </c>
      <c r="F97" s="5" cm="1">
        <f t="array" ref="F97">INDEX($P$2:$P$10,_xlfn.XMATCH(input[[#This Row],[Oponent]]&amp;input[[#This Row],[Player]],$K$2:$K$10))</f>
        <v>4</v>
      </c>
    </row>
    <row r="98" spans="1:6" x14ac:dyDescent="0.3">
      <c r="A98" s="1" t="s">
        <v>4</v>
      </c>
      <c r="B98" s="1" t="s">
        <v>5</v>
      </c>
      <c r="C98" s="5" cm="1">
        <f t="array" ref="C98">_xlfn.SWITCH(input[[#This Row],[Player]], "X", 1, "Y", 2, "Z", 3)</f>
        <v>1</v>
      </c>
      <c r="D98" s="5" cm="1">
        <f t="array" ref="D98">_xlfn.SWITCH(
input[[#This Row],[Oponent]]&amp;input[[#This Row],[Player]],
"AZ",0, "BX",0, "CY",0,
"AX",3, "BY",3, "CZ",3,
"AY",6, "BZ",6, "CX",6)</f>
        <v>3</v>
      </c>
      <c r="E98" s="5">
        <f>input[[#This Row],[Selected shape score]]+input[[#This Row],[Outcome score]]</f>
        <v>4</v>
      </c>
      <c r="F98" s="5" cm="1">
        <f t="array" ref="F98">INDEX($P$2:$P$10,_xlfn.XMATCH(input[[#This Row],[Oponent]]&amp;input[[#This Row],[Player]],$K$2:$K$10))</f>
        <v>3</v>
      </c>
    </row>
    <row r="99" spans="1:6" x14ac:dyDescent="0.3">
      <c r="A99" s="1" t="s">
        <v>3</v>
      </c>
      <c r="B99" s="1" t="s">
        <v>2</v>
      </c>
      <c r="C99" s="5" cm="1">
        <f t="array" ref="C99">_xlfn.SWITCH(input[[#This Row],[Player]], "X", 1, "Y", 2, "Z", 3)</f>
        <v>2</v>
      </c>
      <c r="D99" s="5" cm="1">
        <f t="array" ref="D99">_xlfn.SWITCH(
input[[#This Row],[Oponent]]&amp;input[[#This Row],[Player]],
"AZ",0, "BX",0, "CY",0,
"AX",3, "BY",3, "CZ",3,
"AY",6, "BZ",6, "CX",6)</f>
        <v>0</v>
      </c>
      <c r="E99" s="5">
        <f>input[[#This Row],[Selected shape score]]+input[[#This Row],[Outcome score]]</f>
        <v>2</v>
      </c>
      <c r="F99" s="5" cm="1">
        <f t="array" ref="F99">INDEX($P$2:$P$10,_xlfn.XMATCH(input[[#This Row],[Oponent]]&amp;input[[#This Row],[Player]],$K$2:$K$10))</f>
        <v>6</v>
      </c>
    </row>
    <row r="100" spans="1:6" x14ac:dyDescent="0.3">
      <c r="A100" s="1" t="s">
        <v>4</v>
      </c>
      <c r="B100" s="1" t="s">
        <v>5</v>
      </c>
      <c r="C100" s="5" cm="1">
        <f t="array" ref="C100">_xlfn.SWITCH(input[[#This Row],[Player]], "X", 1, "Y", 2, "Z", 3)</f>
        <v>1</v>
      </c>
      <c r="D100" s="5" cm="1">
        <f t="array" ref="D100">_xlfn.SWITCH(
input[[#This Row],[Oponent]]&amp;input[[#This Row],[Player]],
"AZ",0, "BX",0, "CY",0,
"AX",3, "BY",3, "CZ",3,
"AY",6, "BZ",6, "CX",6)</f>
        <v>3</v>
      </c>
      <c r="E100" s="5">
        <f>input[[#This Row],[Selected shape score]]+input[[#This Row],[Outcome score]]</f>
        <v>4</v>
      </c>
      <c r="F100" s="5" cm="1">
        <f t="array" ref="F100">INDEX($P$2:$P$10,_xlfn.XMATCH(input[[#This Row],[Oponent]]&amp;input[[#This Row],[Player]],$K$2:$K$10))</f>
        <v>3</v>
      </c>
    </row>
    <row r="101" spans="1:6" x14ac:dyDescent="0.3">
      <c r="A101" s="1" t="s">
        <v>4</v>
      </c>
      <c r="B101" s="1" t="s">
        <v>2</v>
      </c>
      <c r="C101" s="5" cm="1">
        <f t="array" ref="C101">_xlfn.SWITCH(input[[#This Row],[Player]], "X", 1, "Y", 2, "Z", 3)</f>
        <v>2</v>
      </c>
      <c r="D101" s="5" cm="1">
        <f t="array" ref="D101">_xlfn.SWITCH(
input[[#This Row],[Oponent]]&amp;input[[#This Row],[Player]],
"AZ",0, "BX",0, "CY",0,
"AX",3, "BY",3, "CZ",3,
"AY",6, "BZ",6, "CX",6)</f>
        <v>6</v>
      </c>
      <c r="E101" s="5">
        <f>input[[#This Row],[Selected shape score]]+input[[#This Row],[Outcome score]]</f>
        <v>8</v>
      </c>
      <c r="F101" s="5" cm="1">
        <f t="array" ref="F101">INDEX($P$2:$P$10,_xlfn.XMATCH(input[[#This Row],[Oponent]]&amp;input[[#This Row],[Player]],$K$2:$K$10))</f>
        <v>4</v>
      </c>
    </row>
    <row r="102" spans="1:6" x14ac:dyDescent="0.3">
      <c r="A102" s="1" t="s">
        <v>4</v>
      </c>
      <c r="B102" s="1" t="s">
        <v>2</v>
      </c>
      <c r="C102" s="5" cm="1">
        <f t="array" ref="C102">_xlfn.SWITCH(input[[#This Row],[Player]], "X", 1, "Y", 2, "Z", 3)</f>
        <v>2</v>
      </c>
      <c r="D102" s="5" cm="1">
        <f t="array" ref="D102">_xlfn.SWITCH(
input[[#This Row],[Oponent]]&amp;input[[#This Row],[Player]],
"AZ",0, "BX",0, "CY",0,
"AX",3, "BY",3, "CZ",3,
"AY",6, "BZ",6, "CX",6)</f>
        <v>6</v>
      </c>
      <c r="E102" s="5">
        <f>input[[#This Row],[Selected shape score]]+input[[#This Row],[Outcome score]]</f>
        <v>8</v>
      </c>
      <c r="F102" s="5" cm="1">
        <f t="array" ref="F102">INDEX($P$2:$P$10,_xlfn.XMATCH(input[[#This Row],[Oponent]]&amp;input[[#This Row],[Player]],$K$2:$K$10))</f>
        <v>4</v>
      </c>
    </row>
    <row r="103" spans="1:6" x14ac:dyDescent="0.3">
      <c r="A103" s="1" t="s">
        <v>0</v>
      </c>
      <c r="B103" s="1" t="s">
        <v>2</v>
      </c>
      <c r="C103" s="5" cm="1">
        <f t="array" ref="C103">_xlfn.SWITCH(input[[#This Row],[Player]], "X", 1, "Y", 2, "Z", 3)</f>
        <v>2</v>
      </c>
      <c r="D103" s="5" cm="1">
        <f t="array" ref="D103">_xlfn.SWITCH(
input[[#This Row],[Oponent]]&amp;input[[#This Row],[Player]],
"AZ",0, "BX",0, "CY",0,
"AX",3, "BY",3, "CZ",3,
"AY",6, "BZ",6, "CX",6)</f>
        <v>3</v>
      </c>
      <c r="E103" s="5">
        <f>input[[#This Row],[Selected shape score]]+input[[#This Row],[Outcome score]]</f>
        <v>5</v>
      </c>
      <c r="F103" s="5" cm="1">
        <f t="array" ref="F103">INDEX($P$2:$P$10,_xlfn.XMATCH(input[[#This Row],[Oponent]]&amp;input[[#This Row],[Player]],$K$2:$K$10))</f>
        <v>5</v>
      </c>
    </row>
    <row r="104" spans="1:6" x14ac:dyDescent="0.3">
      <c r="A104" s="1" t="s">
        <v>0</v>
      </c>
      <c r="B104" s="1" t="s">
        <v>2</v>
      </c>
      <c r="C104" s="5" cm="1">
        <f t="array" ref="C104">_xlfn.SWITCH(input[[#This Row],[Player]], "X", 1, "Y", 2, "Z", 3)</f>
        <v>2</v>
      </c>
      <c r="D104" s="5" cm="1">
        <f t="array" ref="D104">_xlfn.SWITCH(
input[[#This Row],[Oponent]]&amp;input[[#This Row],[Player]],
"AZ",0, "BX",0, "CY",0,
"AX",3, "BY",3, "CZ",3,
"AY",6, "BZ",6, "CX",6)</f>
        <v>3</v>
      </c>
      <c r="E104" s="5">
        <f>input[[#This Row],[Selected shape score]]+input[[#This Row],[Outcome score]]</f>
        <v>5</v>
      </c>
      <c r="F104" s="5" cm="1">
        <f t="array" ref="F104">INDEX($P$2:$P$10,_xlfn.XMATCH(input[[#This Row],[Oponent]]&amp;input[[#This Row],[Player]],$K$2:$K$10))</f>
        <v>5</v>
      </c>
    </row>
    <row r="105" spans="1:6" x14ac:dyDescent="0.3">
      <c r="A105" s="1" t="s">
        <v>3</v>
      </c>
      <c r="B105" s="1" t="s">
        <v>2</v>
      </c>
      <c r="C105" s="5" cm="1">
        <f t="array" ref="C105">_xlfn.SWITCH(input[[#This Row],[Player]], "X", 1, "Y", 2, "Z", 3)</f>
        <v>2</v>
      </c>
      <c r="D105" s="5" cm="1">
        <f t="array" ref="D105">_xlfn.SWITCH(
input[[#This Row],[Oponent]]&amp;input[[#This Row],[Player]],
"AZ",0, "BX",0, "CY",0,
"AX",3, "BY",3, "CZ",3,
"AY",6, "BZ",6, "CX",6)</f>
        <v>0</v>
      </c>
      <c r="E105" s="5">
        <f>input[[#This Row],[Selected shape score]]+input[[#This Row],[Outcome score]]</f>
        <v>2</v>
      </c>
      <c r="F105" s="5" cm="1">
        <f t="array" ref="F105">INDEX($P$2:$P$10,_xlfn.XMATCH(input[[#This Row],[Oponent]]&amp;input[[#This Row],[Player]],$K$2:$K$10))</f>
        <v>6</v>
      </c>
    </row>
    <row r="106" spans="1:6" x14ac:dyDescent="0.3">
      <c r="A106" s="1" t="s">
        <v>3</v>
      </c>
      <c r="B106" s="1" t="s">
        <v>2</v>
      </c>
      <c r="C106" s="5" cm="1">
        <f t="array" ref="C106">_xlfn.SWITCH(input[[#This Row],[Player]], "X", 1, "Y", 2, "Z", 3)</f>
        <v>2</v>
      </c>
      <c r="D106" s="5" cm="1">
        <f t="array" ref="D106">_xlfn.SWITCH(
input[[#This Row],[Oponent]]&amp;input[[#This Row],[Player]],
"AZ",0, "BX",0, "CY",0,
"AX",3, "BY",3, "CZ",3,
"AY",6, "BZ",6, "CX",6)</f>
        <v>0</v>
      </c>
      <c r="E106" s="5">
        <f>input[[#This Row],[Selected shape score]]+input[[#This Row],[Outcome score]]</f>
        <v>2</v>
      </c>
      <c r="F106" s="5" cm="1">
        <f t="array" ref="F106">INDEX($P$2:$P$10,_xlfn.XMATCH(input[[#This Row],[Oponent]]&amp;input[[#This Row],[Player]],$K$2:$K$10))</f>
        <v>6</v>
      </c>
    </row>
    <row r="107" spans="1:6" x14ac:dyDescent="0.3">
      <c r="A107" s="1" t="s">
        <v>4</v>
      </c>
      <c r="B107" s="1" t="s">
        <v>2</v>
      </c>
      <c r="C107" s="5" cm="1">
        <f t="array" ref="C107">_xlfn.SWITCH(input[[#This Row],[Player]], "X", 1, "Y", 2, "Z", 3)</f>
        <v>2</v>
      </c>
      <c r="D107" s="5" cm="1">
        <f t="array" ref="D107">_xlfn.SWITCH(
input[[#This Row],[Oponent]]&amp;input[[#This Row],[Player]],
"AZ",0, "BX",0, "CY",0,
"AX",3, "BY",3, "CZ",3,
"AY",6, "BZ",6, "CX",6)</f>
        <v>6</v>
      </c>
      <c r="E107" s="5">
        <f>input[[#This Row],[Selected shape score]]+input[[#This Row],[Outcome score]]</f>
        <v>8</v>
      </c>
      <c r="F107" s="5" cm="1">
        <f t="array" ref="F107">INDEX($P$2:$P$10,_xlfn.XMATCH(input[[#This Row],[Oponent]]&amp;input[[#This Row],[Player]],$K$2:$K$10))</f>
        <v>4</v>
      </c>
    </row>
    <row r="108" spans="1:6" x14ac:dyDescent="0.3">
      <c r="A108" s="1" t="s">
        <v>4</v>
      </c>
      <c r="B108" s="1" t="s">
        <v>2</v>
      </c>
      <c r="C108" s="5" cm="1">
        <f t="array" ref="C108">_xlfn.SWITCH(input[[#This Row],[Player]], "X", 1, "Y", 2, "Z", 3)</f>
        <v>2</v>
      </c>
      <c r="D108" s="5" cm="1">
        <f t="array" ref="D108">_xlfn.SWITCH(
input[[#This Row],[Oponent]]&amp;input[[#This Row],[Player]],
"AZ",0, "BX",0, "CY",0,
"AX",3, "BY",3, "CZ",3,
"AY",6, "BZ",6, "CX",6)</f>
        <v>6</v>
      </c>
      <c r="E108" s="5">
        <f>input[[#This Row],[Selected shape score]]+input[[#This Row],[Outcome score]]</f>
        <v>8</v>
      </c>
      <c r="F108" s="5" cm="1">
        <f t="array" ref="F108">INDEX($P$2:$P$10,_xlfn.XMATCH(input[[#This Row],[Oponent]]&amp;input[[#This Row],[Player]],$K$2:$K$10))</f>
        <v>4</v>
      </c>
    </row>
    <row r="109" spans="1:6" x14ac:dyDescent="0.3">
      <c r="A109" s="1" t="s">
        <v>4</v>
      </c>
      <c r="B109" s="1" t="s">
        <v>5</v>
      </c>
      <c r="C109" s="5" cm="1">
        <f t="array" ref="C109">_xlfn.SWITCH(input[[#This Row],[Player]], "X", 1, "Y", 2, "Z", 3)</f>
        <v>1</v>
      </c>
      <c r="D109" s="5" cm="1">
        <f t="array" ref="D109">_xlfn.SWITCH(
input[[#This Row],[Oponent]]&amp;input[[#This Row],[Player]],
"AZ",0, "BX",0, "CY",0,
"AX",3, "BY",3, "CZ",3,
"AY",6, "BZ",6, "CX",6)</f>
        <v>3</v>
      </c>
      <c r="E109" s="5">
        <f>input[[#This Row],[Selected shape score]]+input[[#This Row],[Outcome score]]</f>
        <v>4</v>
      </c>
      <c r="F109" s="5" cm="1">
        <f t="array" ref="F109">INDEX($P$2:$P$10,_xlfn.XMATCH(input[[#This Row],[Oponent]]&amp;input[[#This Row],[Player]],$K$2:$K$10))</f>
        <v>3</v>
      </c>
    </row>
    <row r="110" spans="1:6" x14ac:dyDescent="0.3">
      <c r="A110" s="1" t="s">
        <v>0</v>
      </c>
      <c r="B110" s="1" t="s">
        <v>1</v>
      </c>
      <c r="C110" s="5" cm="1">
        <f t="array" ref="C110">_xlfn.SWITCH(input[[#This Row],[Player]], "X", 1, "Y", 2, "Z", 3)</f>
        <v>3</v>
      </c>
      <c r="D110" s="5" cm="1">
        <f t="array" ref="D110">_xlfn.SWITCH(
input[[#This Row],[Oponent]]&amp;input[[#This Row],[Player]],
"AZ",0, "BX",0, "CY",0,
"AX",3, "BY",3, "CZ",3,
"AY",6, "BZ",6, "CX",6)</f>
        <v>6</v>
      </c>
      <c r="E110" s="5">
        <f>input[[#This Row],[Selected shape score]]+input[[#This Row],[Outcome score]]</f>
        <v>9</v>
      </c>
      <c r="F110" s="5" cm="1">
        <f t="array" ref="F110">INDEX($P$2:$P$10,_xlfn.XMATCH(input[[#This Row],[Oponent]]&amp;input[[#This Row],[Player]],$K$2:$K$10))</f>
        <v>9</v>
      </c>
    </row>
    <row r="111" spans="1:6" x14ac:dyDescent="0.3">
      <c r="A111" s="1" t="s">
        <v>3</v>
      </c>
      <c r="B111" s="1" t="s">
        <v>2</v>
      </c>
      <c r="C111" s="5" cm="1">
        <f t="array" ref="C111">_xlfn.SWITCH(input[[#This Row],[Player]], "X", 1, "Y", 2, "Z", 3)</f>
        <v>2</v>
      </c>
      <c r="D111" s="5" cm="1">
        <f t="array" ref="D111">_xlfn.SWITCH(
input[[#This Row],[Oponent]]&amp;input[[#This Row],[Player]],
"AZ",0, "BX",0, "CY",0,
"AX",3, "BY",3, "CZ",3,
"AY",6, "BZ",6, "CX",6)</f>
        <v>0</v>
      </c>
      <c r="E111" s="5">
        <f>input[[#This Row],[Selected shape score]]+input[[#This Row],[Outcome score]]</f>
        <v>2</v>
      </c>
      <c r="F111" s="5" cm="1">
        <f t="array" ref="F111">INDEX($P$2:$P$10,_xlfn.XMATCH(input[[#This Row],[Oponent]]&amp;input[[#This Row],[Player]],$K$2:$K$10))</f>
        <v>6</v>
      </c>
    </row>
    <row r="112" spans="1:6" x14ac:dyDescent="0.3">
      <c r="A112" s="1" t="s">
        <v>4</v>
      </c>
      <c r="B112" s="1" t="s">
        <v>2</v>
      </c>
      <c r="C112" s="5" cm="1">
        <f t="array" ref="C112">_xlfn.SWITCH(input[[#This Row],[Player]], "X", 1, "Y", 2, "Z", 3)</f>
        <v>2</v>
      </c>
      <c r="D112" s="5" cm="1">
        <f t="array" ref="D112">_xlfn.SWITCH(
input[[#This Row],[Oponent]]&amp;input[[#This Row],[Player]],
"AZ",0, "BX",0, "CY",0,
"AX",3, "BY",3, "CZ",3,
"AY",6, "BZ",6, "CX",6)</f>
        <v>6</v>
      </c>
      <c r="E112" s="5">
        <f>input[[#This Row],[Selected shape score]]+input[[#This Row],[Outcome score]]</f>
        <v>8</v>
      </c>
      <c r="F112" s="5" cm="1">
        <f t="array" ref="F112">INDEX($P$2:$P$10,_xlfn.XMATCH(input[[#This Row],[Oponent]]&amp;input[[#This Row],[Player]],$K$2:$K$10))</f>
        <v>4</v>
      </c>
    </row>
    <row r="113" spans="1:6" x14ac:dyDescent="0.3">
      <c r="A113" s="1" t="s">
        <v>4</v>
      </c>
      <c r="B113" s="1" t="s">
        <v>5</v>
      </c>
      <c r="C113" s="5" cm="1">
        <f t="array" ref="C113">_xlfn.SWITCH(input[[#This Row],[Player]], "X", 1, "Y", 2, "Z", 3)</f>
        <v>1</v>
      </c>
      <c r="D113" s="5" cm="1">
        <f t="array" ref="D113">_xlfn.SWITCH(
input[[#This Row],[Oponent]]&amp;input[[#This Row],[Player]],
"AZ",0, "BX",0, "CY",0,
"AX",3, "BY",3, "CZ",3,
"AY",6, "BZ",6, "CX",6)</f>
        <v>3</v>
      </c>
      <c r="E113" s="5">
        <f>input[[#This Row],[Selected shape score]]+input[[#This Row],[Outcome score]]</f>
        <v>4</v>
      </c>
      <c r="F113" s="5" cm="1">
        <f t="array" ref="F113">INDEX($P$2:$P$10,_xlfn.XMATCH(input[[#This Row],[Oponent]]&amp;input[[#This Row],[Player]],$K$2:$K$10))</f>
        <v>3</v>
      </c>
    </row>
    <row r="114" spans="1:6" x14ac:dyDescent="0.3">
      <c r="A114" s="1" t="s">
        <v>3</v>
      </c>
      <c r="B114" s="1" t="s">
        <v>2</v>
      </c>
      <c r="C114" s="5" cm="1">
        <f t="array" ref="C114">_xlfn.SWITCH(input[[#This Row],[Player]], "X", 1, "Y", 2, "Z", 3)</f>
        <v>2</v>
      </c>
      <c r="D114" s="5" cm="1">
        <f t="array" ref="D114">_xlfn.SWITCH(
input[[#This Row],[Oponent]]&amp;input[[#This Row],[Player]],
"AZ",0, "BX",0, "CY",0,
"AX",3, "BY",3, "CZ",3,
"AY",6, "BZ",6, "CX",6)</f>
        <v>0</v>
      </c>
      <c r="E114" s="5">
        <f>input[[#This Row],[Selected shape score]]+input[[#This Row],[Outcome score]]</f>
        <v>2</v>
      </c>
      <c r="F114" s="5" cm="1">
        <f t="array" ref="F114">INDEX($P$2:$P$10,_xlfn.XMATCH(input[[#This Row],[Oponent]]&amp;input[[#This Row],[Player]],$K$2:$K$10))</f>
        <v>6</v>
      </c>
    </row>
    <row r="115" spans="1:6" x14ac:dyDescent="0.3">
      <c r="A115" s="1" t="s">
        <v>0</v>
      </c>
      <c r="B115" s="1" t="s">
        <v>2</v>
      </c>
      <c r="C115" s="5" cm="1">
        <f t="array" ref="C115">_xlfn.SWITCH(input[[#This Row],[Player]], "X", 1, "Y", 2, "Z", 3)</f>
        <v>2</v>
      </c>
      <c r="D115" s="5" cm="1">
        <f t="array" ref="D115">_xlfn.SWITCH(
input[[#This Row],[Oponent]]&amp;input[[#This Row],[Player]],
"AZ",0, "BX",0, "CY",0,
"AX",3, "BY",3, "CZ",3,
"AY",6, "BZ",6, "CX",6)</f>
        <v>3</v>
      </c>
      <c r="E115" s="5">
        <f>input[[#This Row],[Selected shape score]]+input[[#This Row],[Outcome score]]</f>
        <v>5</v>
      </c>
      <c r="F115" s="5" cm="1">
        <f t="array" ref="F115">INDEX($P$2:$P$10,_xlfn.XMATCH(input[[#This Row],[Oponent]]&amp;input[[#This Row],[Player]],$K$2:$K$10))</f>
        <v>5</v>
      </c>
    </row>
    <row r="116" spans="1:6" x14ac:dyDescent="0.3">
      <c r="A116" s="1" t="s">
        <v>3</v>
      </c>
      <c r="B116" s="1" t="s">
        <v>2</v>
      </c>
      <c r="C116" s="5" cm="1">
        <f t="array" ref="C116">_xlfn.SWITCH(input[[#This Row],[Player]], "X", 1, "Y", 2, "Z", 3)</f>
        <v>2</v>
      </c>
      <c r="D116" s="5" cm="1">
        <f t="array" ref="D116">_xlfn.SWITCH(
input[[#This Row],[Oponent]]&amp;input[[#This Row],[Player]],
"AZ",0, "BX",0, "CY",0,
"AX",3, "BY",3, "CZ",3,
"AY",6, "BZ",6, "CX",6)</f>
        <v>0</v>
      </c>
      <c r="E116" s="5">
        <f>input[[#This Row],[Selected shape score]]+input[[#This Row],[Outcome score]]</f>
        <v>2</v>
      </c>
      <c r="F116" s="5" cm="1">
        <f t="array" ref="F116">INDEX($P$2:$P$10,_xlfn.XMATCH(input[[#This Row],[Oponent]]&amp;input[[#This Row],[Player]],$K$2:$K$10))</f>
        <v>6</v>
      </c>
    </row>
    <row r="117" spans="1:6" x14ac:dyDescent="0.3">
      <c r="A117" s="1" t="s">
        <v>4</v>
      </c>
      <c r="B117" s="1" t="s">
        <v>2</v>
      </c>
      <c r="C117" s="5" cm="1">
        <f t="array" ref="C117">_xlfn.SWITCH(input[[#This Row],[Player]], "X", 1, "Y", 2, "Z", 3)</f>
        <v>2</v>
      </c>
      <c r="D117" s="5" cm="1">
        <f t="array" ref="D117">_xlfn.SWITCH(
input[[#This Row],[Oponent]]&amp;input[[#This Row],[Player]],
"AZ",0, "BX",0, "CY",0,
"AX",3, "BY",3, "CZ",3,
"AY",6, "BZ",6, "CX",6)</f>
        <v>6</v>
      </c>
      <c r="E117" s="5">
        <f>input[[#This Row],[Selected shape score]]+input[[#This Row],[Outcome score]]</f>
        <v>8</v>
      </c>
      <c r="F117" s="5" cm="1">
        <f t="array" ref="F117">INDEX($P$2:$P$10,_xlfn.XMATCH(input[[#This Row],[Oponent]]&amp;input[[#This Row],[Player]],$K$2:$K$10))</f>
        <v>4</v>
      </c>
    </row>
    <row r="118" spans="1:6" x14ac:dyDescent="0.3">
      <c r="A118" s="1" t="s">
        <v>4</v>
      </c>
      <c r="B118" s="1" t="s">
        <v>5</v>
      </c>
      <c r="C118" s="5" cm="1">
        <f t="array" ref="C118">_xlfn.SWITCH(input[[#This Row],[Player]], "X", 1, "Y", 2, "Z", 3)</f>
        <v>1</v>
      </c>
      <c r="D118" s="5" cm="1">
        <f t="array" ref="D118">_xlfn.SWITCH(
input[[#This Row],[Oponent]]&amp;input[[#This Row],[Player]],
"AZ",0, "BX",0, "CY",0,
"AX",3, "BY",3, "CZ",3,
"AY",6, "BZ",6, "CX",6)</f>
        <v>3</v>
      </c>
      <c r="E118" s="5">
        <f>input[[#This Row],[Selected shape score]]+input[[#This Row],[Outcome score]]</f>
        <v>4</v>
      </c>
      <c r="F118" s="5" cm="1">
        <f t="array" ref="F118">INDEX($P$2:$P$10,_xlfn.XMATCH(input[[#This Row],[Oponent]]&amp;input[[#This Row],[Player]],$K$2:$K$10))</f>
        <v>3</v>
      </c>
    </row>
    <row r="119" spans="1:6" x14ac:dyDescent="0.3">
      <c r="A119" s="1" t="s">
        <v>4</v>
      </c>
      <c r="B119" s="1" t="s">
        <v>5</v>
      </c>
      <c r="C119" s="5" cm="1">
        <f t="array" ref="C119">_xlfn.SWITCH(input[[#This Row],[Player]], "X", 1, "Y", 2, "Z", 3)</f>
        <v>1</v>
      </c>
      <c r="D119" s="5" cm="1">
        <f t="array" ref="D119">_xlfn.SWITCH(
input[[#This Row],[Oponent]]&amp;input[[#This Row],[Player]],
"AZ",0, "BX",0, "CY",0,
"AX",3, "BY",3, "CZ",3,
"AY",6, "BZ",6, "CX",6)</f>
        <v>3</v>
      </c>
      <c r="E119" s="5">
        <f>input[[#This Row],[Selected shape score]]+input[[#This Row],[Outcome score]]</f>
        <v>4</v>
      </c>
      <c r="F119" s="5" cm="1">
        <f t="array" ref="F119">INDEX($P$2:$P$10,_xlfn.XMATCH(input[[#This Row],[Oponent]]&amp;input[[#This Row],[Player]],$K$2:$K$10))</f>
        <v>3</v>
      </c>
    </row>
    <row r="120" spans="1:6" x14ac:dyDescent="0.3">
      <c r="A120" s="1" t="s">
        <v>4</v>
      </c>
      <c r="B120" s="1" t="s">
        <v>5</v>
      </c>
      <c r="C120" s="5" cm="1">
        <f t="array" ref="C120">_xlfn.SWITCH(input[[#This Row],[Player]], "X", 1, "Y", 2, "Z", 3)</f>
        <v>1</v>
      </c>
      <c r="D120" s="5" cm="1">
        <f t="array" ref="D120">_xlfn.SWITCH(
input[[#This Row],[Oponent]]&amp;input[[#This Row],[Player]],
"AZ",0, "BX",0, "CY",0,
"AX",3, "BY",3, "CZ",3,
"AY",6, "BZ",6, "CX",6)</f>
        <v>3</v>
      </c>
      <c r="E120" s="5">
        <f>input[[#This Row],[Selected shape score]]+input[[#This Row],[Outcome score]]</f>
        <v>4</v>
      </c>
      <c r="F120" s="5" cm="1">
        <f t="array" ref="F120">INDEX($P$2:$P$10,_xlfn.XMATCH(input[[#This Row],[Oponent]]&amp;input[[#This Row],[Player]],$K$2:$K$10))</f>
        <v>3</v>
      </c>
    </row>
    <row r="121" spans="1:6" x14ac:dyDescent="0.3">
      <c r="A121" s="1" t="s">
        <v>4</v>
      </c>
      <c r="B121" s="1" t="s">
        <v>2</v>
      </c>
      <c r="C121" s="5" cm="1">
        <f t="array" ref="C121">_xlfn.SWITCH(input[[#This Row],[Player]], "X", 1, "Y", 2, "Z", 3)</f>
        <v>2</v>
      </c>
      <c r="D121" s="5" cm="1">
        <f t="array" ref="D121">_xlfn.SWITCH(
input[[#This Row],[Oponent]]&amp;input[[#This Row],[Player]],
"AZ",0, "BX",0, "CY",0,
"AX",3, "BY",3, "CZ",3,
"AY",6, "BZ",6, "CX",6)</f>
        <v>6</v>
      </c>
      <c r="E121" s="5">
        <f>input[[#This Row],[Selected shape score]]+input[[#This Row],[Outcome score]]</f>
        <v>8</v>
      </c>
      <c r="F121" s="5" cm="1">
        <f t="array" ref="F121">INDEX($P$2:$P$10,_xlfn.XMATCH(input[[#This Row],[Oponent]]&amp;input[[#This Row],[Player]],$K$2:$K$10))</f>
        <v>4</v>
      </c>
    </row>
    <row r="122" spans="1:6" x14ac:dyDescent="0.3">
      <c r="A122" s="1" t="s">
        <v>4</v>
      </c>
      <c r="B122" s="1" t="s">
        <v>5</v>
      </c>
      <c r="C122" s="5" cm="1">
        <f t="array" ref="C122">_xlfn.SWITCH(input[[#This Row],[Player]], "X", 1, "Y", 2, "Z", 3)</f>
        <v>1</v>
      </c>
      <c r="D122" s="5" cm="1">
        <f t="array" ref="D122">_xlfn.SWITCH(
input[[#This Row],[Oponent]]&amp;input[[#This Row],[Player]],
"AZ",0, "BX",0, "CY",0,
"AX",3, "BY",3, "CZ",3,
"AY",6, "BZ",6, "CX",6)</f>
        <v>3</v>
      </c>
      <c r="E122" s="5">
        <f>input[[#This Row],[Selected shape score]]+input[[#This Row],[Outcome score]]</f>
        <v>4</v>
      </c>
      <c r="F122" s="5" cm="1">
        <f t="array" ref="F122">INDEX($P$2:$P$10,_xlfn.XMATCH(input[[#This Row],[Oponent]]&amp;input[[#This Row],[Player]],$K$2:$K$10))</f>
        <v>3</v>
      </c>
    </row>
    <row r="123" spans="1:6" x14ac:dyDescent="0.3">
      <c r="A123" s="1" t="s">
        <v>0</v>
      </c>
      <c r="B123" s="1" t="s">
        <v>2</v>
      </c>
      <c r="C123" s="5" cm="1">
        <f t="array" ref="C123">_xlfn.SWITCH(input[[#This Row],[Player]], "X", 1, "Y", 2, "Z", 3)</f>
        <v>2</v>
      </c>
      <c r="D123" s="5" cm="1">
        <f t="array" ref="D123">_xlfn.SWITCH(
input[[#This Row],[Oponent]]&amp;input[[#This Row],[Player]],
"AZ",0, "BX",0, "CY",0,
"AX",3, "BY",3, "CZ",3,
"AY",6, "BZ",6, "CX",6)</f>
        <v>3</v>
      </c>
      <c r="E123" s="5">
        <f>input[[#This Row],[Selected shape score]]+input[[#This Row],[Outcome score]]</f>
        <v>5</v>
      </c>
      <c r="F123" s="5" cm="1">
        <f t="array" ref="F123">INDEX($P$2:$P$10,_xlfn.XMATCH(input[[#This Row],[Oponent]]&amp;input[[#This Row],[Player]],$K$2:$K$10))</f>
        <v>5</v>
      </c>
    </row>
    <row r="124" spans="1:6" x14ac:dyDescent="0.3">
      <c r="A124" s="1" t="s">
        <v>4</v>
      </c>
      <c r="B124" s="1" t="s">
        <v>2</v>
      </c>
      <c r="C124" s="5" cm="1">
        <f t="array" ref="C124">_xlfn.SWITCH(input[[#This Row],[Player]], "X", 1, "Y", 2, "Z", 3)</f>
        <v>2</v>
      </c>
      <c r="D124" s="5" cm="1">
        <f t="array" ref="D124">_xlfn.SWITCH(
input[[#This Row],[Oponent]]&amp;input[[#This Row],[Player]],
"AZ",0, "BX",0, "CY",0,
"AX",3, "BY",3, "CZ",3,
"AY",6, "BZ",6, "CX",6)</f>
        <v>6</v>
      </c>
      <c r="E124" s="5">
        <f>input[[#This Row],[Selected shape score]]+input[[#This Row],[Outcome score]]</f>
        <v>8</v>
      </c>
      <c r="F124" s="5" cm="1">
        <f t="array" ref="F124">INDEX($P$2:$P$10,_xlfn.XMATCH(input[[#This Row],[Oponent]]&amp;input[[#This Row],[Player]],$K$2:$K$10))</f>
        <v>4</v>
      </c>
    </row>
    <row r="125" spans="1:6" x14ac:dyDescent="0.3">
      <c r="A125" s="1" t="s">
        <v>3</v>
      </c>
      <c r="B125" s="1" t="s">
        <v>2</v>
      </c>
      <c r="C125" s="5" cm="1">
        <f t="array" ref="C125">_xlfn.SWITCH(input[[#This Row],[Player]], "X", 1, "Y", 2, "Z", 3)</f>
        <v>2</v>
      </c>
      <c r="D125" s="5" cm="1">
        <f t="array" ref="D125">_xlfn.SWITCH(
input[[#This Row],[Oponent]]&amp;input[[#This Row],[Player]],
"AZ",0, "BX",0, "CY",0,
"AX",3, "BY",3, "CZ",3,
"AY",6, "BZ",6, "CX",6)</f>
        <v>0</v>
      </c>
      <c r="E125" s="5">
        <f>input[[#This Row],[Selected shape score]]+input[[#This Row],[Outcome score]]</f>
        <v>2</v>
      </c>
      <c r="F125" s="5" cm="1">
        <f t="array" ref="F125">INDEX($P$2:$P$10,_xlfn.XMATCH(input[[#This Row],[Oponent]]&amp;input[[#This Row],[Player]],$K$2:$K$10))</f>
        <v>6</v>
      </c>
    </row>
    <row r="126" spans="1:6" x14ac:dyDescent="0.3">
      <c r="A126" s="1" t="s">
        <v>4</v>
      </c>
      <c r="B126" s="1" t="s">
        <v>5</v>
      </c>
      <c r="C126" s="5" cm="1">
        <f t="array" ref="C126">_xlfn.SWITCH(input[[#This Row],[Player]], "X", 1, "Y", 2, "Z", 3)</f>
        <v>1</v>
      </c>
      <c r="D126" s="5" cm="1">
        <f t="array" ref="D126">_xlfn.SWITCH(
input[[#This Row],[Oponent]]&amp;input[[#This Row],[Player]],
"AZ",0, "BX",0, "CY",0,
"AX",3, "BY",3, "CZ",3,
"AY",6, "BZ",6, "CX",6)</f>
        <v>3</v>
      </c>
      <c r="E126" s="5">
        <f>input[[#This Row],[Selected shape score]]+input[[#This Row],[Outcome score]]</f>
        <v>4</v>
      </c>
      <c r="F126" s="5" cm="1">
        <f t="array" ref="F126">INDEX($P$2:$P$10,_xlfn.XMATCH(input[[#This Row],[Oponent]]&amp;input[[#This Row],[Player]],$K$2:$K$10))</f>
        <v>3</v>
      </c>
    </row>
    <row r="127" spans="1:6" x14ac:dyDescent="0.3">
      <c r="A127" s="1" t="s">
        <v>0</v>
      </c>
      <c r="B127" s="1" t="s">
        <v>2</v>
      </c>
      <c r="C127" s="5" cm="1">
        <f t="array" ref="C127">_xlfn.SWITCH(input[[#This Row],[Player]], "X", 1, "Y", 2, "Z", 3)</f>
        <v>2</v>
      </c>
      <c r="D127" s="5" cm="1">
        <f t="array" ref="D127">_xlfn.SWITCH(
input[[#This Row],[Oponent]]&amp;input[[#This Row],[Player]],
"AZ",0, "BX",0, "CY",0,
"AX",3, "BY",3, "CZ",3,
"AY",6, "BZ",6, "CX",6)</f>
        <v>3</v>
      </c>
      <c r="E127" s="5">
        <f>input[[#This Row],[Selected shape score]]+input[[#This Row],[Outcome score]]</f>
        <v>5</v>
      </c>
      <c r="F127" s="5" cm="1">
        <f t="array" ref="F127">INDEX($P$2:$P$10,_xlfn.XMATCH(input[[#This Row],[Oponent]]&amp;input[[#This Row],[Player]],$K$2:$K$10))</f>
        <v>5</v>
      </c>
    </row>
    <row r="128" spans="1:6" x14ac:dyDescent="0.3">
      <c r="A128" s="1" t="s">
        <v>3</v>
      </c>
      <c r="B128" s="1" t="s">
        <v>2</v>
      </c>
      <c r="C128" s="5" cm="1">
        <f t="array" ref="C128">_xlfn.SWITCH(input[[#This Row],[Player]], "X", 1, "Y", 2, "Z", 3)</f>
        <v>2</v>
      </c>
      <c r="D128" s="5" cm="1">
        <f t="array" ref="D128">_xlfn.SWITCH(
input[[#This Row],[Oponent]]&amp;input[[#This Row],[Player]],
"AZ",0, "BX",0, "CY",0,
"AX",3, "BY",3, "CZ",3,
"AY",6, "BZ",6, "CX",6)</f>
        <v>0</v>
      </c>
      <c r="E128" s="5">
        <f>input[[#This Row],[Selected shape score]]+input[[#This Row],[Outcome score]]</f>
        <v>2</v>
      </c>
      <c r="F128" s="5" cm="1">
        <f t="array" ref="F128">INDEX($P$2:$P$10,_xlfn.XMATCH(input[[#This Row],[Oponent]]&amp;input[[#This Row],[Player]],$K$2:$K$10))</f>
        <v>6</v>
      </c>
    </row>
    <row r="129" spans="1:6" x14ac:dyDescent="0.3">
      <c r="A129" s="1" t="s">
        <v>0</v>
      </c>
      <c r="B129" s="1" t="s">
        <v>2</v>
      </c>
      <c r="C129" s="5" cm="1">
        <f t="array" ref="C129">_xlfn.SWITCH(input[[#This Row],[Player]], "X", 1, "Y", 2, "Z", 3)</f>
        <v>2</v>
      </c>
      <c r="D129" s="5" cm="1">
        <f t="array" ref="D129">_xlfn.SWITCH(
input[[#This Row],[Oponent]]&amp;input[[#This Row],[Player]],
"AZ",0, "BX",0, "CY",0,
"AX",3, "BY",3, "CZ",3,
"AY",6, "BZ",6, "CX",6)</f>
        <v>3</v>
      </c>
      <c r="E129" s="5">
        <f>input[[#This Row],[Selected shape score]]+input[[#This Row],[Outcome score]]</f>
        <v>5</v>
      </c>
      <c r="F129" s="5" cm="1">
        <f t="array" ref="F129">INDEX($P$2:$P$10,_xlfn.XMATCH(input[[#This Row],[Oponent]]&amp;input[[#This Row],[Player]],$K$2:$K$10))</f>
        <v>5</v>
      </c>
    </row>
    <row r="130" spans="1:6" x14ac:dyDescent="0.3">
      <c r="A130" s="1" t="s">
        <v>4</v>
      </c>
      <c r="B130" s="1" t="s">
        <v>5</v>
      </c>
      <c r="C130" s="5" cm="1">
        <f t="array" ref="C130">_xlfn.SWITCH(input[[#This Row],[Player]], "X", 1, "Y", 2, "Z", 3)</f>
        <v>1</v>
      </c>
      <c r="D130" s="5" cm="1">
        <f t="array" ref="D130">_xlfn.SWITCH(
input[[#This Row],[Oponent]]&amp;input[[#This Row],[Player]],
"AZ",0, "BX",0, "CY",0,
"AX",3, "BY",3, "CZ",3,
"AY",6, "BZ",6, "CX",6)</f>
        <v>3</v>
      </c>
      <c r="E130" s="5">
        <f>input[[#This Row],[Selected shape score]]+input[[#This Row],[Outcome score]]</f>
        <v>4</v>
      </c>
      <c r="F130" s="5" cm="1">
        <f t="array" ref="F130">INDEX($P$2:$P$10,_xlfn.XMATCH(input[[#This Row],[Oponent]]&amp;input[[#This Row],[Player]],$K$2:$K$10))</f>
        <v>3</v>
      </c>
    </row>
    <row r="131" spans="1:6" x14ac:dyDescent="0.3">
      <c r="A131" s="1" t="s">
        <v>0</v>
      </c>
      <c r="B131" s="1" t="s">
        <v>2</v>
      </c>
      <c r="C131" s="5" cm="1">
        <f t="array" ref="C131">_xlfn.SWITCH(input[[#This Row],[Player]], "X", 1, "Y", 2, "Z", 3)</f>
        <v>2</v>
      </c>
      <c r="D131" s="5" cm="1">
        <f t="array" ref="D131">_xlfn.SWITCH(
input[[#This Row],[Oponent]]&amp;input[[#This Row],[Player]],
"AZ",0, "BX",0, "CY",0,
"AX",3, "BY",3, "CZ",3,
"AY",6, "BZ",6, "CX",6)</f>
        <v>3</v>
      </c>
      <c r="E131" s="5">
        <f>input[[#This Row],[Selected shape score]]+input[[#This Row],[Outcome score]]</f>
        <v>5</v>
      </c>
      <c r="F131" s="5" cm="1">
        <f t="array" ref="F131">INDEX($P$2:$P$10,_xlfn.XMATCH(input[[#This Row],[Oponent]]&amp;input[[#This Row],[Player]],$K$2:$K$10))</f>
        <v>5</v>
      </c>
    </row>
    <row r="132" spans="1:6" x14ac:dyDescent="0.3">
      <c r="A132" s="1" t="s">
        <v>0</v>
      </c>
      <c r="B132" s="1" t="s">
        <v>2</v>
      </c>
      <c r="C132" s="5" cm="1">
        <f t="array" ref="C132">_xlfn.SWITCH(input[[#This Row],[Player]], "X", 1, "Y", 2, "Z", 3)</f>
        <v>2</v>
      </c>
      <c r="D132" s="5" cm="1">
        <f t="array" ref="D132">_xlfn.SWITCH(
input[[#This Row],[Oponent]]&amp;input[[#This Row],[Player]],
"AZ",0, "BX",0, "CY",0,
"AX",3, "BY",3, "CZ",3,
"AY",6, "BZ",6, "CX",6)</f>
        <v>3</v>
      </c>
      <c r="E132" s="5">
        <f>input[[#This Row],[Selected shape score]]+input[[#This Row],[Outcome score]]</f>
        <v>5</v>
      </c>
      <c r="F132" s="5" cm="1">
        <f t="array" ref="F132">INDEX($P$2:$P$10,_xlfn.XMATCH(input[[#This Row],[Oponent]]&amp;input[[#This Row],[Player]],$K$2:$K$10))</f>
        <v>5</v>
      </c>
    </row>
    <row r="133" spans="1:6" x14ac:dyDescent="0.3">
      <c r="A133" s="1" t="s">
        <v>3</v>
      </c>
      <c r="B133" s="1" t="s">
        <v>1</v>
      </c>
      <c r="C133" s="5" cm="1">
        <f t="array" ref="C133">_xlfn.SWITCH(input[[#This Row],[Player]], "X", 1, "Y", 2, "Z", 3)</f>
        <v>3</v>
      </c>
      <c r="D133" s="5" cm="1">
        <f t="array" ref="D133">_xlfn.SWITCH(
input[[#This Row],[Oponent]]&amp;input[[#This Row],[Player]],
"AZ",0, "BX",0, "CY",0,
"AX",3, "BY",3, "CZ",3,
"AY",6, "BZ",6, "CX",6)</f>
        <v>3</v>
      </c>
      <c r="E133" s="5">
        <f>input[[#This Row],[Selected shape score]]+input[[#This Row],[Outcome score]]</f>
        <v>6</v>
      </c>
      <c r="F133" s="5" cm="1">
        <f t="array" ref="F133">INDEX($P$2:$P$10,_xlfn.XMATCH(input[[#This Row],[Oponent]]&amp;input[[#This Row],[Player]],$K$2:$K$10))</f>
        <v>7</v>
      </c>
    </row>
    <row r="134" spans="1:6" x14ac:dyDescent="0.3">
      <c r="A134" s="1" t="s">
        <v>3</v>
      </c>
      <c r="B134" s="1" t="s">
        <v>2</v>
      </c>
      <c r="C134" s="5" cm="1">
        <f t="array" ref="C134">_xlfn.SWITCH(input[[#This Row],[Player]], "X", 1, "Y", 2, "Z", 3)</f>
        <v>2</v>
      </c>
      <c r="D134" s="5" cm="1">
        <f t="array" ref="D134">_xlfn.SWITCH(
input[[#This Row],[Oponent]]&amp;input[[#This Row],[Player]],
"AZ",0, "BX",0, "CY",0,
"AX",3, "BY",3, "CZ",3,
"AY",6, "BZ",6, "CX",6)</f>
        <v>0</v>
      </c>
      <c r="E134" s="5">
        <f>input[[#This Row],[Selected shape score]]+input[[#This Row],[Outcome score]]</f>
        <v>2</v>
      </c>
      <c r="F134" s="5" cm="1">
        <f t="array" ref="F134">INDEX($P$2:$P$10,_xlfn.XMATCH(input[[#This Row],[Oponent]]&amp;input[[#This Row],[Player]],$K$2:$K$10))</f>
        <v>6</v>
      </c>
    </row>
    <row r="135" spans="1:6" x14ac:dyDescent="0.3">
      <c r="A135" s="1" t="s">
        <v>3</v>
      </c>
      <c r="B135" s="1" t="s">
        <v>5</v>
      </c>
      <c r="C135" s="5" cm="1">
        <f t="array" ref="C135">_xlfn.SWITCH(input[[#This Row],[Player]], "X", 1, "Y", 2, "Z", 3)</f>
        <v>1</v>
      </c>
      <c r="D135" s="5" cm="1">
        <f t="array" ref="D135">_xlfn.SWITCH(
input[[#This Row],[Oponent]]&amp;input[[#This Row],[Player]],
"AZ",0, "BX",0, "CY",0,
"AX",3, "BY",3, "CZ",3,
"AY",6, "BZ",6, "CX",6)</f>
        <v>6</v>
      </c>
      <c r="E135" s="5">
        <f>input[[#This Row],[Selected shape score]]+input[[#This Row],[Outcome score]]</f>
        <v>7</v>
      </c>
      <c r="F135" s="5" cm="1">
        <f t="array" ref="F135">INDEX($P$2:$P$10,_xlfn.XMATCH(input[[#This Row],[Oponent]]&amp;input[[#This Row],[Player]],$K$2:$K$10))</f>
        <v>2</v>
      </c>
    </row>
    <row r="136" spans="1:6" x14ac:dyDescent="0.3">
      <c r="A136" s="1" t="s">
        <v>4</v>
      </c>
      <c r="B136" s="1" t="s">
        <v>2</v>
      </c>
      <c r="C136" s="5" cm="1">
        <f t="array" ref="C136">_xlfn.SWITCH(input[[#This Row],[Player]], "X", 1, "Y", 2, "Z", 3)</f>
        <v>2</v>
      </c>
      <c r="D136" s="5" cm="1">
        <f t="array" ref="D136">_xlfn.SWITCH(
input[[#This Row],[Oponent]]&amp;input[[#This Row],[Player]],
"AZ",0, "BX",0, "CY",0,
"AX",3, "BY",3, "CZ",3,
"AY",6, "BZ",6, "CX",6)</f>
        <v>6</v>
      </c>
      <c r="E136" s="5">
        <f>input[[#This Row],[Selected shape score]]+input[[#This Row],[Outcome score]]</f>
        <v>8</v>
      </c>
      <c r="F136" s="5" cm="1">
        <f t="array" ref="F136">INDEX($P$2:$P$10,_xlfn.XMATCH(input[[#This Row],[Oponent]]&amp;input[[#This Row],[Player]],$K$2:$K$10))</f>
        <v>4</v>
      </c>
    </row>
    <row r="137" spans="1:6" x14ac:dyDescent="0.3">
      <c r="A137" s="1" t="s">
        <v>3</v>
      </c>
      <c r="B137" s="1" t="s">
        <v>5</v>
      </c>
      <c r="C137" s="5" cm="1">
        <f t="array" ref="C137">_xlfn.SWITCH(input[[#This Row],[Player]], "X", 1, "Y", 2, "Z", 3)</f>
        <v>1</v>
      </c>
      <c r="D137" s="5" cm="1">
        <f t="array" ref="D137">_xlfn.SWITCH(
input[[#This Row],[Oponent]]&amp;input[[#This Row],[Player]],
"AZ",0, "BX",0, "CY",0,
"AX",3, "BY",3, "CZ",3,
"AY",6, "BZ",6, "CX",6)</f>
        <v>6</v>
      </c>
      <c r="E137" s="5">
        <f>input[[#This Row],[Selected shape score]]+input[[#This Row],[Outcome score]]</f>
        <v>7</v>
      </c>
      <c r="F137" s="5" cm="1">
        <f t="array" ref="F137">INDEX($P$2:$P$10,_xlfn.XMATCH(input[[#This Row],[Oponent]]&amp;input[[#This Row],[Player]],$K$2:$K$10))</f>
        <v>2</v>
      </c>
    </row>
    <row r="138" spans="1:6" x14ac:dyDescent="0.3">
      <c r="A138" s="1" t="s">
        <v>0</v>
      </c>
      <c r="B138" s="1" t="s">
        <v>2</v>
      </c>
      <c r="C138" s="5" cm="1">
        <f t="array" ref="C138">_xlfn.SWITCH(input[[#This Row],[Player]], "X", 1, "Y", 2, "Z", 3)</f>
        <v>2</v>
      </c>
      <c r="D138" s="5" cm="1">
        <f t="array" ref="D138">_xlfn.SWITCH(
input[[#This Row],[Oponent]]&amp;input[[#This Row],[Player]],
"AZ",0, "BX",0, "CY",0,
"AX",3, "BY",3, "CZ",3,
"AY",6, "BZ",6, "CX",6)</f>
        <v>3</v>
      </c>
      <c r="E138" s="5">
        <f>input[[#This Row],[Selected shape score]]+input[[#This Row],[Outcome score]]</f>
        <v>5</v>
      </c>
      <c r="F138" s="5" cm="1">
        <f t="array" ref="F138">INDEX($P$2:$P$10,_xlfn.XMATCH(input[[#This Row],[Oponent]]&amp;input[[#This Row],[Player]],$K$2:$K$10))</f>
        <v>5</v>
      </c>
    </row>
    <row r="139" spans="1:6" x14ac:dyDescent="0.3">
      <c r="A139" s="1" t="s">
        <v>0</v>
      </c>
      <c r="B139" s="1" t="s">
        <v>2</v>
      </c>
      <c r="C139" s="5" cm="1">
        <f t="array" ref="C139">_xlfn.SWITCH(input[[#This Row],[Player]], "X", 1, "Y", 2, "Z", 3)</f>
        <v>2</v>
      </c>
      <c r="D139" s="5" cm="1">
        <f t="array" ref="D139">_xlfn.SWITCH(
input[[#This Row],[Oponent]]&amp;input[[#This Row],[Player]],
"AZ",0, "BX",0, "CY",0,
"AX",3, "BY",3, "CZ",3,
"AY",6, "BZ",6, "CX",6)</f>
        <v>3</v>
      </c>
      <c r="E139" s="5">
        <f>input[[#This Row],[Selected shape score]]+input[[#This Row],[Outcome score]]</f>
        <v>5</v>
      </c>
      <c r="F139" s="5" cm="1">
        <f t="array" ref="F139">INDEX($P$2:$P$10,_xlfn.XMATCH(input[[#This Row],[Oponent]]&amp;input[[#This Row],[Player]],$K$2:$K$10))</f>
        <v>5</v>
      </c>
    </row>
    <row r="140" spans="1:6" x14ac:dyDescent="0.3">
      <c r="A140" s="1" t="s">
        <v>3</v>
      </c>
      <c r="B140" s="1" t="s">
        <v>2</v>
      </c>
      <c r="C140" s="5" cm="1">
        <f t="array" ref="C140">_xlfn.SWITCH(input[[#This Row],[Player]], "X", 1, "Y", 2, "Z", 3)</f>
        <v>2</v>
      </c>
      <c r="D140" s="5" cm="1">
        <f t="array" ref="D140">_xlfn.SWITCH(
input[[#This Row],[Oponent]]&amp;input[[#This Row],[Player]],
"AZ",0, "BX",0, "CY",0,
"AX",3, "BY",3, "CZ",3,
"AY",6, "BZ",6, "CX",6)</f>
        <v>0</v>
      </c>
      <c r="E140" s="5">
        <f>input[[#This Row],[Selected shape score]]+input[[#This Row],[Outcome score]]</f>
        <v>2</v>
      </c>
      <c r="F140" s="5" cm="1">
        <f t="array" ref="F140">INDEX($P$2:$P$10,_xlfn.XMATCH(input[[#This Row],[Oponent]]&amp;input[[#This Row],[Player]],$K$2:$K$10))</f>
        <v>6</v>
      </c>
    </row>
    <row r="141" spans="1:6" x14ac:dyDescent="0.3">
      <c r="A141" s="1" t="s">
        <v>4</v>
      </c>
      <c r="B141" s="1" t="s">
        <v>5</v>
      </c>
      <c r="C141" s="5" cm="1">
        <f t="array" ref="C141">_xlfn.SWITCH(input[[#This Row],[Player]], "X", 1, "Y", 2, "Z", 3)</f>
        <v>1</v>
      </c>
      <c r="D141" s="5" cm="1">
        <f t="array" ref="D141">_xlfn.SWITCH(
input[[#This Row],[Oponent]]&amp;input[[#This Row],[Player]],
"AZ",0, "BX",0, "CY",0,
"AX",3, "BY",3, "CZ",3,
"AY",6, "BZ",6, "CX",6)</f>
        <v>3</v>
      </c>
      <c r="E141" s="5">
        <f>input[[#This Row],[Selected shape score]]+input[[#This Row],[Outcome score]]</f>
        <v>4</v>
      </c>
      <c r="F141" s="5" cm="1">
        <f t="array" ref="F141">INDEX($P$2:$P$10,_xlfn.XMATCH(input[[#This Row],[Oponent]]&amp;input[[#This Row],[Player]],$K$2:$K$10))</f>
        <v>3</v>
      </c>
    </row>
    <row r="142" spans="1:6" x14ac:dyDescent="0.3">
      <c r="A142" s="1" t="s">
        <v>4</v>
      </c>
      <c r="B142" s="1" t="s">
        <v>5</v>
      </c>
      <c r="C142" s="5" cm="1">
        <f t="array" ref="C142">_xlfn.SWITCH(input[[#This Row],[Player]], "X", 1, "Y", 2, "Z", 3)</f>
        <v>1</v>
      </c>
      <c r="D142" s="5" cm="1">
        <f t="array" ref="D142">_xlfn.SWITCH(
input[[#This Row],[Oponent]]&amp;input[[#This Row],[Player]],
"AZ",0, "BX",0, "CY",0,
"AX",3, "BY",3, "CZ",3,
"AY",6, "BZ",6, "CX",6)</f>
        <v>3</v>
      </c>
      <c r="E142" s="5">
        <f>input[[#This Row],[Selected shape score]]+input[[#This Row],[Outcome score]]</f>
        <v>4</v>
      </c>
      <c r="F142" s="5" cm="1">
        <f t="array" ref="F142">INDEX($P$2:$P$10,_xlfn.XMATCH(input[[#This Row],[Oponent]]&amp;input[[#This Row],[Player]],$K$2:$K$10))</f>
        <v>3</v>
      </c>
    </row>
    <row r="143" spans="1:6" x14ac:dyDescent="0.3">
      <c r="A143" s="1" t="s">
        <v>3</v>
      </c>
      <c r="B143" s="1" t="s">
        <v>1</v>
      </c>
      <c r="C143" s="5" cm="1">
        <f t="array" ref="C143">_xlfn.SWITCH(input[[#This Row],[Player]], "X", 1, "Y", 2, "Z", 3)</f>
        <v>3</v>
      </c>
      <c r="D143" s="5" cm="1">
        <f t="array" ref="D143">_xlfn.SWITCH(
input[[#This Row],[Oponent]]&amp;input[[#This Row],[Player]],
"AZ",0, "BX",0, "CY",0,
"AX",3, "BY",3, "CZ",3,
"AY",6, "BZ",6, "CX",6)</f>
        <v>3</v>
      </c>
      <c r="E143" s="5">
        <f>input[[#This Row],[Selected shape score]]+input[[#This Row],[Outcome score]]</f>
        <v>6</v>
      </c>
      <c r="F143" s="5" cm="1">
        <f t="array" ref="F143">INDEX($P$2:$P$10,_xlfn.XMATCH(input[[#This Row],[Oponent]]&amp;input[[#This Row],[Player]],$K$2:$K$10))</f>
        <v>7</v>
      </c>
    </row>
    <row r="144" spans="1:6" x14ac:dyDescent="0.3">
      <c r="A144" s="1" t="s">
        <v>0</v>
      </c>
      <c r="B144" s="1" t="s">
        <v>1</v>
      </c>
      <c r="C144" s="5" cm="1">
        <f t="array" ref="C144">_xlfn.SWITCH(input[[#This Row],[Player]], "X", 1, "Y", 2, "Z", 3)</f>
        <v>3</v>
      </c>
      <c r="D144" s="5" cm="1">
        <f t="array" ref="D144">_xlfn.SWITCH(
input[[#This Row],[Oponent]]&amp;input[[#This Row],[Player]],
"AZ",0, "BX",0, "CY",0,
"AX",3, "BY",3, "CZ",3,
"AY",6, "BZ",6, "CX",6)</f>
        <v>6</v>
      </c>
      <c r="E144" s="5">
        <f>input[[#This Row],[Selected shape score]]+input[[#This Row],[Outcome score]]</f>
        <v>9</v>
      </c>
      <c r="F144" s="5" cm="1">
        <f t="array" ref="F144">INDEX($P$2:$P$10,_xlfn.XMATCH(input[[#This Row],[Oponent]]&amp;input[[#This Row],[Player]],$K$2:$K$10))</f>
        <v>9</v>
      </c>
    </row>
    <row r="145" spans="1:6" x14ac:dyDescent="0.3">
      <c r="A145" s="1" t="s">
        <v>3</v>
      </c>
      <c r="B145" s="1" t="s">
        <v>2</v>
      </c>
      <c r="C145" s="5" cm="1">
        <f t="array" ref="C145">_xlfn.SWITCH(input[[#This Row],[Player]], "X", 1, "Y", 2, "Z", 3)</f>
        <v>2</v>
      </c>
      <c r="D145" s="5" cm="1">
        <f t="array" ref="D145">_xlfn.SWITCH(
input[[#This Row],[Oponent]]&amp;input[[#This Row],[Player]],
"AZ",0, "BX",0, "CY",0,
"AX",3, "BY",3, "CZ",3,
"AY",6, "BZ",6, "CX",6)</f>
        <v>0</v>
      </c>
      <c r="E145" s="5">
        <f>input[[#This Row],[Selected shape score]]+input[[#This Row],[Outcome score]]</f>
        <v>2</v>
      </c>
      <c r="F145" s="5" cm="1">
        <f t="array" ref="F145">INDEX($P$2:$P$10,_xlfn.XMATCH(input[[#This Row],[Oponent]]&amp;input[[#This Row],[Player]],$K$2:$K$10))</f>
        <v>6</v>
      </c>
    </row>
    <row r="146" spans="1:6" x14ac:dyDescent="0.3">
      <c r="A146" s="1" t="s">
        <v>3</v>
      </c>
      <c r="B146" s="1" t="s">
        <v>2</v>
      </c>
      <c r="C146" s="5" cm="1">
        <f t="array" ref="C146">_xlfn.SWITCH(input[[#This Row],[Player]], "X", 1, "Y", 2, "Z", 3)</f>
        <v>2</v>
      </c>
      <c r="D146" s="5" cm="1">
        <f t="array" ref="D146">_xlfn.SWITCH(
input[[#This Row],[Oponent]]&amp;input[[#This Row],[Player]],
"AZ",0, "BX",0, "CY",0,
"AX",3, "BY",3, "CZ",3,
"AY",6, "BZ",6, "CX",6)</f>
        <v>0</v>
      </c>
      <c r="E146" s="5">
        <f>input[[#This Row],[Selected shape score]]+input[[#This Row],[Outcome score]]</f>
        <v>2</v>
      </c>
      <c r="F146" s="5" cm="1">
        <f t="array" ref="F146">INDEX($P$2:$P$10,_xlfn.XMATCH(input[[#This Row],[Oponent]]&amp;input[[#This Row],[Player]],$K$2:$K$10))</f>
        <v>6</v>
      </c>
    </row>
    <row r="147" spans="1:6" x14ac:dyDescent="0.3">
      <c r="A147" s="1" t="s">
        <v>4</v>
      </c>
      <c r="B147" s="1" t="s">
        <v>5</v>
      </c>
      <c r="C147" s="5" cm="1">
        <f t="array" ref="C147">_xlfn.SWITCH(input[[#This Row],[Player]], "X", 1, "Y", 2, "Z", 3)</f>
        <v>1</v>
      </c>
      <c r="D147" s="5" cm="1">
        <f t="array" ref="D147">_xlfn.SWITCH(
input[[#This Row],[Oponent]]&amp;input[[#This Row],[Player]],
"AZ",0, "BX",0, "CY",0,
"AX",3, "BY",3, "CZ",3,
"AY",6, "BZ",6, "CX",6)</f>
        <v>3</v>
      </c>
      <c r="E147" s="5">
        <f>input[[#This Row],[Selected shape score]]+input[[#This Row],[Outcome score]]</f>
        <v>4</v>
      </c>
      <c r="F147" s="5" cm="1">
        <f t="array" ref="F147">INDEX($P$2:$P$10,_xlfn.XMATCH(input[[#This Row],[Oponent]]&amp;input[[#This Row],[Player]],$K$2:$K$10))</f>
        <v>3</v>
      </c>
    </row>
    <row r="148" spans="1:6" x14ac:dyDescent="0.3">
      <c r="A148" s="1" t="s">
        <v>4</v>
      </c>
      <c r="B148" s="1" t="s">
        <v>5</v>
      </c>
      <c r="C148" s="5" cm="1">
        <f t="array" ref="C148">_xlfn.SWITCH(input[[#This Row],[Player]], "X", 1, "Y", 2, "Z", 3)</f>
        <v>1</v>
      </c>
      <c r="D148" s="5" cm="1">
        <f t="array" ref="D148">_xlfn.SWITCH(
input[[#This Row],[Oponent]]&amp;input[[#This Row],[Player]],
"AZ",0, "BX",0, "CY",0,
"AX",3, "BY",3, "CZ",3,
"AY",6, "BZ",6, "CX",6)</f>
        <v>3</v>
      </c>
      <c r="E148" s="5">
        <f>input[[#This Row],[Selected shape score]]+input[[#This Row],[Outcome score]]</f>
        <v>4</v>
      </c>
      <c r="F148" s="5" cm="1">
        <f t="array" ref="F148">INDEX($P$2:$P$10,_xlfn.XMATCH(input[[#This Row],[Oponent]]&amp;input[[#This Row],[Player]],$K$2:$K$10))</f>
        <v>3</v>
      </c>
    </row>
    <row r="149" spans="1:6" x14ac:dyDescent="0.3">
      <c r="A149" s="1" t="s">
        <v>0</v>
      </c>
      <c r="B149" s="1" t="s">
        <v>2</v>
      </c>
      <c r="C149" s="5" cm="1">
        <f t="array" ref="C149">_xlfn.SWITCH(input[[#This Row],[Player]], "X", 1, "Y", 2, "Z", 3)</f>
        <v>2</v>
      </c>
      <c r="D149" s="5" cm="1">
        <f t="array" ref="D149">_xlfn.SWITCH(
input[[#This Row],[Oponent]]&amp;input[[#This Row],[Player]],
"AZ",0, "BX",0, "CY",0,
"AX",3, "BY",3, "CZ",3,
"AY",6, "BZ",6, "CX",6)</f>
        <v>3</v>
      </c>
      <c r="E149" s="5">
        <f>input[[#This Row],[Selected shape score]]+input[[#This Row],[Outcome score]]</f>
        <v>5</v>
      </c>
      <c r="F149" s="5" cm="1">
        <f t="array" ref="F149">INDEX($P$2:$P$10,_xlfn.XMATCH(input[[#This Row],[Oponent]]&amp;input[[#This Row],[Player]],$K$2:$K$10))</f>
        <v>5</v>
      </c>
    </row>
    <row r="150" spans="1:6" x14ac:dyDescent="0.3">
      <c r="A150" s="1" t="s">
        <v>0</v>
      </c>
      <c r="B150" s="1" t="s">
        <v>1</v>
      </c>
      <c r="C150" s="5" cm="1">
        <f t="array" ref="C150">_xlfn.SWITCH(input[[#This Row],[Player]], "X", 1, "Y", 2, "Z", 3)</f>
        <v>3</v>
      </c>
      <c r="D150" s="5" cm="1">
        <f t="array" ref="D150">_xlfn.SWITCH(
input[[#This Row],[Oponent]]&amp;input[[#This Row],[Player]],
"AZ",0, "BX",0, "CY",0,
"AX",3, "BY",3, "CZ",3,
"AY",6, "BZ",6, "CX",6)</f>
        <v>6</v>
      </c>
      <c r="E150" s="5">
        <f>input[[#This Row],[Selected shape score]]+input[[#This Row],[Outcome score]]</f>
        <v>9</v>
      </c>
      <c r="F150" s="5" cm="1">
        <f t="array" ref="F150">INDEX($P$2:$P$10,_xlfn.XMATCH(input[[#This Row],[Oponent]]&amp;input[[#This Row],[Player]],$K$2:$K$10))</f>
        <v>9</v>
      </c>
    </row>
    <row r="151" spans="1:6" x14ac:dyDescent="0.3">
      <c r="A151" s="1" t="s">
        <v>3</v>
      </c>
      <c r="B151" s="1" t="s">
        <v>2</v>
      </c>
      <c r="C151" s="5" cm="1">
        <f t="array" ref="C151">_xlfn.SWITCH(input[[#This Row],[Player]], "X", 1, "Y", 2, "Z", 3)</f>
        <v>2</v>
      </c>
      <c r="D151" s="5" cm="1">
        <f t="array" ref="D151">_xlfn.SWITCH(
input[[#This Row],[Oponent]]&amp;input[[#This Row],[Player]],
"AZ",0, "BX",0, "CY",0,
"AX",3, "BY",3, "CZ",3,
"AY",6, "BZ",6, "CX",6)</f>
        <v>0</v>
      </c>
      <c r="E151" s="5">
        <f>input[[#This Row],[Selected shape score]]+input[[#This Row],[Outcome score]]</f>
        <v>2</v>
      </c>
      <c r="F151" s="5" cm="1">
        <f t="array" ref="F151">INDEX($P$2:$P$10,_xlfn.XMATCH(input[[#This Row],[Oponent]]&amp;input[[#This Row],[Player]],$K$2:$K$10))</f>
        <v>6</v>
      </c>
    </row>
    <row r="152" spans="1:6" x14ac:dyDescent="0.3">
      <c r="A152" s="1" t="s">
        <v>0</v>
      </c>
      <c r="B152" s="1" t="s">
        <v>2</v>
      </c>
      <c r="C152" s="5" cm="1">
        <f t="array" ref="C152">_xlfn.SWITCH(input[[#This Row],[Player]], "X", 1, "Y", 2, "Z", 3)</f>
        <v>2</v>
      </c>
      <c r="D152" s="5" cm="1">
        <f t="array" ref="D152">_xlfn.SWITCH(
input[[#This Row],[Oponent]]&amp;input[[#This Row],[Player]],
"AZ",0, "BX",0, "CY",0,
"AX",3, "BY",3, "CZ",3,
"AY",6, "BZ",6, "CX",6)</f>
        <v>3</v>
      </c>
      <c r="E152" s="5">
        <f>input[[#This Row],[Selected shape score]]+input[[#This Row],[Outcome score]]</f>
        <v>5</v>
      </c>
      <c r="F152" s="5" cm="1">
        <f t="array" ref="F152">INDEX($P$2:$P$10,_xlfn.XMATCH(input[[#This Row],[Oponent]]&amp;input[[#This Row],[Player]],$K$2:$K$10))</f>
        <v>5</v>
      </c>
    </row>
    <row r="153" spans="1:6" x14ac:dyDescent="0.3">
      <c r="A153" s="1" t="s">
        <v>0</v>
      </c>
      <c r="B153" s="1" t="s">
        <v>2</v>
      </c>
      <c r="C153" s="5" cm="1">
        <f t="array" ref="C153">_xlfn.SWITCH(input[[#This Row],[Player]], "X", 1, "Y", 2, "Z", 3)</f>
        <v>2</v>
      </c>
      <c r="D153" s="5" cm="1">
        <f t="array" ref="D153">_xlfn.SWITCH(
input[[#This Row],[Oponent]]&amp;input[[#This Row],[Player]],
"AZ",0, "BX",0, "CY",0,
"AX",3, "BY",3, "CZ",3,
"AY",6, "BZ",6, "CX",6)</f>
        <v>3</v>
      </c>
      <c r="E153" s="5">
        <f>input[[#This Row],[Selected shape score]]+input[[#This Row],[Outcome score]]</f>
        <v>5</v>
      </c>
      <c r="F153" s="5" cm="1">
        <f t="array" ref="F153">INDEX($P$2:$P$10,_xlfn.XMATCH(input[[#This Row],[Oponent]]&amp;input[[#This Row],[Player]],$K$2:$K$10))</f>
        <v>5</v>
      </c>
    </row>
    <row r="154" spans="1:6" x14ac:dyDescent="0.3">
      <c r="A154" s="1" t="s">
        <v>0</v>
      </c>
      <c r="B154" s="1" t="s">
        <v>2</v>
      </c>
      <c r="C154" s="5" cm="1">
        <f t="array" ref="C154">_xlfn.SWITCH(input[[#This Row],[Player]], "X", 1, "Y", 2, "Z", 3)</f>
        <v>2</v>
      </c>
      <c r="D154" s="5" cm="1">
        <f t="array" ref="D154">_xlfn.SWITCH(
input[[#This Row],[Oponent]]&amp;input[[#This Row],[Player]],
"AZ",0, "BX",0, "CY",0,
"AX",3, "BY",3, "CZ",3,
"AY",6, "BZ",6, "CX",6)</f>
        <v>3</v>
      </c>
      <c r="E154" s="5">
        <f>input[[#This Row],[Selected shape score]]+input[[#This Row],[Outcome score]]</f>
        <v>5</v>
      </c>
      <c r="F154" s="5" cm="1">
        <f t="array" ref="F154">INDEX($P$2:$P$10,_xlfn.XMATCH(input[[#This Row],[Oponent]]&amp;input[[#This Row],[Player]],$K$2:$K$10))</f>
        <v>5</v>
      </c>
    </row>
    <row r="155" spans="1:6" x14ac:dyDescent="0.3">
      <c r="A155" s="1" t="s">
        <v>4</v>
      </c>
      <c r="B155" s="1" t="s">
        <v>5</v>
      </c>
      <c r="C155" s="5" cm="1">
        <f t="array" ref="C155">_xlfn.SWITCH(input[[#This Row],[Player]], "X", 1, "Y", 2, "Z", 3)</f>
        <v>1</v>
      </c>
      <c r="D155" s="5" cm="1">
        <f t="array" ref="D155">_xlfn.SWITCH(
input[[#This Row],[Oponent]]&amp;input[[#This Row],[Player]],
"AZ",0, "BX",0, "CY",0,
"AX",3, "BY",3, "CZ",3,
"AY",6, "BZ",6, "CX",6)</f>
        <v>3</v>
      </c>
      <c r="E155" s="5">
        <f>input[[#This Row],[Selected shape score]]+input[[#This Row],[Outcome score]]</f>
        <v>4</v>
      </c>
      <c r="F155" s="5" cm="1">
        <f t="array" ref="F155">INDEX($P$2:$P$10,_xlfn.XMATCH(input[[#This Row],[Oponent]]&amp;input[[#This Row],[Player]],$K$2:$K$10))</f>
        <v>3</v>
      </c>
    </row>
    <row r="156" spans="1:6" x14ac:dyDescent="0.3">
      <c r="A156" s="1" t="s">
        <v>4</v>
      </c>
      <c r="B156" s="1" t="s">
        <v>5</v>
      </c>
      <c r="C156" s="5" cm="1">
        <f t="array" ref="C156">_xlfn.SWITCH(input[[#This Row],[Player]], "X", 1, "Y", 2, "Z", 3)</f>
        <v>1</v>
      </c>
      <c r="D156" s="5" cm="1">
        <f t="array" ref="D156">_xlfn.SWITCH(
input[[#This Row],[Oponent]]&amp;input[[#This Row],[Player]],
"AZ",0, "BX",0, "CY",0,
"AX",3, "BY",3, "CZ",3,
"AY",6, "BZ",6, "CX",6)</f>
        <v>3</v>
      </c>
      <c r="E156" s="5">
        <f>input[[#This Row],[Selected shape score]]+input[[#This Row],[Outcome score]]</f>
        <v>4</v>
      </c>
      <c r="F156" s="5" cm="1">
        <f t="array" ref="F156">INDEX($P$2:$P$10,_xlfn.XMATCH(input[[#This Row],[Oponent]]&amp;input[[#This Row],[Player]],$K$2:$K$10))</f>
        <v>3</v>
      </c>
    </row>
    <row r="157" spans="1:6" x14ac:dyDescent="0.3">
      <c r="A157" s="1" t="s">
        <v>0</v>
      </c>
      <c r="B157" s="1" t="s">
        <v>2</v>
      </c>
      <c r="C157" s="5" cm="1">
        <f t="array" ref="C157">_xlfn.SWITCH(input[[#This Row],[Player]], "X", 1, "Y", 2, "Z", 3)</f>
        <v>2</v>
      </c>
      <c r="D157" s="5" cm="1">
        <f t="array" ref="D157">_xlfn.SWITCH(
input[[#This Row],[Oponent]]&amp;input[[#This Row],[Player]],
"AZ",0, "BX",0, "CY",0,
"AX",3, "BY",3, "CZ",3,
"AY",6, "BZ",6, "CX",6)</f>
        <v>3</v>
      </c>
      <c r="E157" s="5">
        <f>input[[#This Row],[Selected shape score]]+input[[#This Row],[Outcome score]]</f>
        <v>5</v>
      </c>
      <c r="F157" s="5" cm="1">
        <f t="array" ref="F157">INDEX($P$2:$P$10,_xlfn.XMATCH(input[[#This Row],[Oponent]]&amp;input[[#This Row],[Player]],$K$2:$K$10))</f>
        <v>5</v>
      </c>
    </row>
    <row r="158" spans="1:6" x14ac:dyDescent="0.3">
      <c r="A158" s="1" t="s">
        <v>3</v>
      </c>
      <c r="B158" s="1" t="s">
        <v>2</v>
      </c>
      <c r="C158" s="5" cm="1">
        <f t="array" ref="C158">_xlfn.SWITCH(input[[#This Row],[Player]], "X", 1, "Y", 2, "Z", 3)</f>
        <v>2</v>
      </c>
      <c r="D158" s="5" cm="1">
        <f t="array" ref="D158">_xlfn.SWITCH(
input[[#This Row],[Oponent]]&amp;input[[#This Row],[Player]],
"AZ",0, "BX",0, "CY",0,
"AX",3, "BY",3, "CZ",3,
"AY",6, "BZ",6, "CX",6)</f>
        <v>0</v>
      </c>
      <c r="E158" s="5">
        <f>input[[#This Row],[Selected shape score]]+input[[#This Row],[Outcome score]]</f>
        <v>2</v>
      </c>
      <c r="F158" s="5" cm="1">
        <f t="array" ref="F158">INDEX($P$2:$P$10,_xlfn.XMATCH(input[[#This Row],[Oponent]]&amp;input[[#This Row],[Player]],$K$2:$K$10))</f>
        <v>6</v>
      </c>
    </row>
    <row r="159" spans="1:6" x14ac:dyDescent="0.3">
      <c r="A159" s="1" t="s">
        <v>4</v>
      </c>
      <c r="B159" s="1" t="s">
        <v>2</v>
      </c>
      <c r="C159" s="5" cm="1">
        <f t="array" ref="C159">_xlfn.SWITCH(input[[#This Row],[Player]], "X", 1, "Y", 2, "Z", 3)</f>
        <v>2</v>
      </c>
      <c r="D159" s="5" cm="1">
        <f t="array" ref="D159">_xlfn.SWITCH(
input[[#This Row],[Oponent]]&amp;input[[#This Row],[Player]],
"AZ",0, "BX",0, "CY",0,
"AX",3, "BY",3, "CZ",3,
"AY",6, "BZ",6, "CX",6)</f>
        <v>6</v>
      </c>
      <c r="E159" s="5">
        <f>input[[#This Row],[Selected shape score]]+input[[#This Row],[Outcome score]]</f>
        <v>8</v>
      </c>
      <c r="F159" s="5" cm="1">
        <f t="array" ref="F159">INDEX($P$2:$P$10,_xlfn.XMATCH(input[[#This Row],[Oponent]]&amp;input[[#This Row],[Player]],$K$2:$K$10))</f>
        <v>4</v>
      </c>
    </row>
    <row r="160" spans="1:6" x14ac:dyDescent="0.3">
      <c r="A160" s="1" t="s">
        <v>3</v>
      </c>
      <c r="B160" s="1" t="s">
        <v>2</v>
      </c>
      <c r="C160" s="5" cm="1">
        <f t="array" ref="C160">_xlfn.SWITCH(input[[#This Row],[Player]], "X", 1, "Y", 2, "Z", 3)</f>
        <v>2</v>
      </c>
      <c r="D160" s="5" cm="1">
        <f t="array" ref="D160">_xlfn.SWITCH(
input[[#This Row],[Oponent]]&amp;input[[#This Row],[Player]],
"AZ",0, "BX",0, "CY",0,
"AX",3, "BY",3, "CZ",3,
"AY",6, "BZ",6, "CX",6)</f>
        <v>0</v>
      </c>
      <c r="E160" s="5">
        <f>input[[#This Row],[Selected shape score]]+input[[#This Row],[Outcome score]]</f>
        <v>2</v>
      </c>
      <c r="F160" s="5" cm="1">
        <f t="array" ref="F160">INDEX($P$2:$P$10,_xlfn.XMATCH(input[[#This Row],[Oponent]]&amp;input[[#This Row],[Player]],$K$2:$K$10))</f>
        <v>6</v>
      </c>
    </row>
    <row r="161" spans="1:6" x14ac:dyDescent="0.3">
      <c r="A161" s="1" t="s">
        <v>3</v>
      </c>
      <c r="B161" s="1" t="s">
        <v>2</v>
      </c>
      <c r="C161" s="5" cm="1">
        <f t="array" ref="C161">_xlfn.SWITCH(input[[#This Row],[Player]], "X", 1, "Y", 2, "Z", 3)</f>
        <v>2</v>
      </c>
      <c r="D161" s="5" cm="1">
        <f t="array" ref="D161">_xlfn.SWITCH(
input[[#This Row],[Oponent]]&amp;input[[#This Row],[Player]],
"AZ",0, "BX",0, "CY",0,
"AX",3, "BY",3, "CZ",3,
"AY",6, "BZ",6, "CX",6)</f>
        <v>0</v>
      </c>
      <c r="E161" s="5">
        <f>input[[#This Row],[Selected shape score]]+input[[#This Row],[Outcome score]]</f>
        <v>2</v>
      </c>
      <c r="F161" s="5" cm="1">
        <f t="array" ref="F161">INDEX($P$2:$P$10,_xlfn.XMATCH(input[[#This Row],[Oponent]]&amp;input[[#This Row],[Player]],$K$2:$K$10))</f>
        <v>6</v>
      </c>
    </row>
    <row r="162" spans="1:6" x14ac:dyDescent="0.3">
      <c r="A162" s="1" t="s">
        <v>4</v>
      </c>
      <c r="B162" s="1" t="s">
        <v>5</v>
      </c>
      <c r="C162" s="5" cm="1">
        <f t="array" ref="C162">_xlfn.SWITCH(input[[#This Row],[Player]], "X", 1, "Y", 2, "Z", 3)</f>
        <v>1</v>
      </c>
      <c r="D162" s="5" cm="1">
        <f t="array" ref="D162">_xlfn.SWITCH(
input[[#This Row],[Oponent]]&amp;input[[#This Row],[Player]],
"AZ",0, "BX",0, "CY",0,
"AX",3, "BY",3, "CZ",3,
"AY",6, "BZ",6, "CX",6)</f>
        <v>3</v>
      </c>
      <c r="E162" s="5">
        <f>input[[#This Row],[Selected shape score]]+input[[#This Row],[Outcome score]]</f>
        <v>4</v>
      </c>
      <c r="F162" s="5" cm="1">
        <f t="array" ref="F162">INDEX($P$2:$P$10,_xlfn.XMATCH(input[[#This Row],[Oponent]]&amp;input[[#This Row],[Player]],$K$2:$K$10))</f>
        <v>3</v>
      </c>
    </row>
    <row r="163" spans="1:6" x14ac:dyDescent="0.3">
      <c r="A163" s="1" t="s">
        <v>0</v>
      </c>
      <c r="B163" s="1" t="s">
        <v>2</v>
      </c>
      <c r="C163" s="5" cm="1">
        <f t="array" ref="C163">_xlfn.SWITCH(input[[#This Row],[Player]], "X", 1, "Y", 2, "Z", 3)</f>
        <v>2</v>
      </c>
      <c r="D163" s="5" cm="1">
        <f t="array" ref="D163">_xlfn.SWITCH(
input[[#This Row],[Oponent]]&amp;input[[#This Row],[Player]],
"AZ",0, "BX",0, "CY",0,
"AX",3, "BY",3, "CZ",3,
"AY",6, "BZ",6, "CX",6)</f>
        <v>3</v>
      </c>
      <c r="E163" s="5">
        <f>input[[#This Row],[Selected shape score]]+input[[#This Row],[Outcome score]]</f>
        <v>5</v>
      </c>
      <c r="F163" s="5" cm="1">
        <f t="array" ref="F163">INDEX($P$2:$P$10,_xlfn.XMATCH(input[[#This Row],[Oponent]]&amp;input[[#This Row],[Player]],$K$2:$K$10))</f>
        <v>5</v>
      </c>
    </row>
    <row r="164" spans="1:6" x14ac:dyDescent="0.3">
      <c r="A164" s="1" t="s">
        <v>4</v>
      </c>
      <c r="B164" s="1" t="s">
        <v>2</v>
      </c>
      <c r="C164" s="5" cm="1">
        <f t="array" ref="C164">_xlfn.SWITCH(input[[#This Row],[Player]], "X", 1, "Y", 2, "Z", 3)</f>
        <v>2</v>
      </c>
      <c r="D164" s="5" cm="1">
        <f t="array" ref="D164">_xlfn.SWITCH(
input[[#This Row],[Oponent]]&amp;input[[#This Row],[Player]],
"AZ",0, "BX",0, "CY",0,
"AX",3, "BY",3, "CZ",3,
"AY",6, "BZ",6, "CX",6)</f>
        <v>6</v>
      </c>
      <c r="E164" s="5">
        <f>input[[#This Row],[Selected shape score]]+input[[#This Row],[Outcome score]]</f>
        <v>8</v>
      </c>
      <c r="F164" s="5" cm="1">
        <f t="array" ref="F164">INDEX($P$2:$P$10,_xlfn.XMATCH(input[[#This Row],[Oponent]]&amp;input[[#This Row],[Player]],$K$2:$K$10))</f>
        <v>4</v>
      </c>
    </row>
    <row r="165" spans="1:6" x14ac:dyDescent="0.3">
      <c r="A165" s="1" t="s">
        <v>4</v>
      </c>
      <c r="B165" s="1" t="s">
        <v>5</v>
      </c>
      <c r="C165" s="5" cm="1">
        <f t="array" ref="C165">_xlfn.SWITCH(input[[#This Row],[Player]], "X", 1, "Y", 2, "Z", 3)</f>
        <v>1</v>
      </c>
      <c r="D165" s="5" cm="1">
        <f t="array" ref="D165">_xlfn.SWITCH(
input[[#This Row],[Oponent]]&amp;input[[#This Row],[Player]],
"AZ",0, "BX",0, "CY",0,
"AX",3, "BY",3, "CZ",3,
"AY",6, "BZ",6, "CX",6)</f>
        <v>3</v>
      </c>
      <c r="E165" s="5">
        <f>input[[#This Row],[Selected shape score]]+input[[#This Row],[Outcome score]]</f>
        <v>4</v>
      </c>
      <c r="F165" s="5" cm="1">
        <f t="array" ref="F165">INDEX($P$2:$P$10,_xlfn.XMATCH(input[[#This Row],[Oponent]]&amp;input[[#This Row],[Player]],$K$2:$K$10))</f>
        <v>3</v>
      </c>
    </row>
    <row r="166" spans="1:6" x14ac:dyDescent="0.3">
      <c r="A166" s="1" t="s">
        <v>3</v>
      </c>
      <c r="B166" s="1" t="s">
        <v>2</v>
      </c>
      <c r="C166" s="5" cm="1">
        <f t="array" ref="C166">_xlfn.SWITCH(input[[#This Row],[Player]], "X", 1, "Y", 2, "Z", 3)</f>
        <v>2</v>
      </c>
      <c r="D166" s="5" cm="1">
        <f t="array" ref="D166">_xlfn.SWITCH(
input[[#This Row],[Oponent]]&amp;input[[#This Row],[Player]],
"AZ",0, "BX",0, "CY",0,
"AX",3, "BY",3, "CZ",3,
"AY",6, "BZ",6, "CX",6)</f>
        <v>0</v>
      </c>
      <c r="E166" s="5">
        <f>input[[#This Row],[Selected shape score]]+input[[#This Row],[Outcome score]]</f>
        <v>2</v>
      </c>
      <c r="F166" s="5" cm="1">
        <f t="array" ref="F166">INDEX($P$2:$P$10,_xlfn.XMATCH(input[[#This Row],[Oponent]]&amp;input[[#This Row],[Player]],$K$2:$K$10))</f>
        <v>6</v>
      </c>
    </row>
    <row r="167" spans="1:6" x14ac:dyDescent="0.3">
      <c r="A167" s="1" t="s">
        <v>3</v>
      </c>
      <c r="B167" s="1" t="s">
        <v>5</v>
      </c>
      <c r="C167" s="5" cm="1">
        <f t="array" ref="C167">_xlfn.SWITCH(input[[#This Row],[Player]], "X", 1, "Y", 2, "Z", 3)</f>
        <v>1</v>
      </c>
      <c r="D167" s="5" cm="1">
        <f t="array" ref="D167">_xlfn.SWITCH(
input[[#This Row],[Oponent]]&amp;input[[#This Row],[Player]],
"AZ",0, "BX",0, "CY",0,
"AX",3, "BY",3, "CZ",3,
"AY",6, "BZ",6, "CX",6)</f>
        <v>6</v>
      </c>
      <c r="E167" s="5">
        <f>input[[#This Row],[Selected shape score]]+input[[#This Row],[Outcome score]]</f>
        <v>7</v>
      </c>
      <c r="F167" s="5" cm="1">
        <f t="array" ref="F167">INDEX($P$2:$P$10,_xlfn.XMATCH(input[[#This Row],[Oponent]]&amp;input[[#This Row],[Player]],$K$2:$K$10))</f>
        <v>2</v>
      </c>
    </row>
    <row r="168" spans="1:6" x14ac:dyDescent="0.3">
      <c r="A168" s="1" t="s">
        <v>4</v>
      </c>
      <c r="B168" s="1" t="s">
        <v>2</v>
      </c>
      <c r="C168" s="5" cm="1">
        <f t="array" ref="C168">_xlfn.SWITCH(input[[#This Row],[Player]], "X", 1, "Y", 2, "Z", 3)</f>
        <v>2</v>
      </c>
      <c r="D168" s="5" cm="1">
        <f t="array" ref="D168">_xlfn.SWITCH(
input[[#This Row],[Oponent]]&amp;input[[#This Row],[Player]],
"AZ",0, "BX",0, "CY",0,
"AX",3, "BY",3, "CZ",3,
"AY",6, "BZ",6, "CX",6)</f>
        <v>6</v>
      </c>
      <c r="E168" s="5">
        <f>input[[#This Row],[Selected shape score]]+input[[#This Row],[Outcome score]]</f>
        <v>8</v>
      </c>
      <c r="F168" s="5" cm="1">
        <f t="array" ref="F168">INDEX($P$2:$P$10,_xlfn.XMATCH(input[[#This Row],[Oponent]]&amp;input[[#This Row],[Player]],$K$2:$K$10))</f>
        <v>4</v>
      </c>
    </row>
    <row r="169" spans="1:6" x14ac:dyDescent="0.3">
      <c r="A169" s="1" t="s">
        <v>4</v>
      </c>
      <c r="B169" s="1" t="s">
        <v>2</v>
      </c>
      <c r="C169" s="5" cm="1">
        <f t="array" ref="C169">_xlfn.SWITCH(input[[#This Row],[Player]], "X", 1, "Y", 2, "Z", 3)</f>
        <v>2</v>
      </c>
      <c r="D169" s="5" cm="1">
        <f t="array" ref="D169">_xlfn.SWITCH(
input[[#This Row],[Oponent]]&amp;input[[#This Row],[Player]],
"AZ",0, "BX",0, "CY",0,
"AX",3, "BY",3, "CZ",3,
"AY",6, "BZ",6, "CX",6)</f>
        <v>6</v>
      </c>
      <c r="E169" s="5">
        <f>input[[#This Row],[Selected shape score]]+input[[#This Row],[Outcome score]]</f>
        <v>8</v>
      </c>
      <c r="F169" s="5" cm="1">
        <f t="array" ref="F169">INDEX($P$2:$P$10,_xlfn.XMATCH(input[[#This Row],[Oponent]]&amp;input[[#This Row],[Player]],$K$2:$K$10))</f>
        <v>4</v>
      </c>
    </row>
    <row r="170" spans="1:6" x14ac:dyDescent="0.3">
      <c r="A170" s="1" t="s">
        <v>3</v>
      </c>
      <c r="B170" s="1" t="s">
        <v>2</v>
      </c>
      <c r="C170" s="5" cm="1">
        <f t="array" ref="C170">_xlfn.SWITCH(input[[#This Row],[Player]], "X", 1, "Y", 2, "Z", 3)</f>
        <v>2</v>
      </c>
      <c r="D170" s="5" cm="1">
        <f t="array" ref="D170">_xlfn.SWITCH(
input[[#This Row],[Oponent]]&amp;input[[#This Row],[Player]],
"AZ",0, "BX",0, "CY",0,
"AX",3, "BY",3, "CZ",3,
"AY",6, "BZ",6, "CX",6)</f>
        <v>0</v>
      </c>
      <c r="E170" s="5">
        <f>input[[#This Row],[Selected shape score]]+input[[#This Row],[Outcome score]]</f>
        <v>2</v>
      </c>
      <c r="F170" s="5" cm="1">
        <f t="array" ref="F170">INDEX($P$2:$P$10,_xlfn.XMATCH(input[[#This Row],[Oponent]]&amp;input[[#This Row],[Player]],$K$2:$K$10))</f>
        <v>6</v>
      </c>
    </row>
    <row r="171" spans="1:6" x14ac:dyDescent="0.3">
      <c r="A171" s="1" t="s">
        <v>3</v>
      </c>
      <c r="B171" s="1" t="s">
        <v>5</v>
      </c>
      <c r="C171" s="5" cm="1">
        <f t="array" ref="C171">_xlfn.SWITCH(input[[#This Row],[Player]], "X", 1, "Y", 2, "Z", 3)</f>
        <v>1</v>
      </c>
      <c r="D171" s="5" cm="1">
        <f t="array" ref="D171">_xlfn.SWITCH(
input[[#This Row],[Oponent]]&amp;input[[#This Row],[Player]],
"AZ",0, "BX",0, "CY",0,
"AX",3, "BY",3, "CZ",3,
"AY",6, "BZ",6, "CX",6)</f>
        <v>6</v>
      </c>
      <c r="E171" s="5">
        <f>input[[#This Row],[Selected shape score]]+input[[#This Row],[Outcome score]]</f>
        <v>7</v>
      </c>
      <c r="F171" s="5" cm="1">
        <f t="array" ref="F171">INDEX($P$2:$P$10,_xlfn.XMATCH(input[[#This Row],[Oponent]]&amp;input[[#This Row],[Player]],$K$2:$K$10))</f>
        <v>2</v>
      </c>
    </row>
    <row r="172" spans="1:6" x14ac:dyDescent="0.3">
      <c r="A172" s="1" t="s">
        <v>3</v>
      </c>
      <c r="B172" s="1" t="s">
        <v>2</v>
      </c>
      <c r="C172" s="5" cm="1">
        <f t="array" ref="C172">_xlfn.SWITCH(input[[#This Row],[Player]], "X", 1, "Y", 2, "Z", 3)</f>
        <v>2</v>
      </c>
      <c r="D172" s="5" cm="1">
        <f t="array" ref="D172">_xlfn.SWITCH(
input[[#This Row],[Oponent]]&amp;input[[#This Row],[Player]],
"AZ",0, "BX",0, "CY",0,
"AX",3, "BY",3, "CZ",3,
"AY",6, "BZ",6, "CX",6)</f>
        <v>0</v>
      </c>
      <c r="E172" s="5">
        <f>input[[#This Row],[Selected shape score]]+input[[#This Row],[Outcome score]]</f>
        <v>2</v>
      </c>
      <c r="F172" s="5" cm="1">
        <f t="array" ref="F172">INDEX($P$2:$P$10,_xlfn.XMATCH(input[[#This Row],[Oponent]]&amp;input[[#This Row],[Player]],$K$2:$K$10))</f>
        <v>6</v>
      </c>
    </row>
    <row r="173" spans="1:6" x14ac:dyDescent="0.3">
      <c r="A173" s="1" t="s">
        <v>0</v>
      </c>
      <c r="B173" s="1" t="s">
        <v>2</v>
      </c>
      <c r="C173" s="5" cm="1">
        <f t="array" ref="C173">_xlfn.SWITCH(input[[#This Row],[Player]], "X", 1, "Y", 2, "Z", 3)</f>
        <v>2</v>
      </c>
      <c r="D173" s="5" cm="1">
        <f t="array" ref="D173">_xlfn.SWITCH(
input[[#This Row],[Oponent]]&amp;input[[#This Row],[Player]],
"AZ",0, "BX",0, "CY",0,
"AX",3, "BY",3, "CZ",3,
"AY",6, "BZ",6, "CX",6)</f>
        <v>3</v>
      </c>
      <c r="E173" s="5">
        <f>input[[#This Row],[Selected shape score]]+input[[#This Row],[Outcome score]]</f>
        <v>5</v>
      </c>
      <c r="F173" s="5" cm="1">
        <f t="array" ref="F173">INDEX($P$2:$P$10,_xlfn.XMATCH(input[[#This Row],[Oponent]]&amp;input[[#This Row],[Player]],$K$2:$K$10))</f>
        <v>5</v>
      </c>
    </row>
    <row r="174" spans="1:6" x14ac:dyDescent="0.3">
      <c r="A174" s="1" t="s">
        <v>4</v>
      </c>
      <c r="B174" s="1" t="s">
        <v>2</v>
      </c>
      <c r="C174" s="5" cm="1">
        <f t="array" ref="C174">_xlfn.SWITCH(input[[#This Row],[Player]], "X", 1, "Y", 2, "Z", 3)</f>
        <v>2</v>
      </c>
      <c r="D174" s="5" cm="1">
        <f t="array" ref="D174">_xlfn.SWITCH(
input[[#This Row],[Oponent]]&amp;input[[#This Row],[Player]],
"AZ",0, "BX",0, "CY",0,
"AX",3, "BY",3, "CZ",3,
"AY",6, "BZ",6, "CX",6)</f>
        <v>6</v>
      </c>
      <c r="E174" s="5">
        <f>input[[#This Row],[Selected shape score]]+input[[#This Row],[Outcome score]]</f>
        <v>8</v>
      </c>
      <c r="F174" s="5" cm="1">
        <f t="array" ref="F174">INDEX($P$2:$P$10,_xlfn.XMATCH(input[[#This Row],[Oponent]]&amp;input[[#This Row],[Player]],$K$2:$K$10))</f>
        <v>4</v>
      </c>
    </row>
    <row r="175" spans="1:6" x14ac:dyDescent="0.3">
      <c r="A175" s="1" t="s">
        <v>4</v>
      </c>
      <c r="B175" s="1" t="s">
        <v>2</v>
      </c>
      <c r="C175" s="5" cm="1">
        <f t="array" ref="C175">_xlfn.SWITCH(input[[#This Row],[Player]], "X", 1, "Y", 2, "Z", 3)</f>
        <v>2</v>
      </c>
      <c r="D175" s="5" cm="1">
        <f t="array" ref="D175">_xlfn.SWITCH(
input[[#This Row],[Oponent]]&amp;input[[#This Row],[Player]],
"AZ",0, "BX",0, "CY",0,
"AX",3, "BY",3, "CZ",3,
"AY",6, "BZ",6, "CX",6)</f>
        <v>6</v>
      </c>
      <c r="E175" s="5">
        <f>input[[#This Row],[Selected shape score]]+input[[#This Row],[Outcome score]]</f>
        <v>8</v>
      </c>
      <c r="F175" s="5" cm="1">
        <f t="array" ref="F175">INDEX($P$2:$P$10,_xlfn.XMATCH(input[[#This Row],[Oponent]]&amp;input[[#This Row],[Player]],$K$2:$K$10))</f>
        <v>4</v>
      </c>
    </row>
    <row r="176" spans="1:6" x14ac:dyDescent="0.3">
      <c r="A176" s="1" t="s">
        <v>3</v>
      </c>
      <c r="B176" s="1" t="s">
        <v>2</v>
      </c>
      <c r="C176" s="5" cm="1">
        <f t="array" ref="C176">_xlfn.SWITCH(input[[#This Row],[Player]], "X", 1, "Y", 2, "Z", 3)</f>
        <v>2</v>
      </c>
      <c r="D176" s="5" cm="1">
        <f t="array" ref="D176">_xlfn.SWITCH(
input[[#This Row],[Oponent]]&amp;input[[#This Row],[Player]],
"AZ",0, "BX",0, "CY",0,
"AX",3, "BY",3, "CZ",3,
"AY",6, "BZ",6, "CX",6)</f>
        <v>0</v>
      </c>
      <c r="E176" s="5">
        <f>input[[#This Row],[Selected shape score]]+input[[#This Row],[Outcome score]]</f>
        <v>2</v>
      </c>
      <c r="F176" s="5" cm="1">
        <f t="array" ref="F176">INDEX($P$2:$P$10,_xlfn.XMATCH(input[[#This Row],[Oponent]]&amp;input[[#This Row],[Player]],$K$2:$K$10))</f>
        <v>6</v>
      </c>
    </row>
    <row r="177" spans="1:6" x14ac:dyDescent="0.3">
      <c r="A177" s="1" t="s">
        <v>0</v>
      </c>
      <c r="B177" s="1" t="s">
        <v>2</v>
      </c>
      <c r="C177" s="5" cm="1">
        <f t="array" ref="C177">_xlfn.SWITCH(input[[#This Row],[Player]], "X", 1, "Y", 2, "Z", 3)</f>
        <v>2</v>
      </c>
      <c r="D177" s="5" cm="1">
        <f t="array" ref="D177">_xlfn.SWITCH(
input[[#This Row],[Oponent]]&amp;input[[#This Row],[Player]],
"AZ",0, "BX",0, "CY",0,
"AX",3, "BY",3, "CZ",3,
"AY",6, "BZ",6, "CX",6)</f>
        <v>3</v>
      </c>
      <c r="E177" s="5">
        <f>input[[#This Row],[Selected shape score]]+input[[#This Row],[Outcome score]]</f>
        <v>5</v>
      </c>
      <c r="F177" s="5" cm="1">
        <f t="array" ref="F177">INDEX($P$2:$P$10,_xlfn.XMATCH(input[[#This Row],[Oponent]]&amp;input[[#This Row],[Player]],$K$2:$K$10))</f>
        <v>5</v>
      </c>
    </row>
    <row r="178" spans="1:6" x14ac:dyDescent="0.3">
      <c r="A178" s="1" t="s">
        <v>3</v>
      </c>
      <c r="B178" s="1" t="s">
        <v>5</v>
      </c>
      <c r="C178" s="5" cm="1">
        <f t="array" ref="C178">_xlfn.SWITCH(input[[#This Row],[Player]], "X", 1, "Y", 2, "Z", 3)</f>
        <v>1</v>
      </c>
      <c r="D178" s="5" cm="1">
        <f t="array" ref="D178">_xlfn.SWITCH(
input[[#This Row],[Oponent]]&amp;input[[#This Row],[Player]],
"AZ",0, "BX",0, "CY",0,
"AX",3, "BY",3, "CZ",3,
"AY",6, "BZ",6, "CX",6)</f>
        <v>6</v>
      </c>
      <c r="E178" s="5">
        <f>input[[#This Row],[Selected shape score]]+input[[#This Row],[Outcome score]]</f>
        <v>7</v>
      </c>
      <c r="F178" s="5" cm="1">
        <f t="array" ref="F178">INDEX($P$2:$P$10,_xlfn.XMATCH(input[[#This Row],[Oponent]]&amp;input[[#This Row],[Player]],$K$2:$K$10))</f>
        <v>2</v>
      </c>
    </row>
    <row r="179" spans="1:6" x14ac:dyDescent="0.3">
      <c r="A179" s="1" t="s">
        <v>4</v>
      </c>
      <c r="B179" s="1" t="s">
        <v>2</v>
      </c>
      <c r="C179" s="5" cm="1">
        <f t="array" ref="C179">_xlfn.SWITCH(input[[#This Row],[Player]], "X", 1, "Y", 2, "Z", 3)</f>
        <v>2</v>
      </c>
      <c r="D179" s="5" cm="1">
        <f t="array" ref="D179">_xlfn.SWITCH(
input[[#This Row],[Oponent]]&amp;input[[#This Row],[Player]],
"AZ",0, "BX",0, "CY",0,
"AX",3, "BY",3, "CZ",3,
"AY",6, "BZ",6, "CX",6)</f>
        <v>6</v>
      </c>
      <c r="E179" s="5">
        <f>input[[#This Row],[Selected shape score]]+input[[#This Row],[Outcome score]]</f>
        <v>8</v>
      </c>
      <c r="F179" s="5" cm="1">
        <f t="array" ref="F179">INDEX($P$2:$P$10,_xlfn.XMATCH(input[[#This Row],[Oponent]]&amp;input[[#This Row],[Player]],$K$2:$K$10))</f>
        <v>4</v>
      </c>
    </row>
    <row r="180" spans="1:6" x14ac:dyDescent="0.3">
      <c r="A180" s="1" t="s">
        <v>3</v>
      </c>
      <c r="B180" s="1" t="s">
        <v>5</v>
      </c>
      <c r="C180" s="5" cm="1">
        <f t="array" ref="C180">_xlfn.SWITCH(input[[#This Row],[Player]], "X", 1, "Y", 2, "Z", 3)</f>
        <v>1</v>
      </c>
      <c r="D180" s="5" cm="1">
        <f t="array" ref="D180">_xlfn.SWITCH(
input[[#This Row],[Oponent]]&amp;input[[#This Row],[Player]],
"AZ",0, "BX",0, "CY",0,
"AX",3, "BY",3, "CZ",3,
"AY",6, "BZ",6, "CX",6)</f>
        <v>6</v>
      </c>
      <c r="E180" s="5">
        <f>input[[#This Row],[Selected shape score]]+input[[#This Row],[Outcome score]]</f>
        <v>7</v>
      </c>
      <c r="F180" s="5" cm="1">
        <f t="array" ref="F180">INDEX($P$2:$P$10,_xlfn.XMATCH(input[[#This Row],[Oponent]]&amp;input[[#This Row],[Player]],$K$2:$K$10))</f>
        <v>2</v>
      </c>
    </row>
    <row r="181" spans="1:6" x14ac:dyDescent="0.3">
      <c r="A181" s="1" t="s">
        <v>4</v>
      </c>
      <c r="B181" s="1" t="s">
        <v>5</v>
      </c>
      <c r="C181" s="5" cm="1">
        <f t="array" ref="C181">_xlfn.SWITCH(input[[#This Row],[Player]], "X", 1, "Y", 2, "Z", 3)</f>
        <v>1</v>
      </c>
      <c r="D181" s="5" cm="1">
        <f t="array" ref="D181">_xlfn.SWITCH(
input[[#This Row],[Oponent]]&amp;input[[#This Row],[Player]],
"AZ",0, "BX",0, "CY",0,
"AX",3, "BY",3, "CZ",3,
"AY",6, "BZ",6, "CX",6)</f>
        <v>3</v>
      </c>
      <c r="E181" s="5">
        <f>input[[#This Row],[Selected shape score]]+input[[#This Row],[Outcome score]]</f>
        <v>4</v>
      </c>
      <c r="F181" s="5" cm="1">
        <f t="array" ref="F181">INDEX($P$2:$P$10,_xlfn.XMATCH(input[[#This Row],[Oponent]]&amp;input[[#This Row],[Player]],$K$2:$K$10))</f>
        <v>3</v>
      </c>
    </row>
    <row r="182" spans="1:6" x14ac:dyDescent="0.3">
      <c r="A182" s="1" t="s">
        <v>0</v>
      </c>
      <c r="B182" s="1" t="s">
        <v>2</v>
      </c>
      <c r="C182" s="5" cm="1">
        <f t="array" ref="C182">_xlfn.SWITCH(input[[#This Row],[Player]], "X", 1, "Y", 2, "Z", 3)</f>
        <v>2</v>
      </c>
      <c r="D182" s="5" cm="1">
        <f t="array" ref="D182">_xlfn.SWITCH(
input[[#This Row],[Oponent]]&amp;input[[#This Row],[Player]],
"AZ",0, "BX",0, "CY",0,
"AX",3, "BY",3, "CZ",3,
"AY",6, "BZ",6, "CX",6)</f>
        <v>3</v>
      </c>
      <c r="E182" s="5">
        <f>input[[#This Row],[Selected shape score]]+input[[#This Row],[Outcome score]]</f>
        <v>5</v>
      </c>
      <c r="F182" s="5" cm="1">
        <f t="array" ref="F182">INDEX($P$2:$P$10,_xlfn.XMATCH(input[[#This Row],[Oponent]]&amp;input[[#This Row],[Player]],$K$2:$K$10))</f>
        <v>5</v>
      </c>
    </row>
    <row r="183" spans="1:6" x14ac:dyDescent="0.3">
      <c r="A183" s="1" t="s">
        <v>3</v>
      </c>
      <c r="B183" s="1" t="s">
        <v>5</v>
      </c>
      <c r="C183" s="5" cm="1">
        <f t="array" ref="C183">_xlfn.SWITCH(input[[#This Row],[Player]], "X", 1, "Y", 2, "Z", 3)</f>
        <v>1</v>
      </c>
      <c r="D183" s="5" cm="1">
        <f t="array" ref="D183">_xlfn.SWITCH(
input[[#This Row],[Oponent]]&amp;input[[#This Row],[Player]],
"AZ",0, "BX",0, "CY",0,
"AX",3, "BY",3, "CZ",3,
"AY",6, "BZ",6, "CX",6)</f>
        <v>6</v>
      </c>
      <c r="E183" s="5">
        <f>input[[#This Row],[Selected shape score]]+input[[#This Row],[Outcome score]]</f>
        <v>7</v>
      </c>
      <c r="F183" s="5" cm="1">
        <f t="array" ref="F183">INDEX($P$2:$P$10,_xlfn.XMATCH(input[[#This Row],[Oponent]]&amp;input[[#This Row],[Player]],$K$2:$K$10))</f>
        <v>2</v>
      </c>
    </row>
    <row r="184" spans="1:6" x14ac:dyDescent="0.3">
      <c r="A184" s="1" t="s">
        <v>4</v>
      </c>
      <c r="B184" s="1" t="s">
        <v>2</v>
      </c>
      <c r="C184" s="5" cm="1">
        <f t="array" ref="C184">_xlfn.SWITCH(input[[#This Row],[Player]], "X", 1, "Y", 2, "Z", 3)</f>
        <v>2</v>
      </c>
      <c r="D184" s="5" cm="1">
        <f t="array" ref="D184">_xlfn.SWITCH(
input[[#This Row],[Oponent]]&amp;input[[#This Row],[Player]],
"AZ",0, "BX",0, "CY",0,
"AX",3, "BY",3, "CZ",3,
"AY",6, "BZ",6, "CX",6)</f>
        <v>6</v>
      </c>
      <c r="E184" s="5">
        <f>input[[#This Row],[Selected shape score]]+input[[#This Row],[Outcome score]]</f>
        <v>8</v>
      </c>
      <c r="F184" s="5" cm="1">
        <f t="array" ref="F184">INDEX($P$2:$P$10,_xlfn.XMATCH(input[[#This Row],[Oponent]]&amp;input[[#This Row],[Player]],$K$2:$K$10))</f>
        <v>4</v>
      </c>
    </row>
    <row r="185" spans="1:6" x14ac:dyDescent="0.3">
      <c r="A185" s="1" t="s">
        <v>4</v>
      </c>
      <c r="B185" s="1" t="s">
        <v>2</v>
      </c>
      <c r="C185" s="5" cm="1">
        <f t="array" ref="C185">_xlfn.SWITCH(input[[#This Row],[Player]], "X", 1, "Y", 2, "Z", 3)</f>
        <v>2</v>
      </c>
      <c r="D185" s="5" cm="1">
        <f t="array" ref="D185">_xlfn.SWITCH(
input[[#This Row],[Oponent]]&amp;input[[#This Row],[Player]],
"AZ",0, "BX",0, "CY",0,
"AX",3, "BY",3, "CZ",3,
"AY",6, "BZ",6, "CX",6)</f>
        <v>6</v>
      </c>
      <c r="E185" s="5">
        <f>input[[#This Row],[Selected shape score]]+input[[#This Row],[Outcome score]]</f>
        <v>8</v>
      </c>
      <c r="F185" s="5" cm="1">
        <f t="array" ref="F185">INDEX($P$2:$P$10,_xlfn.XMATCH(input[[#This Row],[Oponent]]&amp;input[[#This Row],[Player]],$K$2:$K$10))</f>
        <v>4</v>
      </c>
    </row>
    <row r="186" spans="1:6" x14ac:dyDescent="0.3">
      <c r="A186" s="1" t="s">
        <v>4</v>
      </c>
      <c r="B186" s="1" t="s">
        <v>2</v>
      </c>
      <c r="C186" s="5" cm="1">
        <f t="array" ref="C186">_xlfn.SWITCH(input[[#This Row],[Player]], "X", 1, "Y", 2, "Z", 3)</f>
        <v>2</v>
      </c>
      <c r="D186" s="5" cm="1">
        <f t="array" ref="D186">_xlfn.SWITCH(
input[[#This Row],[Oponent]]&amp;input[[#This Row],[Player]],
"AZ",0, "BX",0, "CY",0,
"AX",3, "BY",3, "CZ",3,
"AY",6, "BZ",6, "CX",6)</f>
        <v>6</v>
      </c>
      <c r="E186" s="5">
        <f>input[[#This Row],[Selected shape score]]+input[[#This Row],[Outcome score]]</f>
        <v>8</v>
      </c>
      <c r="F186" s="5" cm="1">
        <f t="array" ref="F186">INDEX($P$2:$P$10,_xlfn.XMATCH(input[[#This Row],[Oponent]]&amp;input[[#This Row],[Player]],$K$2:$K$10))</f>
        <v>4</v>
      </c>
    </row>
    <row r="187" spans="1:6" x14ac:dyDescent="0.3">
      <c r="A187" s="1" t="s">
        <v>3</v>
      </c>
      <c r="B187" s="1" t="s">
        <v>2</v>
      </c>
      <c r="C187" s="5" cm="1">
        <f t="array" ref="C187">_xlfn.SWITCH(input[[#This Row],[Player]], "X", 1, "Y", 2, "Z", 3)</f>
        <v>2</v>
      </c>
      <c r="D187" s="5" cm="1">
        <f t="array" ref="D187">_xlfn.SWITCH(
input[[#This Row],[Oponent]]&amp;input[[#This Row],[Player]],
"AZ",0, "BX",0, "CY",0,
"AX",3, "BY",3, "CZ",3,
"AY",6, "BZ",6, "CX",6)</f>
        <v>0</v>
      </c>
      <c r="E187" s="5">
        <f>input[[#This Row],[Selected shape score]]+input[[#This Row],[Outcome score]]</f>
        <v>2</v>
      </c>
      <c r="F187" s="5" cm="1">
        <f t="array" ref="F187">INDEX($P$2:$P$10,_xlfn.XMATCH(input[[#This Row],[Oponent]]&amp;input[[#This Row],[Player]],$K$2:$K$10))</f>
        <v>6</v>
      </c>
    </row>
    <row r="188" spans="1:6" x14ac:dyDescent="0.3">
      <c r="A188" s="1" t="s">
        <v>3</v>
      </c>
      <c r="B188" s="1" t="s">
        <v>2</v>
      </c>
      <c r="C188" s="5" cm="1">
        <f t="array" ref="C188">_xlfn.SWITCH(input[[#This Row],[Player]], "X", 1, "Y", 2, "Z", 3)</f>
        <v>2</v>
      </c>
      <c r="D188" s="5" cm="1">
        <f t="array" ref="D188">_xlfn.SWITCH(
input[[#This Row],[Oponent]]&amp;input[[#This Row],[Player]],
"AZ",0, "BX",0, "CY",0,
"AX",3, "BY",3, "CZ",3,
"AY",6, "BZ",6, "CX",6)</f>
        <v>0</v>
      </c>
      <c r="E188" s="5">
        <f>input[[#This Row],[Selected shape score]]+input[[#This Row],[Outcome score]]</f>
        <v>2</v>
      </c>
      <c r="F188" s="5" cm="1">
        <f t="array" ref="F188">INDEX($P$2:$P$10,_xlfn.XMATCH(input[[#This Row],[Oponent]]&amp;input[[#This Row],[Player]],$K$2:$K$10))</f>
        <v>6</v>
      </c>
    </row>
    <row r="189" spans="1:6" x14ac:dyDescent="0.3">
      <c r="A189" s="1" t="s">
        <v>4</v>
      </c>
      <c r="B189" s="1" t="s">
        <v>2</v>
      </c>
      <c r="C189" s="5" cm="1">
        <f t="array" ref="C189">_xlfn.SWITCH(input[[#This Row],[Player]], "X", 1, "Y", 2, "Z", 3)</f>
        <v>2</v>
      </c>
      <c r="D189" s="5" cm="1">
        <f t="array" ref="D189">_xlfn.SWITCH(
input[[#This Row],[Oponent]]&amp;input[[#This Row],[Player]],
"AZ",0, "BX",0, "CY",0,
"AX",3, "BY",3, "CZ",3,
"AY",6, "BZ",6, "CX",6)</f>
        <v>6</v>
      </c>
      <c r="E189" s="5">
        <f>input[[#This Row],[Selected shape score]]+input[[#This Row],[Outcome score]]</f>
        <v>8</v>
      </c>
      <c r="F189" s="5" cm="1">
        <f t="array" ref="F189">INDEX($P$2:$P$10,_xlfn.XMATCH(input[[#This Row],[Oponent]]&amp;input[[#This Row],[Player]],$K$2:$K$10))</f>
        <v>4</v>
      </c>
    </row>
    <row r="190" spans="1:6" x14ac:dyDescent="0.3">
      <c r="A190" s="1" t="s">
        <v>4</v>
      </c>
      <c r="B190" s="1" t="s">
        <v>5</v>
      </c>
      <c r="C190" s="5" cm="1">
        <f t="array" ref="C190">_xlfn.SWITCH(input[[#This Row],[Player]], "X", 1, "Y", 2, "Z", 3)</f>
        <v>1</v>
      </c>
      <c r="D190" s="5" cm="1">
        <f t="array" ref="D190">_xlfn.SWITCH(
input[[#This Row],[Oponent]]&amp;input[[#This Row],[Player]],
"AZ",0, "BX",0, "CY",0,
"AX",3, "BY",3, "CZ",3,
"AY",6, "BZ",6, "CX",6)</f>
        <v>3</v>
      </c>
      <c r="E190" s="5">
        <f>input[[#This Row],[Selected shape score]]+input[[#This Row],[Outcome score]]</f>
        <v>4</v>
      </c>
      <c r="F190" s="5" cm="1">
        <f t="array" ref="F190">INDEX($P$2:$P$10,_xlfn.XMATCH(input[[#This Row],[Oponent]]&amp;input[[#This Row],[Player]],$K$2:$K$10))</f>
        <v>3</v>
      </c>
    </row>
    <row r="191" spans="1:6" x14ac:dyDescent="0.3">
      <c r="A191" s="1" t="s">
        <v>3</v>
      </c>
      <c r="B191" s="1" t="s">
        <v>2</v>
      </c>
      <c r="C191" s="5" cm="1">
        <f t="array" ref="C191">_xlfn.SWITCH(input[[#This Row],[Player]], "X", 1, "Y", 2, "Z", 3)</f>
        <v>2</v>
      </c>
      <c r="D191" s="5" cm="1">
        <f t="array" ref="D191">_xlfn.SWITCH(
input[[#This Row],[Oponent]]&amp;input[[#This Row],[Player]],
"AZ",0, "BX",0, "CY",0,
"AX",3, "BY",3, "CZ",3,
"AY",6, "BZ",6, "CX",6)</f>
        <v>0</v>
      </c>
      <c r="E191" s="5">
        <f>input[[#This Row],[Selected shape score]]+input[[#This Row],[Outcome score]]</f>
        <v>2</v>
      </c>
      <c r="F191" s="5" cm="1">
        <f t="array" ref="F191">INDEX($P$2:$P$10,_xlfn.XMATCH(input[[#This Row],[Oponent]]&amp;input[[#This Row],[Player]],$K$2:$K$10))</f>
        <v>6</v>
      </c>
    </row>
    <row r="192" spans="1:6" x14ac:dyDescent="0.3">
      <c r="A192" s="1" t="s">
        <v>3</v>
      </c>
      <c r="B192" s="1" t="s">
        <v>1</v>
      </c>
      <c r="C192" s="5" cm="1">
        <f t="array" ref="C192">_xlfn.SWITCH(input[[#This Row],[Player]], "X", 1, "Y", 2, "Z", 3)</f>
        <v>3</v>
      </c>
      <c r="D192" s="5" cm="1">
        <f t="array" ref="D192">_xlfn.SWITCH(
input[[#This Row],[Oponent]]&amp;input[[#This Row],[Player]],
"AZ",0, "BX",0, "CY",0,
"AX",3, "BY",3, "CZ",3,
"AY",6, "BZ",6, "CX",6)</f>
        <v>3</v>
      </c>
      <c r="E192" s="5">
        <f>input[[#This Row],[Selected shape score]]+input[[#This Row],[Outcome score]]</f>
        <v>6</v>
      </c>
      <c r="F192" s="5" cm="1">
        <f t="array" ref="F192">INDEX($P$2:$P$10,_xlfn.XMATCH(input[[#This Row],[Oponent]]&amp;input[[#This Row],[Player]],$K$2:$K$10))</f>
        <v>7</v>
      </c>
    </row>
    <row r="193" spans="1:6" x14ac:dyDescent="0.3">
      <c r="A193" s="1" t="s">
        <v>0</v>
      </c>
      <c r="B193" s="1" t="s">
        <v>5</v>
      </c>
      <c r="C193" s="5" cm="1">
        <f t="array" ref="C193">_xlfn.SWITCH(input[[#This Row],[Player]], "X", 1, "Y", 2, "Z", 3)</f>
        <v>1</v>
      </c>
      <c r="D193" s="5" cm="1">
        <f t="array" ref="D193">_xlfn.SWITCH(
input[[#This Row],[Oponent]]&amp;input[[#This Row],[Player]],
"AZ",0, "BX",0, "CY",0,
"AX",3, "BY",3, "CZ",3,
"AY",6, "BZ",6, "CX",6)</f>
        <v>0</v>
      </c>
      <c r="E193" s="5">
        <f>input[[#This Row],[Selected shape score]]+input[[#This Row],[Outcome score]]</f>
        <v>1</v>
      </c>
      <c r="F193" s="5" cm="1">
        <f t="array" ref="F193">INDEX($P$2:$P$10,_xlfn.XMATCH(input[[#This Row],[Oponent]]&amp;input[[#This Row],[Player]],$K$2:$K$10))</f>
        <v>1</v>
      </c>
    </row>
    <row r="194" spans="1:6" x14ac:dyDescent="0.3">
      <c r="A194" s="1" t="s">
        <v>3</v>
      </c>
      <c r="B194" s="1" t="s">
        <v>1</v>
      </c>
      <c r="C194" s="5" cm="1">
        <f t="array" ref="C194">_xlfn.SWITCH(input[[#This Row],[Player]], "X", 1, "Y", 2, "Z", 3)</f>
        <v>3</v>
      </c>
      <c r="D194" s="5" cm="1">
        <f t="array" ref="D194">_xlfn.SWITCH(
input[[#This Row],[Oponent]]&amp;input[[#This Row],[Player]],
"AZ",0, "BX",0, "CY",0,
"AX",3, "BY",3, "CZ",3,
"AY",6, "BZ",6, "CX",6)</f>
        <v>3</v>
      </c>
      <c r="E194" s="5">
        <f>input[[#This Row],[Selected shape score]]+input[[#This Row],[Outcome score]]</f>
        <v>6</v>
      </c>
      <c r="F194" s="5" cm="1">
        <f t="array" ref="F194">INDEX($P$2:$P$10,_xlfn.XMATCH(input[[#This Row],[Oponent]]&amp;input[[#This Row],[Player]],$K$2:$K$10))</f>
        <v>7</v>
      </c>
    </row>
    <row r="195" spans="1:6" x14ac:dyDescent="0.3">
      <c r="A195" s="1" t="s">
        <v>0</v>
      </c>
      <c r="B195" s="1" t="s">
        <v>1</v>
      </c>
      <c r="C195" s="5" cm="1">
        <f t="array" ref="C195">_xlfn.SWITCH(input[[#This Row],[Player]], "X", 1, "Y", 2, "Z", 3)</f>
        <v>3</v>
      </c>
      <c r="D195" s="5" cm="1">
        <f t="array" ref="D195">_xlfn.SWITCH(
input[[#This Row],[Oponent]]&amp;input[[#This Row],[Player]],
"AZ",0, "BX",0, "CY",0,
"AX",3, "BY",3, "CZ",3,
"AY",6, "BZ",6, "CX",6)</f>
        <v>6</v>
      </c>
      <c r="E195" s="5">
        <f>input[[#This Row],[Selected shape score]]+input[[#This Row],[Outcome score]]</f>
        <v>9</v>
      </c>
      <c r="F195" s="5" cm="1">
        <f t="array" ref="F195">INDEX($P$2:$P$10,_xlfn.XMATCH(input[[#This Row],[Oponent]]&amp;input[[#This Row],[Player]],$K$2:$K$10))</f>
        <v>9</v>
      </c>
    </row>
    <row r="196" spans="1:6" x14ac:dyDescent="0.3">
      <c r="A196" s="1" t="s">
        <v>4</v>
      </c>
      <c r="B196" s="1" t="s">
        <v>1</v>
      </c>
      <c r="C196" s="5" cm="1">
        <f t="array" ref="C196">_xlfn.SWITCH(input[[#This Row],[Player]], "X", 1, "Y", 2, "Z", 3)</f>
        <v>3</v>
      </c>
      <c r="D196" s="5" cm="1">
        <f t="array" ref="D196">_xlfn.SWITCH(
input[[#This Row],[Oponent]]&amp;input[[#This Row],[Player]],
"AZ",0, "BX",0, "CY",0,
"AX",3, "BY",3, "CZ",3,
"AY",6, "BZ",6, "CX",6)</f>
        <v>0</v>
      </c>
      <c r="E196" s="5">
        <f>input[[#This Row],[Selected shape score]]+input[[#This Row],[Outcome score]]</f>
        <v>3</v>
      </c>
      <c r="F196" s="5" cm="1">
        <f t="array" ref="F196">INDEX($P$2:$P$10,_xlfn.XMATCH(input[[#This Row],[Oponent]]&amp;input[[#This Row],[Player]],$K$2:$K$10))</f>
        <v>8</v>
      </c>
    </row>
    <row r="197" spans="1:6" x14ac:dyDescent="0.3">
      <c r="A197" s="1" t="s">
        <v>4</v>
      </c>
      <c r="B197" s="1" t="s">
        <v>2</v>
      </c>
      <c r="C197" s="5" cm="1">
        <f t="array" ref="C197">_xlfn.SWITCH(input[[#This Row],[Player]], "X", 1, "Y", 2, "Z", 3)</f>
        <v>2</v>
      </c>
      <c r="D197" s="5" cm="1">
        <f t="array" ref="D197">_xlfn.SWITCH(
input[[#This Row],[Oponent]]&amp;input[[#This Row],[Player]],
"AZ",0, "BX",0, "CY",0,
"AX",3, "BY",3, "CZ",3,
"AY",6, "BZ",6, "CX",6)</f>
        <v>6</v>
      </c>
      <c r="E197" s="5">
        <f>input[[#This Row],[Selected shape score]]+input[[#This Row],[Outcome score]]</f>
        <v>8</v>
      </c>
      <c r="F197" s="5" cm="1">
        <f t="array" ref="F197">INDEX($P$2:$P$10,_xlfn.XMATCH(input[[#This Row],[Oponent]]&amp;input[[#This Row],[Player]],$K$2:$K$10))</f>
        <v>4</v>
      </c>
    </row>
    <row r="198" spans="1:6" x14ac:dyDescent="0.3">
      <c r="A198" s="1" t="s">
        <v>0</v>
      </c>
      <c r="B198" s="1" t="s">
        <v>2</v>
      </c>
      <c r="C198" s="5" cm="1">
        <f t="array" ref="C198">_xlfn.SWITCH(input[[#This Row],[Player]], "X", 1, "Y", 2, "Z", 3)</f>
        <v>2</v>
      </c>
      <c r="D198" s="5" cm="1">
        <f t="array" ref="D198">_xlfn.SWITCH(
input[[#This Row],[Oponent]]&amp;input[[#This Row],[Player]],
"AZ",0, "BX",0, "CY",0,
"AX",3, "BY",3, "CZ",3,
"AY",6, "BZ",6, "CX",6)</f>
        <v>3</v>
      </c>
      <c r="E198" s="5">
        <f>input[[#This Row],[Selected shape score]]+input[[#This Row],[Outcome score]]</f>
        <v>5</v>
      </c>
      <c r="F198" s="5" cm="1">
        <f t="array" ref="F198">INDEX($P$2:$P$10,_xlfn.XMATCH(input[[#This Row],[Oponent]]&amp;input[[#This Row],[Player]],$K$2:$K$10))</f>
        <v>5</v>
      </c>
    </row>
    <row r="199" spans="1:6" x14ac:dyDescent="0.3">
      <c r="A199" s="1" t="s">
        <v>4</v>
      </c>
      <c r="B199" s="1" t="s">
        <v>2</v>
      </c>
      <c r="C199" s="5" cm="1">
        <f t="array" ref="C199">_xlfn.SWITCH(input[[#This Row],[Player]], "X", 1, "Y", 2, "Z", 3)</f>
        <v>2</v>
      </c>
      <c r="D199" s="5" cm="1">
        <f t="array" ref="D199">_xlfn.SWITCH(
input[[#This Row],[Oponent]]&amp;input[[#This Row],[Player]],
"AZ",0, "BX",0, "CY",0,
"AX",3, "BY",3, "CZ",3,
"AY",6, "BZ",6, "CX",6)</f>
        <v>6</v>
      </c>
      <c r="E199" s="5">
        <f>input[[#This Row],[Selected shape score]]+input[[#This Row],[Outcome score]]</f>
        <v>8</v>
      </c>
      <c r="F199" s="5" cm="1">
        <f t="array" ref="F199">INDEX($P$2:$P$10,_xlfn.XMATCH(input[[#This Row],[Oponent]]&amp;input[[#This Row],[Player]],$K$2:$K$10))</f>
        <v>4</v>
      </c>
    </row>
    <row r="200" spans="1:6" x14ac:dyDescent="0.3">
      <c r="A200" s="1" t="s">
        <v>0</v>
      </c>
      <c r="B200" s="1" t="s">
        <v>2</v>
      </c>
      <c r="C200" s="5" cm="1">
        <f t="array" ref="C200">_xlfn.SWITCH(input[[#This Row],[Player]], "X", 1, "Y", 2, "Z", 3)</f>
        <v>2</v>
      </c>
      <c r="D200" s="5" cm="1">
        <f t="array" ref="D200">_xlfn.SWITCH(
input[[#This Row],[Oponent]]&amp;input[[#This Row],[Player]],
"AZ",0, "BX",0, "CY",0,
"AX",3, "BY",3, "CZ",3,
"AY",6, "BZ",6, "CX",6)</f>
        <v>3</v>
      </c>
      <c r="E200" s="5">
        <f>input[[#This Row],[Selected shape score]]+input[[#This Row],[Outcome score]]</f>
        <v>5</v>
      </c>
      <c r="F200" s="5" cm="1">
        <f t="array" ref="F200">INDEX($P$2:$P$10,_xlfn.XMATCH(input[[#This Row],[Oponent]]&amp;input[[#This Row],[Player]],$K$2:$K$10))</f>
        <v>5</v>
      </c>
    </row>
    <row r="201" spans="1:6" x14ac:dyDescent="0.3">
      <c r="A201" s="1" t="s">
        <v>0</v>
      </c>
      <c r="B201" s="1" t="s">
        <v>2</v>
      </c>
      <c r="C201" s="5" cm="1">
        <f t="array" ref="C201">_xlfn.SWITCH(input[[#This Row],[Player]], "X", 1, "Y", 2, "Z", 3)</f>
        <v>2</v>
      </c>
      <c r="D201" s="5" cm="1">
        <f t="array" ref="D201">_xlfn.SWITCH(
input[[#This Row],[Oponent]]&amp;input[[#This Row],[Player]],
"AZ",0, "BX",0, "CY",0,
"AX",3, "BY",3, "CZ",3,
"AY",6, "BZ",6, "CX",6)</f>
        <v>3</v>
      </c>
      <c r="E201" s="5">
        <f>input[[#This Row],[Selected shape score]]+input[[#This Row],[Outcome score]]</f>
        <v>5</v>
      </c>
      <c r="F201" s="5" cm="1">
        <f t="array" ref="F201">INDEX($P$2:$P$10,_xlfn.XMATCH(input[[#This Row],[Oponent]]&amp;input[[#This Row],[Player]],$K$2:$K$10))</f>
        <v>5</v>
      </c>
    </row>
    <row r="202" spans="1:6" x14ac:dyDescent="0.3">
      <c r="A202" s="1" t="s">
        <v>4</v>
      </c>
      <c r="B202" s="1" t="s">
        <v>2</v>
      </c>
      <c r="C202" s="5" cm="1">
        <f t="array" ref="C202">_xlfn.SWITCH(input[[#This Row],[Player]], "X", 1, "Y", 2, "Z", 3)</f>
        <v>2</v>
      </c>
      <c r="D202" s="5" cm="1">
        <f t="array" ref="D202">_xlfn.SWITCH(
input[[#This Row],[Oponent]]&amp;input[[#This Row],[Player]],
"AZ",0, "BX",0, "CY",0,
"AX",3, "BY",3, "CZ",3,
"AY",6, "BZ",6, "CX",6)</f>
        <v>6</v>
      </c>
      <c r="E202" s="5">
        <f>input[[#This Row],[Selected shape score]]+input[[#This Row],[Outcome score]]</f>
        <v>8</v>
      </c>
      <c r="F202" s="5" cm="1">
        <f t="array" ref="F202">INDEX($P$2:$P$10,_xlfn.XMATCH(input[[#This Row],[Oponent]]&amp;input[[#This Row],[Player]],$K$2:$K$10))</f>
        <v>4</v>
      </c>
    </row>
    <row r="203" spans="1:6" x14ac:dyDescent="0.3">
      <c r="A203" s="1" t="s">
        <v>4</v>
      </c>
      <c r="B203" s="1" t="s">
        <v>2</v>
      </c>
      <c r="C203" s="5" cm="1">
        <f t="array" ref="C203">_xlfn.SWITCH(input[[#This Row],[Player]], "X", 1, "Y", 2, "Z", 3)</f>
        <v>2</v>
      </c>
      <c r="D203" s="5" cm="1">
        <f t="array" ref="D203">_xlfn.SWITCH(
input[[#This Row],[Oponent]]&amp;input[[#This Row],[Player]],
"AZ",0, "BX",0, "CY",0,
"AX",3, "BY",3, "CZ",3,
"AY",6, "BZ",6, "CX",6)</f>
        <v>6</v>
      </c>
      <c r="E203" s="5">
        <f>input[[#This Row],[Selected shape score]]+input[[#This Row],[Outcome score]]</f>
        <v>8</v>
      </c>
      <c r="F203" s="5" cm="1">
        <f t="array" ref="F203">INDEX($P$2:$P$10,_xlfn.XMATCH(input[[#This Row],[Oponent]]&amp;input[[#This Row],[Player]],$K$2:$K$10))</f>
        <v>4</v>
      </c>
    </row>
    <row r="204" spans="1:6" x14ac:dyDescent="0.3">
      <c r="A204" s="1" t="s">
        <v>3</v>
      </c>
      <c r="B204" s="1" t="s">
        <v>5</v>
      </c>
      <c r="C204" s="5" cm="1">
        <f t="array" ref="C204">_xlfn.SWITCH(input[[#This Row],[Player]], "X", 1, "Y", 2, "Z", 3)</f>
        <v>1</v>
      </c>
      <c r="D204" s="5" cm="1">
        <f t="array" ref="D204">_xlfn.SWITCH(
input[[#This Row],[Oponent]]&amp;input[[#This Row],[Player]],
"AZ",0, "BX",0, "CY",0,
"AX",3, "BY",3, "CZ",3,
"AY",6, "BZ",6, "CX",6)</f>
        <v>6</v>
      </c>
      <c r="E204" s="5">
        <f>input[[#This Row],[Selected shape score]]+input[[#This Row],[Outcome score]]</f>
        <v>7</v>
      </c>
      <c r="F204" s="5" cm="1">
        <f t="array" ref="F204">INDEX($P$2:$P$10,_xlfn.XMATCH(input[[#This Row],[Oponent]]&amp;input[[#This Row],[Player]],$K$2:$K$10))</f>
        <v>2</v>
      </c>
    </row>
    <row r="205" spans="1:6" x14ac:dyDescent="0.3">
      <c r="A205" s="1" t="s">
        <v>3</v>
      </c>
      <c r="B205" s="1" t="s">
        <v>2</v>
      </c>
      <c r="C205" s="5" cm="1">
        <f t="array" ref="C205">_xlfn.SWITCH(input[[#This Row],[Player]], "X", 1, "Y", 2, "Z", 3)</f>
        <v>2</v>
      </c>
      <c r="D205" s="5" cm="1">
        <f t="array" ref="D205">_xlfn.SWITCH(
input[[#This Row],[Oponent]]&amp;input[[#This Row],[Player]],
"AZ",0, "BX",0, "CY",0,
"AX",3, "BY",3, "CZ",3,
"AY",6, "BZ",6, "CX",6)</f>
        <v>0</v>
      </c>
      <c r="E205" s="5">
        <f>input[[#This Row],[Selected shape score]]+input[[#This Row],[Outcome score]]</f>
        <v>2</v>
      </c>
      <c r="F205" s="5" cm="1">
        <f t="array" ref="F205">INDEX($P$2:$P$10,_xlfn.XMATCH(input[[#This Row],[Oponent]]&amp;input[[#This Row],[Player]],$K$2:$K$10))</f>
        <v>6</v>
      </c>
    </row>
    <row r="206" spans="1:6" x14ac:dyDescent="0.3">
      <c r="A206" s="1" t="s">
        <v>4</v>
      </c>
      <c r="B206" s="1" t="s">
        <v>2</v>
      </c>
      <c r="C206" s="5" cm="1">
        <f t="array" ref="C206">_xlfn.SWITCH(input[[#This Row],[Player]], "X", 1, "Y", 2, "Z", 3)</f>
        <v>2</v>
      </c>
      <c r="D206" s="5" cm="1">
        <f t="array" ref="D206">_xlfn.SWITCH(
input[[#This Row],[Oponent]]&amp;input[[#This Row],[Player]],
"AZ",0, "BX",0, "CY",0,
"AX",3, "BY",3, "CZ",3,
"AY",6, "BZ",6, "CX",6)</f>
        <v>6</v>
      </c>
      <c r="E206" s="5">
        <f>input[[#This Row],[Selected shape score]]+input[[#This Row],[Outcome score]]</f>
        <v>8</v>
      </c>
      <c r="F206" s="5" cm="1">
        <f t="array" ref="F206">INDEX($P$2:$P$10,_xlfn.XMATCH(input[[#This Row],[Oponent]]&amp;input[[#This Row],[Player]],$K$2:$K$10))</f>
        <v>4</v>
      </c>
    </row>
    <row r="207" spans="1:6" x14ac:dyDescent="0.3">
      <c r="A207" s="1" t="s">
        <v>4</v>
      </c>
      <c r="B207" s="1" t="s">
        <v>2</v>
      </c>
      <c r="C207" s="5" cm="1">
        <f t="array" ref="C207">_xlfn.SWITCH(input[[#This Row],[Player]], "X", 1, "Y", 2, "Z", 3)</f>
        <v>2</v>
      </c>
      <c r="D207" s="5" cm="1">
        <f t="array" ref="D207">_xlfn.SWITCH(
input[[#This Row],[Oponent]]&amp;input[[#This Row],[Player]],
"AZ",0, "BX",0, "CY",0,
"AX",3, "BY",3, "CZ",3,
"AY",6, "BZ",6, "CX",6)</f>
        <v>6</v>
      </c>
      <c r="E207" s="5">
        <f>input[[#This Row],[Selected shape score]]+input[[#This Row],[Outcome score]]</f>
        <v>8</v>
      </c>
      <c r="F207" s="5" cm="1">
        <f t="array" ref="F207">INDEX($P$2:$P$10,_xlfn.XMATCH(input[[#This Row],[Oponent]]&amp;input[[#This Row],[Player]],$K$2:$K$10))</f>
        <v>4</v>
      </c>
    </row>
    <row r="208" spans="1:6" x14ac:dyDescent="0.3">
      <c r="A208" s="1" t="s">
        <v>0</v>
      </c>
      <c r="B208" s="1" t="s">
        <v>2</v>
      </c>
      <c r="C208" s="5" cm="1">
        <f t="array" ref="C208">_xlfn.SWITCH(input[[#This Row],[Player]], "X", 1, "Y", 2, "Z", 3)</f>
        <v>2</v>
      </c>
      <c r="D208" s="5" cm="1">
        <f t="array" ref="D208">_xlfn.SWITCH(
input[[#This Row],[Oponent]]&amp;input[[#This Row],[Player]],
"AZ",0, "BX",0, "CY",0,
"AX",3, "BY",3, "CZ",3,
"AY",6, "BZ",6, "CX",6)</f>
        <v>3</v>
      </c>
      <c r="E208" s="5">
        <f>input[[#This Row],[Selected shape score]]+input[[#This Row],[Outcome score]]</f>
        <v>5</v>
      </c>
      <c r="F208" s="5" cm="1">
        <f t="array" ref="F208">INDEX($P$2:$P$10,_xlfn.XMATCH(input[[#This Row],[Oponent]]&amp;input[[#This Row],[Player]],$K$2:$K$10))</f>
        <v>5</v>
      </c>
    </row>
    <row r="209" spans="1:6" x14ac:dyDescent="0.3">
      <c r="A209" s="1" t="s">
        <v>4</v>
      </c>
      <c r="B209" s="1" t="s">
        <v>2</v>
      </c>
      <c r="C209" s="5" cm="1">
        <f t="array" ref="C209">_xlfn.SWITCH(input[[#This Row],[Player]], "X", 1, "Y", 2, "Z", 3)</f>
        <v>2</v>
      </c>
      <c r="D209" s="5" cm="1">
        <f t="array" ref="D209">_xlfn.SWITCH(
input[[#This Row],[Oponent]]&amp;input[[#This Row],[Player]],
"AZ",0, "BX",0, "CY",0,
"AX",3, "BY",3, "CZ",3,
"AY",6, "BZ",6, "CX",6)</f>
        <v>6</v>
      </c>
      <c r="E209" s="5">
        <f>input[[#This Row],[Selected shape score]]+input[[#This Row],[Outcome score]]</f>
        <v>8</v>
      </c>
      <c r="F209" s="5" cm="1">
        <f t="array" ref="F209">INDEX($P$2:$P$10,_xlfn.XMATCH(input[[#This Row],[Oponent]]&amp;input[[#This Row],[Player]],$K$2:$K$10))</f>
        <v>4</v>
      </c>
    </row>
    <row r="210" spans="1:6" x14ac:dyDescent="0.3">
      <c r="A210" s="1" t="s">
        <v>0</v>
      </c>
      <c r="B210" s="1" t="s">
        <v>2</v>
      </c>
      <c r="C210" s="5" cm="1">
        <f t="array" ref="C210">_xlfn.SWITCH(input[[#This Row],[Player]], "X", 1, "Y", 2, "Z", 3)</f>
        <v>2</v>
      </c>
      <c r="D210" s="5" cm="1">
        <f t="array" ref="D210">_xlfn.SWITCH(
input[[#This Row],[Oponent]]&amp;input[[#This Row],[Player]],
"AZ",0, "BX",0, "CY",0,
"AX",3, "BY",3, "CZ",3,
"AY",6, "BZ",6, "CX",6)</f>
        <v>3</v>
      </c>
      <c r="E210" s="5">
        <f>input[[#This Row],[Selected shape score]]+input[[#This Row],[Outcome score]]</f>
        <v>5</v>
      </c>
      <c r="F210" s="5" cm="1">
        <f t="array" ref="F210">INDEX($P$2:$P$10,_xlfn.XMATCH(input[[#This Row],[Oponent]]&amp;input[[#This Row],[Player]],$K$2:$K$10))</f>
        <v>5</v>
      </c>
    </row>
    <row r="211" spans="1:6" x14ac:dyDescent="0.3">
      <c r="A211" s="1" t="s">
        <v>0</v>
      </c>
      <c r="B211" s="1" t="s">
        <v>1</v>
      </c>
      <c r="C211" s="5" cm="1">
        <f t="array" ref="C211">_xlfn.SWITCH(input[[#This Row],[Player]], "X", 1, "Y", 2, "Z", 3)</f>
        <v>3</v>
      </c>
      <c r="D211" s="5" cm="1">
        <f t="array" ref="D211">_xlfn.SWITCH(
input[[#This Row],[Oponent]]&amp;input[[#This Row],[Player]],
"AZ",0, "BX",0, "CY",0,
"AX",3, "BY",3, "CZ",3,
"AY",6, "BZ",6, "CX",6)</f>
        <v>6</v>
      </c>
      <c r="E211" s="5">
        <f>input[[#This Row],[Selected shape score]]+input[[#This Row],[Outcome score]]</f>
        <v>9</v>
      </c>
      <c r="F211" s="5" cm="1">
        <f t="array" ref="F211">INDEX($P$2:$P$10,_xlfn.XMATCH(input[[#This Row],[Oponent]]&amp;input[[#This Row],[Player]],$K$2:$K$10))</f>
        <v>9</v>
      </c>
    </row>
    <row r="212" spans="1:6" x14ac:dyDescent="0.3">
      <c r="A212" s="1" t="s">
        <v>4</v>
      </c>
      <c r="B212" s="1" t="s">
        <v>2</v>
      </c>
      <c r="C212" s="5" cm="1">
        <f t="array" ref="C212">_xlfn.SWITCH(input[[#This Row],[Player]], "X", 1, "Y", 2, "Z", 3)</f>
        <v>2</v>
      </c>
      <c r="D212" s="5" cm="1">
        <f t="array" ref="D212">_xlfn.SWITCH(
input[[#This Row],[Oponent]]&amp;input[[#This Row],[Player]],
"AZ",0, "BX",0, "CY",0,
"AX",3, "BY",3, "CZ",3,
"AY",6, "BZ",6, "CX",6)</f>
        <v>6</v>
      </c>
      <c r="E212" s="5">
        <f>input[[#This Row],[Selected shape score]]+input[[#This Row],[Outcome score]]</f>
        <v>8</v>
      </c>
      <c r="F212" s="5" cm="1">
        <f t="array" ref="F212">INDEX($P$2:$P$10,_xlfn.XMATCH(input[[#This Row],[Oponent]]&amp;input[[#This Row],[Player]],$K$2:$K$10))</f>
        <v>4</v>
      </c>
    </row>
    <row r="213" spans="1:6" x14ac:dyDescent="0.3">
      <c r="A213" s="1" t="s">
        <v>0</v>
      </c>
      <c r="B213" s="1" t="s">
        <v>2</v>
      </c>
      <c r="C213" s="5" cm="1">
        <f t="array" ref="C213">_xlfn.SWITCH(input[[#This Row],[Player]], "X", 1, "Y", 2, "Z", 3)</f>
        <v>2</v>
      </c>
      <c r="D213" s="5" cm="1">
        <f t="array" ref="D213">_xlfn.SWITCH(
input[[#This Row],[Oponent]]&amp;input[[#This Row],[Player]],
"AZ",0, "BX",0, "CY",0,
"AX",3, "BY",3, "CZ",3,
"AY",6, "BZ",6, "CX",6)</f>
        <v>3</v>
      </c>
      <c r="E213" s="5">
        <f>input[[#This Row],[Selected shape score]]+input[[#This Row],[Outcome score]]</f>
        <v>5</v>
      </c>
      <c r="F213" s="5" cm="1">
        <f t="array" ref="F213">INDEX($P$2:$P$10,_xlfn.XMATCH(input[[#This Row],[Oponent]]&amp;input[[#This Row],[Player]],$K$2:$K$10))</f>
        <v>5</v>
      </c>
    </row>
    <row r="214" spans="1:6" x14ac:dyDescent="0.3">
      <c r="A214" s="1" t="s">
        <v>3</v>
      </c>
      <c r="B214" s="1" t="s">
        <v>2</v>
      </c>
      <c r="C214" s="5" cm="1">
        <f t="array" ref="C214">_xlfn.SWITCH(input[[#This Row],[Player]], "X", 1, "Y", 2, "Z", 3)</f>
        <v>2</v>
      </c>
      <c r="D214" s="5" cm="1">
        <f t="array" ref="D214">_xlfn.SWITCH(
input[[#This Row],[Oponent]]&amp;input[[#This Row],[Player]],
"AZ",0, "BX",0, "CY",0,
"AX",3, "BY",3, "CZ",3,
"AY",6, "BZ",6, "CX",6)</f>
        <v>0</v>
      </c>
      <c r="E214" s="5">
        <f>input[[#This Row],[Selected shape score]]+input[[#This Row],[Outcome score]]</f>
        <v>2</v>
      </c>
      <c r="F214" s="5" cm="1">
        <f t="array" ref="F214">INDEX($P$2:$P$10,_xlfn.XMATCH(input[[#This Row],[Oponent]]&amp;input[[#This Row],[Player]],$K$2:$K$10))</f>
        <v>6</v>
      </c>
    </row>
    <row r="215" spans="1:6" x14ac:dyDescent="0.3">
      <c r="A215" s="1" t="s">
        <v>4</v>
      </c>
      <c r="B215" s="1" t="s">
        <v>2</v>
      </c>
      <c r="C215" s="5" cm="1">
        <f t="array" ref="C215">_xlfn.SWITCH(input[[#This Row],[Player]], "X", 1, "Y", 2, "Z", 3)</f>
        <v>2</v>
      </c>
      <c r="D215" s="5" cm="1">
        <f t="array" ref="D215">_xlfn.SWITCH(
input[[#This Row],[Oponent]]&amp;input[[#This Row],[Player]],
"AZ",0, "BX",0, "CY",0,
"AX",3, "BY",3, "CZ",3,
"AY",6, "BZ",6, "CX",6)</f>
        <v>6</v>
      </c>
      <c r="E215" s="5">
        <f>input[[#This Row],[Selected shape score]]+input[[#This Row],[Outcome score]]</f>
        <v>8</v>
      </c>
      <c r="F215" s="5" cm="1">
        <f t="array" ref="F215">INDEX($P$2:$P$10,_xlfn.XMATCH(input[[#This Row],[Oponent]]&amp;input[[#This Row],[Player]],$K$2:$K$10))</f>
        <v>4</v>
      </c>
    </row>
    <row r="216" spans="1:6" x14ac:dyDescent="0.3">
      <c r="A216" s="1" t="s">
        <v>3</v>
      </c>
      <c r="B216" s="1" t="s">
        <v>2</v>
      </c>
      <c r="C216" s="5" cm="1">
        <f t="array" ref="C216">_xlfn.SWITCH(input[[#This Row],[Player]], "X", 1, "Y", 2, "Z", 3)</f>
        <v>2</v>
      </c>
      <c r="D216" s="5" cm="1">
        <f t="array" ref="D216">_xlfn.SWITCH(
input[[#This Row],[Oponent]]&amp;input[[#This Row],[Player]],
"AZ",0, "BX",0, "CY",0,
"AX",3, "BY",3, "CZ",3,
"AY",6, "BZ",6, "CX",6)</f>
        <v>0</v>
      </c>
      <c r="E216" s="5">
        <f>input[[#This Row],[Selected shape score]]+input[[#This Row],[Outcome score]]</f>
        <v>2</v>
      </c>
      <c r="F216" s="5" cm="1">
        <f t="array" ref="F216">INDEX($P$2:$P$10,_xlfn.XMATCH(input[[#This Row],[Oponent]]&amp;input[[#This Row],[Player]],$K$2:$K$10))</f>
        <v>6</v>
      </c>
    </row>
    <row r="217" spans="1:6" x14ac:dyDescent="0.3">
      <c r="A217" s="1" t="s">
        <v>0</v>
      </c>
      <c r="B217" s="1" t="s">
        <v>5</v>
      </c>
      <c r="C217" s="5" cm="1">
        <f t="array" ref="C217">_xlfn.SWITCH(input[[#This Row],[Player]], "X", 1, "Y", 2, "Z", 3)</f>
        <v>1</v>
      </c>
      <c r="D217" s="5" cm="1">
        <f t="array" ref="D217">_xlfn.SWITCH(
input[[#This Row],[Oponent]]&amp;input[[#This Row],[Player]],
"AZ",0, "BX",0, "CY",0,
"AX",3, "BY",3, "CZ",3,
"AY",6, "BZ",6, "CX",6)</f>
        <v>0</v>
      </c>
      <c r="E217" s="5">
        <f>input[[#This Row],[Selected shape score]]+input[[#This Row],[Outcome score]]</f>
        <v>1</v>
      </c>
      <c r="F217" s="5" cm="1">
        <f t="array" ref="F217">INDEX($P$2:$P$10,_xlfn.XMATCH(input[[#This Row],[Oponent]]&amp;input[[#This Row],[Player]],$K$2:$K$10))</f>
        <v>1</v>
      </c>
    </row>
    <row r="218" spans="1:6" x14ac:dyDescent="0.3">
      <c r="A218" s="1" t="s">
        <v>4</v>
      </c>
      <c r="B218" s="1" t="s">
        <v>2</v>
      </c>
      <c r="C218" s="5" cm="1">
        <f t="array" ref="C218">_xlfn.SWITCH(input[[#This Row],[Player]], "X", 1, "Y", 2, "Z", 3)</f>
        <v>2</v>
      </c>
      <c r="D218" s="5" cm="1">
        <f t="array" ref="D218">_xlfn.SWITCH(
input[[#This Row],[Oponent]]&amp;input[[#This Row],[Player]],
"AZ",0, "BX",0, "CY",0,
"AX",3, "BY",3, "CZ",3,
"AY",6, "BZ",6, "CX",6)</f>
        <v>6</v>
      </c>
      <c r="E218" s="5">
        <f>input[[#This Row],[Selected shape score]]+input[[#This Row],[Outcome score]]</f>
        <v>8</v>
      </c>
      <c r="F218" s="5" cm="1">
        <f t="array" ref="F218">INDEX($P$2:$P$10,_xlfn.XMATCH(input[[#This Row],[Oponent]]&amp;input[[#This Row],[Player]],$K$2:$K$10))</f>
        <v>4</v>
      </c>
    </row>
    <row r="219" spans="1:6" x14ac:dyDescent="0.3">
      <c r="A219" s="1" t="s">
        <v>4</v>
      </c>
      <c r="B219" s="1" t="s">
        <v>5</v>
      </c>
      <c r="C219" s="5" cm="1">
        <f t="array" ref="C219">_xlfn.SWITCH(input[[#This Row],[Player]], "X", 1, "Y", 2, "Z", 3)</f>
        <v>1</v>
      </c>
      <c r="D219" s="5" cm="1">
        <f t="array" ref="D219">_xlfn.SWITCH(
input[[#This Row],[Oponent]]&amp;input[[#This Row],[Player]],
"AZ",0, "BX",0, "CY",0,
"AX",3, "BY",3, "CZ",3,
"AY",6, "BZ",6, "CX",6)</f>
        <v>3</v>
      </c>
      <c r="E219" s="5">
        <f>input[[#This Row],[Selected shape score]]+input[[#This Row],[Outcome score]]</f>
        <v>4</v>
      </c>
      <c r="F219" s="5" cm="1">
        <f t="array" ref="F219">INDEX($P$2:$P$10,_xlfn.XMATCH(input[[#This Row],[Oponent]]&amp;input[[#This Row],[Player]],$K$2:$K$10))</f>
        <v>3</v>
      </c>
    </row>
    <row r="220" spans="1:6" x14ac:dyDescent="0.3">
      <c r="A220" s="1" t="s">
        <v>4</v>
      </c>
      <c r="B220" s="1" t="s">
        <v>2</v>
      </c>
      <c r="C220" s="5" cm="1">
        <f t="array" ref="C220">_xlfn.SWITCH(input[[#This Row],[Player]], "X", 1, "Y", 2, "Z", 3)</f>
        <v>2</v>
      </c>
      <c r="D220" s="5" cm="1">
        <f t="array" ref="D220">_xlfn.SWITCH(
input[[#This Row],[Oponent]]&amp;input[[#This Row],[Player]],
"AZ",0, "BX",0, "CY",0,
"AX",3, "BY",3, "CZ",3,
"AY",6, "BZ",6, "CX",6)</f>
        <v>6</v>
      </c>
      <c r="E220" s="5">
        <f>input[[#This Row],[Selected shape score]]+input[[#This Row],[Outcome score]]</f>
        <v>8</v>
      </c>
      <c r="F220" s="5" cm="1">
        <f t="array" ref="F220">INDEX($P$2:$P$10,_xlfn.XMATCH(input[[#This Row],[Oponent]]&amp;input[[#This Row],[Player]],$K$2:$K$10))</f>
        <v>4</v>
      </c>
    </row>
    <row r="221" spans="1:6" x14ac:dyDescent="0.3">
      <c r="A221" s="1" t="s">
        <v>4</v>
      </c>
      <c r="B221" s="1" t="s">
        <v>5</v>
      </c>
      <c r="C221" s="5" cm="1">
        <f t="array" ref="C221">_xlfn.SWITCH(input[[#This Row],[Player]], "X", 1, "Y", 2, "Z", 3)</f>
        <v>1</v>
      </c>
      <c r="D221" s="5" cm="1">
        <f t="array" ref="D221">_xlfn.SWITCH(
input[[#This Row],[Oponent]]&amp;input[[#This Row],[Player]],
"AZ",0, "BX",0, "CY",0,
"AX",3, "BY",3, "CZ",3,
"AY",6, "BZ",6, "CX",6)</f>
        <v>3</v>
      </c>
      <c r="E221" s="5">
        <f>input[[#This Row],[Selected shape score]]+input[[#This Row],[Outcome score]]</f>
        <v>4</v>
      </c>
      <c r="F221" s="5" cm="1">
        <f t="array" ref="F221">INDEX($P$2:$P$10,_xlfn.XMATCH(input[[#This Row],[Oponent]]&amp;input[[#This Row],[Player]],$K$2:$K$10))</f>
        <v>3</v>
      </c>
    </row>
    <row r="222" spans="1:6" x14ac:dyDescent="0.3">
      <c r="A222" s="1" t="s">
        <v>4</v>
      </c>
      <c r="B222" s="1" t="s">
        <v>2</v>
      </c>
      <c r="C222" s="5" cm="1">
        <f t="array" ref="C222">_xlfn.SWITCH(input[[#This Row],[Player]], "X", 1, "Y", 2, "Z", 3)</f>
        <v>2</v>
      </c>
      <c r="D222" s="5" cm="1">
        <f t="array" ref="D222">_xlfn.SWITCH(
input[[#This Row],[Oponent]]&amp;input[[#This Row],[Player]],
"AZ",0, "BX",0, "CY",0,
"AX",3, "BY",3, "CZ",3,
"AY",6, "BZ",6, "CX",6)</f>
        <v>6</v>
      </c>
      <c r="E222" s="5">
        <f>input[[#This Row],[Selected shape score]]+input[[#This Row],[Outcome score]]</f>
        <v>8</v>
      </c>
      <c r="F222" s="5" cm="1">
        <f t="array" ref="F222">INDEX($P$2:$P$10,_xlfn.XMATCH(input[[#This Row],[Oponent]]&amp;input[[#This Row],[Player]],$K$2:$K$10))</f>
        <v>4</v>
      </c>
    </row>
    <row r="223" spans="1:6" x14ac:dyDescent="0.3">
      <c r="A223" s="1" t="s">
        <v>3</v>
      </c>
      <c r="B223" s="1" t="s">
        <v>2</v>
      </c>
      <c r="C223" s="5" cm="1">
        <f t="array" ref="C223">_xlfn.SWITCH(input[[#This Row],[Player]], "X", 1, "Y", 2, "Z", 3)</f>
        <v>2</v>
      </c>
      <c r="D223" s="5" cm="1">
        <f t="array" ref="D223">_xlfn.SWITCH(
input[[#This Row],[Oponent]]&amp;input[[#This Row],[Player]],
"AZ",0, "BX",0, "CY",0,
"AX",3, "BY",3, "CZ",3,
"AY",6, "BZ",6, "CX",6)</f>
        <v>0</v>
      </c>
      <c r="E223" s="5">
        <f>input[[#This Row],[Selected shape score]]+input[[#This Row],[Outcome score]]</f>
        <v>2</v>
      </c>
      <c r="F223" s="5" cm="1">
        <f t="array" ref="F223">INDEX($P$2:$P$10,_xlfn.XMATCH(input[[#This Row],[Oponent]]&amp;input[[#This Row],[Player]],$K$2:$K$10))</f>
        <v>6</v>
      </c>
    </row>
    <row r="224" spans="1:6" x14ac:dyDescent="0.3">
      <c r="A224" s="1" t="s">
        <v>4</v>
      </c>
      <c r="B224" s="1" t="s">
        <v>5</v>
      </c>
      <c r="C224" s="5" cm="1">
        <f t="array" ref="C224">_xlfn.SWITCH(input[[#This Row],[Player]], "X", 1, "Y", 2, "Z", 3)</f>
        <v>1</v>
      </c>
      <c r="D224" s="5" cm="1">
        <f t="array" ref="D224">_xlfn.SWITCH(
input[[#This Row],[Oponent]]&amp;input[[#This Row],[Player]],
"AZ",0, "BX",0, "CY",0,
"AX",3, "BY",3, "CZ",3,
"AY",6, "BZ",6, "CX",6)</f>
        <v>3</v>
      </c>
      <c r="E224" s="5">
        <f>input[[#This Row],[Selected shape score]]+input[[#This Row],[Outcome score]]</f>
        <v>4</v>
      </c>
      <c r="F224" s="5" cm="1">
        <f t="array" ref="F224">INDEX($P$2:$P$10,_xlfn.XMATCH(input[[#This Row],[Oponent]]&amp;input[[#This Row],[Player]],$K$2:$K$10))</f>
        <v>3</v>
      </c>
    </row>
    <row r="225" spans="1:6" x14ac:dyDescent="0.3">
      <c r="A225" s="1" t="s">
        <v>3</v>
      </c>
      <c r="B225" s="1" t="s">
        <v>2</v>
      </c>
      <c r="C225" s="5" cm="1">
        <f t="array" ref="C225">_xlfn.SWITCH(input[[#This Row],[Player]], "X", 1, "Y", 2, "Z", 3)</f>
        <v>2</v>
      </c>
      <c r="D225" s="5" cm="1">
        <f t="array" ref="D225">_xlfn.SWITCH(
input[[#This Row],[Oponent]]&amp;input[[#This Row],[Player]],
"AZ",0, "BX",0, "CY",0,
"AX",3, "BY",3, "CZ",3,
"AY",6, "BZ",6, "CX",6)</f>
        <v>0</v>
      </c>
      <c r="E225" s="5">
        <f>input[[#This Row],[Selected shape score]]+input[[#This Row],[Outcome score]]</f>
        <v>2</v>
      </c>
      <c r="F225" s="5" cm="1">
        <f t="array" ref="F225">INDEX($P$2:$P$10,_xlfn.XMATCH(input[[#This Row],[Oponent]]&amp;input[[#This Row],[Player]],$K$2:$K$10))</f>
        <v>6</v>
      </c>
    </row>
    <row r="226" spans="1:6" x14ac:dyDescent="0.3">
      <c r="A226" s="1" t="s">
        <v>3</v>
      </c>
      <c r="B226" s="1" t="s">
        <v>2</v>
      </c>
      <c r="C226" s="5" cm="1">
        <f t="array" ref="C226">_xlfn.SWITCH(input[[#This Row],[Player]], "X", 1, "Y", 2, "Z", 3)</f>
        <v>2</v>
      </c>
      <c r="D226" s="5" cm="1">
        <f t="array" ref="D226">_xlfn.SWITCH(
input[[#This Row],[Oponent]]&amp;input[[#This Row],[Player]],
"AZ",0, "BX",0, "CY",0,
"AX",3, "BY",3, "CZ",3,
"AY",6, "BZ",6, "CX",6)</f>
        <v>0</v>
      </c>
      <c r="E226" s="5">
        <f>input[[#This Row],[Selected shape score]]+input[[#This Row],[Outcome score]]</f>
        <v>2</v>
      </c>
      <c r="F226" s="5" cm="1">
        <f t="array" ref="F226">INDEX($P$2:$P$10,_xlfn.XMATCH(input[[#This Row],[Oponent]]&amp;input[[#This Row],[Player]],$K$2:$K$10))</f>
        <v>6</v>
      </c>
    </row>
    <row r="227" spans="1:6" x14ac:dyDescent="0.3">
      <c r="A227" s="1" t="s">
        <v>4</v>
      </c>
      <c r="B227" s="1" t="s">
        <v>5</v>
      </c>
      <c r="C227" s="5" cm="1">
        <f t="array" ref="C227">_xlfn.SWITCH(input[[#This Row],[Player]], "X", 1, "Y", 2, "Z", 3)</f>
        <v>1</v>
      </c>
      <c r="D227" s="5" cm="1">
        <f t="array" ref="D227">_xlfn.SWITCH(
input[[#This Row],[Oponent]]&amp;input[[#This Row],[Player]],
"AZ",0, "BX",0, "CY",0,
"AX",3, "BY",3, "CZ",3,
"AY",6, "BZ",6, "CX",6)</f>
        <v>3</v>
      </c>
      <c r="E227" s="5">
        <f>input[[#This Row],[Selected shape score]]+input[[#This Row],[Outcome score]]</f>
        <v>4</v>
      </c>
      <c r="F227" s="5" cm="1">
        <f t="array" ref="F227">INDEX($P$2:$P$10,_xlfn.XMATCH(input[[#This Row],[Oponent]]&amp;input[[#This Row],[Player]],$K$2:$K$10))</f>
        <v>3</v>
      </c>
    </row>
    <row r="228" spans="1:6" x14ac:dyDescent="0.3">
      <c r="A228" s="1" t="s">
        <v>0</v>
      </c>
      <c r="B228" s="1" t="s">
        <v>2</v>
      </c>
      <c r="C228" s="5" cm="1">
        <f t="array" ref="C228">_xlfn.SWITCH(input[[#This Row],[Player]], "X", 1, "Y", 2, "Z", 3)</f>
        <v>2</v>
      </c>
      <c r="D228" s="5" cm="1">
        <f t="array" ref="D228">_xlfn.SWITCH(
input[[#This Row],[Oponent]]&amp;input[[#This Row],[Player]],
"AZ",0, "BX",0, "CY",0,
"AX",3, "BY",3, "CZ",3,
"AY",6, "BZ",6, "CX",6)</f>
        <v>3</v>
      </c>
      <c r="E228" s="5">
        <f>input[[#This Row],[Selected shape score]]+input[[#This Row],[Outcome score]]</f>
        <v>5</v>
      </c>
      <c r="F228" s="5" cm="1">
        <f t="array" ref="F228">INDEX($P$2:$P$10,_xlfn.XMATCH(input[[#This Row],[Oponent]]&amp;input[[#This Row],[Player]],$K$2:$K$10))</f>
        <v>5</v>
      </c>
    </row>
    <row r="229" spans="1:6" x14ac:dyDescent="0.3">
      <c r="A229" s="1" t="s">
        <v>4</v>
      </c>
      <c r="B229" s="1" t="s">
        <v>2</v>
      </c>
      <c r="C229" s="5" cm="1">
        <f t="array" ref="C229">_xlfn.SWITCH(input[[#This Row],[Player]], "X", 1, "Y", 2, "Z", 3)</f>
        <v>2</v>
      </c>
      <c r="D229" s="5" cm="1">
        <f t="array" ref="D229">_xlfn.SWITCH(
input[[#This Row],[Oponent]]&amp;input[[#This Row],[Player]],
"AZ",0, "BX",0, "CY",0,
"AX",3, "BY",3, "CZ",3,
"AY",6, "BZ",6, "CX",6)</f>
        <v>6</v>
      </c>
      <c r="E229" s="5">
        <f>input[[#This Row],[Selected shape score]]+input[[#This Row],[Outcome score]]</f>
        <v>8</v>
      </c>
      <c r="F229" s="5" cm="1">
        <f t="array" ref="F229">INDEX($P$2:$P$10,_xlfn.XMATCH(input[[#This Row],[Oponent]]&amp;input[[#This Row],[Player]],$K$2:$K$10))</f>
        <v>4</v>
      </c>
    </row>
    <row r="230" spans="1:6" x14ac:dyDescent="0.3">
      <c r="A230" s="1" t="s">
        <v>0</v>
      </c>
      <c r="B230" s="1" t="s">
        <v>2</v>
      </c>
      <c r="C230" s="5" cm="1">
        <f t="array" ref="C230">_xlfn.SWITCH(input[[#This Row],[Player]], "X", 1, "Y", 2, "Z", 3)</f>
        <v>2</v>
      </c>
      <c r="D230" s="5" cm="1">
        <f t="array" ref="D230">_xlfn.SWITCH(
input[[#This Row],[Oponent]]&amp;input[[#This Row],[Player]],
"AZ",0, "BX",0, "CY",0,
"AX",3, "BY",3, "CZ",3,
"AY",6, "BZ",6, "CX",6)</f>
        <v>3</v>
      </c>
      <c r="E230" s="5">
        <f>input[[#This Row],[Selected shape score]]+input[[#This Row],[Outcome score]]</f>
        <v>5</v>
      </c>
      <c r="F230" s="5" cm="1">
        <f t="array" ref="F230">INDEX($P$2:$P$10,_xlfn.XMATCH(input[[#This Row],[Oponent]]&amp;input[[#This Row],[Player]],$K$2:$K$10))</f>
        <v>5</v>
      </c>
    </row>
    <row r="231" spans="1:6" x14ac:dyDescent="0.3">
      <c r="A231" s="1" t="s">
        <v>4</v>
      </c>
      <c r="B231" s="1" t="s">
        <v>2</v>
      </c>
      <c r="C231" s="5" cm="1">
        <f t="array" ref="C231">_xlfn.SWITCH(input[[#This Row],[Player]], "X", 1, "Y", 2, "Z", 3)</f>
        <v>2</v>
      </c>
      <c r="D231" s="5" cm="1">
        <f t="array" ref="D231">_xlfn.SWITCH(
input[[#This Row],[Oponent]]&amp;input[[#This Row],[Player]],
"AZ",0, "BX",0, "CY",0,
"AX",3, "BY",3, "CZ",3,
"AY",6, "BZ",6, "CX",6)</f>
        <v>6</v>
      </c>
      <c r="E231" s="5">
        <f>input[[#This Row],[Selected shape score]]+input[[#This Row],[Outcome score]]</f>
        <v>8</v>
      </c>
      <c r="F231" s="5" cm="1">
        <f t="array" ref="F231">INDEX($P$2:$P$10,_xlfn.XMATCH(input[[#This Row],[Oponent]]&amp;input[[#This Row],[Player]],$K$2:$K$10))</f>
        <v>4</v>
      </c>
    </row>
    <row r="232" spans="1:6" x14ac:dyDescent="0.3">
      <c r="A232" s="1" t="s">
        <v>4</v>
      </c>
      <c r="B232" s="1" t="s">
        <v>1</v>
      </c>
      <c r="C232" s="5" cm="1">
        <f t="array" ref="C232">_xlfn.SWITCH(input[[#This Row],[Player]], "X", 1, "Y", 2, "Z", 3)</f>
        <v>3</v>
      </c>
      <c r="D232" s="5" cm="1">
        <f t="array" ref="D232">_xlfn.SWITCH(
input[[#This Row],[Oponent]]&amp;input[[#This Row],[Player]],
"AZ",0, "BX",0, "CY",0,
"AX",3, "BY",3, "CZ",3,
"AY",6, "BZ",6, "CX",6)</f>
        <v>0</v>
      </c>
      <c r="E232" s="5">
        <f>input[[#This Row],[Selected shape score]]+input[[#This Row],[Outcome score]]</f>
        <v>3</v>
      </c>
      <c r="F232" s="5" cm="1">
        <f t="array" ref="F232">INDEX($P$2:$P$10,_xlfn.XMATCH(input[[#This Row],[Oponent]]&amp;input[[#This Row],[Player]],$K$2:$K$10))</f>
        <v>8</v>
      </c>
    </row>
    <row r="233" spans="1:6" x14ac:dyDescent="0.3">
      <c r="A233" s="1" t="s">
        <v>3</v>
      </c>
      <c r="B233" s="1" t="s">
        <v>2</v>
      </c>
      <c r="C233" s="5" cm="1">
        <f t="array" ref="C233">_xlfn.SWITCH(input[[#This Row],[Player]], "X", 1, "Y", 2, "Z", 3)</f>
        <v>2</v>
      </c>
      <c r="D233" s="5" cm="1">
        <f t="array" ref="D233">_xlfn.SWITCH(
input[[#This Row],[Oponent]]&amp;input[[#This Row],[Player]],
"AZ",0, "BX",0, "CY",0,
"AX",3, "BY",3, "CZ",3,
"AY",6, "BZ",6, "CX",6)</f>
        <v>0</v>
      </c>
      <c r="E233" s="5">
        <f>input[[#This Row],[Selected shape score]]+input[[#This Row],[Outcome score]]</f>
        <v>2</v>
      </c>
      <c r="F233" s="5" cm="1">
        <f t="array" ref="F233">INDEX($P$2:$P$10,_xlfn.XMATCH(input[[#This Row],[Oponent]]&amp;input[[#This Row],[Player]],$K$2:$K$10))</f>
        <v>6</v>
      </c>
    </row>
    <row r="234" spans="1:6" x14ac:dyDescent="0.3">
      <c r="A234" s="1" t="s">
        <v>0</v>
      </c>
      <c r="B234" s="1" t="s">
        <v>1</v>
      </c>
      <c r="C234" s="5" cm="1">
        <f t="array" ref="C234">_xlfn.SWITCH(input[[#This Row],[Player]], "X", 1, "Y", 2, "Z", 3)</f>
        <v>3</v>
      </c>
      <c r="D234" s="5" cm="1">
        <f t="array" ref="D234">_xlfn.SWITCH(
input[[#This Row],[Oponent]]&amp;input[[#This Row],[Player]],
"AZ",0, "BX",0, "CY",0,
"AX",3, "BY",3, "CZ",3,
"AY",6, "BZ",6, "CX",6)</f>
        <v>6</v>
      </c>
      <c r="E234" s="5">
        <f>input[[#This Row],[Selected shape score]]+input[[#This Row],[Outcome score]]</f>
        <v>9</v>
      </c>
      <c r="F234" s="5" cm="1">
        <f t="array" ref="F234">INDEX($P$2:$P$10,_xlfn.XMATCH(input[[#This Row],[Oponent]]&amp;input[[#This Row],[Player]],$K$2:$K$10))</f>
        <v>9</v>
      </c>
    </row>
    <row r="235" spans="1:6" x14ac:dyDescent="0.3">
      <c r="A235" s="1" t="s">
        <v>3</v>
      </c>
      <c r="B235" s="1" t="s">
        <v>5</v>
      </c>
      <c r="C235" s="5" cm="1">
        <f t="array" ref="C235">_xlfn.SWITCH(input[[#This Row],[Player]], "X", 1, "Y", 2, "Z", 3)</f>
        <v>1</v>
      </c>
      <c r="D235" s="5" cm="1">
        <f t="array" ref="D235">_xlfn.SWITCH(
input[[#This Row],[Oponent]]&amp;input[[#This Row],[Player]],
"AZ",0, "BX",0, "CY",0,
"AX",3, "BY",3, "CZ",3,
"AY",6, "BZ",6, "CX",6)</f>
        <v>6</v>
      </c>
      <c r="E235" s="5">
        <f>input[[#This Row],[Selected shape score]]+input[[#This Row],[Outcome score]]</f>
        <v>7</v>
      </c>
      <c r="F235" s="5" cm="1">
        <f t="array" ref="F235">INDEX($P$2:$P$10,_xlfn.XMATCH(input[[#This Row],[Oponent]]&amp;input[[#This Row],[Player]],$K$2:$K$10))</f>
        <v>2</v>
      </c>
    </row>
    <row r="236" spans="1:6" x14ac:dyDescent="0.3">
      <c r="A236" s="1" t="s">
        <v>3</v>
      </c>
      <c r="B236" s="1" t="s">
        <v>2</v>
      </c>
      <c r="C236" s="5" cm="1">
        <f t="array" ref="C236">_xlfn.SWITCH(input[[#This Row],[Player]], "X", 1, "Y", 2, "Z", 3)</f>
        <v>2</v>
      </c>
      <c r="D236" s="5" cm="1">
        <f t="array" ref="D236">_xlfn.SWITCH(
input[[#This Row],[Oponent]]&amp;input[[#This Row],[Player]],
"AZ",0, "BX",0, "CY",0,
"AX",3, "BY",3, "CZ",3,
"AY",6, "BZ",6, "CX",6)</f>
        <v>0</v>
      </c>
      <c r="E236" s="5">
        <f>input[[#This Row],[Selected shape score]]+input[[#This Row],[Outcome score]]</f>
        <v>2</v>
      </c>
      <c r="F236" s="5" cm="1">
        <f t="array" ref="F236">INDEX($P$2:$P$10,_xlfn.XMATCH(input[[#This Row],[Oponent]]&amp;input[[#This Row],[Player]],$K$2:$K$10))</f>
        <v>6</v>
      </c>
    </row>
    <row r="237" spans="1:6" x14ac:dyDescent="0.3">
      <c r="A237" s="1" t="s">
        <v>3</v>
      </c>
      <c r="B237" s="1" t="s">
        <v>5</v>
      </c>
      <c r="C237" s="5" cm="1">
        <f t="array" ref="C237">_xlfn.SWITCH(input[[#This Row],[Player]], "X", 1, "Y", 2, "Z", 3)</f>
        <v>1</v>
      </c>
      <c r="D237" s="5" cm="1">
        <f t="array" ref="D237">_xlfn.SWITCH(
input[[#This Row],[Oponent]]&amp;input[[#This Row],[Player]],
"AZ",0, "BX",0, "CY",0,
"AX",3, "BY",3, "CZ",3,
"AY",6, "BZ",6, "CX",6)</f>
        <v>6</v>
      </c>
      <c r="E237" s="5">
        <f>input[[#This Row],[Selected shape score]]+input[[#This Row],[Outcome score]]</f>
        <v>7</v>
      </c>
      <c r="F237" s="5" cm="1">
        <f t="array" ref="F237">INDEX($P$2:$P$10,_xlfn.XMATCH(input[[#This Row],[Oponent]]&amp;input[[#This Row],[Player]],$K$2:$K$10))</f>
        <v>2</v>
      </c>
    </row>
    <row r="238" spans="1:6" x14ac:dyDescent="0.3">
      <c r="A238" s="1" t="s">
        <v>0</v>
      </c>
      <c r="B238" s="1" t="s">
        <v>2</v>
      </c>
      <c r="C238" s="5" cm="1">
        <f t="array" ref="C238">_xlfn.SWITCH(input[[#This Row],[Player]], "X", 1, "Y", 2, "Z", 3)</f>
        <v>2</v>
      </c>
      <c r="D238" s="5" cm="1">
        <f t="array" ref="D238">_xlfn.SWITCH(
input[[#This Row],[Oponent]]&amp;input[[#This Row],[Player]],
"AZ",0, "BX",0, "CY",0,
"AX",3, "BY",3, "CZ",3,
"AY",6, "BZ",6, "CX",6)</f>
        <v>3</v>
      </c>
      <c r="E238" s="5">
        <f>input[[#This Row],[Selected shape score]]+input[[#This Row],[Outcome score]]</f>
        <v>5</v>
      </c>
      <c r="F238" s="5" cm="1">
        <f t="array" ref="F238">INDEX($P$2:$P$10,_xlfn.XMATCH(input[[#This Row],[Oponent]]&amp;input[[#This Row],[Player]],$K$2:$K$10))</f>
        <v>5</v>
      </c>
    </row>
    <row r="239" spans="1:6" x14ac:dyDescent="0.3">
      <c r="A239" s="1" t="s">
        <v>3</v>
      </c>
      <c r="B239" s="1" t="s">
        <v>5</v>
      </c>
      <c r="C239" s="5" cm="1">
        <f t="array" ref="C239">_xlfn.SWITCH(input[[#This Row],[Player]], "X", 1, "Y", 2, "Z", 3)</f>
        <v>1</v>
      </c>
      <c r="D239" s="5" cm="1">
        <f t="array" ref="D239">_xlfn.SWITCH(
input[[#This Row],[Oponent]]&amp;input[[#This Row],[Player]],
"AZ",0, "BX",0, "CY",0,
"AX",3, "BY",3, "CZ",3,
"AY",6, "BZ",6, "CX",6)</f>
        <v>6</v>
      </c>
      <c r="E239" s="5">
        <f>input[[#This Row],[Selected shape score]]+input[[#This Row],[Outcome score]]</f>
        <v>7</v>
      </c>
      <c r="F239" s="5" cm="1">
        <f t="array" ref="F239">INDEX($P$2:$P$10,_xlfn.XMATCH(input[[#This Row],[Oponent]]&amp;input[[#This Row],[Player]],$K$2:$K$10))</f>
        <v>2</v>
      </c>
    </row>
    <row r="240" spans="1:6" x14ac:dyDescent="0.3">
      <c r="A240" s="1" t="s">
        <v>0</v>
      </c>
      <c r="B240" s="1" t="s">
        <v>2</v>
      </c>
      <c r="C240" s="5" cm="1">
        <f t="array" ref="C240">_xlfn.SWITCH(input[[#This Row],[Player]], "X", 1, "Y", 2, "Z", 3)</f>
        <v>2</v>
      </c>
      <c r="D240" s="5" cm="1">
        <f t="array" ref="D240">_xlfn.SWITCH(
input[[#This Row],[Oponent]]&amp;input[[#This Row],[Player]],
"AZ",0, "BX",0, "CY",0,
"AX",3, "BY",3, "CZ",3,
"AY",6, "BZ",6, "CX",6)</f>
        <v>3</v>
      </c>
      <c r="E240" s="5">
        <f>input[[#This Row],[Selected shape score]]+input[[#This Row],[Outcome score]]</f>
        <v>5</v>
      </c>
      <c r="F240" s="5" cm="1">
        <f t="array" ref="F240">INDEX($P$2:$P$10,_xlfn.XMATCH(input[[#This Row],[Oponent]]&amp;input[[#This Row],[Player]],$K$2:$K$10))</f>
        <v>5</v>
      </c>
    </row>
    <row r="241" spans="1:6" x14ac:dyDescent="0.3">
      <c r="A241" s="1" t="s">
        <v>4</v>
      </c>
      <c r="B241" s="1" t="s">
        <v>2</v>
      </c>
      <c r="C241" s="5" cm="1">
        <f t="array" ref="C241">_xlfn.SWITCH(input[[#This Row],[Player]], "X", 1, "Y", 2, "Z", 3)</f>
        <v>2</v>
      </c>
      <c r="D241" s="5" cm="1">
        <f t="array" ref="D241">_xlfn.SWITCH(
input[[#This Row],[Oponent]]&amp;input[[#This Row],[Player]],
"AZ",0, "BX",0, "CY",0,
"AX",3, "BY",3, "CZ",3,
"AY",6, "BZ",6, "CX",6)</f>
        <v>6</v>
      </c>
      <c r="E241" s="5">
        <f>input[[#This Row],[Selected shape score]]+input[[#This Row],[Outcome score]]</f>
        <v>8</v>
      </c>
      <c r="F241" s="5" cm="1">
        <f t="array" ref="F241">INDEX($P$2:$P$10,_xlfn.XMATCH(input[[#This Row],[Oponent]]&amp;input[[#This Row],[Player]],$K$2:$K$10))</f>
        <v>4</v>
      </c>
    </row>
    <row r="242" spans="1:6" x14ac:dyDescent="0.3">
      <c r="A242" s="1" t="s">
        <v>3</v>
      </c>
      <c r="B242" s="1" t="s">
        <v>2</v>
      </c>
      <c r="C242" s="5" cm="1">
        <f t="array" ref="C242">_xlfn.SWITCH(input[[#This Row],[Player]], "X", 1, "Y", 2, "Z", 3)</f>
        <v>2</v>
      </c>
      <c r="D242" s="5" cm="1">
        <f t="array" ref="D242">_xlfn.SWITCH(
input[[#This Row],[Oponent]]&amp;input[[#This Row],[Player]],
"AZ",0, "BX",0, "CY",0,
"AX",3, "BY",3, "CZ",3,
"AY",6, "BZ",6, "CX",6)</f>
        <v>0</v>
      </c>
      <c r="E242" s="5">
        <f>input[[#This Row],[Selected shape score]]+input[[#This Row],[Outcome score]]</f>
        <v>2</v>
      </c>
      <c r="F242" s="5" cm="1">
        <f t="array" ref="F242">INDEX($P$2:$P$10,_xlfn.XMATCH(input[[#This Row],[Oponent]]&amp;input[[#This Row],[Player]],$K$2:$K$10))</f>
        <v>6</v>
      </c>
    </row>
    <row r="243" spans="1:6" x14ac:dyDescent="0.3">
      <c r="A243" s="1" t="s">
        <v>4</v>
      </c>
      <c r="B243" s="1" t="s">
        <v>2</v>
      </c>
      <c r="C243" s="5" cm="1">
        <f t="array" ref="C243">_xlfn.SWITCH(input[[#This Row],[Player]], "X", 1, "Y", 2, "Z", 3)</f>
        <v>2</v>
      </c>
      <c r="D243" s="5" cm="1">
        <f t="array" ref="D243">_xlfn.SWITCH(
input[[#This Row],[Oponent]]&amp;input[[#This Row],[Player]],
"AZ",0, "BX",0, "CY",0,
"AX",3, "BY",3, "CZ",3,
"AY",6, "BZ",6, "CX",6)</f>
        <v>6</v>
      </c>
      <c r="E243" s="5">
        <f>input[[#This Row],[Selected shape score]]+input[[#This Row],[Outcome score]]</f>
        <v>8</v>
      </c>
      <c r="F243" s="5" cm="1">
        <f t="array" ref="F243">INDEX($P$2:$P$10,_xlfn.XMATCH(input[[#This Row],[Oponent]]&amp;input[[#This Row],[Player]],$K$2:$K$10))</f>
        <v>4</v>
      </c>
    </row>
    <row r="244" spans="1:6" x14ac:dyDescent="0.3">
      <c r="A244" s="1" t="s">
        <v>4</v>
      </c>
      <c r="B244" s="1" t="s">
        <v>5</v>
      </c>
      <c r="C244" s="5" cm="1">
        <f t="array" ref="C244">_xlfn.SWITCH(input[[#This Row],[Player]], "X", 1, "Y", 2, "Z", 3)</f>
        <v>1</v>
      </c>
      <c r="D244" s="5" cm="1">
        <f t="array" ref="D244">_xlfn.SWITCH(
input[[#This Row],[Oponent]]&amp;input[[#This Row],[Player]],
"AZ",0, "BX",0, "CY",0,
"AX",3, "BY",3, "CZ",3,
"AY",6, "BZ",6, "CX",6)</f>
        <v>3</v>
      </c>
      <c r="E244" s="5">
        <f>input[[#This Row],[Selected shape score]]+input[[#This Row],[Outcome score]]</f>
        <v>4</v>
      </c>
      <c r="F244" s="5" cm="1">
        <f t="array" ref="F244">INDEX($P$2:$P$10,_xlfn.XMATCH(input[[#This Row],[Oponent]]&amp;input[[#This Row],[Player]],$K$2:$K$10))</f>
        <v>3</v>
      </c>
    </row>
    <row r="245" spans="1:6" x14ac:dyDescent="0.3">
      <c r="A245" s="1" t="s">
        <v>3</v>
      </c>
      <c r="B245" s="1" t="s">
        <v>2</v>
      </c>
      <c r="C245" s="5" cm="1">
        <f t="array" ref="C245">_xlfn.SWITCH(input[[#This Row],[Player]], "X", 1, "Y", 2, "Z", 3)</f>
        <v>2</v>
      </c>
      <c r="D245" s="5" cm="1">
        <f t="array" ref="D245">_xlfn.SWITCH(
input[[#This Row],[Oponent]]&amp;input[[#This Row],[Player]],
"AZ",0, "BX",0, "CY",0,
"AX",3, "BY",3, "CZ",3,
"AY",6, "BZ",6, "CX",6)</f>
        <v>0</v>
      </c>
      <c r="E245" s="5">
        <f>input[[#This Row],[Selected shape score]]+input[[#This Row],[Outcome score]]</f>
        <v>2</v>
      </c>
      <c r="F245" s="5" cm="1">
        <f t="array" ref="F245">INDEX($P$2:$P$10,_xlfn.XMATCH(input[[#This Row],[Oponent]]&amp;input[[#This Row],[Player]],$K$2:$K$10))</f>
        <v>6</v>
      </c>
    </row>
    <row r="246" spans="1:6" x14ac:dyDescent="0.3">
      <c r="A246" s="1" t="s">
        <v>4</v>
      </c>
      <c r="B246" s="1" t="s">
        <v>5</v>
      </c>
      <c r="C246" s="5" cm="1">
        <f t="array" ref="C246">_xlfn.SWITCH(input[[#This Row],[Player]], "X", 1, "Y", 2, "Z", 3)</f>
        <v>1</v>
      </c>
      <c r="D246" s="5" cm="1">
        <f t="array" ref="D246">_xlfn.SWITCH(
input[[#This Row],[Oponent]]&amp;input[[#This Row],[Player]],
"AZ",0, "BX",0, "CY",0,
"AX",3, "BY",3, "CZ",3,
"AY",6, "BZ",6, "CX",6)</f>
        <v>3</v>
      </c>
      <c r="E246" s="5">
        <f>input[[#This Row],[Selected shape score]]+input[[#This Row],[Outcome score]]</f>
        <v>4</v>
      </c>
      <c r="F246" s="5" cm="1">
        <f t="array" ref="F246">INDEX($P$2:$P$10,_xlfn.XMATCH(input[[#This Row],[Oponent]]&amp;input[[#This Row],[Player]],$K$2:$K$10))</f>
        <v>3</v>
      </c>
    </row>
    <row r="247" spans="1:6" x14ac:dyDescent="0.3">
      <c r="A247" s="1" t="s">
        <v>4</v>
      </c>
      <c r="B247" s="1" t="s">
        <v>5</v>
      </c>
      <c r="C247" s="5" cm="1">
        <f t="array" ref="C247">_xlfn.SWITCH(input[[#This Row],[Player]], "X", 1, "Y", 2, "Z", 3)</f>
        <v>1</v>
      </c>
      <c r="D247" s="5" cm="1">
        <f t="array" ref="D247">_xlfn.SWITCH(
input[[#This Row],[Oponent]]&amp;input[[#This Row],[Player]],
"AZ",0, "BX",0, "CY",0,
"AX",3, "BY",3, "CZ",3,
"AY",6, "BZ",6, "CX",6)</f>
        <v>3</v>
      </c>
      <c r="E247" s="5">
        <f>input[[#This Row],[Selected shape score]]+input[[#This Row],[Outcome score]]</f>
        <v>4</v>
      </c>
      <c r="F247" s="5" cm="1">
        <f t="array" ref="F247">INDEX($P$2:$P$10,_xlfn.XMATCH(input[[#This Row],[Oponent]]&amp;input[[#This Row],[Player]],$K$2:$K$10))</f>
        <v>3</v>
      </c>
    </row>
    <row r="248" spans="1:6" x14ac:dyDescent="0.3">
      <c r="A248" s="1" t="s">
        <v>3</v>
      </c>
      <c r="B248" s="1" t="s">
        <v>5</v>
      </c>
      <c r="C248" s="5" cm="1">
        <f t="array" ref="C248">_xlfn.SWITCH(input[[#This Row],[Player]], "X", 1, "Y", 2, "Z", 3)</f>
        <v>1</v>
      </c>
      <c r="D248" s="5" cm="1">
        <f t="array" ref="D248">_xlfn.SWITCH(
input[[#This Row],[Oponent]]&amp;input[[#This Row],[Player]],
"AZ",0, "BX",0, "CY",0,
"AX",3, "BY",3, "CZ",3,
"AY",6, "BZ",6, "CX",6)</f>
        <v>6</v>
      </c>
      <c r="E248" s="5">
        <f>input[[#This Row],[Selected shape score]]+input[[#This Row],[Outcome score]]</f>
        <v>7</v>
      </c>
      <c r="F248" s="5" cm="1">
        <f t="array" ref="F248">INDEX($P$2:$P$10,_xlfn.XMATCH(input[[#This Row],[Oponent]]&amp;input[[#This Row],[Player]],$K$2:$K$10))</f>
        <v>2</v>
      </c>
    </row>
    <row r="249" spans="1:6" x14ac:dyDescent="0.3">
      <c r="A249" s="1" t="s">
        <v>3</v>
      </c>
      <c r="B249" s="1" t="s">
        <v>5</v>
      </c>
      <c r="C249" s="5" cm="1">
        <f t="array" ref="C249">_xlfn.SWITCH(input[[#This Row],[Player]], "X", 1, "Y", 2, "Z", 3)</f>
        <v>1</v>
      </c>
      <c r="D249" s="5" cm="1">
        <f t="array" ref="D249">_xlfn.SWITCH(
input[[#This Row],[Oponent]]&amp;input[[#This Row],[Player]],
"AZ",0, "BX",0, "CY",0,
"AX",3, "BY",3, "CZ",3,
"AY",6, "BZ",6, "CX",6)</f>
        <v>6</v>
      </c>
      <c r="E249" s="5">
        <f>input[[#This Row],[Selected shape score]]+input[[#This Row],[Outcome score]]</f>
        <v>7</v>
      </c>
      <c r="F249" s="5" cm="1">
        <f t="array" ref="F249">INDEX($P$2:$P$10,_xlfn.XMATCH(input[[#This Row],[Oponent]]&amp;input[[#This Row],[Player]],$K$2:$K$10))</f>
        <v>2</v>
      </c>
    </row>
    <row r="250" spans="1:6" x14ac:dyDescent="0.3">
      <c r="A250" s="1" t="s">
        <v>3</v>
      </c>
      <c r="B250" s="1" t="s">
        <v>2</v>
      </c>
      <c r="C250" s="5" cm="1">
        <f t="array" ref="C250">_xlfn.SWITCH(input[[#This Row],[Player]], "X", 1, "Y", 2, "Z", 3)</f>
        <v>2</v>
      </c>
      <c r="D250" s="5" cm="1">
        <f t="array" ref="D250">_xlfn.SWITCH(
input[[#This Row],[Oponent]]&amp;input[[#This Row],[Player]],
"AZ",0, "BX",0, "CY",0,
"AX",3, "BY",3, "CZ",3,
"AY",6, "BZ",6, "CX",6)</f>
        <v>0</v>
      </c>
      <c r="E250" s="5">
        <f>input[[#This Row],[Selected shape score]]+input[[#This Row],[Outcome score]]</f>
        <v>2</v>
      </c>
      <c r="F250" s="5" cm="1">
        <f t="array" ref="F250">INDEX($P$2:$P$10,_xlfn.XMATCH(input[[#This Row],[Oponent]]&amp;input[[#This Row],[Player]],$K$2:$K$10))</f>
        <v>6</v>
      </c>
    </row>
    <row r="251" spans="1:6" x14ac:dyDescent="0.3">
      <c r="A251" s="1" t="s">
        <v>3</v>
      </c>
      <c r="B251" s="1" t="s">
        <v>5</v>
      </c>
      <c r="C251" s="5" cm="1">
        <f t="array" ref="C251">_xlfn.SWITCH(input[[#This Row],[Player]], "X", 1, "Y", 2, "Z", 3)</f>
        <v>1</v>
      </c>
      <c r="D251" s="5" cm="1">
        <f t="array" ref="D251">_xlfn.SWITCH(
input[[#This Row],[Oponent]]&amp;input[[#This Row],[Player]],
"AZ",0, "BX",0, "CY",0,
"AX",3, "BY",3, "CZ",3,
"AY",6, "BZ",6, "CX",6)</f>
        <v>6</v>
      </c>
      <c r="E251" s="5">
        <f>input[[#This Row],[Selected shape score]]+input[[#This Row],[Outcome score]]</f>
        <v>7</v>
      </c>
      <c r="F251" s="5" cm="1">
        <f t="array" ref="F251">INDEX($P$2:$P$10,_xlfn.XMATCH(input[[#This Row],[Oponent]]&amp;input[[#This Row],[Player]],$K$2:$K$10))</f>
        <v>2</v>
      </c>
    </row>
    <row r="252" spans="1:6" x14ac:dyDescent="0.3">
      <c r="A252" s="1" t="s">
        <v>3</v>
      </c>
      <c r="B252" s="1" t="s">
        <v>2</v>
      </c>
      <c r="C252" s="5" cm="1">
        <f t="array" ref="C252">_xlfn.SWITCH(input[[#This Row],[Player]], "X", 1, "Y", 2, "Z", 3)</f>
        <v>2</v>
      </c>
      <c r="D252" s="5" cm="1">
        <f t="array" ref="D252">_xlfn.SWITCH(
input[[#This Row],[Oponent]]&amp;input[[#This Row],[Player]],
"AZ",0, "BX",0, "CY",0,
"AX",3, "BY",3, "CZ",3,
"AY",6, "BZ",6, "CX",6)</f>
        <v>0</v>
      </c>
      <c r="E252" s="5">
        <f>input[[#This Row],[Selected shape score]]+input[[#This Row],[Outcome score]]</f>
        <v>2</v>
      </c>
      <c r="F252" s="5" cm="1">
        <f t="array" ref="F252">INDEX($P$2:$P$10,_xlfn.XMATCH(input[[#This Row],[Oponent]]&amp;input[[#This Row],[Player]],$K$2:$K$10))</f>
        <v>6</v>
      </c>
    </row>
    <row r="253" spans="1:6" x14ac:dyDescent="0.3">
      <c r="A253" s="1" t="s">
        <v>4</v>
      </c>
      <c r="B253" s="1" t="s">
        <v>5</v>
      </c>
      <c r="C253" s="5" cm="1">
        <f t="array" ref="C253">_xlfn.SWITCH(input[[#This Row],[Player]], "X", 1, "Y", 2, "Z", 3)</f>
        <v>1</v>
      </c>
      <c r="D253" s="5" cm="1">
        <f t="array" ref="D253">_xlfn.SWITCH(
input[[#This Row],[Oponent]]&amp;input[[#This Row],[Player]],
"AZ",0, "BX",0, "CY",0,
"AX",3, "BY",3, "CZ",3,
"AY",6, "BZ",6, "CX",6)</f>
        <v>3</v>
      </c>
      <c r="E253" s="5">
        <f>input[[#This Row],[Selected shape score]]+input[[#This Row],[Outcome score]]</f>
        <v>4</v>
      </c>
      <c r="F253" s="5" cm="1">
        <f t="array" ref="F253">INDEX($P$2:$P$10,_xlfn.XMATCH(input[[#This Row],[Oponent]]&amp;input[[#This Row],[Player]],$K$2:$K$10))</f>
        <v>3</v>
      </c>
    </row>
    <row r="254" spans="1:6" x14ac:dyDescent="0.3">
      <c r="A254" s="1" t="s">
        <v>0</v>
      </c>
      <c r="B254" s="1" t="s">
        <v>1</v>
      </c>
      <c r="C254" s="5" cm="1">
        <f t="array" ref="C254">_xlfn.SWITCH(input[[#This Row],[Player]], "X", 1, "Y", 2, "Z", 3)</f>
        <v>3</v>
      </c>
      <c r="D254" s="5" cm="1">
        <f t="array" ref="D254">_xlfn.SWITCH(
input[[#This Row],[Oponent]]&amp;input[[#This Row],[Player]],
"AZ",0, "BX",0, "CY",0,
"AX",3, "BY",3, "CZ",3,
"AY",6, "BZ",6, "CX",6)</f>
        <v>6</v>
      </c>
      <c r="E254" s="5">
        <f>input[[#This Row],[Selected shape score]]+input[[#This Row],[Outcome score]]</f>
        <v>9</v>
      </c>
      <c r="F254" s="5" cm="1">
        <f t="array" ref="F254">INDEX($P$2:$P$10,_xlfn.XMATCH(input[[#This Row],[Oponent]]&amp;input[[#This Row],[Player]],$K$2:$K$10))</f>
        <v>9</v>
      </c>
    </row>
    <row r="255" spans="1:6" x14ac:dyDescent="0.3">
      <c r="A255" s="1" t="s">
        <v>4</v>
      </c>
      <c r="B255" s="1" t="s">
        <v>2</v>
      </c>
      <c r="C255" s="5" cm="1">
        <f t="array" ref="C255">_xlfn.SWITCH(input[[#This Row],[Player]], "X", 1, "Y", 2, "Z", 3)</f>
        <v>2</v>
      </c>
      <c r="D255" s="5" cm="1">
        <f t="array" ref="D255">_xlfn.SWITCH(
input[[#This Row],[Oponent]]&amp;input[[#This Row],[Player]],
"AZ",0, "BX",0, "CY",0,
"AX",3, "BY",3, "CZ",3,
"AY",6, "BZ",6, "CX",6)</f>
        <v>6</v>
      </c>
      <c r="E255" s="5">
        <f>input[[#This Row],[Selected shape score]]+input[[#This Row],[Outcome score]]</f>
        <v>8</v>
      </c>
      <c r="F255" s="5" cm="1">
        <f t="array" ref="F255">INDEX($P$2:$P$10,_xlfn.XMATCH(input[[#This Row],[Oponent]]&amp;input[[#This Row],[Player]],$K$2:$K$10))</f>
        <v>4</v>
      </c>
    </row>
    <row r="256" spans="1:6" x14ac:dyDescent="0.3">
      <c r="A256" s="1" t="s">
        <v>0</v>
      </c>
      <c r="B256" s="1" t="s">
        <v>5</v>
      </c>
      <c r="C256" s="5" cm="1">
        <f t="array" ref="C256">_xlfn.SWITCH(input[[#This Row],[Player]], "X", 1, "Y", 2, "Z", 3)</f>
        <v>1</v>
      </c>
      <c r="D256" s="5" cm="1">
        <f t="array" ref="D256">_xlfn.SWITCH(
input[[#This Row],[Oponent]]&amp;input[[#This Row],[Player]],
"AZ",0, "BX",0, "CY",0,
"AX",3, "BY",3, "CZ",3,
"AY",6, "BZ",6, "CX",6)</f>
        <v>0</v>
      </c>
      <c r="E256" s="5">
        <f>input[[#This Row],[Selected shape score]]+input[[#This Row],[Outcome score]]</f>
        <v>1</v>
      </c>
      <c r="F256" s="5" cm="1">
        <f t="array" ref="F256">INDEX($P$2:$P$10,_xlfn.XMATCH(input[[#This Row],[Oponent]]&amp;input[[#This Row],[Player]],$K$2:$K$10))</f>
        <v>1</v>
      </c>
    </row>
    <row r="257" spans="1:6" x14ac:dyDescent="0.3">
      <c r="A257" s="1" t="s">
        <v>0</v>
      </c>
      <c r="B257" s="1" t="s">
        <v>2</v>
      </c>
      <c r="C257" s="5" cm="1">
        <f t="array" ref="C257">_xlfn.SWITCH(input[[#This Row],[Player]], "X", 1, "Y", 2, "Z", 3)</f>
        <v>2</v>
      </c>
      <c r="D257" s="5" cm="1">
        <f t="array" ref="D257">_xlfn.SWITCH(
input[[#This Row],[Oponent]]&amp;input[[#This Row],[Player]],
"AZ",0, "BX",0, "CY",0,
"AX",3, "BY",3, "CZ",3,
"AY",6, "BZ",6, "CX",6)</f>
        <v>3</v>
      </c>
      <c r="E257" s="5">
        <f>input[[#This Row],[Selected shape score]]+input[[#This Row],[Outcome score]]</f>
        <v>5</v>
      </c>
      <c r="F257" s="5" cm="1">
        <f t="array" ref="F257">INDEX($P$2:$P$10,_xlfn.XMATCH(input[[#This Row],[Oponent]]&amp;input[[#This Row],[Player]],$K$2:$K$10))</f>
        <v>5</v>
      </c>
    </row>
    <row r="258" spans="1:6" x14ac:dyDescent="0.3">
      <c r="A258" s="1" t="s">
        <v>3</v>
      </c>
      <c r="B258" s="1" t="s">
        <v>1</v>
      </c>
      <c r="C258" s="5" cm="1">
        <f t="array" ref="C258">_xlfn.SWITCH(input[[#This Row],[Player]], "X", 1, "Y", 2, "Z", 3)</f>
        <v>3</v>
      </c>
      <c r="D258" s="5" cm="1">
        <f t="array" ref="D258">_xlfn.SWITCH(
input[[#This Row],[Oponent]]&amp;input[[#This Row],[Player]],
"AZ",0, "BX",0, "CY",0,
"AX",3, "BY",3, "CZ",3,
"AY",6, "BZ",6, "CX",6)</f>
        <v>3</v>
      </c>
      <c r="E258" s="5">
        <f>input[[#This Row],[Selected shape score]]+input[[#This Row],[Outcome score]]</f>
        <v>6</v>
      </c>
      <c r="F258" s="5" cm="1">
        <f t="array" ref="F258">INDEX($P$2:$P$10,_xlfn.XMATCH(input[[#This Row],[Oponent]]&amp;input[[#This Row],[Player]],$K$2:$K$10))</f>
        <v>7</v>
      </c>
    </row>
    <row r="259" spans="1:6" x14ac:dyDescent="0.3">
      <c r="A259" s="1" t="s">
        <v>0</v>
      </c>
      <c r="B259" s="1" t="s">
        <v>2</v>
      </c>
      <c r="C259" s="5" cm="1">
        <f t="array" ref="C259">_xlfn.SWITCH(input[[#This Row],[Player]], "X", 1, "Y", 2, "Z", 3)</f>
        <v>2</v>
      </c>
      <c r="D259" s="5" cm="1">
        <f t="array" ref="D259">_xlfn.SWITCH(
input[[#This Row],[Oponent]]&amp;input[[#This Row],[Player]],
"AZ",0, "BX",0, "CY",0,
"AX",3, "BY",3, "CZ",3,
"AY",6, "BZ",6, "CX",6)</f>
        <v>3</v>
      </c>
      <c r="E259" s="5">
        <f>input[[#This Row],[Selected shape score]]+input[[#This Row],[Outcome score]]</f>
        <v>5</v>
      </c>
      <c r="F259" s="5" cm="1">
        <f t="array" ref="F259">INDEX($P$2:$P$10,_xlfn.XMATCH(input[[#This Row],[Oponent]]&amp;input[[#This Row],[Player]],$K$2:$K$10))</f>
        <v>5</v>
      </c>
    </row>
    <row r="260" spans="1:6" x14ac:dyDescent="0.3">
      <c r="A260" s="1" t="s">
        <v>0</v>
      </c>
      <c r="B260" s="1" t="s">
        <v>2</v>
      </c>
      <c r="C260" s="5" cm="1">
        <f t="array" ref="C260">_xlfn.SWITCH(input[[#This Row],[Player]], "X", 1, "Y", 2, "Z", 3)</f>
        <v>2</v>
      </c>
      <c r="D260" s="5" cm="1">
        <f t="array" ref="D260">_xlfn.SWITCH(
input[[#This Row],[Oponent]]&amp;input[[#This Row],[Player]],
"AZ",0, "BX",0, "CY",0,
"AX",3, "BY",3, "CZ",3,
"AY",6, "BZ",6, "CX",6)</f>
        <v>3</v>
      </c>
      <c r="E260" s="5">
        <f>input[[#This Row],[Selected shape score]]+input[[#This Row],[Outcome score]]</f>
        <v>5</v>
      </c>
      <c r="F260" s="5" cm="1">
        <f t="array" ref="F260">INDEX($P$2:$P$10,_xlfn.XMATCH(input[[#This Row],[Oponent]]&amp;input[[#This Row],[Player]],$K$2:$K$10))</f>
        <v>5</v>
      </c>
    </row>
    <row r="261" spans="1:6" x14ac:dyDescent="0.3">
      <c r="A261" s="1" t="s">
        <v>0</v>
      </c>
      <c r="B261" s="1" t="s">
        <v>2</v>
      </c>
      <c r="C261" s="5" cm="1">
        <f t="array" ref="C261">_xlfn.SWITCH(input[[#This Row],[Player]], "X", 1, "Y", 2, "Z", 3)</f>
        <v>2</v>
      </c>
      <c r="D261" s="5" cm="1">
        <f t="array" ref="D261">_xlfn.SWITCH(
input[[#This Row],[Oponent]]&amp;input[[#This Row],[Player]],
"AZ",0, "BX",0, "CY",0,
"AX",3, "BY",3, "CZ",3,
"AY",6, "BZ",6, "CX",6)</f>
        <v>3</v>
      </c>
      <c r="E261" s="5">
        <f>input[[#This Row],[Selected shape score]]+input[[#This Row],[Outcome score]]</f>
        <v>5</v>
      </c>
      <c r="F261" s="5" cm="1">
        <f t="array" ref="F261">INDEX($P$2:$P$10,_xlfn.XMATCH(input[[#This Row],[Oponent]]&amp;input[[#This Row],[Player]],$K$2:$K$10))</f>
        <v>5</v>
      </c>
    </row>
    <row r="262" spans="1:6" x14ac:dyDescent="0.3">
      <c r="A262" s="1" t="s">
        <v>3</v>
      </c>
      <c r="B262" s="1" t="s">
        <v>5</v>
      </c>
      <c r="C262" s="5" cm="1">
        <f t="array" ref="C262">_xlfn.SWITCH(input[[#This Row],[Player]], "X", 1, "Y", 2, "Z", 3)</f>
        <v>1</v>
      </c>
      <c r="D262" s="5" cm="1">
        <f t="array" ref="D262">_xlfn.SWITCH(
input[[#This Row],[Oponent]]&amp;input[[#This Row],[Player]],
"AZ",0, "BX",0, "CY",0,
"AX",3, "BY",3, "CZ",3,
"AY",6, "BZ",6, "CX",6)</f>
        <v>6</v>
      </c>
      <c r="E262" s="5">
        <f>input[[#This Row],[Selected shape score]]+input[[#This Row],[Outcome score]]</f>
        <v>7</v>
      </c>
      <c r="F262" s="5" cm="1">
        <f t="array" ref="F262">INDEX($P$2:$P$10,_xlfn.XMATCH(input[[#This Row],[Oponent]]&amp;input[[#This Row],[Player]],$K$2:$K$10))</f>
        <v>2</v>
      </c>
    </row>
    <row r="263" spans="1:6" x14ac:dyDescent="0.3">
      <c r="A263" s="1" t="s">
        <v>0</v>
      </c>
      <c r="B263" s="1" t="s">
        <v>2</v>
      </c>
      <c r="C263" s="5" cm="1">
        <f t="array" ref="C263">_xlfn.SWITCH(input[[#This Row],[Player]], "X", 1, "Y", 2, "Z", 3)</f>
        <v>2</v>
      </c>
      <c r="D263" s="5" cm="1">
        <f t="array" ref="D263">_xlfn.SWITCH(
input[[#This Row],[Oponent]]&amp;input[[#This Row],[Player]],
"AZ",0, "BX",0, "CY",0,
"AX",3, "BY",3, "CZ",3,
"AY",6, "BZ",6, "CX",6)</f>
        <v>3</v>
      </c>
      <c r="E263" s="5">
        <f>input[[#This Row],[Selected shape score]]+input[[#This Row],[Outcome score]]</f>
        <v>5</v>
      </c>
      <c r="F263" s="5" cm="1">
        <f t="array" ref="F263">INDEX($P$2:$P$10,_xlfn.XMATCH(input[[#This Row],[Oponent]]&amp;input[[#This Row],[Player]],$K$2:$K$10))</f>
        <v>5</v>
      </c>
    </row>
    <row r="264" spans="1:6" x14ac:dyDescent="0.3">
      <c r="A264" s="1" t="s">
        <v>4</v>
      </c>
      <c r="B264" s="1" t="s">
        <v>2</v>
      </c>
      <c r="C264" s="5" cm="1">
        <f t="array" ref="C264">_xlfn.SWITCH(input[[#This Row],[Player]], "X", 1, "Y", 2, "Z", 3)</f>
        <v>2</v>
      </c>
      <c r="D264" s="5" cm="1">
        <f t="array" ref="D264">_xlfn.SWITCH(
input[[#This Row],[Oponent]]&amp;input[[#This Row],[Player]],
"AZ",0, "BX",0, "CY",0,
"AX",3, "BY",3, "CZ",3,
"AY",6, "BZ",6, "CX",6)</f>
        <v>6</v>
      </c>
      <c r="E264" s="5">
        <f>input[[#This Row],[Selected shape score]]+input[[#This Row],[Outcome score]]</f>
        <v>8</v>
      </c>
      <c r="F264" s="5" cm="1">
        <f t="array" ref="F264">INDEX($P$2:$P$10,_xlfn.XMATCH(input[[#This Row],[Oponent]]&amp;input[[#This Row],[Player]],$K$2:$K$10))</f>
        <v>4</v>
      </c>
    </row>
    <row r="265" spans="1:6" x14ac:dyDescent="0.3">
      <c r="A265" s="1" t="s">
        <v>0</v>
      </c>
      <c r="B265" s="1" t="s">
        <v>2</v>
      </c>
      <c r="C265" s="5" cm="1">
        <f t="array" ref="C265">_xlfn.SWITCH(input[[#This Row],[Player]], "X", 1, "Y", 2, "Z", 3)</f>
        <v>2</v>
      </c>
      <c r="D265" s="5" cm="1">
        <f t="array" ref="D265">_xlfn.SWITCH(
input[[#This Row],[Oponent]]&amp;input[[#This Row],[Player]],
"AZ",0, "BX",0, "CY",0,
"AX",3, "BY",3, "CZ",3,
"AY",6, "BZ",6, "CX",6)</f>
        <v>3</v>
      </c>
      <c r="E265" s="5">
        <f>input[[#This Row],[Selected shape score]]+input[[#This Row],[Outcome score]]</f>
        <v>5</v>
      </c>
      <c r="F265" s="5" cm="1">
        <f t="array" ref="F265">INDEX($P$2:$P$10,_xlfn.XMATCH(input[[#This Row],[Oponent]]&amp;input[[#This Row],[Player]],$K$2:$K$10))</f>
        <v>5</v>
      </c>
    </row>
    <row r="266" spans="1:6" x14ac:dyDescent="0.3">
      <c r="A266" s="1" t="s">
        <v>4</v>
      </c>
      <c r="B266" s="1" t="s">
        <v>2</v>
      </c>
      <c r="C266" s="5" cm="1">
        <f t="array" ref="C266">_xlfn.SWITCH(input[[#This Row],[Player]], "X", 1, "Y", 2, "Z", 3)</f>
        <v>2</v>
      </c>
      <c r="D266" s="5" cm="1">
        <f t="array" ref="D266">_xlfn.SWITCH(
input[[#This Row],[Oponent]]&amp;input[[#This Row],[Player]],
"AZ",0, "BX",0, "CY",0,
"AX",3, "BY",3, "CZ",3,
"AY",6, "BZ",6, "CX",6)</f>
        <v>6</v>
      </c>
      <c r="E266" s="5">
        <f>input[[#This Row],[Selected shape score]]+input[[#This Row],[Outcome score]]</f>
        <v>8</v>
      </c>
      <c r="F266" s="5" cm="1">
        <f t="array" ref="F266">INDEX($P$2:$P$10,_xlfn.XMATCH(input[[#This Row],[Oponent]]&amp;input[[#This Row],[Player]],$K$2:$K$10))</f>
        <v>4</v>
      </c>
    </row>
    <row r="267" spans="1:6" x14ac:dyDescent="0.3">
      <c r="A267" s="1" t="s">
        <v>3</v>
      </c>
      <c r="B267" s="1" t="s">
        <v>2</v>
      </c>
      <c r="C267" s="5" cm="1">
        <f t="array" ref="C267">_xlfn.SWITCH(input[[#This Row],[Player]], "X", 1, "Y", 2, "Z", 3)</f>
        <v>2</v>
      </c>
      <c r="D267" s="5" cm="1">
        <f t="array" ref="D267">_xlfn.SWITCH(
input[[#This Row],[Oponent]]&amp;input[[#This Row],[Player]],
"AZ",0, "BX",0, "CY",0,
"AX",3, "BY",3, "CZ",3,
"AY",6, "BZ",6, "CX",6)</f>
        <v>0</v>
      </c>
      <c r="E267" s="5">
        <f>input[[#This Row],[Selected shape score]]+input[[#This Row],[Outcome score]]</f>
        <v>2</v>
      </c>
      <c r="F267" s="5" cm="1">
        <f t="array" ref="F267">INDEX($P$2:$P$10,_xlfn.XMATCH(input[[#This Row],[Oponent]]&amp;input[[#This Row],[Player]],$K$2:$K$10))</f>
        <v>6</v>
      </c>
    </row>
    <row r="268" spans="1:6" x14ac:dyDescent="0.3">
      <c r="A268" s="1" t="s">
        <v>3</v>
      </c>
      <c r="B268" s="1" t="s">
        <v>2</v>
      </c>
      <c r="C268" s="5" cm="1">
        <f t="array" ref="C268">_xlfn.SWITCH(input[[#This Row],[Player]], "X", 1, "Y", 2, "Z", 3)</f>
        <v>2</v>
      </c>
      <c r="D268" s="5" cm="1">
        <f t="array" ref="D268">_xlfn.SWITCH(
input[[#This Row],[Oponent]]&amp;input[[#This Row],[Player]],
"AZ",0, "BX",0, "CY",0,
"AX",3, "BY",3, "CZ",3,
"AY",6, "BZ",6, "CX",6)</f>
        <v>0</v>
      </c>
      <c r="E268" s="5">
        <f>input[[#This Row],[Selected shape score]]+input[[#This Row],[Outcome score]]</f>
        <v>2</v>
      </c>
      <c r="F268" s="5" cm="1">
        <f t="array" ref="F268">INDEX($P$2:$P$10,_xlfn.XMATCH(input[[#This Row],[Oponent]]&amp;input[[#This Row],[Player]],$K$2:$K$10))</f>
        <v>6</v>
      </c>
    </row>
    <row r="269" spans="1:6" x14ac:dyDescent="0.3">
      <c r="A269" s="1" t="s">
        <v>0</v>
      </c>
      <c r="B269" s="1" t="s">
        <v>1</v>
      </c>
      <c r="C269" s="5" cm="1">
        <f t="array" ref="C269">_xlfn.SWITCH(input[[#This Row],[Player]], "X", 1, "Y", 2, "Z", 3)</f>
        <v>3</v>
      </c>
      <c r="D269" s="5" cm="1">
        <f t="array" ref="D269">_xlfn.SWITCH(
input[[#This Row],[Oponent]]&amp;input[[#This Row],[Player]],
"AZ",0, "BX",0, "CY",0,
"AX",3, "BY",3, "CZ",3,
"AY",6, "BZ",6, "CX",6)</f>
        <v>6</v>
      </c>
      <c r="E269" s="5">
        <f>input[[#This Row],[Selected shape score]]+input[[#This Row],[Outcome score]]</f>
        <v>9</v>
      </c>
      <c r="F269" s="5" cm="1">
        <f t="array" ref="F269">INDEX($P$2:$P$10,_xlfn.XMATCH(input[[#This Row],[Oponent]]&amp;input[[#This Row],[Player]],$K$2:$K$10))</f>
        <v>9</v>
      </c>
    </row>
    <row r="270" spans="1:6" x14ac:dyDescent="0.3">
      <c r="A270" s="1" t="s">
        <v>0</v>
      </c>
      <c r="B270" s="1" t="s">
        <v>2</v>
      </c>
      <c r="C270" s="5" cm="1">
        <f t="array" ref="C270">_xlfn.SWITCH(input[[#This Row],[Player]], "X", 1, "Y", 2, "Z", 3)</f>
        <v>2</v>
      </c>
      <c r="D270" s="5" cm="1">
        <f t="array" ref="D270">_xlfn.SWITCH(
input[[#This Row],[Oponent]]&amp;input[[#This Row],[Player]],
"AZ",0, "BX",0, "CY",0,
"AX",3, "BY",3, "CZ",3,
"AY",6, "BZ",6, "CX",6)</f>
        <v>3</v>
      </c>
      <c r="E270" s="5">
        <f>input[[#This Row],[Selected shape score]]+input[[#This Row],[Outcome score]]</f>
        <v>5</v>
      </c>
      <c r="F270" s="5" cm="1">
        <f t="array" ref="F270">INDEX($P$2:$P$10,_xlfn.XMATCH(input[[#This Row],[Oponent]]&amp;input[[#This Row],[Player]],$K$2:$K$10))</f>
        <v>5</v>
      </c>
    </row>
    <row r="271" spans="1:6" x14ac:dyDescent="0.3">
      <c r="A271" s="1" t="s">
        <v>4</v>
      </c>
      <c r="B271" s="1" t="s">
        <v>5</v>
      </c>
      <c r="C271" s="5" cm="1">
        <f t="array" ref="C271">_xlfn.SWITCH(input[[#This Row],[Player]], "X", 1, "Y", 2, "Z", 3)</f>
        <v>1</v>
      </c>
      <c r="D271" s="5" cm="1">
        <f t="array" ref="D271">_xlfn.SWITCH(
input[[#This Row],[Oponent]]&amp;input[[#This Row],[Player]],
"AZ",0, "BX",0, "CY",0,
"AX",3, "BY",3, "CZ",3,
"AY",6, "BZ",6, "CX",6)</f>
        <v>3</v>
      </c>
      <c r="E271" s="5">
        <f>input[[#This Row],[Selected shape score]]+input[[#This Row],[Outcome score]]</f>
        <v>4</v>
      </c>
      <c r="F271" s="5" cm="1">
        <f t="array" ref="F271">INDEX($P$2:$P$10,_xlfn.XMATCH(input[[#This Row],[Oponent]]&amp;input[[#This Row],[Player]],$K$2:$K$10))</f>
        <v>3</v>
      </c>
    </row>
    <row r="272" spans="1:6" x14ac:dyDescent="0.3">
      <c r="A272" s="1" t="s">
        <v>4</v>
      </c>
      <c r="B272" s="1" t="s">
        <v>2</v>
      </c>
      <c r="C272" s="5" cm="1">
        <f t="array" ref="C272">_xlfn.SWITCH(input[[#This Row],[Player]], "X", 1, "Y", 2, "Z", 3)</f>
        <v>2</v>
      </c>
      <c r="D272" s="5" cm="1">
        <f t="array" ref="D272">_xlfn.SWITCH(
input[[#This Row],[Oponent]]&amp;input[[#This Row],[Player]],
"AZ",0, "BX",0, "CY",0,
"AX",3, "BY",3, "CZ",3,
"AY",6, "BZ",6, "CX",6)</f>
        <v>6</v>
      </c>
      <c r="E272" s="5">
        <f>input[[#This Row],[Selected shape score]]+input[[#This Row],[Outcome score]]</f>
        <v>8</v>
      </c>
      <c r="F272" s="5" cm="1">
        <f t="array" ref="F272">INDEX($P$2:$P$10,_xlfn.XMATCH(input[[#This Row],[Oponent]]&amp;input[[#This Row],[Player]],$K$2:$K$10))</f>
        <v>4</v>
      </c>
    </row>
    <row r="273" spans="1:6" x14ac:dyDescent="0.3">
      <c r="A273" s="1" t="s">
        <v>3</v>
      </c>
      <c r="B273" s="1" t="s">
        <v>2</v>
      </c>
      <c r="C273" s="5" cm="1">
        <f t="array" ref="C273">_xlfn.SWITCH(input[[#This Row],[Player]], "X", 1, "Y", 2, "Z", 3)</f>
        <v>2</v>
      </c>
      <c r="D273" s="5" cm="1">
        <f t="array" ref="D273">_xlfn.SWITCH(
input[[#This Row],[Oponent]]&amp;input[[#This Row],[Player]],
"AZ",0, "BX",0, "CY",0,
"AX",3, "BY",3, "CZ",3,
"AY",6, "BZ",6, "CX",6)</f>
        <v>0</v>
      </c>
      <c r="E273" s="5">
        <f>input[[#This Row],[Selected shape score]]+input[[#This Row],[Outcome score]]</f>
        <v>2</v>
      </c>
      <c r="F273" s="5" cm="1">
        <f t="array" ref="F273">INDEX($P$2:$P$10,_xlfn.XMATCH(input[[#This Row],[Oponent]]&amp;input[[#This Row],[Player]],$K$2:$K$10))</f>
        <v>6</v>
      </c>
    </row>
    <row r="274" spans="1:6" x14ac:dyDescent="0.3">
      <c r="A274" s="1" t="s">
        <v>0</v>
      </c>
      <c r="B274" s="1" t="s">
        <v>2</v>
      </c>
      <c r="C274" s="5" cm="1">
        <f t="array" ref="C274">_xlfn.SWITCH(input[[#This Row],[Player]], "X", 1, "Y", 2, "Z", 3)</f>
        <v>2</v>
      </c>
      <c r="D274" s="5" cm="1">
        <f t="array" ref="D274">_xlfn.SWITCH(
input[[#This Row],[Oponent]]&amp;input[[#This Row],[Player]],
"AZ",0, "BX",0, "CY",0,
"AX",3, "BY",3, "CZ",3,
"AY",6, "BZ",6, "CX",6)</f>
        <v>3</v>
      </c>
      <c r="E274" s="5">
        <f>input[[#This Row],[Selected shape score]]+input[[#This Row],[Outcome score]]</f>
        <v>5</v>
      </c>
      <c r="F274" s="5" cm="1">
        <f t="array" ref="F274">INDEX($P$2:$P$10,_xlfn.XMATCH(input[[#This Row],[Oponent]]&amp;input[[#This Row],[Player]],$K$2:$K$10))</f>
        <v>5</v>
      </c>
    </row>
    <row r="275" spans="1:6" x14ac:dyDescent="0.3">
      <c r="A275" s="1" t="s">
        <v>3</v>
      </c>
      <c r="B275" s="1" t="s">
        <v>2</v>
      </c>
      <c r="C275" s="5" cm="1">
        <f t="array" ref="C275">_xlfn.SWITCH(input[[#This Row],[Player]], "X", 1, "Y", 2, "Z", 3)</f>
        <v>2</v>
      </c>
      <c r="D275" s="5" cm="1">
        <f t="array" ref="D275">_xlfn.SWITCH(
input[[#This Row],[Oponent]]&amp;input[[#This Row],[Player]],
"AZ",0, "BX",0, "CY",0,
"AX",3, "BY",3, "CZ",3,
"AY",6, "BZ",6, "CX",6)</f>
        <v>0</v>
      </c>
      <c r="E275" s="5">
        <f>input[[#This Row],[Selected shape score]]+input[[#This Row],[Outcome score]]</f>
        <v>2</v>
      </c>
      <c r="F275" s="5" cm="1">
        <f t="array" ref="F275">INDEX($P$2:$P$10,_xlfn.XMATCH(input[[#This Row],[Oponent]]&amp;input[[#This Row],[Player]],$K$2:$K$10))</f>
        <v>6</v>
      </c>
    </row>
    <row r="276" spans="1:6" x14ac:dyDescent="0.3">
      <c r="A276" s="1" t="s">
        <v>0</v>
      </c>
      <c r="B276" s="1" t="s">
        <v>2</v>
      </c>
      <c r="C276" s="5" cm="1">
        <f t="array" ref="C276">_xlfn.SWITCH(input[[#This Row],[Player]], "X", 1, "Y", 2, "Z", 3)</f>
        <v>2</v>
      </c>
      <c r="D276" s="5" cm="1">
        <f t="array" ref="D276">_xlfn.SWITCH(
input[[#This Row],[Oponent]]&amp;input[[#This Row],[Player]],
"AZ",0, "BX",0, "CY",0,
"AX",3, "BY",3, "CZ",3,
"AY",6, "BZ",6, "CX",6)</f>
        <v>3</v>
      </c>
      <c r="E276" s="5">
        <f>input[[#This Row],[Selected shape score]]+input[[#This Row],[Outcome score]]</f>
        <v>5</v>
      </c>
      <c r="F276" s="5" cm="1">
        <f t="array" ref="F276">INDEX($P$2:$P$10,_xlfn.XMATCH(input[[#This Row],[Oponent]]&amp;input[[#This Row],[Player]],$K$2:$K$10))</f>
        <v>5</v>
      </c>
    </row>
    <row r="277" spans="1:6" x14ac:dyDescent="0.3">
      <c r="A277" s="1" t="s">
        <v>0</v>
      </c>
      <c r="B277" s="1" t="s">
        <v>2</v>
      </c>
      <c r="C277" s="5" cm="1">
        <f t="array" ref="C277">_xlfn.SWITCH(input[[#This Row],[Player]], "X", 1, "Y", 2, "Z", 3)</f>
        <v>2</v>
      </c>
      <c r="D277" s="5" cm="1">
        <f t="array" ref="D277">_xlfn.SWITCH(
input[[#This Row],[Oponent]]&amp;input[[#This Row],[Player]],
"AZ",0, "BX",0, "CY",0,
"AX",3, "BY",3, "CZ",3,
"AY",6, "BZ",6, "CX",6)</f>
        <v>3</v>
      </c>
      <c r="E277" s="5">
        <f>input[[#This Row],[Selected shape score]]+input[[#This Row],[Outcome score]]</f>
        <v>5</v>
      </c>
      <c r="F277" s="5" cm="1">
        <f t="array" ref="F277">INDEX($P$2:$P$10,_xlfn.XMATCH(input[[#This Row],[Oponent]]&amp;input[[#This Row],[Player]],$K$2:$K$10))</f>
        <v>5</v>
      </c>
    </row>
    <row r="278" spans="1:6" x14ac:dyDescent="0.3">
      <c r="A278" s="1" t="s">
        <v>4</v>
      </c>
      <c r="B278" s="1" t="s">
        <v>5</v>
      </c>
      <c r="C278" s="5" cm="1">
        <f t="array" ref="C278">_xlfn.SWITCH(input[[#This Row],[Player]], "X", 1, "Y", 2, "Z", 3)</f>
        <v>1</v>
      </c>
      <c r="D278" s="5" cm="1">
        <f t="array" ref="D278">_xlfn.SWITCH(
input[[#This Row],[Oponent]]&amp;input[[#This Row],[Player]],
"AZ",0, "BX",0, "CY",0,
"AX",3, "BY",3, "CZ",3,
"AY",6, "BZ",6, "CX",6)</f>
        <v>3</v>
      </c>
      <c r="E278" s="5">
        <f>input[[#This Row],[Selected shape score]]+input[[#This Row],[Outcome score]]</f>
        <v>4</v>
      </c>
      <c r="F278" s="5" cm="1">
        <f t="array" ref="F278">INDEX($P$2:$P$10,_xlfn.XMATCH(input[[#This Row],[Oponent]]&amp;input[[#This Row],[Player]],$K$2:$K$10))</f>
        <v>3</v>
      </c>
    </row>
    <row r="279" spans="1:6" x14ac:dyDescent="0.3">
      <c r="A279" s="1" t="s">
        <v>0</v>
      </c>
      <c r="B279" s="1" t="s">
        <v>2</v>
      </c>
      <c r="C279" s="5" cm="1">
        <f t="array" ref="C279">_xlfn.SWITCH(input[[#This Row],[Player]], "X", 1, "Y", 2, "Z", 3)</f>
        <v>2</v>
      </c>
      <c r="D279" s="5" cm="1">
        <f t="array" ref="D279">_xlfn.SWITCH(
input[[#This Row],[Oponent]]&amp;input[[#This Row],[Player]],
"AZ",0, "BX",0, "CY",0,
"AX",3, "BY",3, "CZ",3,
"AY",6, "BZ",6, "CX",6)</f>
        <v>3</v>
      </c>
      <c r="E279" s="5">
        <f>input[[#This Row],[Selected shape score]]+input[[#This Row],[Outcome score]]</f>
        <v>5</v>
      </c>
      <c r="F279" s="5" cm="1">
        <f t="array" ref="F279">INDEX($P$2:$P$10,_xlfn.XMATCH(input[[#This Row],[Oponent]]&amp;input[[#This Row],[Player]],$K$2:$K$10))</f>
        <v>5</v>
      </c>
    </row>
    <row r="280" spans="1:6" x14ac:dyDescent="0.3">
      <c r="A280" s="1" t="s">
        <v>0</v>
      </c>
      <c r="B280" s="1" t="s">
        <v>1</v>
      </c>
      <c r="C280" s="5" cm="1">
        <f t="array" ref="C280">_xlfn.SWITCH(input[[#This Row],[Player]], "X", 1, "Y", 2, "Z", 3)</f>
        <v>3</v>
      </c>
      <c r="D280" s="5" cm="1">
        <f t="array" ref="D280">_xlfn.SWITCH(
input[[#This Row],[Oponent]]&amp;input[[#This Row],[Player]],
"AZ",0, "BX",0, "CY",0,
"AX",3, "BY",3, "CZ",3,
"AY",6, "BZ",6, "CX",6)</f>
        <v>6</v>
      </c>
      <c r="E280" s="5">
        <f>input[[#This Row],[Selected shape score]]+input[[#This Row],[Outcome score]]</f>
        <v>9</v>
      </c>
      <c r="F280" s="5" cm="1">
        <f t="array" ref="F280">INDEX($P$2:$P$10,_xlfn.XMATCH(input[[#This Row],[Oponent]]&amp;input[[#This Row],[Player]],$K$2:$K$10))</f>
        <v>9</v>
      </c>
    </row>
    <row r="281" spans="1:6" x14ac:dyDescent="0.3">
      <c r="A281" s="1" t="s">
        <v>3</v>
      </c>
      <c r="B281" s="1" t="s">
        <v>2</v>
      </c>
      <c r="C281" s="5" cm="1">
        <f t="array" ref="C281">_xlfn.SWITCH(input[[#This Row],[Player]], "X", 1, "Y", 2, "Z", 3)</f>
        <v>2</v>
      </c>
      <c r="D281" s="5" cm="1">
        <f t="array" ref="D281">_xlfn.SWITCH(
input[[#This Row],[Oponent]]&amp;input[[#This Row],[Player]],
"AZ",0, "BX",0, "CY",0,
"AX",3, "BY",3, "CZ",3,
"AY",6, "BZ",6, "CX",6)</f>
        <v>0</v>
      </c>
      <c r="E281" s="5">
        <f>input[[#This Row],[Selected shape score]]+input[[#This Row],[Outcome score]]</f>
        <v>2</v>
      </c>
      <c r="F281" s="5" cm="1">
        <f t="array" ref="F281">INDEX($P$2:$P$10,_xlfn.XMATCH(input[[#This Row],[Oponent]]&amp;input[[#This Row],[Player]],$K$2:$K$10))</f>
        <v>6</v>
      </c>
    </row>
    <row r="282" spans="1:6" x14ac:dyDescent="0.3">
      <c r="A282" s="1" t="s">
        <v>4</v>
      </c>
      <c r="B282" s="1" t="s">
        <v>2</v>
      </c>
      <c r="C282" s="5" cm="1">
        <f t="array" ref="C282">_xlfn.SWITCH(input[[#This Row],[Player]], "X", 1, "Y", 2, "Z", 3)</f>
        <v>2</v>
      </c>
      <c r="D282" s="5" cm="1">
        <f t="array" ref="D282">_xlfn.SWITCH(
input[[#This Row],[Oponent]]&amp;input[[#This Row],[Player]],
"AZ",0, "BX",0, "CY",0,
"AX",3, "BY",3, "CZ",3,
"AY",6, "BZ",6, "CX",6)</f>
        <v>6</v>
      </c>
      <c r="E282" s="5">
        <f>input[[#This Row],[Selected shape score]]+input[[#This Row],[Outcome score]]</f>
        <v>8</v>
      </c>
      <c r="F282" s="5" cm="1">
        <f t="array" ref="F282">INDEX($P$2:$P$10,_xlfn.XMATCH(input[[#This Row],[Oponent]]&amp;input[[#This Row],[Player]],$K$2:$K$10))</f>
        <v>4</v>
      </c>
    </row>
    <row r="283" spans="1:6" x14ac:dyDescent="0.3">
      <c r="A283" s="1" t="s">
        <v>4</v>
      </c>
      <c r="B283" s="1" t="s">
        <v>2</v>
      </c>
      <c r="C283" s="5" cm="1">
        <f t="array" ref="C283">_xlfn.SWITCH(input[[#This Row],[Player]], "X", 1, "Y", 2, "Z", 3)</f>
        <v>2</v>
      </c>
      <c r="D283" s="5" cm="1">
        <f t="array" ref="D283">_xlfn.SWITCH(
input[[#This Row],[Oponent]]&amp;input[[#This Row],[Player]],
"AZ",0, "BX",0, "CY",0,
"AX",3, "BY",3, "CZ",3,
"AY",6, "BZ",6, "CX",6)</f>
        <v>6</v>
      </c>
      <c r="E283" s="5">
        <f>input[[#This Row],[Selected shape score]]+input[[#This Row],[Outcome score]]</f>
        <v>8</v>
      </c>
      <c r="F283" s="5" cm="1">
        <f t="array" ref="F283">INDEX($P$2:$P$10,_xlfn.XMATCH(input[[#This Row],[Oponent]]&amp;input[[#This Row],[Player]],$K$2:$K$10))</f>
        <v>4</v>
      </c>
    </row>
    <row r="284" spans="1:6" x14ac:dyDescent="0.3">
      <c r="A284" s="1" t="s">
        <v>4</v>
      </c>
      <c r="B284" s="1" t="s">
        <v>2</v>
      </c>
      <c r="C284" s="5" cm="1">
        <f t="array" ref="C284">_xlfn.SWITCH(input[[#This Row],[Player]], "X", 1, "Y", 2, "Z", 3)</f>
        <v>2</v>
      </c>
      <c r="D284" s="5" cm="1">
        <f t="array" ref="D284">_xlfn.SWITCH(
input[[#This Row],[Oponent]]&amp;input[[#This Row],[Player]],
"AZ",0, "BX",0, "CY",0,
"AX",3, "BY",3, "CZ",3,
"AY",6, "BZ",6, "CX",6)</f>
        <v>6</v>
      </c>
      <c r="E284" s="5">
        <f>input[[#This Row],[Selected shape score]]+input[[#This Row],[Outcome score]]</f>
        <v>8</v>
      </c>
      <c r="F284" s="5" cm="1">
        <f t="array" ref="F284">INDEX($P$2:$P$10,_xlfn.XMATCH(input[[#This Row],[Oponent]]&amp;input[[#This Row],[Player]],$K$2:$K$10))</f>
        <v>4</v>
      </c>
    </row>
    <row r="285" spans="1:6" x14ac:dyDescent="0.3">
      <c r="A285" s="1" t="s">
        <v>4</v>
      </c>
      <c r="B285" s="1" t="s">
        <v>2</v>
      </c>
      <c r="C285" s="5" cm="1">
        <f t="array" ref="C285">_xlfn.SWITCH(input[[#This Row],[Player]], "X", 1, "Y", 2, "Z", 3)</f>
        <v>2</v>
      </c>
      <c r="D285" s="5" cm="1">
        <f t="array" ref="D285">_xlfn.SWITCH(
input[[#This Row],[Oponent]]&amp;input[[#This Row],[Player]],
"AZ",0, "BX",0, "CY",0,
"AX",3, "BY",3, "CZ",3,
"AY",6, "BZ",6, "CX",6)</f>
        <v>6</v>
      </c>
      <c r="E285" s="5">
        <f>input[[#This Row],[Selected shape score]]+input[[#This Row],[Outcome score]]</f>
        <v>8</v>
      </c>
      <c r="F285" s="5" cm="1">
        <f t="array" ref="F285">INDEX($P$2:$P$10,_xlfn.XMATCH(input[[#This Row],[Oponent]]&amp;input[[#This Row],[Player]],$K$2:$K$10))</f>
        <v>4</v>
      </c>
    </row>
    <row r="286" spans="1:6" x14ac:dyDescent="0.3">
      <c r="A286" s="1" t="s">
        <v>4</v>
      </c>
      <c r="B286" s="1" t="s">
        <v>2</v>
      </c>
      <c r="C286" s="5" cm="1">
        <f t="array" ref="C286">_xlfn.SWITCH(input[[#This Row],[Player]], "X", 1, "Y", 2, "Z", 3)</f>
        <v>2</v>
      </c>
      <c r="D286" s="5" cm="1">
        <f t="array" ref="D286">_xlfn.SWITCH(
input[[#This Row],[Oponent]]&amp;input[[#This Row],[Player]],
"AZ",0, "BX",0, "CY",0,
"AX",3, "BY",3, "CZ",3,
"AY",6, "BZ",6, "CX",6)</f>
        <v>6</v>
      </c>
      <c r="E286" s="5">
        <f>input[[#This Row],[Selected shape score]]+input[[#This Row],[Outcome score]]</f>
        <v>8</v>
      </c>
      <c r="F286" s="5" cm="1">
        <f t="array" ref="F286">INDEX($P$2:$P$10,_xlfn.XMATCH(input[[#This Row],[Oponent]]&amp;input[[#This Row],[Player]],$K$2:$K$10))</f>
        <v>4</v>
      </c>
    </row>
    <row r="287" spans="1:6" x14ac:dyDescent="0.3">
      <c r="A287" s="1" t="s">
        <v>4</v>
      </c>
      <c r="B287" s="1" t="s">
        <v>2</v>
      </c>
      <c r="C287" s="5" cm="1">
        <f t="array" ref="C287">_xlfn.SWITCH(input[[#This Row],[Player]], "X", 1, "Y", 2, "Z", 3)</f>
        <v>2</v>
      </c>
      <c r="D287" s="5" cm="1">
        <f t="array" ref="D287">_xlfn.SWITCH(
input[[#This Row],[Oponent]]&amp;input[[#This Row],[Player]],
"AZ",0, "BX",0, "CY",0,
"AX",3, "BY",3, "CZ",3,
"AY",6, "BZ",6, "CX",6)</f>
        <v>6</v>
      </c>
      <c r="E287" s="5">
        <f>input[[#This Row],[Selected shape score]]+input[[#This Row],[Outcome score]]</f>
        <v>8</v>
      </c>
      <c r="F287" s="5" cm="1">
        <f t="array" ref="F287">INDEX($P$2:$P$10,_xlfn.XMATCH(input[[#This Row],[Oponent]]&amp;input[[#This Row],[Player]],$K$2:$K$10))</f>
        <v>4</v>
      </c>
    </row>
    <row r="288" spans="1:6" x14ac:dyDescent="0.3">
      <c r="A288" s="1" t="s">
        <v>3</v>
      </c>
      <c r="B288" s="1" t="s">
        <v>5</v>
      </c>
      <c r="C288" s="5" cm="1">
        <f t="array" ref="C288">_xlfn.SWITCH(input[[#This Row],[Player]], "X", 1, "Y", 2, "Z", 3)</f>
        <v>1</v>
      </c>
      <c r="D288" s="5" cm="1">
        <f t="array" ref="D288">_xlfn.SWITCH(
input[[#This Row],[Oponent]]&amp;input[[#This Row],[Player]],
"AZ",0, "BX",0, "CY",0,
"AX",3, "BY",3, "CZ",3,
"AY",6, "BZ",6, "CX",6)</f>
        <v>6</v>
      </c>
      <c r="E288" s="5">
        <f>input[[#This Row],[Selected shape score]]+input[[#This Row],[Outcome score]]</f>
        <v>7</v>
      </c>
      <c r="F288" s="5" cm="1">
        <f t="array" ref="F288">INDEX($P$2:$P$10,_xlfn.XMATCH(input[[#This Row],[Oponent]]&amp;input[[#This Row],[Player]],$K$2:$K$10))</f>
        <v>2</v>
      </c>
    </row>
    <row r="289" spans="1:6" x14ac:dyDescent="0.3">
      <c r="A289" s="1" t="s">
        <v>0</v>
      </c>
      <c r="B289" s="1" t="s">
        <v>2</v>
      </c>
      <c r="C289" s="5" cm="1">
        <f t="array" ref="C289">_xlfn.SWITCH(input[[#This Row],[Player]], "X", 1, "Y", 2, "Z", 3)</f>
        <v>2</v>
      </c>
      <c r="D289" s="5" cm="1">
        <f t="array" ref="D289">_xlfn.SWITCH(
input[[#This Row],[Oponent]]&amp;input[[#This Row],[Player]],
"AZ",0, "BX",0, "CY",0,
"AX",3, "BY",3, "CZ",3,
"AY",6, "BZ",6, "CX",6)</f>
        <v>3</v>
      </c>
      <c r="E289" s="5">
        <f>input[[#This Row],[Selected shape score]]+input[[#This Row],[Outcome score]]</f>
        <v>5</v>
      </c>
      <c r="F289" s="5" cm="1">
        <f t="array" ref="F289">INDEX($P$2:$P$10,_xlfn.XMATCH(input[[#This Row],[Oponent]]&amp;input[[#This Row],[Player]],$K$2:$K$10))</f>
        <v>5</v>
      </c>
    </row>
    <row r="290" spans="1:6" x14ac:dyDescent="0.3">
      <c r="A290" s="1" t="s">
        <v>0</v>
      </c>
      <c r="B290" s="1" t="s">
        <v>2</v>
      </c>
      <c r="C290" s="5" cm="1">
        <f t="array" ref="C290">_xlfn.SWITCH(input[[#This Row],[Player]], "X", 1, "Y", 2, "Z", 3)</f>
        <v>2</v>
      </c>
      <c r="D290" s="5" cm="1">
        <f t="array" ref="D290">_xlfn.SWITCH(
input[[#This Row],[Oponent]]&amp;input[[#This Row],[Player]],
"AZ",0, "BX",0, "CY",0,
"AX",3, "BY",3, "CZ",3,
"AY",6, "BZ",6, "CX",6)</f>
        <v>3</v>
      </c>
      <c r="E290" s="5">
        <f>input[[#This Row],[Selected shape score]]+input[[#This Row],[Outcome score]]</f>
        <v>5</v>
      </c>
      <c r="F290" s="5" cm="1">
        <f t="array" ref="F290">INDEX($P$2:$P$10,_xlfn.XMATCH(input[[#This Row],[Oponent]]&amp;input[[#This Row],[Player]],$K$2:$K$10))</f>
        <v>5</v>
      </c>
    </row>
    <row r="291" spans="1:6" x14ac:dyDescent="0.3">
      <c r="A291" s="1" t="s">
        <v>3</v>
      </c>
      <c r="B291" s="1" t="s">
        <v>2</v>
      </c>
      <c r="C291" s="5" cm="1">
        <f t="array" ref="C291">_xlfn.SWITCH(input[[#This Row],[Player]], "X", 1, "Y", 2, "Z", 3)</f>
        <v>2</v>
      </c>
      <c r="D291" s="5" cm="1">
        <f t="array" ref="D291">_xlfn.SWITCH(
input[[#This Row],[Oponent]]&amp;input[[#This Row],[Player]],
"AZ",0, "BX",0, "CY",0,
"AX",3, "BY",3, "CZ",3,
"AY",6, "BZ",6, "CX",6)</f>
        <v>0</v>
      </c>
      <c r="E291" s="5">
        <f>input[[#This Row],[Selected shape score]]+input[[#This Row],[Outcome score]]</f>
        <v>2</v>
      </c>
      <c r="F291" s="5" cm="1">
        <f t="array" ref="F291">INDEX($P$2:$P$10,_xlfn.XMATCH(input[[#This Row],[Oponent]]&amp;input[[#This Row],[Player]],$K$2:$K$10))</f>
        <v>6</v>
      </c>
    </row>
    <row r="292" spans="1:6" x14ac:dyDescent="0.3">
      <c r="A292" s="1" t="s">
        <v>0</v>
      </c>
      <c r="B292" s="1" t="s">
        <v>2</v>
      </c>
      <c r="C292" s="5" cm="1">
        <f t="array" ref="C292">_xlfn.SWITCH(input[[#This Row],[Player]], "X", 1, "Y", 2, "Z", 3)</f>
        <v>2</v>
      </c>
      <c r="D292" s="5" cm="1">
        <f t="array" ref="D292">_xlfn.SWITCH(
input[[#This Row],[Oponent]]&amp;input[[#This Row],[Player]],
"AZ",0, "BX",0, "CY",0,
"AX",3, "BY",3, "CZ",3,
"AY",6, "BZ",6, "CX",6)</f>
        <v>3</v>
      </c>
      <c r="E292" s="5">
        <f>input[[#This Row],[Selected shape score]]+input[[#This Row],[Outcome score]]</f>
        <v>5</v>
      </c>
      <c r="F292" s="5" cm="1">
        <f t="array" ref="F292">INDEX($P$2:$P$10,_xlfn.XMATCH(input[[#This Row],[Oponent]]&amp;input[[#This Row],[Player]],$K$2:$K$10))</f>
        <v>5</v>
      </c>
    </row>
    <row r="293" spans="1:6" x14ac:dyDescent="0.3">
      <c r="A293" s="1" t="s">
        <v>0</v>
      </c>
      <c r="B293" s="1" t="s">
        <v>2</v>
      </c>
      <c r="C293" s="5" cm="1">
        <f t="array" ref="C293">_xlfn.SWITCH(input[[#This Row],[Player]], "X", 1, "Y", 2, "Z", 3)</f>
        <v>2</v>
      </c>
      <c r="D293" s="5" cm="1">
        <f t="array" ref="D293">_xlfn.SWITCH(
input[[#This Row],[Oponent]]&amp;input[[#This Row],[Player]],
"AZ",0, "BX",0, "CY",0,
"AX",3, "BY",3, "CZ",3,
"AY",6, "BZ",6, "CX",6)</f>
        <v>3</v>
      </c>
      <c r="E293" s="5">
        <f>input[[#This Row],[Selected shape score]]+input[[#This Row],[Outcome score]]</f>
        <v>5</v>
      </c>
      <c r="F293" s="5" cm="1">
        <f t="array" ref="F293">INDEX($P$2:$P$10,_xlfn.XMATCH(input[[#This Row],[Oponent]]&amp;input[[#This Row],[Player]],$K$2:$K$10))</f>
        <v>5</v>
      </c>
    </row>
    <row r="294" spans="1:6" x14ac:dyDescent="0.3">
      <c r="A294" s="1" t="s">
        <v>4</v>
      </c>
      <c r="B294" s="1" t="s">
        <v>1</v>
      </c>
      <c r="C294" s="5" cm="1">
        <f t="array" ref="C294">_xlfn.SWITCH(input[[#This Row],[Player]], "X", 1, "Y", 2, "Z", 3)</f>
        <v>3</v>
      </c>
      <c r="D294" s="5" cm="1">
        <f t="array" ref="D294">_xlfn.SWITCH(
input[[#This Row],[Oponent]]&amp;input[[#This Row],[Player]],
"AZ",0, "BX",0, "CY",0,
"AX",3, "BY",3, "CZ",3,
"AY",6, "BZ",6, "CX",6)</f>
        <v>0</v>
      </c>
      <c r="E294" s="5">
        <f>input[[#This Row],[Selected shape score]]+input[[#This Row],[Outcome score]]</f>
        <v>3</v>
      </c>
      <c r="F294" s="5" cm="1">
        <f t="array" ref="F294">INDEX($P$2:$P$10,_xlfn.XMATCH(input[[#This Row],[Oponent]]&amp;input[[#This Row],[Player]],$K$2:$K$10))</f>
        <v>8</v>
      </c>
    </row>
    <row r="295" spans="1:6" x14ac:dyDescent="0.3">
      <c r="A295" s="1" t="s">
        <v>3</v>
      </c>
      <c r="B295" s="1" t="s">
        <v>2</v>
      </c>
      <c r="C295" s="5" cm="1">
        <f t="array" ref="C295">_xlfn.SWITCH(input[[#This Row],[Player]], "X", 1, "Y", 2, "Z", 3)</f>
        <v>2</v>
      </c>
      <c r="D295" s="5" cm="1">
        <f t="array" ref="D295">_xlfn.SWITCH(
input[[#This Row],[Oponent]]&amp;input[[#This Row],[Player]],
"AZ",0, "BX",0, "CY",0,
"AX",3, "BY",3, "CZ",3,
"AY",6, "BZ",6, "CX",6)</f>
        <v>0</v>
      </c>
      <c r="E295" s="5">
        <f>input[[#This Row],[Selected shape score]]+input[[#This Row],[Outcome score]]</f>
        <v>2</v>
      </c>
      <c r="F295" s="5" cm="1">
        <f t="array" ref="F295">INDEX($P$2:$P$10,_xlfn.XMATCH(input[[#This Row],[Oponent]]&amp;input[[#This Row],[Player]],$K$2:$K$10))</f>
        <v>6</v>
      </c>
    </row>
    <row r="296" spans="1:6" x14ac:dyDescent="0.3">
      <c r="A296" s="1" t="s">
        <v>4</v>
      </c>
      <c r="B296" s="1" t="s">
        <v>2</v>
      </c>
      <c r="C296" s="5" cm="1">
        <f t="array" ref="C296">_xlfn.SWITCH(input[[#This Row],[Player]], "X", 1, "Y", 2, "Z", 3)</f>
        <v>2</v>
      </c>
      <c r="D296" s="5" cm="1">
        <f t="array" ref="D296">_xlfn.SWITCH(
input[[#This Row],[Oponent]]&amp;input[[#This Row],[Player]],
"AZ",0, "BX",0, "CY",0,
"AX",3, "BY",3, "CZ",3,
"AY",6, "BZ",6, "CX",6)</f>
        <v>6</v>
      </c>
      <c r="E296" s="5">
        <f>input[[#This Row],[Selected shape score]]+input[[#This Row],[Outcome score]]</f>
        <v>8</v>
      </c>
      <c r="F296" s="5" cm="1">
        <f t="array" ref="F296">INDEX($P$2:$P$10,_xlfn.XMATCH(input[[#This Row],[Oponent]]&amp;input[[#This Row],[Player]],$K$2:$K$10))</f>
        <v>4</v>
      </c>
    </row>
    <row r="297" spans="1:6" x14ac:dyDescent="0.3">
      <c r="A297" s="1" t="s">
        <v>4</v>
      </c>
      <c r="B297" s="1" t="s">
        <v>2</v>
      </c>
      <c r="C297" s="5" cm="1">
        <f t="array" ref="C297">_xlfn.SWITCH(input[[#This Row],[Player]], "X", 1, "Y", 2, "Z", 3)</f>
        <v>2</v>
      </c>
      <c r="D297" s="5" cm="1">
        <f t="array" ref="D297">_xlfn.SWITCH(
input[[#This Row],[Oponent]]&amp;input[[#This Row],[Player]],
"AZ",0, "BX",0, "CY",0,
"AX",3, "BY",3, "CZ",3,
"AY",6, "BZ",6, "CX",6)</f>
        <v>6</v>
      </c>
      <c r="E297" s="5">
        <f>input[[#This Row],[Selected shape score]]+input[[#This Row],[Outcome score]]</f>
        <v>8</v>
      </c>
      <c r="F297" s="5" cm="1">
        <f t="array" ref="F297">INDEX($P$2:$P$10,_xlfn.XMATCH(input[[#This Row],[Oponent]]&amp;input[[#This Row],[Player]],$K$2:$K$10))</f>
        <v>4</v>
      </c>
    </row>
    <row r="298" spans="1:6" x14ac:dyDescent="0.3">
      <c r="A298" s="1" t="s">
        <v>3</v>
      </c>
      <c r="B298" s="1" t="s">
        <v>2</v>
      </c>
      <c r="C298" s="5" cm="1">
        <f t="array" ref="C298">_xlfn.SWITCH(input[[#This Row],[Player]], "X", 1, "Y", 2, "Z", 3)</f>
        <v>2</v>
      </c>
      <c r="D298" s="5" cm="1">
        <f t="array" ref="D298">_xlfn.SWITCH(
input[[#This Row],[Oponent]]&amp;input[[#This Row],[Player]],
"AZ",0, "BX",0, "CY",0,
"AX",3, "BY",3, "CZ",3,
"AY",6, "BZ",6, "CX",6)</f>
        <v>0</v>
      </c>
      <c r="E298" s="5">
        <f>input[[#This Row],[Selected shape score]]+input[[#This Row],[Outcome score]]</f>
        <v>2</v>
      </c>
      <c r="F298" s="5" cm="1">
        <f t="array" ref="F298">INDEX($P$2:$P$10,_xlfn.XMATCH(input[[#This Row],[Oponent]]&amp;input[[#This Row],[Player]],$K$2:$K$10))</f>
        <v>6</v>
      </c>
    </row>
    <row r="299" spans="1:6" x14ac:dyDescent="0.3">
      <c r="A299" s="1" t="s">
        <v>3</v>
      </c>
      <c r="B299" s="1" t="s">
        <v>5</v>
      </c>
      <c r="C299" s="5" cm="1">
        <f t="array" ref="C299">_xlfn.SWITCH(input[[#This Row],[Player]], "X", 1, "Y", 2, "Z", 3)</f>
        <v>1</v>
      </c>
      <c r="D299" s="5" cm="1">
        <f t="array" ref="D299">_xlfn.SWITCH(
input[[#This Row],[Oponent]]&amp;input[[#This Row],[Player]],
"AZ",0, "BX",0, "CY",0,
"AX",3, "BY",3, "CZ",3,
"AY",6, "BZ",6, "CX",6)</f>
        <v>6</v>
      </c>
      <c r="E299" s="5">
        <f>input[[#This Row],[Selected shape score]]+input[[#This Row],[Outcome score]]</f>
        <v>7</v>
      </c>
      <c r="F299" s="5" cm="1">
        <f t="array" ref="F299">INDEX($P$2:$P$10,_xlfn.XMATCH(input[[#This Row],[Oponent]]&amp;input[[#This Row],[Player]],$K$2:$K$10))</f>
        <v>2</v>
      </c>
    </row>
    <row r="300" spans="1:6" x14ac:dyDescent="0.3">
      <c r="A300" s="1" t="s">
        <v>4</v>
      </c>
      <c r="B300" s="1" t="s">
        <v>2</v>
      </c>
      <c r="C300" s="5" cm="1">
        <f t="array" ref="C300">_xlfn.SWITCH(input[[#This Row],[Player]], "X", 1, "Y", 2, "Z", 3)</f>
        <v>2</v>
      </c>
      <c r="D300" s="5" cm="1">
        <f t="array" ref="D300">_xlfn.SWITCH(
input[[#This Row],[Oponent]]&amp;input[[#This Row],[Player]],
"AZ",0, "BX",0, "CY",0,
"AX",3, "BY",3, "CZ",3,
"AY",6, "BZ",6, "CX",6)</f>
        <v>6</v>
      </c>
      <c r="E300" s="5">
        <f>input[[#This Row],[Selected shape score]]+input[[#This Row],[Outcome score]]</f>
        <v>8</v>
      </c>
      <c r="F300" s="5" cm="1">
        <f t="array" ref="F300">INDEX($P$2:$P$10,_xlfn.XMATCH(input[[#This Row],[Oponent]]&amp;input[[#This Row],[Player]],$K$2:$K$10))</f>
        <v>4</v>
      </c>
    </row>
    <row r="301" spans="1:6" x14ac:dyDescent="0.3">
      <c r="A301" s="1" t="s">
        <v>0</v>
      </c>
      <c r="B301" s="1" t="s">
        <v>2</v>
      </c>
      <c r="C301" s="5" cm="1">
        <f t="array" ref="C301">_xlfn.SWITCH(input[[#This Row],[Player]], "X", 1, "Y", 2, "Z", 3)</f>
        <v>2</v>
      </c>
      <c r="D301" s="5" cm="1">
        <f t="array" ref="D301">_xlfn.SWITCH(
input[[#This Row],[Oponent]]&amp;input[[#This Row],[Player]],
"AZ",0, "BX",0, "CY",0,
"AX",3, "BY",3, "CZ",3,
"AY",6, "BZ",6, "CX",6)</f>
        <v>3</v>
      </c>
      <c r="E301" s="5">
        <f>input[[#This Row],[Selected shape score]]+input[[#This Row],[Outcome score]]</f>
        <v>5</v>
      </c>
      <c r="F301" s="5" cm="1">
        <f t="array" ref="F301">INDEX($P$2:$P$10,_xlfn.XMATCH(input[[#This Row],[Oponent]]&amp;input[[#This Row],[Player]],$K$2:$K$10))</f>
        <v>5</v>
      </c>
    </row>
    <row r="302" spans="1:6" x14ac:dyDescent="0.3">
      <c r="A302" s="1" t="s">
        <v>4</v>
      </c>
      <c r="B302" s="1" t="s">
        <v>2</v>
      </c>
      <c r="C302" s="5" cm="1">
        <f t="array" ref="C302">_xlfn.SWITCH(input[[#This Row],[Player]], "X", 1, "Y", 2, "Z", 3)</f>
        <v>2</v>
      </c>
      <c r="D302" s="5" cm="1">
        <f t="array" ref="D302">_xlfn.SWITCH(
input[[#This Row],[Oponent]]&amp;input[[#This Row],[Player]],
"AZ",0, "BX",0, "CY",0,
"AX",3, "BY",3, "CZ",3,
"AY",6, "BZ",6, "CX",6)</f>
        <v>6</v>
      </c>
      <c r="E302" s="5">
        <f>input[[#This Row],[Selected shape score]]+input[[#This Row],[Outcome score]]</f>
        <v>8</v>
      </c>
      <c r="F302" s="5" cm="1">
        <f t="array" ref="F302">INDEX($P$2:$P$10,_xlfn.XMATCH(input[[#This Row],[Oponent]]&amp;input[[#This Row],[Player]],$K$2:$K$10))</f>
        <v>4</v>
      </c>
    </row>
    <row r="303" spans="1:6" x14ac:dyDescent="0.3">
      <c r="A303" s="1" t="s">
        <v>3</v>
      </c>
      <c r="B303" s="1" t="s">
        <v>5</v>
      </c>
      <c r="C303" s="5" cm="1">
        <f t="array" ref="C303">_xlfn.SWITCH(input[[#This Row],[Player]], "X", 1, "Y", 2, "Z", 3)</f>
        <v>1</v>
      </c>
      <c r="D303" s="5" cm="1">
        <f t="array" ref="D303">_xlfn.SWITCH(
input[[#This Row],[Oponent]]&amp;input[[#This Row],[Player]],
"AZ",0, "BX",0, "CY",0,
"AX",3, "BY",3, "CZ",3,
"AY",6, "BZ",6, "CX",6)</f>
        <v>6</v>
      </c>
      <c r="E303" s="5">
        <f>input[[#This Row],[Selected shape score]]+input[[#This Row],[Outcome score]]</f>
        <v>7</v>
      </c>
      <c r="F303" s="5" cm="1">
        <f t="array" ref="F303">INDEX($P$2:$P$10,_xlfn.XMATCH(input[[#This Row],[Oponent]]&amp;input[[#This Row],[Player]],$K$2:$K$10))</f>
        <v>2</v>
      </c>
    </row>
    <row r="304" spans="1:6" x14ac:dyDescent="0.3">
      <c r="A304" s="1" t="s">
        <v>0</v>
      </c>
      <c r="B304" s="1" t="s">
        <v>2</v>
      </c>
      <c r="C304" s="5" cm="1">
        <f t="array" ref="C304">_xlfn.SWITCH(input[[#This Row],[Player]], "X", 1, "Y", 2, "Z", 3)</f>
        <v>2</v>
      </c>
      <c r="D304" s="5" cm="1">
        <f t="array" ref="D304">_xlfn.SWITCH(
input[[#This Row],[Oponent]]&amp;input[[#This Row],[Player]],
"AZ",0, "BX",0, "CY",0,
"AX",3, "BY",3, "CZ",3,
"AY",6, "BZ",6, "CX",6)</f>
        <v>3</v>
      </c>
      <c r="E304" s="5">
        <f>input[[#This Row],[Selected shape score]]+input[[#This Row],[Outcome score]]</f>
        <v>5</v>
      </c>
      <c r="F304" s="5" cm="1">
        <f t="array" ref="F304">INDEX($P$2:$P$10,_xlfn.XMATCH(input[[#This Row],[Oponent]]&amp;input[[#This Row],[Player]],$K$2:$K$10))</f>
        <v>5</v>
      </c>
    </row>
    <row r="305" spans="1:6" x14ac:dyDescent="0.3">
      <c r="A305" s="1" t="s">
        <v>4</v>
      </c>
      <c r="B305" s="1" t="s">
        <v>2</v>
      </c>
      <c r="C305" s="5" cm="1">
        <f t="array" ref="C305">_xlfn.SWITCH(input[[#This Row],[Player]], "X", 1, "Y", 2, "Z", 3)</f>
        <v>2</v>
      </c>
      <c r="D305" s="5" cm="1">
        <f t="array" ref="D305">_xlfn.SWITCH(
input[[#This Row],[Oponent]]&amp;input[[#This Row],[Player]],
"AZ",0, "BX",0, "CY",0,
"AX",3, "BY",3, "CZ",3,
"AY",6, "BZ",6, "CX",6)</f>
        <v>6</v>
      </c>
      <c r="E305" s="5">
        <f>input[[#This Row],[Selected shape score]]+input[[#This Row],[Outcome score]]</f>
        <v>8</v>
      </c>
      <c r="F305" s="5" cm="1">
        <f t="array" ref="F305">INDEX($P$2:$P$10,_xlfn.XMATCH(input[[#This Row],[Oponent]]&amp;input[[#This Row],[Player]],$K$2:$K$10))</f>
        <v>4</v>
      </c>
    </row>
    <row r="306" spans="1:6" x14ac:dyDescent="0.3">
      <c r="A306" s="1" t="s">
        <v>3</v>
      </c>
      <c r="B306" s="1" t="s">
        <v>2</v>
      </c>
      <c r="C306" s="5" cm="1">
        <f t="array" ref="C306">_xlfn.SWITCH(input[[#This Row],[Player]], "X", 1, "Y", 2, "Z", 3)</f>
        <v>2</v>
      </c>
      <c r="D306" s="5" cm="1">
        <f t="array" ref="D306">_xlfn.SWITCH(
input[[#This Row],[Oponent]]&amp;input[[#This Row],[Player]],
"AZ",0, "BX",0, "CY",0,
"AX",3, "BY",3, "CZ",3,
"AY",6, "BZ",6, "CX",6)</f>
        <v>0</v>
      </c>
      <c r="E306" s="5">
        <f>input[[#This Row],[Selected shape score]]+input[[#This Row],[Outcome score]]</f>
        <v>2</v>
      </c>
      <c r="F306" s="5" cm="1">
        <f t="array" ref="F306">INDEX($P$2:$P$10,_xlfn.XMATCH(input[[#This Row],[Oponent]]&amp;input[[#This Row],[Player]],$K$2:$K$10))</f>
        <v>6</v>
      </c>
    </row>
    <row r="307" spans="1:6" x14ac:dyDescent="0.3">
      <c r="A307" s="1" t="s">
        <v>0</v>
      </c>
      <c r="B307" s="1" t="s">
        <v>2</v>
      </c>
      <c r="C307" s="5" cm="1">
        <f t="array" ref="C307">_xlfn.SWITCH(input[[#This Row],[Player]], "X", 1, "Y", 2, "Z", 3)</f>
        <v>2</v>
      </c>
      <c r="D307" s="5" cm="1">
        <f t="array" ref="D307">_xlfn.SWITCH(
input[[#This Row],[Oponent]]&amp;input[[#This Row],[Player]],
"AZ",0, "BX",0, "CY",0,
"AX",3, "BY",3, "CZ",3,
"AY",6, "BZ",6, "CX",6)</f>
        <v>3</v>
      </c>
      <c r="E307" s="5">
        <f>input[[#This Row],[Selected shape score]]+input[[#This Row],[Outcome score]]</f>
        <v>5</v>
      </c>
      <c r="F307" s="5" cm="1">
        <f t="array" ref="F307">INDEX($P$2:$P$10,_xlfn.XMATCH(input[[#This Row],[Oponent]]&amp;input[[#This Row],[Player]],$K$2:$K$10))</f>
        <v>5</v>
      </c>
    </row>
    <row r="308" spans="1:6" x14ac:dyDescent="0.3">
      <c r="A308" s="1" t="s">
        <v>0</v>
      </c>
      <c r="B308" s="1" t="s">
        <v>1</v>
      </c>
      <c r="C308" s="5" cm="1">
        <f t="array" ref="C308">_xlfn.SWITCH(input[[#This Row],[Player]], "X", 1, "Y", 2, "Z", 3)</f>
        <v>3</v>
      </c>
      <c r="D308" s="5" cm="1">
        <f t="array" ref="D308">_xlfn.SWITCH(
input[[#This Row],[Oponent]]&amp;input[[#This Row],[Player]],
"AZ",0, "BX",0, "CY",0,
"AX",3, "BY",3, "CZ",3,
"AY",6, "BZ",6, "CX",6)</f>
        <v>6</v>
      </c>
      <c r="E308" s="5">
        <f>input[[#This Row],[Selected shape score]]+input[[#This Row],[Outcome score]]</f>
        <v>9</v>
      </c>
      <c r="F308" s="5" cm="1">
        <f t="array" ref="F308">INDEX($P$2:$P$10,_xlfn.XMATCH(input[[#This Row],[Oponent]]&amp;input[[#This Row],[Player]],$K$2:$K$10))</f>
        <v>9</v>
      </c>
    </row>
    <row r="309" spans="1:6" x14ac:dyDescent="0.3">
      <c r="A309" s="1" t="s">
        <v>4</v>
      </c>
      <c r="B309" s="1" t="s">
        <v>2</v>
      </c>
      <c r="C309" s="5" cm="1">
        <f t="array" ref="C309">_xlfn.SWITCH(input[[#This Row],[Player]], "X", 1, "Y", 2, "Z", 3)</f>
        <v>2</v>
      </c>
      <c r="D309" s="5" cm="1">
        <f t="array" ref="D309">_xlfn.SWITCH(
input[[#This Row],[Oponent]]&amp;input[[#This Row],[Player]],
"AZ",0, "BX",0, "CY",0,
"AX",3, "BY",3, "CZ",3,
"AY",6, "BZ",6, "CX",6)</f>
        <v>6</v>
      </c>
      <c r="E309" s="5">
        <f>input[[#This Row],[Selected shape score]]+input[[#This Row],[Outcome score]]</f>
        <v>8</v>
      </c>
      <c r="F309" s="5" cm="1">
        <f t="array" ref="F309">INDEX($P$2:$P$10,_xlfn.XMATCH(input[[#This Row],[Oponent]]&amp;input[[#This Row],[Player]],$K$2:$K$10))</f>
        <v>4</v>
      </c>
    </row>
    <row r="310" spans="1:6" x14ac:dyDescent="0.3">
      <c r="A310" s="1" t="s">
        <v>0</v>
      </c>
      <c r="B310" s="1" t="s">
        <v>2</v>
      </c>
      <c r="C310" s="5" cm="1">
        <f t="array" ref="C310">_xlfn.SWITCH(input[[#This Row],[Player]], "X", 1, "Y", 2, "Z", 3)</f>
        <v>2</v>
      </c>
      <c r="D310" s="5" cm="1">
        <f t="array" ref="D310">_xlfn.SWITCH(
input[[#This Row],[Oponent]]&amp;input[[#This Row],[Player]],
"AZ",0, "BX",0, "CY",0,
"AX",3, "BY",3, "CZ",3,
"AY",6, "BZ",6, "CX",6)</f>
        <v>3</v>
      </c>
      <c r="E310" s="5">
        <f>input[[#This Row],[Selected shape score]]+input[[#This Row],[Outcome score]]</f>
        <v>5</v>
      </c>
      <c r="F310" s="5" cm="1">
        <f t="array" ref="F310">INDEX($P$2:$P$10,_xlfn.XMATCH(input[[#This Row],[Oponent]]&amp;input[[#This Row],[Player]],$K$2:$K$10))</f>
        <v>5</v>
      </c>
    </row>
    <row r="311" spans="1:6" x14ac:dyDescent="0.3">
      <c r="A311" s="1" t="s">
        <v>4</v>
      </c>
      <c r="B311" s="1" t="s">
        <v>2</v>
      </c>
      <c r="C311" s="5" cm="1">
        <f t="array" ref="C311">_xlfn.SWITCH(input[[#This Row],[Player]], "X", 1, "Y", 2, "Z", 3)</f>
        <v>2</v>
      </c>
      <c r="D311" s="5" cm="1">
        <f t="array" ref="D311">_xlfn.SWITCH(
input[[#This Row],[Oponent]]&amp;input[[#This Row],[Player]],
"AZ",0, "BX",0, "CY",0,
"AX",3, "BY",3, "CZ",3,
"AY",6, "BZ",6, "CX",6)</f>
        <v>6</v>
      </c>
      <c r="E311" s="5">
        <f>input[[#This Row],[Selected shape score]]+input[[#This Row],[Outcome score]]</f>
        <v>8</v>
      </c>
      <c r="F311" s="5" cm="1">
        <f t="array" ref="F311">INDEX($P$2:$P$10,_xlfn.XMATCH(input[[#This Row],[Oponent]]&amp;input[[#This Row],[Player]],$K$2:$K$10))</f>
        <v>4</v>
      </c>
    </row>
    <row r="312" spans="1:6" x14ac:dyDescent="0.3">
      <c r="A312" s="1" t="s">
        <v>3</v>
      </c>
      <c r="B312" s="1" t="s">
        <v>2</v>
      </c>
      <c r="C312" s="5" cm="1">
        <f t="array" ref="C312">_xlfn.SWITCH(input[[#This Row],[Player]], "X", 1, "Y", 2, "Z", 3)</f>
        <v>2</v>
      </c>
      <c r="D312" s="5" cm="1">
        <f t="array" ref="D312">_xlfn.SWITCH(
input[[#This Row],[Oponent]]&amp;input[[#This Row],[Player]],
"AZ",0, "BX",0, "CY",0,
"AX",3, "BY",3, "CZ",3,
"AY",6, "BZ",6, "CX",6)</f>
        <v>0</v>
      </c>
      <c r="E312" s="5">
        <f>input[[#This Row],[Selected shape score]]+input[[#This Row],[Outcome score]]</f>
        <v>2</v>
      </c>
      <c r="F312" s="5" cm="1">
        <f t="array" ref="F312">INDEX($P$2:$P$10,_xlfn.XMATCH(input[[#This Row],[Oponent]]&amp;input[[#This Row],[Player]],$K$2:$K$10))</f>
        <v>6</v>
      </c>
    </row>
    <row r="313" spans="1:6" x14ac:dyDescent="0.3">
      <c r="A313" s="1" t="s">
        <v>4</v>
      </c>
      <c r="B313" s="1" t="s">
        <v>2</v>
      </c>
      <c r="C313" s="5" cm="1">
        <f t="array" ref="C313">_xlfn.SWITCH(input[[#This Row],[Player]], "X", 1, "Y", 2, "Z", 3)</f>
        <v>2</v>
      </c>
      <c r="D313" s="5" cm="1">
        <f t="array" ref="D313">_xlfn.SWITCH(
input[[#This Row],[Oponent]]&amp;input[[#This Row],[Player]],
"AZ",0, "BX",0, "CY",0,
"AX",3, "BY",3, "CZ",3,
"AY",6, "BZ",6, "CX",6)</f>
        <v>6</v>
      </c>
      <c r="E313" s="5">
        <f>input[[#This Row],[Selected shape score]]+input[[#This Row],[Outcome score]]</f>
        <v>8</v>
      </c>
      <c r="F313" s="5" cm="1">
        <f t="array" ref="F313">INDEX($P$2:$P$10,_xlfn.XMATCH(input[[#This Row],[Oponent]]&amp;input[[#This Row],[Player]],$K$2:$K$10))</f>
        <v>4</v>
      </c>
    </row>
    <row r="314" spans="1:6" x14ac:dyDescent="0.3">
      <c r="A314" s="1" t="s">
        <v>0</v>
      </c>
      <c r="B314" s="1" t="s">
        <v>2</v>
      </c>
      <c r="C314" s="5" cm="1">
        <f t="array" ref="C314">_xlfn.SWITCH(input[[#This Row],[Player]], "X", 1, "Y", 2, "Z", 3)</f>
        <v>2</v>
      </c>
      <c r="D314" s="5" cm="1">
        <f t="array" ref="D314">_xlfn.SWITCH(
input[[#This Row],[Oponent]]&amp;input[[#This Row],[Player]],
"AZ",0, "BX",0, "CY",0,
"AX",3, "BY",3, "CZ",3,
"AY",6, "BZ",6, "CX",6)</f>
        <v>3</v>
      </c>
      <c r="E314" s="5">
        <f>input[[#This Row],[Selected shape score]]+input[[#This Row],[Outcome score]]</f>
        <v>5</v>
      </c>
      <c r="F314" s="5" cm="1">
        <f t="array" ref="F314">INDEX($P$2:$P$10,_xlfn.XMATCH(input[[#This Row],[Oponent]]&amp;input[[#This Row],[Player]],$K$2:$K$10))</f>
        <v>5</v>
      </c>
    </row>
    <row r="315" spans="1:6" x14ac:dyDescent="0.3">
      <c r="A315" s="1" t="s">
        <v>3</v>
      </c>
      <c r="B315" s="1" t="s">
        <v>2</v>
      </c>
      <c r="C315" s="5" cm="1">
        <f t="array" ref="C315">_xlfn.SWITCH(input[[#This Row],[Player]], "X", 1, "Y", 2, "Z", 3)</f>
        <v>2</v>
      </c>
      <c r="D315" s="5" cm="1">
        <f t="array" ref="D315">_xlfn.SWITCH(
input[[#This Row],[Oponent]]&amp;input[[#This Row],[Player]],
"AZ",0, "BX",0, "CY",0,
"AX",3, "BY",3, "CZ",3,
"AY",6, "BZ",6, "CX",6)</f>
        <v>0</v>
      </c>
      <c r="E315" s="5">
        <f>input[[#This Row],[Selected shape score]]+input[[#This Row],[Outcome score]]</f>
        <v>2</v>
      </c>
      <c r="F315" s="5" cm="1">
        <f t="array" ref="F315">INDEX($P$2:$P$10,_xlfn.XMATCH(input[[#This Row],[Oponent]]&amp;input[[#This Row],[Player]],$K$2:$K$10))</f>
        <v>6</v>
      </c>
    </row>
    <row r="316" spans="1:6" x14ac:dyDescent="0.3">
      <c r="A316" s="1" t="s">
        <v>0</v>
      </c>
      <c r="B316" s="1" t="s">
        <v>2</v>
      </c>
      <c r="C316" s="5" cm="1">
        <f t="array" ref="C316">_xlfn.SWITCH(input[[#This Row],[Player]], "X", 1, "Y", 2, "Z", 3)</f>
        <v>2</v>
      </c>
      <c r="D316" s="5" cm="1">
        <f t="array" ref="D316">_xlfn.SWITCH(
input[[#This Row],[Oponent]]&amp;input[[#This Row],[Player]],
"AZ",0, "BX",0, "CY",0,
"AX",3, "BY",3, "CZ",3,
"AY",6, "BZ",6, "CX",6)</f>
        <v>3</v>
      </c>
      <c r="E316" s="5">
        <f>input[[#This Row],[Selected shape score]]+input[[#This Row],[Outcome score]]</f>
        <v>5</v>
      </c>
      <c r="F316" s="5" cm="1">
        <f t="array" ref="F316">INDEX($P$2:$P$10,_xlfn.XMATCH(input[[#This Row],[Oponent]]&amp;input[[#This Row],[Player]],$K$2:$K$10))</f>
        <v>5</v>
      </c>
    </row>
    <row r="317" spans="1:6" x14ac:dyDescent="0.3">
      <c r="A317" s="1" t="s">
        <v>4</v>
      </c>
      <c r="B317" s="1" t="s">
        <v>5</v>
      </c>
      <c r="C317" s="5" cm="1">
        <f t="array" ref="C317">_xlfn.SWITCH(input[[#This Row],[Player]], "X", 1, "Y", 2, "Z", 3)</f>
        <v>1</v>
      </c>
      <c r="D317" s="5" cm="1">
        <f t="array" ref="D317">_xlfn.SWITCH(
input[[#This Row],[Oponent]]&amp;input[[#This Row],[Player]],
"AZ",0, "BX",0, "CY",0,
"AX",3, "BY",3, "CZ",3,
"AY",6, "BZ",6, "CX",6)</f>
        <v>3</v>
      </c>
      <c r="E317" s="5">
        <f>input[[#This Row],[Selected shape score]]+input[[#This Row],[Outcome score]]</f>
        <v>4</v>
      </c>
      <c r="F317" s="5" cm="1">
        <f t="array" ref="F317">INDEX($P$2:$P$10,_xlfn.XMATCH(input[[#This Row],[Oponent]]&amp;input[[#This Row],[Player]],$K$2:$K$10))</f>
        <v>3</v>
      </c>
    </row>
    <row r="318" spans="1:6" x14ac:dyDescent="0.3">
      <c r="A318" s="1" t="s">
        <v>3</v>
      </c>
      <c r="B318" s="1" t="s">
        <v>1</v>
      </c>
      <c r="C318" s="5" cm="1">
        <f t="array" ref="C318">_xlfn.SWITCH(input[[#This Row],[Player]], "X", 1, "Y", 2, "Z", 3)</f>
        <v>3</v>
      </c>
      <c r="D318" s="5" cm="1">
        <f t="array" ref="D318">_xlfn.SWITCH(
input[[#This Row],[Oponent]]&amp;input[[#This Row],[Player]],
"AZ",0, "BX",0, "CY",0,
"AX",3, "BY",3, "CZ",3,
"AY",6, "BZ",6, "CX",6)</f>
        <v>3</v>
      </c>
      <c r="E318" s="5">
        <f>input[[#This Row],[Selected shape score]]+input[[#This Row],[Outcome score]]</f>
        <v>6</v>
      </c>
      <c r="F318" s="5" cm="1">
        <f t="array" ref="F318">INDEX($P$2:$P$10,_xlfn.XMATCH(input[[#This Row],[Oponent]]&amp;input[[#This Row],[Player]],$K$2:$K$10))</f>
        <v>7</v>
      </c>
    </row>
    <row r="319" spans="1:6" x14ac:dyDescent="0.3">
      <c r="A319" s="1" t="s">
        <v>3</v>
      </c>
      <c r="B319" s="1" t="s">
        <v>2</v>
      </c>
      <c r="C319" s="5" cm="1">
        <f t="array" ref="C319">_xlfn.SWITCH(input[[#This Row],[Player]], "X", 1, "Y", 2, "Z", 3)</f>
        <v>2</v>
      </c>
      <c r="D319" s="5" cm="1">
        <f t="array" ref="D319">_xlfn.SWITCH(
input[[#This Row],[Oponent]]&amp;input[[#This Row],[Player]],
"AZ",0, "BX",0, "CY",0,
"AX",3, "BY",3, "CZ",3,
"AY",6, "BZ",6, "CX",6)</f>
        <v>0</v>
      </c>
      <c r="E319" s="5">
        <f>input[[#This Row],[Selected shape score]]+input[[#This Row],[Outcome score]]</f>
        <v>2</v>
      </c>
      <c r="F319" s="5" cm="1">
        <f t="array" ref="F319">INDEX($P$2:$P$10,_xlfn.XMATCH(input[[#This Row],[Oponent]]&amp;input[[#This Row],[Player]],$K$2:$K$10))</f>
        <v>6</v>
      </c>
    </row>
    <row r="320" spans="1:6" x14ac:dyDescent="0.3">
      <c r="A320" s="1" t="s">
        <v>4</v>
      </c>
      <c r="B320" s="1" t="s">
        <v>2</v>
      </c>
      <c r="C320" s="5" cm="1">
        <f t="array" ref="C320">_xlfn.SWITCH(input[[#This Row],[Player]], "X", 1, "Y", 2, "Z", 3)</f>
        <v>2</v>
      </c>
      <c r="D320" s="5" cm="1">
        <f t="array" ref="D320">_xlfn.SWITCH(
input[[#This Row],[Oponent]]&amp;input[[#This Row],[Player]],
"AZ",0, "BX",0, "CY",0,
"AX",3, "BY",3, "CZ",3,
"AY",6, "BZ",6, "CX",6)</f>
        <v>6</v>
      </c>
      <c r="E320" s="5">
        <f>input[[#This Row],[Selected shape score]]+input[[#This Row],[Outcome score]]</f>
        <v>8</v>
      </c>
      <c r="F320" s="5" cm="1">
        <f t="array" ref="F320">INDEX($P$2:$P$10,_xlfn.XMATCH(input[[#This Row],[Oponent]]&amp;input[[#This Row],[Player]],$K$2:$K$10))</f>
        <v>4</v>
      </c>
    </row>
    <row r="321" spans="1:6" x14ac:dyDescent="0.3">
      <c r="A321" s="1" t="s">
        <v>3</v>
      </c>
      <c r="B321" s="1" t="s">
        <v>2</v>
      </c>
      <c r="C321" s="5" cm="1">
        <f t="array" ref="C321">_xlfn.SWITCH(input[[#This Row],[Player]], "X", 1, "Y", 2, "Z", 3)</f>
        <v>2</v>
      </c>
      <c r="D321" s="5" cm="1">
        <f t="array" ref="D321">_xlfn.SWITCH(
input[[#This Row],[Oponent]]&amp;input[[#This Row],[Player]],
"AZ",0, "BX",0, "CY",0,
"AX",3, "BY",3, "CZ",3,
"AY",6, "BZ",6, "CX",6)</f>
        <v>0</v>
      </c>
      <c r="E321" s="5">
        <f>input[[#This Row],[Selected shape score]]+input[[#This Row],[Outcome score]]</f>
        <v>2</v>
      </c>
      <c r="F321" s="5" cm="1">
        <f t="array" ref="F321">INDEX($P$2:$P$10,_xlfn.XMATCH(input[[#This Row],[Oponent]]&amp;input[[#This Row],[Player]],$K$2:$K$10))</f>
        <v>6</v>
      </c>
    </row>
    <row r="322" spans="1:6" x14ac:dyDescent="0.3">
      <c r="A322" s="1" t="s">
        <v>0</v>
      </c>
      <c r="B322" s="1" t="s">
        <v>2</v>
      </c>
      <c r="C322" s="5" cm="1">
        <f t="array" ref="C322">_xlfn.SWITCH(input[[#This Row],[Player]], "X", 1, "Y", 2, "Z", 3)</f>
        <v>2</v>
      </c>
      <c r="D322" s="5" cm="1">
        <f t="array" ref="D322">_xlfn.SWITCH(
input[[#This Row],[Oponent]]&amp;input[[#This Row],[Player]],
"AZ",0, "BX",0, "CY",0,
"AX",3, "BY",3, "CZ",3,
"AY",6, "BZ",6, "CX",6)</f>
        <v>3</v>
      </c>
      <c r="E322" s="5">
        <f>input[[#This Row],[Selected shape score]]+input[[#This Row],[Outcome score]]</f>
        <v>5</v>
      </c>
      <c r="F322" s="5" cm="1">
        <f t="array" ref="F322">INDEX($P$2:$P$10,_xlfn.XMATCH(input[[#This Row],[Oponent]]&amp;input[[#This Row],[Player]],$K$2:$K$10))</f>
        <v>5</v>
      </c>
    </row>
    <row r="323" spans="1:6" x14ac:dyDescent="0.3">
      <c r="A323" s="1" t="s">
        <v>3</v>
      </c>
      <c r="B323" s="1" t="s">
        <v>1</v>
      </c>
      <c r="C323" s="5" cm="1">
        <f t="array" ref="C323">_xlfn.SWITCH(input[[#This Row],[Player]], "X", 1, "Y", 2, "Z", 3)</f>
        <v>3</v>
      </c>
      <c r="D323" s="5" cm="1">
        <f t="array" ref="D323">_xlfn.SWITCH(
input[[#This Row],[Oponent]]&amp;input[[#This Row],[Player]],
"AZ",0, "BX",0, "CY",0,
"AX",3, "BY",3, "CZ",3,
"AY",6, "BZ",6, "CX",6)</f>
        <v>3</v>
      </c>
      <c r="E323" s="5">
        <f>input[[#This Row],[Selected shape score]]+input[[#This Row],[Outcome score]]</f>
        <v>6</v>
      </c>
      <c r="F323" s="5" cm="1">
        <f t="array" ref="F323">INDEX($P$2:$P$10,_xlfn.XMATCH(input[[#This Row],[Oponent]]&amp;input[[#This Row],[Player]],$K$2:$K$10))</f>
        <v>7</v>
      </c>
    </row>
    <row r="324" spans="1:6" x14ac:dyDescent="0.3">
      <c r="A324" s="1" t="s">
        <v>4</v>
      </c>
      <c r="B324" s="1" t="s">
        <v>2</v>
      </c>
      <c r="C324" s="5" cm="1">
        <f t="array" ref="C324">_xlfn.SWITCH(input[[#This Row],[Player]], "X", 1, "Y", 2, "Z", 3)</f>
        <v>2</v>
      </c>
      <c r="D324" s="5" cm="1">
        <f t="array" ref="D324">_xlfn.SWITCH(
input[[#This Row],[Oponent]]&amp;input[[#This Row],[Player]],
"AZ",0, "BX",0, "CY",0,
"AX",3, "BY",3, "CZ",3,
"AY",6, "BZ",6, "CX",6)</f>
        <v>6</v>
      </c>
      <c r="E324" s="5">
        <f>input[[#This Row],[Selected shape score]]+input[[#This Row],[Outcome score]]</f>
        <v>8</v>
      </c>
      <c r="F324" s="5" cm="1">
        <f t="array" ref="F324">INDEX($P$2:$P$10,_xlfn.XMATCH(input[[#This Row],[Oponent]]&amp;input[[#This Row],[Player]],$K$2:$K$10))</f>
        <v>4</v>
      </c>
    </row>
    <row r="325" spans="1:6" x14ac:dyDescent="0.3">
      <c r="A325" s="1" t="s">
        <v>4</v>
      </c>
      <c r="B325" s="1" t="s">
        <v>2</v>
      </c>
      <c r="C325" s="5" cm="1">
        <f t="array" ref="C325">_xlfn.SWITCH(input[[#This Row],[Player]], "X", 1, "Y", 2, "Z", 3)</f>
        <v>2</v>
      </c>
      <c r="D325" s="5" cm="1">
        <f t="array" ref="D325">_xlfn.SWITCH(
input[[#This Row],[Oponent]]&amp;input[[#This Row],[Player]],
"AZ",0, "BX",0, "CY",0,
"AX",3, "BY",3, "CZ",3,
"AY",6, "BZ",6, "CX",6)</f>
        <v>6</v>
      </c>
      <c r="E325" s="5">
        <f>input[[#This Row],[Selected shape score]]+input[[#This Row],[Outcome score]]</f>
        <v>8</v>
      </c>
      <c r="F325" s="5" cm="1">
        <f t="array" ref="F325">INDEX($P$2:$P$10,_xlfn.XMATCH(input[[#This Row],[Oponent]]&amp;input[[#This Row],[Player]],$K$2:$K$10))</f>
        <v>4</v>
      </c>
    </row>
    <row r="326" spans="1:6" x14ac:dyDescent="0.3">
      <c r="A326" s="1" t="s">
        <v>3</v>
      </c>
      <c r="B326" s="1" t="s">
        <v>2</v>
      </c>
      <c r="C326" s="5" cm="1">
        <f t="array" ref="C326">_xlfn.SWITCH(input[[#This Row],[Player]], "X", 1, "Y", 2, "Z", 3)</f>
        <v>2</v>
      </c>
      <c r="D326" s="5" cm="1">
        <f t="array" ref="D326">_xlfn.SWITCH(
input[[#This Row],[Oponent]]&amp;input[[#This Row],[Player]],
"AZ",0, "BX",0, "CY",0,
"AX",3, "BY",3, "CZ",3,
"AY",6, "BZ",6, "CX",6)</f>
        <v>0</v>
      </c>
      <c r="E326" s="5">
        <f>input[[#This Row],[Selected shape score]]+input[[#This Row],[Outcome score]]</f>
        <v>2</v>
      </c>
      <c r="F326" s="5" cm="1">
        <f t="array" ref="F326">INDEX($P$2:$P$10,_xlfn.XMATCH(input[[#This Row],[Oponent]]&amp;input[[#This Row],[Player]],$K$2:$K$10))</f>
        <v>6</v>
      </c>
    </row>
    <row r="327" spans="1:6" x14ac:dyDescent="0.3">
      <c r="A327" s="1" t="s">
        <v>3</v>
      </c>
      <c r="B327" s="1" t="s">
        <v>5</v>
      </c>
      <c r="C327" s="5" cm="1">
        <f t="array" ref="C327">_xlfn.SWITCH(input[[#This Row],[Player]], "X", 1, "Y", 2, "Z", 3)</f>
        <v>1</v>
      </c>
      <c r="D327" s="5" cm="1">
        <f t="array" ref="D327">_xlfn.SWITCH(
input[[#This Row],[Oponent]]&amp;input[[#This Row],[Player]],
"AZ",0, "BX",0, "CY",0,
"AX",3, "BY",3, "CZ",3,
"AY",6, "BZ",6, "CX",6)</f>
        <v>6</v>
      </c>
      <c r="E327" s="5">
        <f>input[[#This Row],[Selected shape score]]+input[[#This Row],[Outcome score]]</f>
        <v>7</v>
      </c>
      <c r="F327" s="5" cm="1">
        <f t="array" ref="F327">INDEX($P$2:$P$10,_xlfn.XMATCH(input[[#This Row],[Oponent]]&amp;input[[#This Row],[Player]],$K$2:$K$10))</f>
        <v>2</v>
      </c>
    </row>
    <row r="328" spans="1:6" x14ac:dyDescent="0.3">
      <c r="A328" s="1" t="s">
        <v>0</v>
      </c>
      <c r="B328" s="1" t="s">
        <v>2</v>
      </c>
      <c r="C328" s="5" cm="1">
        <f t="array" ref="C328">_xlfn.SWITCH(input[[#This Row],[Player]], "X", 1, "Y", 2, "Z", 3)</f>
        <v>2</v>
      </c>
      <c r="D328" s="5" cm="1">
        <f t="array" ref="D328">_xlfn.SWITCH(
input[[#This Row],[Oponent]]&amp;input[[#This Row],[Player]],
"AZ",0, "BX",0, "CY",0,
"AX",3, "BY",3, "CZ",3,
"AY",6, "BZ",6, "CX",6)</f>
        <v>3</v>
      </c>
      <c r="E328" s="5">
        <f>input[[#This Row],[Selected shape score]]+input[[#This Row],[Outcome score]]</f>
        <v>5</v>
      </c>
      <c r="F328" s="5" cm="1">
        <f t="array" ref="F328">INDEX($P$2:$P$10,_xlfn.XMATCH(input[[#This Row],[Oponent]]&amp;input[[#This Row],[Player]],$K$2:$K$10))</f>
        <v>5</v>
      </c>
    </row>
    <row r="329" spans="1:6" x14ac:dyDescent="0.3">
      <c r="A329" s="1" t="s">
        <v>3</v>
      </c>
      <c r="B329" s="1" t="s">
        <v>2</v>
      </c>
      <c r="C329" s="5" cm="1">
        <f t="array" ref="C329">_xlfn.SWITCH(input[[#This Row],[Player]], "X", 1, "Y", 2, "Z", 3)</f>
        <v>2</v>
      </c>
      <c r="D329" s="5" cm="1">
        <f t="array" ref="D329">_xlfn.SWITCH(
input[[#This Row],[Oponent]]&amp;input[[#This Row],[Player]],
"AZ",0, "BX",0, "CY",0,
"AX",3, "BY",3, "CZ",3,
"AY",6, "BZ",6, "CX",6)</f>
        <v>0</v>
      </c>
      <c r="E329" s="5">
        <f>input[[#This Row],[Selected shape score]]+input[[#This Row],[Outcome score]]</f>
        <v>2</v>
      </c>
      <c r="F329" s="5" cm="1">
        <f t="array" ref="F329">INDEX($P$2:$P$10,_xlfn.XMATCH(input[[#This Row],[Oponent]]&amp;input[[#This Row],[Player]],$K$2:$K$10))</f>
        <v>6</v>
      </c>
    </row>
    <row r="330" spans="1:6" x14ac:dyDescent="0.3">
      <c r="A330" s="1" t="s">
        <v>3</v>
      </c>
      <c r="B330" s="1" t="s">
        <v>5</v>
      </c>
      <c r="C330" s="5" cm="1">
        <f t="array" ref="C330">_xlfn.SWITCH(input[[#This Row],[Player]], "X", 1, "Y", 2, "Z", 3)</f>
        <v>1</v>
      </c>
      <c r="D330" s="5" cm="1">
        <f t="array" ref="D330">_xlfn.SWITCH(
input[[#This Row],[Oponent]]&amp;input[[#This Row],[Player]],
"AZ",0, "BX",0, "CY",0,
"AX",3, "BY",3, "CZ",3,
"AY",6, "BZ",6, "CX",6)</f>
        <v>6</v>
      </c>
      <c r="E330" s="5">
        <f>input[[#This Row],[Selected shape score]]+input[[#This Row],[Outcome score]]</f>
        <v>7</v>
      </c>
      <c r="F330" s="5" cm="1">
        <f t="array" ref="F330">INDEX($P$2:$P$10,_xlfn.XMATCH(input[[#This Row],[Oponent]]&amp;input[[#This Row],[Player]],$K$2:$K$10))</f>
        <v>2</v>
      </c>
    </row>
    <row r="331" spans="1:6" x14ac:dyDescent="0.3">
      <c r="A331" s="1" t="s">
        <v>0</v>
      </c>
      <c r="B331" s="1" t="s">
        <v>2</v>
      </c>
      <c r="C331" s="5" cm="1">
        <f t="array" ref="C331">_xlfn.SWITCH(input[[#This Row],[Player]], "X", 1, "Y", 2, "Z", 3)</f>
        <v>2</v>
      </c>
      <c r="D331" s="5" cm="1">
        <f t="array" ref="D331">_xlfn.SWITCH(
input[[#This Row],[Oponent]]&amp;input[[#This Row],[Player]],
"AZ",0, "BX",0, "CY",0,
"AX",3, "BY",3, "CZ",3,
"AY",6, "BZ",6, "CX",6)</f>
        <v>3</v>
      </c>
      <c r="E331" s="5">
        <f>input[[#This Row],[Selected shape score]]+input[[#This Row],[Outcome score]]</f>
        <v>5</v>
      </c>
      <c r="F331" s="5" cm="1">
        <f t="array" ref="F331">INDEX($P$2:$P$10,_xlfn.XMATCH(input[[#This Row],[Oponent]]&amp;input[[#This Row],[Player]],$K$2:$K$10))</f>
        <v>5</v>
      </c>
    </row>
    <row r="332" spans="1:6" x14ac:dyDescent="0.3">
      <c r="A332" s="1" t="s">
        <v>3</v>
      </c>
      <c r="B332" s="1" t="s">
        <v>5</v>
      </c>
      <c r="C332" s="5" cm="1">
        <f t="array" ref="C332">_xlfn.SWITCH(input[[#This Row],[Player]], "X", 1, "Y", 2, "Z", 3)</f>
        <v>1</v>
      </c>
      <c r="D332" s="5" cm="1">
        <f t="array" ref="D332">_xlfn.SWITCH(
input[[#This Row],[Oponent]]&amp;input[[#This Row],[Player]],
"AZ",0, "BX",0, "CY",0,
"AX",3, "BY",3, "CZ",3,
"AY",6, "BZ",6, "CX",6)</f>
        <v>6</v>
      </c>
      <c r="E332" s="5">
        <f>input[[#This Row],[Selected shape score]]+input[[#This Row],[Outcome score]]</f>
        <v>7</v>
      </c>
      <c r="F332" s="5" cm="1">
        <f t="array" ref="F332">INDEX($P$2:$P$10,_xlfn.XMATCH(input[[#This Row],[Oponent]]&amp;input[[#This Row],[Player]],$K$2:$K$10))</f>
        <v>2</v>
      </c>
    </row>
    <row r="333" spans="1:6" x14ac:dyDescent="0.3">
      <c r="A333" s="1" t="s">
        <v>4</v>
      </c>
      <c r="B333" s="1" t="s">
        <v>2</v>
      </c>
      <c r="C333" s="5" cm="1">
        <f t="array" ref="C333">_xlfn.SWITCH(input[[#This Row],[Player]], "X", 1, "Y", 2, "Z", 3)</f>
        <v>2</v>
      </c>
      <c r="D333" s="5" cm="1">
        <f t="array" ref="D333">_xlfn.SWITCH(
input[[#This Row],[Oponent]]&amp;input[[#This Row],[Player]],
"AZ",0, "BX",0, "CY",0,
"AX",3, "BY",3, "CZ",3,
"AY",6, "BZ",6, "CX",6)</f>
        <v>6</v>
      </c>
      <c r="E333" s="5">
        <f>input[[#This Row],[Selected shape score]]+input[[#This Row],[Outcome score]]</f>
        <v>8</v>
      </c>
      <c r="F333" s="5" cm="1">
        <f t="array" ref="F333">INDEX($P$2:$P$10,_xlfn.XMATCH(input[[#This Row],[Oponent]]&amp;input[[#This Row],[Player]],$K$2:$K$10))</f>
        <v>4</v>
      </c>
    </row>
    <row r="334" spans="1:6" x14ac:dyDescent="0.3">
      <c r="A334" s="1" t="s">
        <v>3</v>
      </c>
      <c r="B334" s="1" t="s">
        <v>5</v>
      </c>
      <c r="C334" s="5" cm="1">
        <f t="array" ref="C334">_xlfn.SWITCH(input[[#This Row],[Player]], "X", 1, "Y", 2, "Z", 3)</f>
        <v>1</v>
      </c>
      <c r="D334" s="5" cm="1">
        <f t="array" ref="D334">_xlfn.SWITCH(
input[[#This Row],[Oponent]]&amp;input[[#This Row],[Player]],
"AZ",0, "BX",0, "CY",0,
"AX",3, "BY",3, "CZ",3,
"AY",6, "BZ",6, "CX",6)</f>
        <v>6</v>
      </c>
      <c r="E334" s="5">
        <f>input[[#This Row],[Selected shape score]]+input[[#This Row],[Outcome score]]</f>
        <v>7</v>
      </c>
      <c r="F334" s="5" cm="1">
        <f t="array" ref="F334">INDEX($P$2:$P$10,_xlfn.XMATCH(input[[#This Row],[Oponent]]&amp;input[[#This Row],[Player]],$K$2:$K$10))</f>
        <v>2</v>
      </c>
    </row>
    <row r="335" spans="1:6" x14ac:dyDescent="0.3">
      <c r="A335" s="1" t="s">
        <v>3</v>
      </c>
      <c r="B335" s="1" t="s">
        <v>2</v>
      </c>
      <c r="C335" s="5" cm="1">
        <f t="array" ref="C335">_xlfn.SWITCH(input[[#This Row],[Player]], "X", 1, "Y", 2, "Z", 3)</f>
        <v>2</v>
      </c>
      <c r="D335" s="5" cm="1">
        <f t="array" ref="D335">_xlfn.SWITCH(
input[[#This Row],[Oponent]]&amp;input[[#This Row],[Player]],
"AZ",0, "BX",0, "CY",0,
"AX",3, "BY",3, "CZ",3,
"AY",6, "BZ",6, "CX",6)</f>
        <v>0</v>
      </c>
      <c r="E335" s="5">
        <f>input[[#This Row],[Selected shape score]]+input[[#This Row],[Outcome score]]</f>
        <v>2</v>
      </c>
      <c r="F335" s="5" cm="1">
        <f t="array" ref="F335">INDEX($P$2:$P$10,_xlfn.XMATCH(input[[#This Row],[Oponent]]&amp;input[[#This Row],[Player]],$K$2:$K$10))</f>
        <v>6</v>
      </c>
    </row>
    <row r="336" spans="1:6" x14ac:dyDescent="0.3">
      <c r="A336" s="1" t="s">
        <v>0</v>
      </c>
      <c r="B336" s="1" t="s">
        <v>2</v>
      </c>
      <c r="C336" s="5" cm="1">
        <f t="array" ref="C336">_xlfn.SWITCH(input[[#This Row],[Player]], "X", 1, "Y", 2, "Z", 3)</f>
        <v>2</v>
      </c>
      <c r="D336" s="5" cm="1">
        <f t="array" ref="D336">_xlfn.SWITCH(
input[[#This Row],[Oponent]]&amp;input[[#This Row],[Player]],
"AZ",0, "BX",0, "CY",0,
"AX",3, "BY",3, "CZ",3,
"AY",6, "BZ",6, "CX",6)</f>
        <v>3</v>
      </c>
      <c r="E336" s="5">
        <f>input[[#This Row],[Selected shape score]]+input[[#This Row],[Outcome score]]</f>
        <v>5</v>
      </c>
      <c r="F336" s="5" cm="1">
        <f t="array" ref="F336">INDEX($P$2:$P$10,_xlfn.XMATCH(input[[#This Row],[Oponent]]&amp;input[[#This Row],[Player]],$K$2:$K$10))</f>
        <v>5</v>
      </c>
    </row>
    <row r="337" spans="1:6" x14ac:dyDescent="0.3">
      <c r="A337" s="1" t="s">
        <v>0</v>
      </c>
      <c r="B337" s="1" t="s">
        <v>2</v>
      </c>
      <c r="C337" s="5" cm="1">
        <f t="array" ref="C337">_xlfn.SWITCH(input[[#This Row],[Player]], "X", 1, "Y", 2, "Z", 3)</f>
        <v>2</v>
      </c>
      <c r="D337" s="5" cm="1">
        <f t="array" ref="D337">_xlfn.SWITCH(
input[[#This Row],[Oponent]]&amp;input[[#This Row],[Player]],
"AZ",0, "BX",0, "CY",0,
"AX",3, "BY",3, "CZ",3,
"AY",6, "BZ",6, "CX",6)</f>
        <v>3</v>
      </c>
      <c r="E337" s="5">
        <f>input[[#This Row],[Selected shape score]]+input[[#This Row],[Outcome score]]</f>
        <v>5</v>
      </c>
      <c r="F337" s="5" cm="1">
        <f t="array" ref="F337">INDEX($P$2:$P$10,_xlfn.XMATCH(input[[#This Row],[Oponent]]&amp;input[[#This Row],[Player]],$K$2:$K$10))</f>
        <v>5</v>
      </c>
    </row>
    <row r="338" spans="1:6" x14ac:dyDescent="0.3">
      <c r="A338" s="1" t="s">
        <v>4</v>
      </c>
      <c r="B338" s="1" t="s">
        <v>2</v>
      </c>
      <c r="C338" s="5" cm="1">
        <f t="array" ref="C338">_xlfn.SWITCH(input[[#This Row],[Player]], "X", 1, "Y", 2, "Z", 3)</f>
        <v>2</v>
      </c>
      <c r="D338" s="5" cm="1">
        <f t="array" ref="D338">_xlfn.SWITCH(
input[[#This Row],[Oponent]]&amp;input[[#This Row],[Player]],
"AZ",0, "BX",0, "CY",0,
"AX",3, "BY",3, "CZ",3,
"AY",6, "BZ",6, "CX",6)</f>
        <v>6</v>
      </c>
      <c r="E338" s="5">
        <f>input[[#This Row],[Selected shape score]]+input[[#This Row],[Outcome score]]</f>
        <v>8</v>
      </c>
      <c r="F338" s="5" cm="1">
        <f t="array" ref="F338">INDEX($P$2:$P$10,_xlfn.XMATCH(input[[#This Row],[Oponent]]&amp;input[[#This Row],[Player]],$K$2:$K$10))</f>
        <v>4</v>
      </c>
    </row>
    <row r="339" spans="1:6" x14ac:dyDescent="0.3">
      <c r="A339" s="1" t="s">
        <v>0</v>
      </c>
      <c r="B339" s="1" t="s">
        <v>2</v>
      </c>
      <c r="C339" s="5" cm="1">
        <f t="array" ref="C339">_xlfn.SWITCH(input[[#This Row],[Player]], "X", 1, "Y", 2, "Z", 3)</f>
        <v>2</v>
      </c>
      <c r="D339" s="5" cm="1">
        <f t="array" ref="D339">_xlfn.SWITCH(
input[[#This Row],[Oponent]]&amp;input[[#This Row],[Player]],
"AZ",0, "BX",0, "CY",0,
"AX",3, "BY",3, "CZ",3,
"AY",6, "BZ",6, "CX",6)</f>
        <v>3</v>
      </c>
      <c r="E339" s="5">
        <f>input[[#This Row],[Selected shape score]]+input[[#This Row],[Outcome score]]</f>
        <v>5</v>
      </c>
      <c r="F339" s="5" cm="1">
        <f t="array" ref="F339">INDEX($P$2:$P$10,_xlfn.XMATCH(input[[#This Row],[Oponent]]&amp;input[[#This Row],[Player]],$K$2:$K$10))</f>
        <v>5</v>
      </c>
    </row>
    <row r="340" spans="1:6" x14ac:dyDescent="0.3">
      <c r="A340" s="1" t="s">
        <v>4</v>
      </c>
      <c r="B340" s="1" t="s">
        <v>5</v>
      </c>
      <c r="C340" s="5" cm="1">
        <f t="array" ref="C340">_xlfn.SWITCH(input[[#This Row],[Player]], "X", 1, "Y", 2, "Z", 3)</f>
        <v>1</v>
      </c>
      <c r="D340" s="5" cm="1">
        <f t="array" ref="D340">_xlfn.SWITCH(
input[[#This Row],[Oponent]]&amp;input[[#This Row],[Player]],
"AZ",0, "BX",0, "CY",0,
"AX",3, "BY",3, "CZ",3,
"AY",6, "BZ",6, "CX",6)</f>
        <v>3</v>
      </c>
      <c r="E340" s="5">
        <f>input[[#This Row],[Selected shape score]]+input[[#This Row],[Outcome score]]</f>
        <v>4</v>
      </c>
      <c r="F340" s="5" cm="1">
        <f t="array" ref="F340">INDEX($P$2:$P$10,_xlfn.XMATCH(input[[#This Row],[Oponent]]&amp;input[[#This Row],[Player]],$K$2:$K$10))</f>
        <v>3</v>
      </c>
    </row>
    <row r="341" spans="1:6" x14ac:dyDescent="0.3">
      <c r="A341" s="1" t="s">
        <v>3</v>
      </c>
      <c r="B341" s="1" t="s">
        <v>5</v>
      </c>
      <c r="C341" s="5" cm="1">
        <f t="array" ref="C341">_xlfn.SWITCH(input[[#This Row],[Player]], "X", 1, "Y", 2, "Z", 3)</f>
        <v>1</v>
      </c>
      <c r="D341" s="5" cm="1">
        <f t="array" ref="D341">_xlfn.SWITCH(
input[[#This Row],[Oponent]]&amp;input[[#This Row],[Player]],
"AZ",0, "BX",0, "CY",0,
"AX",3, "BY",3, "CZ",3,
"AY",6, "BZ",6, "CX",6)</f>
        <v>6</v>
      </c>
      <c r="E341" s="5">
        <f>input[[#This Row],[Selected shape score]]+input[[#This Row],[Outcome score]]</f>
        <v>7</v>
      </c>
      <c r="F341" s="5" cm="1">
        <f t="array" ref="F341">INDEX($P$2:$P$10,_xlfn.XMATCH(input[[#This Row],[Oponent]]&amp;input[[#This Row],[Player]],$K$2:$K$10))</f>
        <v>2</v>
      </c>
    </row>
    <row r="342" spans="1:6" x14ac:dyDescent="0.3">
      <c r="A342" s="1" t="s">
        <v>3</v>
      </c>
      <c r="B342" s="1" t="s">
        <v>2</v>
      </c>
      <c r="C342" s="5" cm="1">
        <f t="array" ref="C342">_xlfn.SWITCH(input[[#This Row],[Player]], "X", 1, "Y", 2, "Z", 3)</f>
        <v>2</v>
      </c>
      <c r="D342" s="5" cm="1">
        <f t="array" ref="D342">_xlfn.SWITCH(
input[[#This Row],[Oponent]]&amp;input[[#This Row],[Player]],
"AZ",0, "BX",0, "CY",0,
"AX",3, "BY",3, "CZ",3,
"AY",6, "BZ",6, "CX",6)</f>
        <v>0</v>
      </c>
      <c r="E342" s="5">
        <f>input[[#This Row],[Selected shape score]]+input[[#This Row],[Outcome score]]</f>
        <v>2</v>
      </c>
      <c r="F342" s="5" cm="1">
        <f t="array" ref="F342">INDEX($P$2:$P$10,_xlfn.XMATCH(input[[#This Row],[Oponent]]&amp;input[[#This Row],[Player]],$K$2:$K$10))</f>
        <v>6</v>
      </c>
    </row>
    <row r="343" spans="1:6" x14ac:dyDescent="0.3">
      <c r="A343" s="1" t="s">
        <v>0</v>
      </c>
      <c r="B343" s="1" t="s">
        <v>2</v>
      </c>
      <c r="C343" s="5" cm="1">
        <f t="array" ref="C343">_xlfn.SWITCH(input[[#This Row],[Player]], "X", 1, "Y", 2, "Z", 3)</f>
        <v>2</v>
      </c>
      <c r="D343" s="5" cm="1">
        <f t="array" ref="D343">_xlfn.SWITCH(
input[[#This Row],[Oponent]]&amp;input[[#This Row],[Player]],
"AZ",0, "BX",0, "CY",0,
"AX",3, "BY",3, "CZ",3,
"AY",6, "BZ",6, "CX",6)</f>
        <v>3</v>
      </c>
      <c r="E343" s="5">
        <f>input[[#This Row],[Selected shape score]]+input[[#This Row],[Outcome score]]</f>
        <v>5</v>
      </c>
      <c r="F343" s="5" cm="1">
        <f t="array" ref="F343">INDEX($P$2:$P$10,_xlfn.XMATCH(input[[#This Row],[Oponent]]&amp;input[[#This Row],[Player]],$K$2:$K$10))</f>
        <v>5</v>
      </c>
    </row>
    <row r="344" spans="1:6" x14ac:dyDescent="0.3">
      <c r="A344" s="1" t="s">
        <v>4</v>
      </c>
      <c r="B344" s="1" t="s">
        <v>2</v>
      </c>
      <c r="C344" s="5" cm="1">
        <f t="array" ref="C344">_xlfn.SWITCH(input[[#This Row],[Player]], "X", 1, "Y", 2, "Z", 3)</f>
        <v>2</v>
      </c>
      <c r="D344" s="5" cm="1">
        <f t="array" ref="D344">_xlfn.SWITCH(
input[[#This Row],[Oponent]]&amp;input[[#This Row],[Player]],
"AZ",0, "BX",0, "CY",0,
"AX",3, "BY",3, "CZ",3,
"AY",6, "BZ",6, "CX",6)</f>
        <v>6</v>
      </c>
      <c r="E344" s="5">
        <f>input[[#This Row],[Selected shape score]]+input[[#This Row],[Outcome score]]</f>
        <v>8</v>
      </c>
      <c r="F344" s="5" cm="1">
        <f t="array" ref="F344">INDEX($P$2:$P$10,_xlfn.XMATCH(input[[#This Row],[Oponent]]&amp;input[[#This Row],[Player]],$K$2:$K$10))</f>
        <v>4</v>
      </c>
    </row>
    <row r="345" spans="1:6" x14ac:dyDescent="0.3">
      <c r="A345" s="1" t="s">
        <v>4</v>
      </c>
      <c r="B345" s="1" t="s">
        <v>5</v>
      </c>
      <c r="C345" s="5" cm="1">
        <f t="array" ref="C345">_xlfn.SWITCH(input[[#This Row],[Player]], "X", 1, "Y", 2, "Z", 3)</f>
        <v>1</v>
      </c>
      <c r="D345" s="5" cm="1">
        <f t="array" ref="D345">_xlfn.SWITCH(
input[[#This Row],[Oponent]]&amp;input[[#This Row],[Player]],
"AZ",0, "BX",0, "CY",0,
"AX",3, "BY",3, "CZ",3,
"AY",6, "BZ",6, "CX",6)</f>
        <v>3</v>
      </c>
      <c r="E345" s="5">
        <f>input[[#This Row],[Selected shape score]]+input[[#This Row],[Outcome score]]</f>
        <v>4</v>
      </c>
      <c r="F345" s="5" cm="1">
        <f t="array" ref="F345">INDEX($P$2:$P$10,_xlfn.XMATCH(input[[#This Row],[Oponent]]&amp;input[[#This Row],[Player]],$K$2:$K$10))</f>
        <v>3</v>
      </c>
    </row>
    <row r="346" spans="1:6" x14ac:dyDescent="0.3">
      <c r="A346" s="1" t="s">
        <v>3</v>
      </c>
      <c r="B346" s="1" t="s">
        <v>2</v>
      </c>
      <c r="C346" s="5" cm="1">
        <f t="array" ref="C346">_xlfn.SWITCH(input[[#This Row],[Player]], "X", 1, "Y", 2, "Z", 3)</f>
        <v>2</v>
      </c>
      <c r="D346" s="5" cm="1">
        <f t="array" ref="D346">_xlfn.SWITCH(
input[[#This Row],[Oponent]]&amp;input[[#This Row],[Player]],
"AZ",0, "BX",0, "CY",0,
"AX",3, "BY",3, "CZ",3,
"AY",6, "BZ",6, "CX",6)</f>
        <v>0</v>
      </c>
      <c r="E346" s="5">
        <f>input[[#This Row],[Selected shape score]]+input[[#This Row],[Outcome score]]</f>
        <v>2</v>
      </c>
      <c r="F346" s="5" cm="1">
        <f t="array" ref="F346">INDEX($P$2:$P$10,_xlfn.XMATCH(input[[#This Row],[Oponent]]&amp;input[[#This Row],[Player]],$K$2:$K$10))</f>
        <v>6</v>
      </c>
    </row>
    <row r="347" spans="1:6" x14ac:dyDescent="0.3">
      <c r="A347" s="1" t="s">
        <v>3</v>
      </c>
      <c r="B347" s="1" t="s">
        <v>2</v>
      </c>
      <c r="C347" s="5" cm="1">
        <f t="array" ref="C347">_xlfn.SWITCH(input[[#This Row],[Player]], "X", 1, "Y", 2, "Z", 3)</f>
        <v>2</v>
      </c>
      <c r="D347" s="5" cm="1">
        <f t="array" ref="D347">_xlfn.SWITCH(
input[[#This Row],[Oponent]]&amp;input[[#This Row],[Player]],
"AZ",0, "BX",0, "CY",0,
"AX",3, "BY",3, "CZ",3,
"AY",6, "BZ",6, "CX",6)</f>
        <v>0</v>
      </c>
      <c r="E347" s="5">
        <f>input[[#This Row],[Selected shape score]]+input[[#This Row],[Outcome score]]</f>
        <v>2</v>
      </c>
      <c r="F347" s="5" cm="1">
        <f t="array" ref="F347">INDEX($P$2:$P$10,_xlfn.XMATCH(input[[#This Row],[Oponent]]&amp;input[[#This Row],[Player]],$K$2:$K$10))</f>
        <v>6</v>
      </c>
    </row>
    <row r="348" spans="1:6" x14ac:dyDescent="0.3">
      <c r="A348" s="1" t="s">
        <v>3</v>
      </c>
      <c r="B348" s="1" t="s">
        <v>2</v>
      </c>
      <c r="C348" s="5" cm="1">
        <f t="array" ref="C348">_xlfn.SWITCH(input[[#This Row],[Player]], "X", 1, "Y", 2, "Z", 3)</f>
        <v>2</v>
      </c>
      <c r="D348" s="5" cm="1">
        <f t="array" ref="D348">_xlfn.SWITCH(
input[[#This Row],[Oponent]]&amp;input[[#This Row],[Player]],
"AZ",0, "BX",0, "CY",0,
"AX",3, "BY",3, "CZ",3,
"AY",6, "BZ",6, "CX",6)</f>
        <v>0</v>
      </c>
      <c r="E348" s="5">
        <f>input[[#This Row],[Selected shape score]]+input[[#This Row],[Outcome score]]</f>
        <v>2</v>
      </c>
      <c r="F348" s="5" cm="1">
        <f t="array" ref="F348">INDEX($P$2:$P$10,_xlfn.XMATCH(input[[#This Row],[Oponent]]&amp;input[[#This Row],[Player]],$K$2:$K$10))</f>
        <v>6</v>
      </c>
    </row>
    <row r="349" spans="1:6" x14ac:dyDescent="0.3">
      <c r="A349" s="1" t="s">
        <v>3</v>
      </c>
      <c r="B349" s="1" t="s">
        <v>5</v>
      </c>
      <c r="C349" s="5" cm="1">
        <f t="array" ref="C349">_xlfn.SWITCH(input[[#This Row],[Player]], "X", 1, "Y", 2, "Z", 3)</f>
        <v>1</v>
      </c>
      <c r="D349" s="5" cm="1">
        <f t="array" ref="D349">_xlfn.SWITCH(
input[[#This Row],[Oponent]]&amp;input[[#This Row],[Player]],
"AZ",0, "BX",0, "CY",0,
"AX",3, "BY",3, "CZ",3,
"AY",6, "BZ",6, "CX",6)</f>
        <v>6</v>
      </c>
      <c r="E349" s="5">
        <f>input[[#This Row],[Selected shape score]]+input[[#This Row],[Outcome score]]</f>
        <v>7</v>
      </c>
      <c r="F349" s="5" cm="1">
        <f t="array" ref="F349">INDEX($P$2:$P$10,_xlfn.XMATCH(input[[#This Row],[Oponent]]&amp;input[[#This Row],[Player]],$K$2:$K$10))</f>
        <v>2</v>
      </c>
    </row>
    <row r="350" spans="1:6" x14ac:dyDescent="0.3">
      <c r="A350" s="1" t="s">
        <v>0</v>
      </c>
      <c r="B350" s="1" t="s">
        <v>1</v>
      </c>
      <c r="C350" s="5" cm="1">
        <f t="array" ref="C350">_xlfn.SWITCH(input[[#This Row],[Player]], "X", 1, "Y", 2, "Z", 3)</f>
        <v>3</v>
      </c>
      <c r="D350" s="5" cm="1">
        <f t="array" ref="D350">_xlfn.SWITCH(
input[[#This Row],[Oponent]]&amp;input[[#This Row],[Player]],
"AZ",0, "BX",0, "CY",0,
"AX",3, "BY",3, "CZ",3,
"AY",6, "BZ",6, "CX",6)</f>
        <v>6</v>
      </c>
      <c r="E350" s="5">
        <f>input[[#This Row],[Selected shape score]]+input[[#This Row],[Outcome score]]</f>
        <v>9</v>
      </c>
      <c r="F350" s="5" cm="1">
        <f t="array" ref="F350">INDEX($P$2:$P$10,_xlfn.XMATCH(input[[#This Row],[Oponent]]&amp;input[[#This Row],[Player]],$K$2:$K$10))</f>
        <v>9</v>
      </c>
    </row>
    <row r="351" spans="1:6" x14ac:dyDescent="0.3">
      <c r="A351" s="1" t="s">
        <v>0</v>
      </c>
      <c r="B351" s="1" t="s">
        <v>2</v>
      </c>
      <c r="C351" s="5" cm="1">
        <f t="array" ref="C351">_xlfn.SWITCH(input[[#This Row],[Player]], "X", 1, "Y", 2, "Z", 3)</f>
        <v>2</v>
      </c>
      <c r="D351" s="5" cm="1">
        <f t="array" ref="D351">_xlfn.SWITCH(
input[[#This Row],[Oponent]]&amp;input[[#This Row],[Player]],
"AZ",0, "BX",0, "CY",0,
"AX",3, "BY",3, "CZ",3,
"AY",6, "BZ",6, "CX",6)</f>
        <v>3</v>
      </c>
      <c r="E351" s="5">
        <f>input[[#This Row],[Selected shape score]]+input[[#This Row],[Outcome score]]</f>
        <v>5</v>
      </c>
      <c r="F351" s="5" cm="1">
        <f t="array" ref="F351">INDEX($P$2:$P$10,_xlfn.XMATCH(input[[#This Row],[Oponent]]&amp;input[[#This Row],[Player]],$K$2:$K$10))</f>
        <v>5</v>
      </c>
    </row>
    <row r="352" spans="1:6" x14ac:dyDescent="0.3">
      <c r="A352" s="1" t="s">
        <v>3</v>
      </c>
      <c r="B352" s="1" t="s">
        <v>2</v>
      </c>
      <c r="C352" s="5" cm="1">
        <f t="array" ref="C352">_xlfn.SWITCH(input[[#This Row],[Player]], "X", 1, "Y", 2, "Z", 3)</f>
        <v>2</v>
      </c>
      <c r="D352" s="5" cm="1">
        <f t="array" ref="D352">_xlfn.SWITCH(
input[[#This Row],[Oponent]]&amp;input[[#This Row],[Player]],
"AZ",0, "BX",0, "CY",0,
"AX",3, "BY",3, "CZ",3,
"AY",6, "BZ",6, "CX",6)</f>
        <v>0</v>
      </c>
      <c r="E352" s="5">
        <f>input[[#This Row],[Selected shape score]]+input[[#This Row],[Outcome score]]</f>
        <v>2</v>
      </c>
      <c r="F352" s="5" cm="1">
        <f t="array" ref="F352">INDEX($P$2:$P$10,_xlfn.XMATCH(input[[#This Row],[Oponent]]&amp;input[[#This Row],[Player]],$K$2:$K$10))</f>
        <v>6</v>
      </c>
    </row>
    <row r="353" spans="1:6" x14ac:dyDescent="0.3">
      <c r="A353" s="1" t="s">
        <v>4</v>
      </c>
      <c r="B353" s="1" t="s">
        <v>5</v>
      </c>
      <c r="C353" s="5" cm="1">
        <f t="array" ref="C353">_xlfn.SWITCH(input[[#This Row],[Player]], "X", 1, "Y", 2, "Z", 3)</f>
        <v>1</v>
      </c>
      <c r="D353" s="5" cm="1">
        <f t="array" ref="D353">_xlfn.SWITCH(
input[[#This Row],[Oponent]]&amp;input[[#This Row],[Player]],
"AZ",0, "BX",0, "CY",0,
"AX",3, "BY",3, "CZ",3,
"AY",6, "BZ",6, "CX",6)</f>
        <v>3</v>
      </c>
      <c r="E353" s="5">
        <f>input[[#This Row],[Selected shape score]]+input[[#This Row],[Outcome score]]</f>
        <v>4</v>
      </c>
      <c r="F353" s="5" cm="1">
        <f t="array" ref="F353">INDEX($P$2:$P$10,_xlfn.XMATCH(input[[#This Row],[Oponent]]&amp;input[[#This Row],[Player]],$K$2:$K$10))</f>
        <v>3</v>
      </c>
    </row>
    <row r="354" spans="1:6" x14ac:dyDescent="0.3">
      <c r="A354" s="1" t="s">
        <v>3</v>
      </c>
      <c r="B354" s="1" t="s">
        <v>2</v>
      </c>
      <c r="C354" s="5" cm="1">
        <f t="array" ref="C354">_xlfn.SWITCH(input[[#This Row],[Player]], "X", 1, "Y", 2, "Z", 3)</f>
        <v>2</v>
      </c>
      <c r="D354" s="5" cm="1">
        <f t="array" ref="D354">_xlfn.SWITCH(
input[[#This Row],[Oponent]]&amp;input[[#This Row],[Player]],
"AZ",0, "BX",0, "CY",0,
"AX",3, "BY",3, "CZ",3,
"AY",6, "BZ",6, "CX",6)</f>
        <v>0</v>
      </c>
      <c r="E354" s="5">
        <f>input[[#This Row],[Selected shape score]]+input[[#This Row],[Outcome score]]</f>
        <v>2</v>
      </c>
      <c r="F354" s="5" cm="1">
        <f t="array" ref="F354">INDEX($P$2:$P$10,_xlfn.XMATCH(input[[#This Row],[Oponent]]&amp;input[[#This Row],[Player]],$K$2:$K$10))</f>
        <v>6</v>
      </c>
    </row>
    <row r="355" spans="1:6" x14ac:dyDescent="0.3">
      <c r="A355" s="1" t="s">
        <v>4</v>
      </c>
      <c r="B355" s="1" t="s">
        <v>5</v>
      </c>
      <c r="C355" s="5" cm="1">
        <f t="array" ref="C355">_xlfn.SWITCH(input[[#This Row],[Player]], "X", 1, "Y", 2, "Z", 3)</f>
        <v>1</v>
      </c>
      <c r="D355" s="5" cm="1">
        <f t="array" ref="D355">_xlfn.SWITCH(
input[[#This Row],[Oponent]]&amp;input[[#This Row],[Player]],
"AZ",0, "BX",0, "CY",0,
"AX",3, "BY",3, "CZ",3,
"AY",6, "BZ",6, "CX",6)</f>
        <v>3</v>
      </c>
      <c r="E355" s="5">
        <f>input[[#This Row],[Selected shape score]]+input[[#This Row],[Outcome score]]</f>
        <v>4</v>
      </c>
      <c r="F355" s="5" cm="1">
        <f t="array" ref="F355">INDEX($P$2:$P$10,_xlfn.XMATCH(input[[#This Row],[Oponent]]&amp;input[[#This Row],[Player]],$K$2:$K$10))</f>
        <v>3</v>
      </c>
    </row>
    <row r="356" spans="1:6" x14ac:dyDescent="0.3">
      <c r="A356" s="1" t="s">
        <v>3</v>
      </c>
      <c r="B356" s="1" t="s">
        <v>2</v>
      </c>
      <c r="C356" s="5" cm="1">
        <f t="array" ref="C356">_xlfn.SWITCH(input[[#This Row],[Player]], "X", 1, "Y", 2, "Z", 3)</f>
        <v>2</v>
      </c>
      <c r="D356" s="5" cm="1">
        <f t="array" ref="D356">_xlfn.SWITCH(
input[[#This Row],[Oponent]]&amp;input[[#This Row],[Player]],
"AZ",0, "BX",0, "CY",0,
"AX",3, "BY",3, "CZ",3,
"AY",6, "BZ",6, "CX",6)</f>
        <v>0</v>
      </c>
      <c r="E356" s="5">
        <f>input[[#This Row],[Selected shape score]]+input[[#This Row],[Outcome score]]</f>
        <v>2</v>
      </c>
      <c r="F356" s="5" cm="1">
        <f t="array" ref="F356">INDEX($P$2:$P$10,_xlfn.XMATCH(input[[#This Row],[Oponent]]&amp;input[[#This Row],[Player]],$K$2:$K$10))</f>
        <v>6</v>
      </c>
    </row>
    <row r="357" spans="1:6" x14ac:dyDescent="0.3">
      <c r="A357" s="1" t="s">
        <v>0</v>
      </c>
      <c r="B357" s="1" t="s">
        <v>2</v>
      </c>
      <c r="C357" s="5" cm="1">
        <f t="array" ref="C357">_xlfn.SWITCH(input[[#This Row],[Player]], "X", 1, "Y", 2, "Z", 3)</f>
        <v>2</v>
      </c>
      <c r="D357" s="5" cm="1">
        <f t="array" ref="D357">_xlfn.SWITCH(
input[[#This Row],[Oponent]]&amp;input[[#This Row],[Player]],
"AZ",0, "BX",0, "CY",0,
"AX",3, "BY",3, "CZ",3,
"AY",6, "BZ",6, "CX",6)</f>
        <v>3</v>
      </c>
      <c r="E357" s="5">
        <f>input[[#This Row],[Selected shape score]]+input[[#This Row],[Outcome score]]</f>
        <v>5</v>
      </c>
      <c r="F357" s="5" cm="1">
        <f t="array" ref="F357">INDEX($P$2:$P$10,_xlfn.XMATCH(input[[#This Row],[Oponent]]&amp;input[[#This Row],[Player]],$K$2:$K$10))</f>
        <v>5</v>
      </c>
    </row>
    <row r="358" spans="1:6" x14ac:dyDescent="0.3">
      <c r="A358" s="1" t="s">
        <v>0</v>
      </c>
      <c r="B358" s="1" t="s">
        <v>2</v>
      </c>
      <c r="C358" s="5" cm="1">
        <f t="array" ref="C358">_xlfn.SWITCH(input[[#This Row],[Player]], "X", 1, "Y", 2, "Z", 3)</f>
        <v>2</v>
      </c>
      <c r="D358" s="5" cm="1">
        <f t="array" ref="D358">_xlfn.SWITCH(
input[[#This Row],[Oponent]]&amp;input[[#This Row],[Player]],
"AZ",0, "BX",0, "CY",0,
"AX",3, "BY",3, "CZ",3,
"AY",6, "BZ",6, "CX",6)</f>
        <v>3</v>
      </c>
      <c r="E358" s="5">
        <f>input[[#This Row],[Selected shape score]]+input[[#This Row],[Outcome score]]</f>
        <v>5</v>
      </c>
      <c r="F358" s="5" cm="1">
        <f t="array" ref="F358">INDEX($P$2:$P$10,_xlfn.XMATCH(input[[#This Row],[Oponent]]&amp;input[[#This Row],[Player]],$K$2:$K$10))</f>
        <v>5</v>
      </c>
    </row>
    <row r="359" spans="1:6" x14ac:dyDescent="0.3">
      <c r="A359" s="1" t="s">
        <v>0</v>
      </c>
      <c r="B359" s="1" t="s">
        <v>2</v>
      </c>
      <c r="C359" s="5" cm="1">
        <f t="array" ref="C359">_xlfn.SWITCH(input[[#This Row],[Player]], "X", 1, "Y", 2, "Z", 3)</f>
        <v>2</v>
      </c>
      <c r="D359" s="5" cm="1">
        <f t="array" ref="D359">_xlfn.SWITCH(
input[[#This Row],[Oponent]]&amp;input[[#This Row],[Player]],
"AZ",0, "BX",0, "CY",0,
"AX",3, "BY",3, "CZ",3,
"AY",6, "BZ",6, "CX",6)</f>
        <v>3</v>
      </c>
      <c r="E359" s="5">
        <f>input[[#This Row],[Selected shape score]]+input[[#This Row],[Outcome score]]</f>
        <v>5</v>
      </c>
      <c r="F359" s="5" cm="1">
        <f t="array" ref="F359">INDEX($P$2:$P$10,_xlfn.XMATCH(input[[#This Row],[Oponent]]&amp;input[[#This Row],[Player]],$K$2:$K$10))</f>
        <v>5</v>
      </c>
    </row>
    <row r="360" spans="1:6" x14ac:dyDescent="0.3">
      <c r="A360" s="1" t="s">
        <v>0</v>
      </c>
      <c r="B360" s="1" t="s">
        <v>2</v>
      </c>
      <c r="C360" s="5" cm="1">
        <f t="array" ref="C360">_xlfn.SWITCH(input[[#This Row],[Player]], "X", 1, "Y", 2, "Z", 3)</f>
        <v>2</v>
      </c>
      <c r="D360" s="5" cm="1">
        <f t="array" ref="D360">_xlfn.SWITCH(
input[[#This Row],[Oponent]]&amp;input[[#This Row],[Player]],
"AZ",0, "BX",0, "CY",0,
"AX",3, "BY",3, "CZ",3,
"AY",6, "BZ",6, "CX",6)</f>
        <v>3</v>
      </c>
      <c r="E360" s="5">
        <f>input[[#This Row],[Selected shape score]]+input[[#This Row],[Outcome score]]</f>
        <v>5</v>
      </c>
      <c r="F360" s="5" cm="1">
        <f t="array" ref="F360">INDEX($P$2:$P$10,_xlfn.XMATCH(input[[#This Row],[Oponent]]&amp;input[[#This Row],[Player]],$K$2:$K$10))</f>
        <v>5</v>
      </c>
    </row>
    <row r="361" spans="1:6" x14ac:dyDescent="0.3">
      <c r="A361" s="1" t="s">
        <v>3</v>
      </c>
      <c r="B361" s="1" t="s">
        <v>5</v>
      </c>
      <c r="C361" s="5" cm="1">
        <f t="array" ref="C361">_xlfn.SWITCH(input[[#This Row],[Player]], "X", 1, "Y", 2, "Z", 3)</f>
        <v>1</v>
      </c>
      <c r="D361" s="5" cm="1">
        <f t="array" ref="D361">_xlfn.SWITCH(
input[[#This Row],[Oponent]]&amp;input[[#This Row],[Player]],
"AZ",0, "BX",0, "CY",0,
"AX",3, "BY",3, "CZ",3,
"AY",6, "BZ",6, "CX",6)</f>
        <v>6</v>
      </c>
      <c r="E361" s="5">
        <f>input[[#This Row],[Selected shape score]]+input[[#This Row],[Outcome score]]</f>
        <v>7</v>
      </c>
      <c r="F361" s="5" cm="1">
        <f t="array" ref="F361">INDEX($P$2:$P$10,_xlfn.XMATCH(input[[#This Row],[Oponent]]&amp;input[[#This Row],[Player]],$K$2:$K$10))</f>
        <v>2</v>
      </c>
    </row>
    <row r="362" spans="1:6" x14ac:dyDescent="0.3">
      <c r="A362" s="1" t="s">
        <v>3</v>
      </c>
      <c r="B362" s="1" t="s">
        <v>2</v>
      </c>
      <c r="C362" s="5" cm="1">
        <f t="array" ref="C362">_xlfn.SWITCH(input[[#This Row],[Player]], "X", 1, "Y", 2, "Z", 3)</f>
        <v>2</v>
      </c>
      <c r="D362" s="5" cm="1">
        <f t="array" ref="D362">_xlfn.SWITCH(
input[[#This Row],[Oponent]]&amp;input[[#This Row],[Player]],
"AZ",0, "BX",0, "CY",0,
"AX",3, "BY",3, "CZ",3,
"AY",6, "BZ",6, "CX",6)</f>
        <v>0</v>
      </c>
      <c r="E362" s="5">
        <f>input[[#This Row],[Selected shape score]]+input[[#This Row],[Outcome score]]</f>
        <v>2</v>
      </c>
      <c r="F362" s="5" cm="1">
        <f t="array" ref="F362">INDEX($P$2:$P$10,_xlfn.XMATCH(input[[#This Row],[Oponent]]&amp;input[[#This Row],[Player]],$K$2:$K$10))</f>
        <v>6</v>
      </c>
    </row>
    <row r="363" spans="1:6" x14ac:dyDescent="0.3">
      <c r="A363" s="1" t="s">
        <v>3</v>
      </c>
      <c r="B363" s="1" t="s">
        <v>2</v>
      </c>
      <c r="C363" s="5" cm="1">
        <f t="array" ref="C363">_xlfn.SWITCH(input[[#This Row],[Player]], "X", 1, "Y", 2, "Z", 3)</f>
        <v>2</v>
      </c>
      <c r="D363" s="5" cm="1">
        <f t="array" ref="D363">_xlfn.SWITCH(
input[[#This Row],[Oponent]]&amp;input[[#This Row],[Player]],
"AZ",0, "BX",0, "CY",0,
"AX",3, "BY",3, "CZ",3,
"AY",6, "BZ",6, "CX",6)</f>
        <v>0</v>
      </c>
      <c r="E363" s="5">
        <f>input[[#This Row],[Selected shape score]]+input[[#This Row],[Outcome score]]</f>
        <v>2</v>
      </c>
      <c r="F363" s="5" cm="1">
        <f t="array" ref="F363">INDEX($P$2:$P$10,_xlfn.XMATCH(input[[#This Row],[Oponent]]&amp;input[[#This Row],[Player]],$K$2:$K$10))</f>
        <v>6</v>
      </c>
    </row>
    <row r="364" spans="1:6" x14ac:dyDescent="0.3">
      <c r="A364" s="1" t="s">
        <v>4</v>
      </c>
      <c r="B364" s="1" t="s">
        <v>1</v>
      </c>
      <c r="C364" s="5" cm="1">
        <f t="array" ref="C364">_xlfn.SWITCH(input[[#This Row],[Player]], "X", 1, "Y", 2, "Z", 3)</f>
        <v>3</v>
      </c>
      <c r="D364" s="5" cm="1">
        <f t="array" ref="D364">_xlfn.SWITCH(
input[[#This Row],[Oponent]]&amp;input[[#This Row],[Player]],
"AZ",0, "BX",0, "CY",0,
"AX",3, "BY",3, "CZ",3,
"AY",6, "BZ",6, "CX",6)</f>
        <v>0</v>
      </c>
      <c r="E364" s="5">
        <f>input[[#This Row],[Selected shape score]]+input[[#This Row],[Outcome score]]</f>
        <v>3</v>
      </c>
      <c r="F364" s="5" cm="1">
        <f t="array" ref="F364">INDEX($P$2:$P$10,_xlfn.XMATCH(input[[#This Row],[Oponent]]&amp;input[[#This Row],[Player]],$K$2:$K$10))</f>
        <v>8</v>
      </c>
    </row>
    <row r="365" spans="1:6" x14ac:dyDescent="0.3">
      <c r="A365" s="1" t="s">
        <v>0</v>
      </c>
      <c r="B365" s="1" t="s">
        <v>2</v>
      </c>
      <c r="C365" s="5" cm="1">
        <f t="array" ref="C365">_xlfn.SWITCH(input[[#This Row],[Player]], "X", 1, "Y", 2, "Z", 3)</f>
        <v>2</v>
      </c>
      <c r="D365" s="5" cm="1">
        <f t="array" ref="D365">_xlfn.SWITCH(
input[[#This Row],[Oponent]]&amp;input[[#This Row],[Player]],
"AZ",0, "BX",0, "CY",0,
"AX",3, "BY",3, "CZ",3,
"AY",6, "BZ",6, "CX",6)</f>
        <v>3</v>
      </c>
      <c r="E365" s="5">
        <f>input[[#This Row],[Selected shape score]]+input[[#This Row],[Outcome score]]</f>
        <v>5</v>
      </c>
      <c r="F365" s="5" cm="1">
        <f t="array" ref="F365">INDEX($P$2:$P$10,_xlfn.XMATCH(input[[#This Row],[Oponent]]&amp;input[[#This Row],[Player]],$K$2:$K$10))</f>
        <v>5</v>
      </c>
    </row>
    <row r="366" spans="1:6" x14ac:dyDescent="0.3">
      <c r="A366" s="1" t="s">
        <v>0</v>
      </c>
      <c r="B366" s="1" t="s">
        <v>2</v>
      </c>
      <c r="C366" s="5" cm="1">
        <f t="array" ref="C366">_xlfn.SWITCH(input[[#This Row],[Player]], "X", 1, "Y", 2, "Z", 3)</f>
        <v>2</v>
      </c>
      <c r="D366" s="5" cm="1">
        <f t="array" ref="D366">_xlfn.SWITCH(
input[[#This Row],[Oponent]]&amp;input[[#This Row],[Player]],
"AZ",0, "BX",0, "CY",0,
"AX",3, "BY",3, "CZ",3,
"AY",6, "BZ",6, "CX",6)</f>
        <v>3</v>
      </c>
      <c r="E366" s="5">
        <f>input[[#This Row],[Selected shape score]]+input[[#This Row],[Outcome score]]</f>
        <v>5</v>
      </c>
      <c r="F366" s="5" cm="1">
        <f t="array" ref="F366">INDEX($P$2:$P$10,_xlfn.XMATCH(input[[#This Row],[Oponent]]&amp;input[[#This Row],[Player]],$K$2:$K$10))</f>
        <v>5</v>
      </c>
    </row>
    <row r="367" spans="1:6" x14ac:dyDescent="0.3">
      <c r="A367" s="1" t="s">
        <v>4</v>
      </c>
      <c r="B367" s="1" t="s">
        <v>2</v>
      </c>
      <c r="C367" s="5" cm="1">
        <f t="array" ref="C367">_xlfn.SWITCH(input[[#This Row],[Player]], "X", 1, "Y", 2, "Z", 3)</f>
        <v>2</v>
      </c>
      <c r="D367" s="5" cm="1">
        <f t="array" ref="D367">_xlfn.SWITCH(
input[[#This Row],[Oponent]]&amp;input[[#This Row],[Player]],
"AZ",0, "BX",0, "CY",0,
"AX",3, "BY",3, "CZ",3,
"AY",6, "BZ",6, "CX",6)</f>
        <v>6</v>
      </c>
      <c r="E367" s="5">
        <f>input[[#This Row],[Selected shape score]]+input[[#This Row],[Outcome score]]</f>
        <v>8</v>
      </c>
      <c r="F367" s="5" cm="1">
        <f t="array" ref="F367">INDEX($P$2:$P$10,_xlfn.XMATCH(input[[#This Row],[Oponent]]&amp;input[[#This Row],[Player]],$K$2:$K$10))</f>
        <v>4</v>
      </c>
    </row>
    <row r="368" spans="1:6" x14ac:dyDescent="0.3">
      <c r="A368" s="1" t="s">
        <v>4</v>
      </c>
      <c r="B368" s="1" t="s">
        <v>2</v>
      </c>
      <c r="C368" s="5" cm="1">
        <f t="array" ref="C368">_xlfn.SWITCH(input[[#This Row],[Player]], "X", 1, "Y", 2, "Z", 3)</f>
        <v>2</v>
      </c>
      <c r="D368" s="5" cm="1">
        <f t="array" ref="D368">_xlfn.SWITCH(
input[[#This Row],[Oponent]]&amp;input[[#This Row],[Player]],
"AZ",0, "BX",0, "CY",0,
"AX",3, "BY",3, "CZ",3,
"AY",6, "BZ",6, "CX",6)</f>
        <v>6</v>
      </c>
      <c r="E368" s="5">
        <f>input[[#This Row],[Selected shape score]]+input[[#This Row],[Outcome score]]</f>
        <v>8</v>
      </c>
      <c r="F368" s="5" cm="1">
        <f t="array" ref="F368">INDEX($P$2:$P$10,_xlfn.XMATCH(input[[#This Row],[Oponent]]&amp;input[[#This Row],[Player]],$K$2:$K$10))</f>
        <v>4</v>
      </c>
    </row>
    <row r="369" spans="1:6" x14ac:dyDescent="0.3">
      <c r="A369" s="1" t="s">
        <v>0</v>
      </c>
      <c r="B369" s="1" t="s">
        <v>5</v>
      </c>
      <c r="C369" s="5" cm="1">
        <f t="array" ref="C369">_xlfn.SWITCH(input[[#This Row],[Player]], "X", 1, "Y", 2, "Z", 3)</f>
        <v>1</v>
      </c>
      <c r="D369" s="5" cm="1">
        <f t="array" ref="D369">_xlfn.SWITCH(
input[[#This Row],[Oponent]]&amp;input[[#This Row],[Player]],
"AZ",0, "BX",0, "CY",0,
"AX",3, "BY",3, "CZ",3,
"AY",6, "BZ",6, "CX",6)</f>
        <v>0</v>
      </c>
      <c r="E369" s="5">
        <f>input[[#This Row],[Selected shape score]]+input[[#This Row],[Outcome score]]</f>
        <v>1</v>
      </c>
      <c r="F369" s="5" cm="1">
        <f t="array" ref="F369">INDEX($P$2:$P$10,_xlfn.XMATCH(input[[#This Row],[Oponent]]&amp;input[[#This Row],[Player]],$K$2:$K$10))</f>
        <v>1</v>
      </c>
    </row>
    <row r="370" spans="1:6" x14ac:dyDescent="0.3">
      <c r="A370" s="1" t="s">
        <v>4</v>
      </c>
      <c r="B370" s="1" t="s">
        <v>2</v>
      </c>
      <c r="C370" s="5" cm="1">
        <f t="array" ref="C370">_xlfn.SWITCH(input[[#This Row],[Player]], "X", 1, "Y", 2, "Z", 3)</f>
        <v>2</v>
      </c>
      <c r="D370" s="5" cm="1">
        <f t="array" ref="D370">_xlfn.SWITCH(
input[[#This Row],[Oponent]]&amp;input[[#This Row],[Player]],
"AZ",0, "BX",0, "CY",0,
"AX",3, "BY",3, "CZ",3,
"AY",6, "BZ",6, "CX",6)</f>
        <v>6</v>
      </c>
      <c r="E370" s="5">
        <f>input[[#This Row],[Selected shape score]]+input[[#This Row],[Outcome score]]</f>
        <v>8</v>
      </c>
      <c r="F370" s="5" cm="1">
        <f t="array" ref="F370">INDEX($P$2:$P$10,_xlfn.XMATCH(input[[#This Row],[Oponent]]&amp;input[[#This Row],[Player]],$K$2:$K$10))</f>
        <v>4</v>
      </c>
    </row>
    <row r="371" spans="1:6" x14ac:dyDescent="0.3">
      <c r="A371" s="1" t="s">
        <v>0</v>
      </c>
      <c r="B371" s="1" t="s">
        <v>2</v>
      </c>
      <c r="C371" s="5" cm="1">
        <f t="array" ref="C371">_xlfn.SWITCH(input[[#This Row],[Player]], "X", 1, "Y", 2, "Z", 3)</f>
        <v>2</v>
      </c>
      <c r="D371" s="5" cm="1">
        <f t="array" ref="D371">_xlfn.SWITCH(
input[[#This Row],[Oponent]]&amp;input[[#This Row],[Player]],
"AZ",0, "BX",0, "CY",0,
"AX",3, "BY",3, "CZ",3,
"AY",6, "BZ",6, "CX",6)</f>
        <v>3</v>
      </c>
      <c r="E371" s="5">
        <f>input[[#This Row],[Selected shape score]]+input[[#This Row],[Outcome score]]</f>
        <v>5</v>
      </c>
      <c r="F371" s="5" cm="1">
        <f t="array" ref="F371">INDEX($P$2:$P$10,_xlfn.XMATCH(input[[#This Row],[Oponent]]&amp;input[[#This Row],[Player]],$K$2:$K$10))</f>
        <v>5</v>
      </c>
    </row>
    <row r="372" spans="1:6" x14ac:dyDescent="0.3">
      <c r="A372" s="1" t="s">
        <v>0</v>
      </c>
      <c r="B372" s="1" t="s">
        <v>2</v>
      </c>
      <c r="C372" s="5" cm="1">
        <f t="array" ref="C372">_xlfn.SWITCH(input[[#This Row],[Player]], "X", 1, "Y", 2, "Z", 3)</f>
        <v>2</v>
      </c>
      <c r="D372" s="5" cm="1">
        <f t="array" ref="D372">_xlfn.SWITCH(
input[[#This Row],[Oponent]]&amp;input[[#This Row],[Player]],
"AZ",0, "BX",0, "CY",0,
"AX",3, "BY",3, "CZ",3,
"AY",6, "BZ",6, "CX",6)</f>
        <v>3</v>
      </c>
      <c r="E372" s="5">
        <f>input[[#This Row],[Selected shape score]]+input[[#This Row],[Outcome score]]</f>
        <v>5</v>
      </c>
      <c r="F372" s="5" cm="1">
        <f t="array" ref="F372">INDEX($P$2:$P$10,_xlfn.XMATCH(input[[#This Row],[Oponent]]&amp;input[[#This Row],[Player]],$K$2:$K$10))</f>
        <v>5</v>
      </c>
    </row>
    <row r="373" spans="1:6" x14ac:dyDescent="0.3">
      <c r="A373" s="1" t="s">
        <v>0</v>
      </c>
      <c r="B373" s="1" t="s">
        <v>1</v>
      </c>
      <c r="C373" s="5" cm="1">
        <f t="array" ref="C373">_xlfn.SWITCH(input[[#This Row],[Player]], "X", 1, "Y", 2, "Z", 3)</f>
        <v>3</v>
      </c>
      <c r="D373" s="5" cm="1">
        <f t="array" ref="D373">_xlfn.SWITCH(
input[[#This Row],[Oponent]]&amp;input[[#This Row],[Player]],
"AZ",0, "BX",0, "CY",0,
"AX",3, "BY",3, "CZ",3,
"AY",6, "BZ",6, "CX",6)</f>
        <v>6</v>
      </c>
      <c r="E373" s="5">
        <f>input[[#This Row],[Selected shape score]]+input[[#This Row],[Outcome score]]</f>
        <v>9</v>
      </c>
      <c r="F373" s="5" cm="1">
        <f t="array" ref="F373">INDEX($P$2:$P$10,_xlfn.XMATCH(input[[#This Row],[Oponent]]&amp;input[[#This Row],[Player]],$K$2:$K$10))</f>
        <v>9</v>
      </c>
    </row>
    <row r="374" spans="1:6" x14ac:dyDescent="0.3">
      <c r="A374" s="1" t="s">
        <v>3</v>
      </c>
      <c r="B374" s="1" t="s">
        <v>2</v>
      </c>
      <c r="C374" s="5" cm="1">
        <f t="array" ref="C374">_xlfn.SWITCH(input[[#This Row],[Player]], "X", 1, "Y", 2, "Z", 3)</f>
        <v>2</v>
      </c>
      <c r="D374" s="5" cm="1">
        <f t="array" ref="D374">_xlfn.SWITCH(
input[[#This Row],[Oponent]]&amp;input[[#This Row],[Player]],
"AZ",0, "BX",0, "CY",0,
"AX",3, "BY",3, "CZ",3,
"AY",6, "BZ",6, "CX",6)</f>
        <v>0</v>
      </c>
      <c r="E374" s="5">
        <f>input[[#This Row],[Selected shape score]]+input[[#This Row],[Outcome score]]</f>
        <v>2</v>
      </c>
      <c r="F374" s="5" cm="1">
        <f t="array" ref="F374">INDEX($P$2:$P$10,_xlfn.XMATCH(input[[#This Row],[Oponent]]&amp;input[[#This Row],[Player]],$K$2:$K$10))</f>
        <v>6</v>
      </c>
    </row>
    <row r="375" spans="1:6" x14ac:dyDescent="0.3">
      <c r="A375" s="1" t="s">
        <v>4</v>
      </c>
      <c r="B375" s="1" t="s">
        <v>5</v>
      </c>
      <c r="C375" s="5" cm="1">
        <f t="array" ref="C375">_xlfn.SWITCH(input[[#This Row],[Player]], "X", 1, "Y", 2, "Z", 3)</f>
        <v>1</v>
      </c>
      <c r="D375" s="5" cm="1">
        <f t="array" ref="D375">_xlfn.SWITCH(
input[[#This Row],[Oponent]]&amp;input[[#This Row],[Player]],
"AZ",0, "BX",0, "CY",0,
"AX",3, "BY",3, "CZ",3,
"AY",6, "BZ",6, "CX",6)</f>
        <v>3</v>
      </c>
      <c r="E375" s="5">
        <f>input[[#This Row],[Selected shape score]]+input[[#This Row],[Outcome score]]</f>
        <v>4</v>
      </c>
      <c r="F375" s="5" cm="1">
        <f t="array" ref="F375">INDEX($P$2:$P$10,_xlfn.XMATCH(input[[#This Row],[Oponent]]&amp;input[[#This Row],[Player]],$K$2:$K$10))</f>
        <v>3</v>
      </c>
    </row>
    <row r="376" spans="1:6" x14ac:dyDescent="0.3">
      <c r="A376" s="1" t="s">
        <v>4</v>
      </c>
      <c r="B376" s="1" t="s">
        <v>5</v>
      </c>
      <c r="C376" s="5" cm="1">
        <f t="array" ref="C376">_xlfn.SWITCH(input[[#This Row],[Player]], "X", 1, "Y", 2, "Z", 3)</f>
        <v>1</v>
      </c>
      <c r="D376" s="5" cm="1">
        <f t="array" ref="D376">_xlfn.SWITCH(
input[[#This Row],[Oponent]]&amp;input[[#This Row],[Player]],
"AZ",0, "BX",0, "CY",0,
"AX",3, "BY",3, "CZ",3,
"AY",6, "BZ",6, "CX",6)</f>
        <v>3</v>
      </c>
      <c r="E376" s="5">
        <f>input[[#This Row],[Selected shape score]]+input[[#This Row],[Outcome score]]</f>
        <v>4</v>
      </c>
      <c r="F376" s="5" cm="1">
        <f t="array" ref="F376">INDEX($P$2:$P$10,_xlfn.XMATCH(input[[#This Row],[Oponent]]&amp;input[[#This Row],[Player]],$K$2:$K$10))</f>
        <v>3</v>
      </c>
    </row>
    <row r="377" spans="1:6" x14ac:dyDescent="0.3">
      <c r="A377" s="1" t="s">
        <v>4</v>
      </c>
      <c r="B377" s="1" t="s">
        <v>2</v>
      </c>
      <c r="C377" s="5" cm="1">
        <f t="array" ref="C377">_xlfn.SWITCH(input[[#This Row],[Player]], "X", 1, "Y", 2, "Z", 3)</f>
        <v>2</v>
      </c>
      <c r="D377" s="5" cm="1">
        <f t="array" ref="D377">_xlfn.SWITCH(
input[[#This Row],[Oponent]]&amp;input[[#This Row],[Player]],
"AZ",0, "BX",0, "CY",0,
"AX",3, "BY",3, "CZ",3,
"AY",6, "BZ",6, "CX",6)</f>
        <v>6</v>
      </c>
      <c r="E377" s="5">
        <f>input[[#This Row],[Selected shape score]]+input[[#This Row],[Outcome score]]</f>
        <v>8</v>
      </c>
      <c r="F377" s="5" cm="1">
        <f t="array" ref="F377">INDEX($P$2:$P$10,_xlfn.XMATCH(input[[#This Row],[Oponent]]&amp;input[[#This Row],[Player]],$K$2:$K$10))</f>
        <v>4</v>
      </c>
    </row>
    <row r="378" spans="1:6" x14ac:dyDescent="0.3">
      <c r="A378" s="1" t="s">
        <v>0</v>
      </c>
      <c r="B378" s="1" t="s">
        <v>1</v>
      </c>
      <c r="C378" s="5" cm="1">
        <f t="array" ref="C378">_xlfn.SWITCH(input[[#This Row],[Player]], "X", 1, "Y", 2, "Z", 3)</f>
        <v>3</v>
      </c>
      <c r="D378" s="5" cm="1">
        <f t="array" ref="D378">_xlfn.SWITCH(
input[[#This Row],[Oponent]]&amp;input[[#This Row],[Player]],
"AZ",0, "BX",0, "CY",0,
"AX",3, "BY",3, "CZ",3,
"AY",6, "BZ",6, "CX",6)</f>
        <v>6</v>
      </c>
      <c r="E378" s="5">
        <f>input[[#This Row],[Selected shape score]]+input[[#This Row],[Outcome score]]</f>
        <v>9</v>
      </c>
      <c r="F378" s="5" cm="1">
        <f t="array" ref="F378">INDEX($P$2:$P$10,_xlfn.XMATCH(input[[#This Row],[Oponent]]&amp;input[[#This Row],[Player]],$K$2:$K$10))</f>
        <v>9</v>
      </c>
    </row>
    <row r="379" spans="1:6" x14ac:dyDescent="0.3">
      <c r="A379" s="1" t="s">
        <v>0</v>
      </c>
      <c r="B379" s="1" t="s">
        <v>2</v>
      </c>
      <c r="C379" s="5" cm="1">
        <f t="array" ref="C379">_xlfn.SWITCH(input[[#This Row],[Player]], "X", 1, "Y", 2, "Z", 3)</f>
        <v>2</v>
      </c>
      <c r="D379" s="5" cm="1">
        <f t="array" ref="D379">_xlfn.SWITCH(
input[[#This Row],[Oponent]]&amp;input[[#This Row],[Player]],
"AZ",0, "BX",0, "CY",0,
"AX",3, "BY",3, "CZ",3,
"AY",6, "BZ",6, "CX",6)</f>
        <v>3</v>
      </c>
      <c r="E379" s="5">
        <f>input[[#This Row],[Selected shape score]]+input[[#This Row],[Outcome score]]</f>
        <v>5</v>
      </c>
      <c r="F379" s="5" cm="1">
        <f t="array" ref="F379">INDEX($P$2:$P$10,_xlfn.XMATCH(input[[#This Row],[Oponent]]&amp;input[[#This Row],[Player]],$K$2:$K$10))</f>
        <v>5</v>
      </c>
    </row>
    <row r="380" spans="1:6" x14ac:dyDescent="0.3">
      <c r="A380" s="1" t="s">
        <v>3</v>
      </c>
      <c r="B380" s="1" t="s">
        <v>2</v>
      </c>
      <c r="C380" s="5" cm="1">
        <f t="array" ref="C380">_xlfn.SWITCH(input[[#This Row],[Player]], "X", 1, "Y", 2, "Z", 3)</f>
        <v>2</v>
      </c>
      <c r="D380" s="5" cm="1">
        <f t="array" ref="D380">_xlfn.SWITCH(
input[[#This Row],[Oponent]]&amp;input[[#This Row],[Player]],
"AZ",0, "BX",0, "CY",0,
"AX",3, "BY",3, "CZ",3,
"AY",6, "BZ",6, "CX",6)</f>
        <v>0</v>
      </c>
      <c r="E380" s="5">
        <f>input[[#This Row],[Selected shape score]]+input[[#This Row],[Outcome score]]</f>
        <v>2</v>
      </c>
      <c r="F380" s="5" cm="1">
        <f t="array" ref="F380">INDEX($P$2:$P$10,_xlfn.XMATCH(input[[#This Row],[Oponent]]&amp;input[[#This Row],[Player]],$K$2:$K$10))</f>
        <v>6</v>
      </c>
    </row>
    <row r="381" spans="1:6" x14ac:dyDescent="0.3">
      <c r="A381" s="1" t="s">
        <v>0</v>
      </c>
      <c r="B381" s="1" t="s">
        <v>2</v>
      </c>
      <c r="C381" s="5" cm="1">
        <f t="array" ref="C381">_xlfn.SWITCH(input[[#This Row],[Player]], "X", 1, "Y", 2, "Z", 3)</f>
        <v>2</v>
      </c>
      <c r="D381" s="5" cm="1">
        <f t="array" ref="D381">_xlfn.SWITCH(
input[[#This Row],[Oponent]]&amp;input[[#This Row],[Player]],
"AZ",0, "BX",0, "CY",0,
"AX",3, "BY",3, "CZ",3,
"AY",6, "BZ",6, "CX",6)</f>
        <v>3</v>
      </c>
      <c r="E381" s="5">
        <f>input[[#This Row],[Selected shape score]]+input[[#This Row],[Outcome score]]</f>
        <v>5</v>
      </c>
      <c r="F381" s="5" cm="1">
        <f t="array" ref="F381">INDEX($P$2:$P$10,_xlfn.XMATCH(input[[#This Row],[Oponent]]&amp;input[[#This Row],[Player]],$K$2:$K$10))</f>
        <v>5</v>
      </c>
    </row>
    <row r="382" spans="1:6" x14ac:dyDescent="0.3">
      <c r="A382" s="1" t="s">
        <v>0</v>
      </c>
      <c r="B382" s="1" t="s">
        <v>2</v>
      </c>
      <c r="C382" s="5" cm="1">
        <f t="array" ref="C382">_xlfn.SWITCH(input[[#This Row],[Player]], "X", 1, "Y", 2, "Z", 3)</f>
        <v>2</v>
      </c>
      <c r="D382" s="5" cm="1">
        <f t="array" ref="D382">_xlfn.SWITCH(
input[[#This Row],[Oponent]]&amp;input[[#This Row],[Player]],
"AZ",0, "BX",0, "CY",0,
"AX",3, "BY",3, "CZ",3,
"AY",6, "BZ",6, "CX",6)</f>
        <v>3</v>
      </c>
      <c r="E382" s="5">
        <f>input[[#This Row],[Selected shape score]]+input[[#This Row],[Outcome score]]</f>
        <v>5</v>
      </c>
      <c r="F382" s="5" cm="1">
        <f t="array" ref="F382">INDEX($P$2:$P$10,_xlfn.XMATCH(input[[#This Row],[Oponent]]&amp;input[[#This Row],[Player]],$K$2:$K$10))</f>
        <v>5</v>
      </c>
    </row>
    <row r="383" spans="1:6" x14ac:dyDescent="0.3">
      <c r="A383" s="1" t="s">
        <v>0</v>
      </c>
      <c r="B383" s="1" t="s">
        <v>2</v>
      </c>
      <c r="C383" s="5" cm="1">
        <f t="array" ref="C383">_xlfn.SWITCH(input[[#This Row],[Player]], "X", 1, "Y", 2, "Z", 3)</f>
        <v>2</v>
      </c>
      <c r="D383" s="5" cm="1">
        <f t="array" ref="D383">_xlfn.SWITCH(
input[[#This Row],[Oponent]]&amp;input[[#This Row],[Player]],
"AZ",0, "BX",0, "CY",0,
"AX",3, "BY",3, "CZ",3,
"AY",6, "BZ",6, "CX",6)</f>
        <v>3</v>
      </c>
      <c r="E383" s="5">
        <f>input[[#This Row],[Selected shape score]]+input[[#This Row],[Outcome score]]</f>
        <v>5</v>
      </c>
      <c r="F383" s="5" cm="1">
        <f t="array" ref="F383">INDEX($P$2:$P$10,_xlfn.XMATCH(input[[#This Row],[Oponent]]&amp;input[[#This Row],[Player]],$K$2:$K$10))</f>
        <v>5</v>
      </c>
    </row>
    <row r="384" spans="1:6" x14ac:dyDescent="0.3">
      <c r="A384" s="1" t="s">
        <v>0</v>
      </c>
      <c r="B384" s="1" t="s">
        <v>2</v>
      </c>
      <c r="C384" s="5" cm="1">
        <f t="array" ref="C384">_xlfn.SWITCH(input[[#This Row],[Player]], "X", 1, "Y", 2, "Z", 3)</f>
        <v>2</v>
      </c>
      <c r="D384" s="5" cm="1">
        <f t="array" ref="D384">_xlfn.SWITCH(
input[[#This Row],[Oponent]]&amp;input[[#This Row],[Player]],
"AZ",0, "BX",0, "CY",0,
"AX",3, "BY",3, "CZ",3,
"AY",6, "BZ",6, "CX",6)</f>
        <v>3</v>
      </c>
      <c r="E384" s="5">
        <f>input[[#This Row],[Selected shape score]]+input[[#This Row],[Outcome score]]</f>
        <v>5</v>
      </c>
      <c r="F384" s="5" cm="1">
        <f t="array" ref="F384">INDEX($P$2:$P$10,_xlfn.XMATCH(input[[#This Row],[Oponent]]&amp;input[[#This Row],[Player]],$K$2:$K$10))</f>
        <v>5</v>
      </c>
    </row>
    <row r="385" spans="1:6" x14ac:dyDescent="0.3">
      <c r="A385" s="1" t="s">
        <v>4</v>
      </c>
      <c r="B385" s="1" t="s">
        <v>5</v>
      </c>
      <c r="C385" s="5" cm="1">
        <f t="array" ref="C385">_xlfn.SWITCH(input[[#This Row],[Player]], "X", 1, "Y", 2, "Z", 3)</f>
        <v>1</v>
      </c>
      <c r="D385" s="5" cm="1">
        <f t="array" ref="D385">_xlfn.SWITCH(
input[[#This Row],[Oponent]]&amp;input[[#This Row],[Player]],
"AZ",0, "BX",0, "CY",0,
"AX",3, "BY",3, "CZ",3,
"AY",6, "BZ",6, "CX",6)</f>
        <v>3</v>
      </c>
      <c r="E385" s="5">
        <f>input[[#This Row],[Selected shape score]]+input[[#This Row],[Outcome score]]</f>
        <v>4</v>
      </c>
      <c r="F385" s="5" cm="1">
        <f t="array" ref="F385">INDEX($P$2:$P$10,_xlfn.XMATCH(input[[#This Row],[Oponent]]&amp;input[[#This Row],[Player]],$K$2:$K$10))</f>
        <v>3</v>
      </c>
    </row>
    <row r="386" spans="1:6" x14ac:dyDescent="0.3">
      <c r="A386" s="1" t="s">
        <v>0</v>
      </c>
      <c r="B386" s="1" t="s">
        <v>2</v>
      </c>
      <c r="C386" s="5" cm="1">
        <f t="array" ref="C386">_xlfn.SWITCH(input[[#This Row],[Player]], "X", 1, "Y", 2, "Z", 3)</f>
        <v>2</v>
      </c>
      <c r="D386" s="5" cm="1">
        <f t="array" ref="D386">_xlfn.SWITCH(
input[[#This Row],[Oponent]]&amp;input[[#This Row],[Player]],
"AZ",0, "BX",0, "CY",0,
"AX",3, "BY",3, "CZ",3,
"AY",6, "BZ",6, "CX",6)</f>
        <v>3</v>
      </c>
      <c r="E386" s="5">
        <f>input[[#This Row],[Selected shape score]]+input[[#This Row],[Outcome score]]</f>
        <v>5</v>
      </c>
      <c r="F386" s="5" cm="1">
        <f t="array" ref="F386">INDEX($P$2:$P$10,_xlfn.XMATCH(input[[#This Row],[Oponent]]&amp;input[[#This Row],[Player]],$K$2:$K$10))</f>
        <v>5</v>
      </c>
    </row>
    <row r="387" spans="1:6" x14ac:dyDescent="0.3">
      <c r="A387" s="1" t="s">
        <v>3</v>
      </c>
      <c r="B387" s="1" t="s">
        <v>2</v>
      </c>
      <c r="C387" s="5" cm="1">
        <f t="array" ref="C387">_xlfn.SWITCH(input[[#This Row],[Player]], "X", 1, "Y", 2, "Z", 3)</f>
        <v>2</v>
      </c>
      <c r="D387" s="5" cm="1">
        <f t="array" ref="D387">_xlfn.SWITCH(
input[[#This Row],[Oponent]]&amp;input[[#This Row],[Player]],
"AZ",0, "BX",0, "CY",0,
"AX",3, "BY",3, "CZ",3,
"AY",6, "BZ",6, "CX",6)</f>
        <v>0</v>
      </c>
      <c r="E387" s="5">
        <f>input[[#This Row],[Selected shape score]]+input[[#This Row],[Outcome score]]</f>
        <v>2</v>
      </c>
      <c r="F387" s="5" cm="1">
        <f t="array" ref="F387">INDEX($P$2:$P$10,_xlfn.XMATCH(input[[#This Row],[Oponent]]&amp;input[[#This Row],[Player]],$K$2:$K$10))</f>
        <v>6</v>
      </c>
    </row>
    <row r="388" spans="1:6" x14ac:dyDescent="0.3">
      <c r="A388" s="1" t="s">
        <v>4</v>
      </c>
      <c r="B388" s="1" t="s">
        <v>2</v>
      </c>
      <c r="C388" s="5" cm="1">
        <f t="array" ref="C388">_xlfn.SWITCH(input[[#This Row],[Player]], "X", 1, "Y", 2, "Z", 3)</f>
        <v>2</v>
      </c>
      <c r="D388" s="5" cm="1">
        <f t="array" ref="D388">_xlfn.SWITCH(
input[[#This Row],[Oponent]]&amp;input[[#This Row],[Player]],
"AZ",0, "BX",0, "CY",0,
"AX",3, "BY",3, "CZ",3,
"AY",6, "BZ",6, "CX",6)</f>
        <v>6</v>
      </c>
      <c r="E388" s="5">
        <f>input[[#This Row],[Selected shape score]]+input[[#This Row],[Outcome score]]</f>
        <v>8</v>
      </c>
      <c r="F388" s="5" cm="1">
        <f t="array" ref="F388">INDEX($P$2:$P$10,_xlfn.XMATCH(input[[#This Row],[Oponent]]&amp;input[[#This Row],[Player]],$K$2:$K$10))</f>
        <v>4</v>
      </c>
    </row>
    <row r="389" spans="1:6" x14ac:dyDescent="0.3">
      <c r="A389" s="1" t="s">
        <v>0</v>
      </c>
      <c r="B389" s="1" t="s">
        <v>2</v>
      </c>
      <c r="C389" s="5" cm="1">
        <f t="array" ref="C389">_xlfn.SWITCH(input[[#This Row],[Player]], "X", 1, "Y", 2, "Z", 3)</f>
        <v>2</v>
      </c>
      <c r="D389" s="5" cm="1">
        <f t="array" ref="D389">_xlfn.SWITCH(
input[[#This Row],[Oponent]]&amp;input[[#This Row],[Player]],
"AZ",0, "BX",0, "CY",0,
"AX",3, "BY",3, "CZ",3,
"AY",6, "BZ",6, "CX",6)</f>
        <v>3</v>
      </c>
      <c r="E389" s="5">
        <f>input[[#This Row],[Selected shape score]]+input[[#This Row],[Outcome score]]</f>
        <v>5</v>
      </c>
      <c r="F389" s="5" cm="1">
        <f t="array" ref="F389">INDEX($P$2:$P$10,_xlfn.XMATCH(input[[#This Row],[Oponent]]&amp;input[[#This Row],[Player]],$K$2:$K$10))</f>
        <v>5</v>
      </c>
    </row>
    <row r="390" spans="1:6" x14ac:dyDescent="0.3">
      <c r="A390" s="1" t="s">
        <v>4</v>
      </c>
      <c r="B390" s="1" t="s">
        <v>5</v>
      </c>
      <c r="C390" s="5" cm="1">
        <f t="array" ref="C390">_xlfn.SWITCH(input[[#This Row],[Player]], "X", 1, "Y", 2, "Z", 3)</f>
        <v>1</v>
      </c>
      <c r="D390" s="5" cm="1">
        <f t="array" ref="D390">_xlfn.SWITCH(
input[[#This Row],[Oponent]]&amp;input[[#This Row],[Player]],
"AZ",0, "BX",0, "CY",0,
"AX",3, "BY",3, "CZ",3,
"AY",6, "BZ",6, "CX",6)</f>
        <v>3</v>
      </c>
      <c r="E390" s="5">
        <f>input[[#This Row],[Selected shape score]]+input[[#This Row],[Outcome score]]</f>
        <v>4</v>
      </c>
      <c r="F390" s="5" cm="1">
        <f t="array" ref="F390">INDEX($P$2:$P$10,_xlfn.XMATCH(input[[#This Row],[Oponent]]&amp;input[[#This Row],[Player]],$K$2:$K$10))</f>
        <v>3</v>
      </c>
    </row>
    <row r="391" spans="1:6" x14ac:dyDescent="0.3">
      <c r="A391" s="1" t="s">
        <v>3</v>
      </c>
      <c r="B391" s="1" t="s">
        <v>2</v>
      </c>
      <c r="C391" s="5" cm="1">
        <f t="array" ref="C391">_xlfn.SWITCH(input[[#This Row],[Player]], "X", 1, "Y", 2, "Z", 3)</f>
        <v>2</v>
      </c>
      <c r="D391" s="5" cm="1">
        <f t="array" ref="D391">_xlfn.SWITCH(
input[[#This Row],[Oponent]]&amp;input[[#This Row],[Player]],
"AZ",0, "BX",0, "CY",0,
"AX",3, "BY",3, "CZ",3,
"AY",6, "BZ",6, "CX",6)</f>
        <v>0</v>
      </c>
      <c r="E391" s="5">
        <f>input[[#This Row],[Selected shape score]]+input[[#This Row],[Outcome score]]</f>
        <v>2</v>
      </c>
      <c r="F391" s="5" cm="1">
        <f t="array" ref="F391">INDEX($P$2:$P$10,_xlfn.XMATCH(input[[#This Row],[Oponent]]&amp;input[[#This Row],[Player]],$K$2:$K$10))</f>
        <v>6</v>
      </c>
    </row>
    <row r="392" spans="1:6" x14ac:dyDescent="0.3">
      <c r="A392" s="1" t="s">
        <v>3</v>
      </c>
      <c r="B392" s="1" t="s">
        <v>2</v>
      </c>
      <c r="C392" s="5" cm="1">
        <f t="array" ref="C392">_xlfn.SWITCH(input[[#This Row],[Player]], "X", 1, "Y", 2, "Z", 3)</f>
        <v>2</v>
      </c>
      <c r="D392" s="5" cm="1">
        <f t="array" ref="D392">_xlfn.SWITCH(
input[[#This Row],[Oponent]]&amp;input[[#This Row],[Player]],
"AZ",0, "BX",0, "CY",0,
"AX",3, "BY",3, "CZ",3,
"AY",6, "BZ",6, "CX",6)</f>
        <v>0</v>
      </c>
      <c r="E392" s="5">
        <f>input[[#This Row],[Selected shape score]]+input[[#This Row],[Outcome score]]</f>
        <v>2</v>
      </c>
      <c r="F392" s="5" cm="1">
        <f t="array" ref="F392">INDEX($P$2:$P$10,_xlfn.XMATCH(input[[#This Row],[Oponent]]&amp;input[[#This Row],[Player]],$K$2:$K$10))</f>
        <v>6</v>
      </c>
    </row>
    <row r="393" spans="1:6" x14ac:dyDescent="0.3">
      <c r="A393" s="1" t="s">
        <v>0</v>
      </c>
      <c r="B393" s="1" t="s">
        <v>2</v>
      </c>
      <c r="C393" s="5" cm="1">
        <f t="array" ref="C393">_xlfn.SWITCH(input[[#This Row],[Player]], "X", 1, "Y", 2, "Z", 3)</f>
        <v>2</v>
      </c>
      <c r="D393" s="5" cm="1">
        <f t="array" ref="D393">_xlfn.SWITCH(
input[[#This Row],[Oponent]]&amp;input[[#This Row],[Player]],
"AZ",0, "BX",0, "CY",0,
"AX",3, "BY",3, "CZ",3,
"AY",6, "BZ",6, "CX",6)</f>
        <v>3</v>
      </c>
      <c r="E393" s="5">
        <f>input[[#This Row],[Selected shape score]]+input[[#This Row],[Outcome score]]</f>
        <v>5</v>
      </c>
      <c r="F393" s="5" cm="1">
        <f t="array" ref="F393">INDEX($P$2:$P$10,_xlfn.XMATCH(input[[#This Row],[Oponent]]&amp;input[[#This Row],[Player]],$K$2:$K$10))</f>
        <v>5</v>
      </c>
    </row>
    <row r="394" spans="1:6" x14ac:dyDescent="0.3">
      <c r="A394" s="1" t="s">
        <v>0</v>
      </c>
      <c r="B394" s="1" t="s">
        <v>2</v>
      </c>
      <c r="C394" s="5" cm="1">
        <f t="array" ref="C394">_xlfn.SWITCH(input[[#This Row],[Player]], "X", 1, "Y", 2, "Z", 3)</f>
        <v>2</v>
      </c>
      <c r="D394" s="5" cm="1">
        <f t="array" ref="D394">_xlfn.SWITCH(
input[[#This Row],[Oponent]]&amp;input[[#This Row],[Player]],
"AZ",0, "BX",0, "CY",0,
"AX",3, "BY",3, "CZ",3,
"AY",6, "BZ",6, "CX",6)</f>
        <v>3</v>
      </c>
      <c r="E394" s="5">
        <f>input[[#This Row],[Selected shape score]]+input[[#This Row],[Outcome score]]</f>
        <v>5</v>
      </c>
      <c r="F394" s="5" cm="1">
        <f t="array" ref="F394">INDEX($P$2:$P$10,_xlfn.XMATCH(input[[#This Row],[Oponent]]&amp;input[[#This Row],[Player]],$K$2:$K$10))</f>
        <v>5</v>
      </c>
    </row>
    <row r="395" spans="1:6" x14ac:dyDescent="0.3">
      <c r="A395" s="1" t="s">
        <v>3</v>
      </c>
      <c r="B395" s="1" t="s">
        <v>2</v>
      </c>
      <c r="C395" s="5" cm="1">
        <f t="array" ref="C395">_xlfn.SWITCH(input[[#This Row],[Player]], "X", 1, "Y", 2, "Z", 3)</f>
        <v>2</v>
      </c>
      <c r="D395" s="5" cm="1">
        <f t="array" ref="D395">_xlfn.SWITCH(
input[[#This Row],[Oponent]]&amp;input[[#This Row],[Player]],
"AZ",0, "BX",0, "CY",0,
"AX",3, "BY",3, "CZ",3,
"AY",6, "BZ",6, "CX",6)</f>
        <v>0</v>
      </c>
      <c r="E395" s="5">
        <f>input[[#This Row],[Selected shape score]]+input[[#This Row],[Outcome score]]</f>
        <v>2</v>
      </c>
      <c r="F395" s="5" cm="1">
        <f t="array" ref="F395">INDEX($P$2:$P$10,_xlfn.XMATCH(input[[#This Row],[Oponent]]&amp;input[[#This Row],[Player]],$K$2:$K$10))</f>
        <v>6</v>
      </c>
    </row>
    <row r="396" spans="1:6" x14ac:dyDescent="0.3">
      <c r="A396" s="1" t="s">
        <v>0</v>
      </c>
      <c r="B396" s="1" t="s">
        <v>2</v>
      </c>
      <c r="C396" s="5" cm="1">
        <f t="array" ref="C396">_xlfn.SWITCH(input[[#This Row],[Player]], "X", 1, "Y", 2, "Z", 3)</f>
        <v>2</v>
      </c>
      <c r="D396" s="5" cm="1">
        <f t="array" ref="D396">_xlfn.SWITCH(
input[[#This Row],[Oponent]]&amp;input[[#This Row],[Player]],
"AZ",0, "BX",0, "CY",0,
"AX",3, "BY",3, "CZ",3,
"AY",6, "BZ",6, "CX",6)</f>
        <v>3</v>
      </c>
      <c r="E396" s="5">
        <f>input[[#This Row],[Selected shape score]]+input[[#This Row],[Outcome score]]</f>
        <v>5</v>
      </c>
      <c r="F396" s="5" cm="1">
        <f t="array" ref="F396">INDEX($P$2:$P$10,_xlfn.XMATCH(input[[#This Row],[Oponent]]&amp;input[[#This Row],[Player]],$K$2:$K$10))</f>
        <v>5</v>
      </c>
    </row>
    <row r="397" spans="1:6" x14ac:dyDescent="0.3">
      <c r="A397" s="1" t="s">
        <v>4</v>
      </c>
      <c r="B397" s="1" t="s">
        <v>2</v>
      </c>
      <c r="C397" s="5" cm="1">
        <f t="array" ref="C397">_xlfn.SWITCH(input[[#This Row],[Player]], "X", 1, "Y", 2, "Z", 3)</f>
        <v>2</v>
      </c>
      <c r="D397" s="5" cm="1">
        <f t="array" ref="D397">_xlfn.SWITCH(
input[[#This Row],[Oponent]]&amp;input[[#This Row],[Player]],
"AZ",0, "BX",0, "CY",0,
"AX",3, "BY",3, "CZ",3,
"AY",6, "BZ",6, "CX",6)</f>
        <v>6</v>
      </c>
      <c r="E397" s="5">
        <f>input[[#This Row],[Selected shape score]]+input[[#This Row],[Outcome score]]</f>
        <v>8</v>
      </c>
      <c r="F397" s="5" cm="1">
        <f t="array" ref="F397">INDEX($P$2:$P$10,_xlfn.XMATCH(input[[#This Row],[Oponent]]&amp;input[[#This Row],[Player]],$K$2:$K$10))</f>
        <v>4</v>
      </c>
    </row>
    <row r="398" spans="1:6" x14ac:dyDescent="0.3">
      <c r="A398" s="1" t="s">
        <v>4</v>
      </c>
      <c r="B398" s="1" t="s">
        <v>2</v>
      </c>
      <c r="C398" s="5" cm="1">
        <f t="array" ref="C398">_xlfn.SWITCH(input[[#This Row],[Player]], "X", 1, "Y", 2, "Z", 3)</f>
        <v>2</v>
      </c>
      <c r="D398" s="5" cm="1">
        <f t="array" ref="D398">_xlfn.SWITCH(
input[[#This Row],[Oponent]]&amp;input[[#This Row],[Player]],
"AZ",0, "BX",0, "CY",0,
"AX",3, "BY",3, "CZ",3,
"AY",6, "BZ",6, "CX",6)</f>
        <v>6</v>
      </c>
      <c r="E398" s="5">
        <f>input[[#This Row],[Selected shape score]]+input[[#This Row],[Outcome score]]</f>
        <v>8</v>
      </c>
      <c r="F398" s="5" cm="1">
        <f t="array" ref="F398">INDEX($P$2:$P$10,_xlfn.XMATCH(input[[#This Row],[Oponent]]&amp;input[[#This Row],[Player]],$K$2:$K$10))</f>
        <v>4</v>
      </c>
    </row>
    <row r="399" spans="1:6" x14ac:dyDescent="0.3">
      <c r="A399" s="1" t="s">
        <v>4</v>
      </c>
      <c r="B399" s="1" t="s">
        <v>5</v>
      </c>
      <c r="C399" s="5" cm="1">
        <f t="array" ref="C399">_xlfn.SWITCH(input[[#This Row],[Player]], "X", 1, "Y", 2, "Z", 3)</f>
        <v>1</v>
      </c>
      <c r="D399" s="5" cm="1">
        <f t="array" ref="D399">_xlfn.SWITCH(
input[[#This Row],[Oponent]]&amp;input[[#This Row],[Player]],
"AZ",0, "BX",0, "CY",0,
"AX",3, "BY",3, "CZ",3,
"AY",6, "BZ",6, "CX",6)</f>
        <v>3</v>
      </c>
      <c r="E399" s="5">
        <f>input[[#This Row],[Selected shape score]]+input[[#This Row],[Outcome score]]</f>
        <v>4</v>
      </c>
      <c r="F399" s="5" cm="1">
        <f t="array" ref="F399">INDEX($P$2:$P$10,_xlfn.XMATCH(input[[#This Row],[Oponent]]&amp;input[[#This Row],[Player]],$K$2:$K$10))</f>
        <v>3</v>
      </c>
    </row>
    <row r="400" spans="1:6" x14ac:dyDescent="0.3">
      <c r="A400" s="1" t="s">
        <v>4</v>
      </c>
      <c r="B400" s="1" t="s">
        <v>2</v>
      </c>
      <c r="C400" s="5" cm="1">
        <f t="array" ref="C400">_xlfn.SWITCH(input[[#This Row],[Player]], "X", 1, "Y", 2, "Z", 3)</f>
        <v>2</v>
      </c>
      <c r="D400" s="5" cm="1">
        <f t="array" ref="D400">_xlfn.SWITCH(
input[[#This Row],[Oponent]]&amp;input[[#This Row],[Player]],
"AZ",0, "BX",0, "CY",0,
"AX",3, "BY",3, "CZ",3,
"AY",6, "BZ",6, "CX",6)</f>
        <v>6</v>
      </c>
      <c r="E400" s="5">
        <f>input[[#This Row],[Selected shape score]]+input[[#This Row],[Outcome score]]</f>
        <v>8</v>
      </c>
      <c r="F400" s="5" cm="1">
        <f t="array" ref="F400">INDEX($P$2:$P$10,_xlfn.XMATCH(input[[#This Row],[Oponent]]&amp;input[[#This Row],[Player]],$K$2:$K$10))</f>
        <v>4</v>
      </c>
    </row>
    <row r="401" spans="1:6" x14ac:dyDescent="0.3">
      <c r="A401" s="1" t="s">
        <v>0</v>
      </c>
      <c r="B401" s="1" t="s">
        <v>5</v>
      </c>
      <c r="C401" s="5" cm="1">
        <f t="array" ref="C401">_xlfn.SWITCH(input[[#This Row],[Player]], "X", 1, "Y", 2, "Z", 3)</f>
        <v>1</v>
      </c>
      <c r="D401" s="5" cm="1">
        <f t="array" ref="D401">_xlfn.SWITCH(
input[[#This Row],[Oponent]]&amp;input[[#This Row],[Player]],
"AZ",0, "BX",0, "CY",0,
"AX",3, "BY",3, "CZ",3,
"AY",6, "BZ",6, "CX",6)</f>
        <v>0</v>
      </c>
      <c r="E401" s="5">
        <f>input[[#This Row],[Selected shape score]]+input[[#This Row],[Outcome score]]</f>
        <v>1</v>
      </c>
      <c r="F401" s="5" cm="1">
        <f t="array" ref="F401">INDEX($P$2:$P$10,_xlfn.XMATCH(input[[#This Row],[Oponent]]&amp;input[[#This Row],[Player]],$K$2:$K$10))</f>
        <v>1</v>
      </c>
    </row>
    <row r="402" spans="1:6" x14ac:dyDescent="0.3">
      <c r="A402" s="1" t="s">
        <v>0</v>
      </c>
      <c r="B402" s="1" t="s">
        <v>2</v>
      </c>
      <c r="C402" s="5" cm="1">
        <f t="array" ref="C402">_xlfn.SWITCH(input[[#This Row],[Player]], "X", 1, "Y", 2, "Z", 3)</f>
        <v>2</v>
      </c>
      <c r="D402" s="5" cm="1">
        <f t="array" ref="D402">_xlfn.SWITCH(
input[[#This Row],[Oponent]]&amp;input[[#This Row],[Player]],
"AZ",0, "BX",0, "CY",0,
"AX",3, "BY",3, "CZ",3,
"AY",6, "BZ",6, "CX",6)</f>
        <v>3</v>
      </c>
      <c r="E402" s="5">
        <f>input[[#This Row],[Selected shape score]]+input[[#This Row],[Outcome score]]</f>
        <v>5</v>
      </c>
      <c r="F402" s="5" cm="1">
        <f t="array" ref="F402">INDEX($P$2:$P$10,_xlfn.XMATCH(input[[#This Row],[Oponent]]&amp;input[[#This Row],[Player]],$K$2:$K$10))</f>
        <v>5</v>
      </c>
    </row>
    <row r="403" spans="1:6" x14ac:dyDescent="0.3">
      <c r="A403" s="1" t="s">
        <v>3</v>
      </c>
      <c r="B403" s="1" t="s">
        <v>2</v>
      </c>
      <c r="C403" s="5" cm="1">
        <f t="array" ref="C403">_xlfn.SWITCH(input[[#This Row],[Player]], "X", 1, "Y", 2, "Z", 3)</f>
        <v>2</v>
      </c>
      <c r="D403" s="5" cm="1">
        <f t="array" ref="D403">_xlfn.SWITCH(
input[[#This Row],[Oponent]]&amp;input[[#This Row],[Player]],
"AZ",0, "BX",0, "CY",0,
"AX",3, "BY",3, "CZ",3,
"AY",6, "BZ",6, "CX",6)</f>
        <v>0</v>
      </c>
      <c r="E403" s="5">
        <f>input[[#This Row],[Selected shape score]]+input[[#This Row],[Outcome score]]</f>
        <v>2</v>
      </c>
      <c r="F403" s="5" cm="1">
        <f t="array" ref="F403">INDEX($P$2:$P$10,_xlfn.XMATCH(input[[#This Row],[Oponent]]&amp;input[[#This Row],[Player]],$K$2:$K$10))</f>
        <v>6</v>
      </c>
    </row>
    <row r="404" spans="1:6" x14ac:dyDescent="0.3">
      <c r="A404" s="1" t="s">
        <v>3</v>
      </c>
      <c r="B404" s="1" t="s">
        <v>2</v>
      </c>
      <c r="C404" s="5" cm="1">
        <f t="array" ref="C404">_xlfn.SWITCH(input[[#This Row],[Player]], "X", 1, "Y", 2, "Z", 3)</f>
        <v>2</v>
      </c>
      <c r="D404" s="5" cm="1">
        <f t="array" ref="D404">_xlfn.SWITCH(
input[[#This Row],[Oponent]]&amp;input[[#This Row],[Player]],
"AZ",0, "BX",0, "CY",0,
"AX",3, "BY",3, "CZ",3,
"AY",6, "BZ",6, "CX",6)</f>
        <v>0</v>
      </c>
      <c r="E404" s="5">
        <f>input[[#This Row],[Selected shape score]]+input[[#This Row],[Outcome score]]</f>
        <v>2</v>
      </c>
      <c r="F404" s="5" cm="1">
        <f t="array" ref="F404">INDEX($P$2:$P$10,_xlfn.XMATCH(input[[#This Row],[Oponent]]&amp;input[[#This Row],[Player]],$K$2:$K$10))</f>
        <v>6</v>
      </c>
    </row>
    <row r="405" spans="1:6" x14ac:dyDescent="0.3">
      <c r="A405" s="1" t="s">
        <v>4</v>
      </c>
      <c r="B405" s="1" t="s">
        <v>2</v>
      </c>
      <c r="C405" s="5" cm="1">
        <f t="array" ref="C405">_xlfn.SWITCH(input[[#This Row],[Player]], "X", 1, "Y", 2, "Z", 3)</f>
        <v>2</v>
      </c>
      <c r="D405" s="5" cm="1">
        <f t="array" ref="D405">_xlfn.SWITCH(
input[[#This Row],[Oponent]]&amp;input[[#This Row],[Player]],
"AZ",0, "BX",0, "CY",0,
"AX",3, "BY",3, "CZ",3,
"AY",6, "BZ",6, "CX",6)</f>
        <v>6</v>
      </c>
      <c r="E405" s="5">
        <f>input[[#This Row],[Selected shape score]]+input[[#This Row],[Outcome score]]</f>
        <v>8</v>
      </c>
      <c r="F405" s="5" cm="1">
        <f t="array" ref="F405">INDEX($P$2:$P$10,_xlfn.XMATCH(input[[#This Row],[Oponent]]&amp;input[[#This Row],[Player]],$K$2:$K$10))</f>
        <v>4</v>
      </c>
    </row>
    <row r="406" spans="1:6" x14ac:dyDescent="0.3">
      <c r="A406" s="1" t="s">
        <v>4</v>
      </c>
      <c r="B406" s="1" t="s">
        <v>2</v>
      </c>
      <c r="C406" s="5" cm="1">
        <f t="array" ref="C406">_xlfn.SWITCH(input[[#This Row],[Player]], "X", 1, "Y", 2, "Z", 3)</f>
        <v>2</v>
      </c>
      <c r="D406" s="5" cm="1">
        <f t="array" ref="D406">_xlfn.SWITCH(
input[[#This Row],[Oponent]]&amp;input[[#This Row],[Player]],
"AZ",0, "BX",0, "CY",0,
"AX",3, "BY",3, "CZ",3,
"AY",6, "BZ",6, "CX",6)</f>
        <v>6</v>
      </c>
      <c r="E406" s="5">
        <f>input[[#This Row],[Selected shape score]]+input[[#This Row],[Outcome score]]</f>
        <v>8</v>
      </c>
      <c r="F406" s="5" cm="1">
        <f t="array" ref="F406">INDEX($P$2:$P$10,_xlfn.XMATCH(input[[#This Row],[Oponent]]&amp;input[[#This Row],[Player]],$K$2:$K$10))</f>
        <v>4</v>
      </c>
    </row>
    <row r="407" spans="1:6" x14ac:dyDescent="0.3">
      <c r="A407" s="1" t="s">
        <v>0</v>
      </c>
      <c r="B407" s="1" t="s">
        <v>2</v>
      </c>
      <c r="C407" s="5" cm="1">
        <f t="array" ref="C407">_xlfn.SWITCH(input[[#This Row],[Player]], "X", 1, "Y", 2, "Z", 3)</f>
        <v>2</v>
      </c>
      <c r="D407" s="5" cm="1">
        <f t="array" ref="D407">_xlfn.SWITCH(
input[[#This Row],[Oponent]]&amp;input[[#This Row],[Player]],
"AZ",0, "BX",0, "CY",0,
"AX",3, "BY",3, "CZ",3,
"AY",6, "BZ",6, "CX",6)</f>
        <v>3</v>
      </c>
      <c r="E407" s="5">
        <f>input[[#This Row],[Selected shape score]]+input[[#This Row],[Outcome score]]</f>
        <v>5</v>
      </c>
      <c r="F407" s="5" cm="1">
        <f t="array" ref="F407">INDEX($P$2:$P$10,_xlfn.XMATCH(input[[#This Row],[Oponent]]&amp;input[[#This Row],[Player]],$K$2:$K$10))</f>
        <v>5</v>
      </c>
    </row>
    <row r="408" spans="1:6" x14ac:dyDescent="0.3">
      <c r="A408" s="1" t="s">
        <v>0</v>
      </c>
      <c r="B408" s="1" t="s">
        <v>2</v>
      </c>
      <c r="C408" s="5" cm="1">
        <f t="array" ref="C408">_xlfn.SWITCH(input[[#This Row],[Player]], "X", 1, "Y", 2, "Z", 3)</f>
        <v>2</v>
      </c>
      <c r="D408" s="5" cm="1">
        <f t="array" ref="D408">_xlfn.SWITCH(
input[[#This Row],[Oponent]]&amp;input[[#This Row],[Player]],
"AZ",0, "BX",0, "CY",0,
"AX",3, "BY",3, "CZ",3,
"AY",6, "BZ",6, "CX",6)</f>
        <v>3</v>
      </c>
      <c r="E408" s="5">
        <f>input[[#This Row],[Selected shape score]]+input[[#This Row],[Outcome score]]</f>
        <v>5</v>
      </c>
      <c r="F408" s="5" cm="1">
        <f t="array" ref="F408">INDEX($P$2:$P$10,_xlfn.XMATCH(input[[#This Row],[Oponent]]&amp;input[[#This Row],[Player]],$K$2:$K$10))</f>
        <v>5</v>
      </c>
    </row>
    <row r="409" spans="1:6" x14ac:dyDescent="0.3">
      <c r="A409" s="1" t="s">
        <v>4</v>
      </c>
      <c r="B409" s="1" t="s">
        <v>5</v>
      </c>
      <c r="C409" s="5" cm="1">
        <f t="array" ref="C409">_xlfn.SWITCH(input[[#This Row],[Player]], "X", 1, "Y", 2, "Z", 3)</f>
        <v>1</v>
      </c>
      <c r="D409" s="5" cm="1">
        <f t="array" ref="D409">_xlfn.SWITCH(
input[[#This Row],[Oponent]]&amp;input[[#This Row],[Player]],
"AZ",0, "BX",0, "CY",0,
"AX",3, "BY",3, "CZ",3,
"AY",6, "BZ",6, "CX",6)</f>
        <v>3</v>
      </c>
      <c r="E409" s="5">
        <f>input[[#This Row],[Selected shape score]]+input[[#This Row],[Outcome score]]</f>
        <v>4</v>
      </c>
      <c r="F409" s="5" cm="1">
        <f t="array" ref="F409">INDEX($P$2:$P$10,_xlfn.XMATCH(input[[#This Row],[Oponent]]&amp;input[[#This Row],[Player]],$K$2:$K$10))</f>
        <v>3</v>
      </c>
    </row>
    <row r="410" spans="1:6" x14ac:dyDescent="0.3">
      <c r="A410" s="1" t="s">
        <v>0</v>
      </c>
      <c r="B410" s="1" t="s">
        <v>2</v>
      </c>
      <c r="C410" s="5" cm="1">
        <f t="array" ref="C410">_xlfn.SWITCH(input[[#This Row],[Player]], "X", 1, "Y", 2, "Z", 3)</f>
        <v>2</v>
      </c>
      <c r="D410" s="5" cm="1">
        <f t="array" ref="D410">_xlfn.SWITCH(
input[[#This Row],[Oponent]]&amp;input[[#This Row],[Player]],
"AZ",0, "BX",0, "CY",0,
"AX",3, "BY",3, "CZ",3,
"AY",6, "BZ",6, "CX",6)</f>
        <v>3</v>
      </c>
      <c r="E410" s="5">
        <f>input[[#This Row],[Selected shape score]]+input[[#This Row],[Outcome score]]</f>
        <v>5</v>
      </c>
      <c r="F410" s="5" cm="1">
        <f t="array" ref="F410">INDEX($P$2:$P$10,_xlfn.XMATCH(input[[#This Row],[Oponent]]&amp;input[[#This Row],[Player]],$K$2:$K$10))</f>
        <v>5</v>
      </c>
    </row>
    <row r="411" spans="1:6" x14ac:dyDescent="0.3">
      <c r="A411" s="1" t="s">
        <v>4</v>
      </c>
      <c r="B411" s="1" t="s">
        <v>5</v>
      </c>
      <c r="C411" s="5" cm="1">
        <f t="array" ref="C411">_xlfn.SWITCH(input[[#This Row],[Player]], "X", 1, "Y", 2, "Z", 3)</f>
        <v>1</v>
      </c>
      <c r="D411" s="5" cm="1">
        <f t="array" ref="D411">_xlfn.SWITCH(
input[[#This Row],[Oponent]]&amp;input[[#This Row],[Player]],
"AZ",0, "BX",0, "CY",0,
"AX",3, "BY",3, "CZ",3,
"AY",6, "BZ",6, "CX",6)</f>
        <v>3</v>
      </c>
      <c r="E411" s="5">
        <f>input[[#This Row],[Selected shape score]]+input[[#This Row],[Outcome score]]</f>
        <v>4</v>
      </c>
      <c r="F411" s="5" cm="1">
        <f t="array" ref="F411">INDEX($P$2:$P$10,_xlfn.XMATCH(input[[#This Row],[Oponent]]&amp;input[[#This Row],[Player]],$K$2:$K$10))</f>
        <v>3</v>
      </c>
    </row>
    <row r="412" spans="1:6" x14ac:dyDescent="0.3">
      <c r="A412" s="1" t="s">
        <v>3</v>
      </c>
      <c r="B412" s="1" t="s">
        <v>2</v>
      </c>
      <c r="C412" s="5" cm="1">
        <f t="array" ref="C412">_xlfn.SWITCH(input[[#This Row],[Player]], "X", 1, "Y", 2, "Z", 3)</f>
        <v>2</v>
      </c>
      <c r="D412" s="5" cm="1">
        <f t="array" ref="D412">_xlfn.SWITCH(
input[[#This Row],[Oponent]]&amp;input[[#This Row],[Player]],
"AZ",0, "BX",0, "CY",0,
"AX",3, "BY",3, "CZ",3,
"AY",6, "BZ",6, "CX",6)</f>
        <v>0</v>
      </c>
      <c r="E412" s="5">
        <f>input[[#This Row],[Selected shape score]]+input[[#This Row],[Outcome score]]</f>
        <v>2</v>
      </c>
      <c r="F412" s="5" cm="1">
        <f t="array" ref="F412">INDEX($P$2:$P$10,_xlfn.XMATCH(input[[#This Row],[Oponent]]&amp;input[[#This Row],[Player]],$K$2:$K$10))</f>
        <v>6</v>
      </c>
    </row>
    <row r="413" spans="1:6" x14ac:dyDescent="0.3">
      <c r="A413" s="1" t="s">
        <v>3</v>
      </c>
      <c r="B413" s="1" t="s">
        <v>2</v>
      </c>
      <c r="C413" s="5" cm="1">
        <f t="array" ref="C413">_xlfn.SWITCH(input[[#This Row],[Player]], "X", 1, "Y", 2, "Z", 3)</f>
        <v>2</v>
      </c>
      <c r="D413" s="5" cm="1">
        <f t="array" ref="D413">_xlfn.SWITCH(
input[[#This Row],[Oponent]]&amp;input[[#This Row],[Player]],
"AZ",0, "BX",0, "CY",0,
"AX",3, "BY",3, "CZ",3,
"AY",6, "BZ",6, "CX",6)</f>
        <v>0</v>
      </c>
      <c r="E413" s="5">
        <f>input[[#This Row],[Selected shape score]]+input[[#This Row],[Outcome score]]</f>
        <v>2</v>
      </c>
      <c r="F413" s="5" cm="1">
        <f t="array" ref="F413">INDEX($P$2:$P$10,_xlfn.XMATCH(input[[#This Row],[Oponent]]&amp;input[[#This Row],[Player]],$K$2:$K$10))</f>
        <v>6</v>
      </c>
    </row>
    <row r="414" spans="1:6" x14ac:dyDescent="0.3">
      <c r="A414" s="1" t="s">
        <v>3</v>
      </c>
      <c r="B414" s="1" t="s">
        <v>2</v>
      </c>
      <c r="C414" s="5" cm="1">
        <f t="array" ref="C414">_xlfn.SWITCH(input[[#This Row],[Player]], "X", 1, "Y", 2, "Z", 3)</f>
        <v>2</v>
      </c>
      <c r="D414" s="5" cm="1">
        <f t="array" ref="D414">_xlfn.SWITCH(
input[[#This Row],[Oponent]]&amp;input[[#This Row],[Player]],
"AZ",0, "BX",0, "CY",0,
"AX",3, "BY",3, "CZ",3,
"AY",6, "BZ",6, "CX",6)</f>
        <v>0</v>
      </c>
      <c r="E414" s="5">
        <f>input[[#This Row],[Selected shape score]]+input[[#This Row],[Outcome score]]</f>
        <v>2</v>
      </c>
      <c r="F414" s="5" cm="1">
        <f t="array" ref="F414">INDEX($P$2:$P$10,_xlfn.XMATCH(input[[#This Row],[Oponent]]&amp;input[[#This Row],[Player]],$K$2:$K$10))</f>
        <v>6</v>
      </c>
    </row>
    <row r="415" spans="1:6" x14ac:dyDescent="0.3">
      <c r="A415" s="1" t="s">
        <v>0</v>
      </c>
      <c r="B415" s="1" t="s">
        <v>2</v>
      </c>
      <c r="C415" s="5" cm="1">
        <f t="array" ref="C415">_xlfn.SWITCH(input[[#This Row],[Player]], "X", 1, "Y", 2, "Z", 3)</f>
        <v>2</v>
      </c>
      <c r="D415" s="5" cm="1">
        <f t="array" ref="D415">_xlfn.SWITCH(
input[[#This Row],[Oponent]]&amp;input[[#This Row],[Player]],
"AZ",0, "BX",0, "CY",0,
"AX",3, "BY",3, "CZ",3,
"AY",6, "BZ",6, "CX",6)</f>
        <v>3</v>
      </c>
      <c r="E415" s="5">
        <f>input[[#This Row],[Selected shape score]]+input[[#This Row],[Outcome score]]</f>
        <v>5</v>
      </c>
      <c r="F415" s="5" cm="1">
        <f t="array" ref="F415">INDEX($P$2:$P$10,_xlfn.XMATCH(input[[#This Row],[Oponent]]&amp;input[[#This Row],[Player]],$K$2:$K$10))</f>
        <v>5</v>
      </c>
    </row>
    <row r="416" spans="1:6" x14ac:dyDescent="0.3">
      <c r="A416" s="1" t="s">
        <v>4</v>
      </c>
      <c r="B416" s="1" t="s">
        <v>2</v>
      </c>
      <c r="C416" s="5" cm="1">
        <f t="array" ref="C416">_xlfn.SWITCH(input[[#This Row],[Player]], "X", 1, "Y", 2, "Z", 3)</f>
        <v>2</v>
      </c>
      <c r="D416" s="5" cm="1">
        <f t="array" ref="D416">_xlfn.SWITCH(
input[[#This Row],[Oponent]]&amp;input[[#This Row],[Player]],
"AZ",0, "BX",0, "CY",0,
"AX",3, "BY",3, "CZ",3,
"AY",6, "BZ",6, "CX",6)</f>
        <v>6</v>
      </c>
      <c r="E416" s="5">
        <f>input[[#This Row],[Selected shape score]]+input[[#This Row],[Outcome score]]</f>
        <v>8</v>
      </c>
      <c r="F416" s="5" cm="1">
        <f t="array" ref="F416">INDEX($P$2:$P$10,_xlfn.XMATCH(input[[#This Row],[Oponent]]&amp;input[[#This Row],[Player]],$K$2:$K$10))</f>
        <v>4</v>
      </c>
    </row>
    <row r="417" spans="1:6" x14ac:dyDescent="0.3">
      <c r="A417" s="1" t="s">
        <v>0</v>
      </c>
      <c r="B417" s="1" t="s">
        <v>2</v>
      </c>
      <c r="C417" s="5" cm="1">
        <f t="array" ref="C417">_xlfn.SWITCH(input[[#This Row],[Player]], "X", 1, "Y", 2, "Z", 3)</f>
        <v>2</v>
      </c>
      <c r="D417" s="5" cm="1">
        <f t="array" ref="D417">_xlfn.SWITCH(
input[[#This Row],[Oponent]]&amp;input[[#This Row],[Player]],
"AZ",0, "BX",0, "CY",0,
"AX",3, "BY",3, "CZ",3,
"AY",6, "BZ",6, "CX",6)</f>
        <v>3</v>
      </c>
      <c r="E417" s="5">
        <f>input[[#This Row],[Selected shape score]]+input[[#This Row],[Outcome score]]</f>
        <v>5</v>
      </c>
      <c r="F417" s="5" cm="1">
        <f t="array" ref="F417">INDEX($P$2:$P$10,_xlfn.XMATCH(input[[#This Row],[Oponent]]&amp;input[[#This Row],[Player]],$K$2:$K$10))</f>
        <v>5</v>
      </c>
    </row>
    <row r="418" spans="1:6" x14ac:dyDescent="0.3">
      <c r="A418" s="1" t="s">
        <v>4</v>
      </c>
      <c r="B418" s="1" t="s">
        <v>2</v>
      </c>
      <c r="C418" s="5" cm="1">
        <f t="array" ref="C418">_xlfn.SWITCH(input[[#This Row],[Player]], "X", 1, "Y", 2, "Z", 3)</f>
        <v>2</v>
      </c>
      <c r="D418" s="5" cm="1">
        <f t="array" ref="D418">_xlfn.SWITCH(
input[[#This Row],[Oponent]]&amp;input[[#This Row],[Player]],
"AZ",0, "BX",0, "CY",0,
"AX",3, "BY",3, "CZ",3,
"AY",6, "BZ",6, "CX",6)</f>
        <v>6</v>
      </c>
      <c r="E418" s="5">
        <f>input[[#This Row],[Selected shape score]]+input[[#This Row],[Outcome score]]</f>
        <v>8</v>
      </c>
      <c r="F418" s="5" cm="1">
        <f t="array" ref="F418">INDEX($P$2:$P$10,_xlfn.XMATCH(input[[#This Row],[Oponent]]&amp;input[[#This Row],[Player]],$K$2:$K$10))</f>
        <v>4</v>
      </c>
    </row>
    <row r="419" spans="1:6" x14ac:dyDescent="0.3">
      <c r="A419" s="1" t="s">
        <v>4</v>
      </c>
      <c r="B419" s="1" t="s">
        <v>2</v>
      </c>
      <c r="C419" s="5" cm="1">
        <f t="array" ref="C419">_xlfn.SWITCH(input[[#This Row],[Player]], "X", 1, "Y", 2, "Z", 3)</f>
        <v>2</v>
      </c>
      <c r="D419" s="5" cm="1">
        <f t="array" ref="D419">_xlfn.SWITCH(
input[[#This Row],[Oponent]]&amp;input[[#This Row],[Player]],
"AZ",0, "BX",0, "CY",0,
"AX",3, "BY",3, "CZ",3,
"AY",6, "BZ",6, "CX",6)</f>
        <v>6</v>
      </c>
      <c r="E419" s="5">
        <f>input[[#This Row],[Selected shape score]]+input[[#This Row],[Outcome score]]</f>
        <v>8</v>
      </c>
      <c r="F419" s="5" cm="1">
        <f t="array" ref="F419">INDEX($P$2:$P$10,_xlfn.XMATCH(input[[#This Row],[Oponent]]&amp;input[[#This Row],[Player]],$K$2:$K$10))</f>
        <v>4</v>
      </c>
    </row>
    <row r="420" spans="1:6" x14ac:dyDescent="0.3">
      <c r="A420" s="1" t="s">
        <v>4</v>
      </c>
      <c r="B420" s="1" t="s">
        <v>5</v>
      </c>
      <c r="C420" s="5" cm="1">
        <f t="array" ref="C420">_xlfn.SWITCH(input[[#This Row],[Player]], "X", 1, "Y", 2, "Z", 3)</f>
        <v>1</v>
      </c>
      <c r="D420" s="5" cm="1">
        <f t="array" ref="D420">_xlfn.SWITCH(
input[[#This Row],[Oponent]]&amp;input[[#This Row],[Player]],
"AZ",0, "BX",0, "CY",0,
"AX",3, "BY",3, "CZ",3,
"AY",6, "BZ",6, "CX",6)</f>
        <v>3</v>
      </c>
      <c r="E420" s="5">
        <f>input[[#This Row],[Selected shape score]]+input[[#This Row],[Outcome score]]</f>
        <v>4</v>
      </c>
      <c r="F420" s="5" cm="1">
        <f t="array" ref="F420">INDEX($P$2:$P$10,_xlfn.XMATCH(input[[#This Row],[Oponent]]&amp;input[[#This Row],[Player]],$K$2:$K$10))</f>
        <v>3</v>
      </c>
    </row>
    <row r="421" spans="1:6" x14ac:dyDescent="0.3">
      <c r="A421" s="1" t="s">
        <v>3</v>
      </c>
      <c r="B421" s="1" t="s">
        <v>2</v>
      </c>
      <c r="C421" s="5" cm="1">
        <f t="array" ref="C421">_xlfn.SWITCH(input[[#This Row],[Player]], "X", 1, "Y", 2, "Z", 3)</f>
        <v>2</v>
      </c>
      <c r="D421" s="5" cm="1">
        <f t="array" ref="D421">_xlfn.SWITCH(
input[[#This Row],[Oponent]]&amp;input[[#This Row],[Player]],
"AZ",0, "BX",0, "CY",0,
"AX",3, "BY",3, "CZ",3,
"AY",6, "BZ",6, "CX",6)</f>
        <v>0</v>
      </c>
      <c r="E421" s="5">
        <f>input[[#This Row],[Selected shape score]]+input[[#This Row],[Outcome score]]</f>
        <v>2</v>
      </c>
      <c r="F421" s="5" cm="1">
        <f t="array" ref="F421">INDEX($P$2:$P$10,_xlfn.XMATCH(input[[#This Row],[Oponent]]&amp;input[[#This Row],[Player]],$K$2:$K$10))</f>
        <v>6</v>
      </c>
    </row>
    <row r="422" spans="1:6" x14ac:dyDescent="0.3">
      <c r="A422" s="1" t="s">
        <v>4</v>
      </c>
      <c r="B422" s="1" t="s">
        <v>2</v>
      </c>
      <c r="C422" s="5" cm="1">
        <f t="array" ref="C422">_xlfn.SWITCH(input[[#This Row],[Player]], "X", 1, "Y", 2, "Z", 3)</f>
        <v>2</v>
      </c>
      <c r="D422" s="5" cm="1">
        <f t="array" ref="D422">_xlfn.SWITCH(
input[[#This Row],[Oponent]]&amp;input[[#This Row],[Player]],
"AZ",0, "BX",0, "CY",0,
"AX",3, "BY",3, "CZ",3,
"AY",6, "BZ",6, "CX",6)</f>
        <v>6</v>
      </c>
      <c r="E422" s="5">
        <f>input[[#This Row],[Selected shape score]]+input[[#This Row],[Outcome score]]</f>
        <v>8</v>
      </c>
      <c r="F422" s="5" cm="1">
        <f t="array" ref="F422">INDEX($P$2:$P$10,_xlfn.XMATCH(input[[#This Row],[Oponent]]&amp;input[[#This Row],[Player]],$K$2:$K$10))</f>
        <v>4</v>
      </c>
    </row>
    <row r="423" spans="1:6" x14ac:dyDescent="0.3">
      <c r="A423" s="1" t="s">
        <v>4</v>
      </c>
      <c r="B423" s="1" t="s">
        <v>2</v>
      </c>
      <c r="C423" s="5" cm="1">
        <f t="array" ref="C423">_xlfn.SWITCH(input[[#This Row],[Player]], "X", 1, "Y", 2, "Z", 3)</f>
        <v>2</v>
      </c>
      <c r="D423" s="5" cm="1">
        <f t="array" ref="D423">_xlfn.SWITCH(
input[[#This Row],[Oponent]]&amp;input[[#This Row],[Player]],
"AZ",0, "BX",0, "CY",0,
"AX",3, "BY",3, "CZ",3,
"AY",6, "BZ",6, "CX",6)</f>
        <v>6</v>
      </c>
      <c r="E423" s="5">
        <f>input[[#This Row],[Selected shape score]]+input[[#This Row],[Outcome score]]</f>
        <v>8</v>
      </c>
      <c r="F423" s="5" cm="1">
        <f t="array" ref="F423">INDEX($P$2:$P$10,_xlfn.XMATCH(input[[#This Row],[Oponent]]&amp;input[[#This Row],[Player]],$K$2:$K$10))</f>
        <v>4</v>
      </c>
    </row>
    <row r="424" spans="1:6" x14ac:dyDescent="0.3">
      <c r="A424" s="1" t="s">
        <v>0</v>
      </c>
      <c r="B424" s="1" t="s">
        <v>1</v>
      </c>
      <c r="C424" s="5" cm="1">
        <f t="array" ref="C424">_xlfn.SWITCH(input[[#This Row],[Player]], "X", 1, "Y", 2, "Z", 3)</f>
        <v>3</v>
      </c>
      <c r="D424" s="5" cm="1">
        <f t="array" ref="D424">_xlfn.SWITCH(
input[[#This Row],[Oponent]]&amp;input[[#This Row],[Player]],
"AZ",0, "BX",0, "CY",0,
"AX",3, "BY",3, "CZ",3,
"AY",6, "BZ",6, "CX",6)</f>
        <v>6</v>
      </c>
      <c r="E424" s="5">
        <f>input[[#This Row],[Selected shape score]]+input[[#This Row],[Outcome score]]</f>
        <v>9</v>
      </c>
      <c r="F424" s="5" cm="1">
        <f t="array" ref="F424">INDEX($P$2:$P$10,_xlfn.XMATCH(input[[#This Row],[Oponent]]&amp;input[[#This Row],[Player]],$K$2:$K$10))</f>
        <v>9</v>
      </c>
    </row>
    <row r="425" spans="1:6" x14ac:dyDescent="0.3">
      <c r="A425" s="1" t="s">
        <v>3</v>
      </c>
      <c r="B425" s="1" t="s">
        <v>2</v>
      </c>
      <c r="C425" s="5" cm="1">
        <f t="array" ref="C425">_xlfn.SWITCH(input[[#This Row],[Player]], "X", 1, "Y", 2, "Z", 3)</f>
        <v>2</v>
      </c>
      <c r="D425" s="5" cm="1">
        <f t="array" ref="D425">_xlfn.SWITCH(
input[[#This Row],[Oponent]]&amp;input[[#This Row],[Player]],
"AZ",0, "BX",0, "CY",0,
"AX",3, "BY",3, "CZ",3,
"AY",6, "BZ",6, "CX",6)</f>
        <v>0</v>
      </c>
      <c r="E425" s="5">
        <f>input[[#This Row],[Selected shape score]]+input[[#This Row],[Outcome score]]</f>
        <v>2</v>
      </c>
      <c r="F425" s="5" cm="1">
        <f t="array" ref="F425">INDEX($P$2:$P$10,_xlfn.XMATCH(input[[#This Row],[Oponent]]&amp;input[[#This Row],[Player]],$K$2:$K$10))</f>
        <v>6</v>
      </c>
    </row>
    <row r="426" spans="1:6" x14ac:dyDescent="0.3">
      <c r="A426" s="1" t="s">
        <v>4</v>
      </c>
      <c r="B426" s="1" t="s">
        <v>5</v>
      </c>
      <c r="C426" s="5" cm="1">
        <f t="array" ref="C426">_xlfn.SWITCH(input[[#This Row],[Player]], "X", 1, "Y", 2, "Z", 3)</f>
        <v>1</v>
      </c>
      <c r="D426" s="5" cm="1">
        <f t="array" ref="D426">_xlfn.SWITCH(
input[[#This Row],[Oponent]]&amp;input[[#This Row],[Player]],
"AZ",0, "BX",0, "CY",0,
"AX",3, "BY",3, "CZ",3,
"AY",6, "BZ",6, "CX",6)</f>
        <v>3</v>
      </c>
      <c r="E426" s="5">
        <f>input[[#This Row],[Selected shape score]]+input[[#This Row],[Outcome score]]</f>
        <v>4</v>
      </c>
      <c r="F426" s="5" cm="1">
        <f t="array" ref="F426">INDEX($P$2:$P$10,_xlfn.XMATCH(input[[#This Row],[Oponent]]&amp;input[[#This Row],[Player]],$K$2:$K$10))</f>
        <v>3</v>
      </c>
    </row>
    <row r="427" spans="1:6" x14ac:dyDescent="0.3">
      <c r="A427" s="1" t="s">
        <v>3</v>
      </c>
      <c r="B427" s="1" t="s">
        <v>5</v>
      </c>
      <c r="C427" s="5" cm="1">
        <f t="array" ref="C427">_xlfn.SWITCH(input[[#This Row],[Player]], "X", 1, "Y", 2, "Z", 3)</f>
        <v>1</v>
      </c>
      <c r="D427" s="5" cm="1">
        <f t="array" ref="D427">_xlfn.SWITCH(
input[[#This Row],[Oponent]]&amp;input[[#This Row],[Player]],
"AZ",0, "BX",0, "CY",0,
"AX",3, "BY",3, "CZ",3,
"AY",6, "BZ",6, "CX",6)</f>
        <v>6</v>
      </c>
      <c r="E427" s="5">
        <f>input[[#This Row],[Selected shape score]]+input[[#This Row],[Outcome score]]</f>
        <v>7</v>
      </c>
      <c r="F427" s="5" cm="1">
        <f t="array" ref="F427">INDEX($P$2:$P$10,_xlfn.XMATCH(input[[#This Row],[Oponent]]&amp;input[[#This Row],[Player]],$K$2:$K$10))</f>
        <v>2</v>
      </c>
    </row>
    <row r="428" spans="1:6" x14ac:dyDescent="0.3">
      <c r="A428" s="1" t="s">
        <v>0</v>
      </c>
      <c r="B428" s="1" t="s">
        <v>2</v>
      </c>
      <c r="C428" s="5" cm="1">
        <f t="array" ref="C428">_xlfn.SWITCH(input[[#This Row],[Player]], "X", 1, "Y", 2, "Z", 3)</f>
        <v>2</v>
      </c>
      <c r="D428" s="5" cm="1">
        <f t="array" ref="D428">_xlfn.SWITCH(
input[[#This Row],[Oponent]]&amp;input[[#This Row],[Player]],
"AZ",0, "BX",0, "CY",0,
"AX",3, "BY",3, "CZ",3,
"AY",6, "BZ",6, "CX",6)</f>
        <v>3</v>
      </c>
      <c r="E428" s="5">
        <f>input[[#This Row],[Selected shape score]]+input[[#This Row],[Outcome score]]</f>
        <v>5</v>
      </c>
      <c r="F428" s="5" cm="1">
        <f t="array" ref="F428">INDEX($P$2:$P$10,_xlfn.XMATCH(input[[#This Row],[Oponent]]&amp;input[[#This Row],[Player]],$K$2:$K$10))</f>
        <v>5</v>
      </c>
    </row>
    <row r="429" spans="1:6" x14ac:dyDescent="0.3">
      <c r="A429" s="1" t="s">
        <v>3</v>
      </c>
      <c r="B429" s="1" t="s">
        <v>5</v>
      </c>
      <c r="C429" s="5" cm="1">
        <f t="array" ref="C429">_xlfn.SWITCH(input[[#This Row],[Player]], "X", 1, "Y", 2, "Z", 3)</f>
        <v>1</v>
      </c>
      <c r="D429" s="5" cm="1">
        <f t="array" ref="D429">_xlfn.SWITCH(
input[[#This Row],[Oponent]]&amp;input[[#This Row],[Player]],
"AZ",0, "BX",0, "CY",0,
"AX",3, "BY",3, "CZ",3,
"AY",6, "BZ",6, "CX",6)</f>
        <v>6</v>
      </c>
      <c r="E429" s="5">
        <f>input[[#This Row],[Selected shape score]]+input[[#This Row],[Outcome score]]</f>
        <v>7</v>
      </c>
      <c r="F429" s="5" cm="1">
        <f t="array" ref="F429">INDEX($P$2:$P$10,_xlfn.XMATCH(input[[#This Row],[Oponent]]&amp;input[[#This Row],[Player]],$K$2:$K$10))</f>
        <v>2</v>
      </c>
    </row>
    <row r="430" spans="1:6" x14ac:dyDescent="0.3">
      <c r="A430" s="1" t="s">
        <v>3</v>
      </c>
      <c r="B430" s="1" t="s">
        <v>2</v>
      </c>
      <c r="C430" s="5" cm="1">
        <f t="array" ref="C430">_xlfn.SWITCH(input[[#This Row],[Player]], "X", 1, "Y", 2, "Z", 3)</f>
        <v>2</v>
      </c>
      <c r="D430" s="5" cm="1">
        <f t="array" ref="D430">_xlfn.SWITCH(
input[[#This Row],[Oponent]]&amp;input[[#This Row],[Player]],
"AZ",0, "BX",0, "CY",0,
"AX",3, "BY",3, "CZ",3,
"AY",6, "BZ",6, "CX",6)</f>
        <v>0</v>
      </c>
      <c r="E430" s="5">
        <f>input[[#This Row],[Selected shape score]]+input[[#This Row],[Outcome score]]</f>
        <v>2</v>
      </c>
      <c r="F430" s="5" cm="1">
        <f t="array" ref="F430">INDEX($P$2:$P$10,_xlfn.XMATCH(input[[#This Row],[Oponent]]&amp;input[[#This Row],[Player]],$K$2:$K$10))</f>
        <v>6</v>
      </c>
    </row>
    <row r="431" spans="1:6" x14ac:dyDescent="0.3">
      <c r="A431" s="1" t="s">
        <v>3</v>
      </c>
      <c r="B431" s="1" t="s">
        <v>5</v>
      </c>
      <c r="C431" s="5" cm="1">
        <f t="array" ref="C431">_xlfn.SWITCH(input[[#This Row],[Player]], "X", 1, "Y", 2, "Z", 3)</f>
        <v>1</v>
      </c>
      <c r="D431" s="5" cm="1">
        <f t="array" ref="D431">_xlfn.SWITCH(
input[[#This Row],[Oponent]]&amp;input[[#This Row],[Player]],
"AZ",0, "BX",0, "CY",0,
"AX",3, "BY",3, "CZ",3,
"AY",6, "BZ",6, "CX",6)</f>
        <v>6</v>
      </c>
      <c r="E431" s="5">
        <f>input[[#This Row],[Selected shape score]]+input[[#This Row],[Outcome score]]</f>
        <v>7</v>
      </c>
      <c r="F431" s="5" cm="1">
        <f t="array" ref="F431">INDEX($P$2:$P$10,_xlfn.XMATCH(input[[#This Row],[Oponent]]&amp;input[[#This Row],[Player]],$K$2:$K$10))</f>
        <v>2</v>
      </c>
    </row>
    <row r="432" spans="1:6" x14ac:dyDescent="0.3">
      <c r="A432" s="1" t="s">
        <v>3</v>
      </c>
      <c r="B432" s="1" t="s">
        <v>5</v>
      </c>
      <c r="C432" s="5" cm="1">
        <f t="array" ref="C432">_xlfn.SWITCH(input[[#This Row],[Player]], "X", 1, "Y", 2, "Z", 3)</f>
        <v>1</v>
      </c>
      <c r="D432" s="5" cm="1">
        <f t="array" ref="D432">_xlfn.SWITCH(
input[[#This Row],[Oponent]]&amp;input[[#This Row],[Player]],
"AZ",0, "BX",0, "CY",0,
"AX",3, "BY",3, "CZ",3,
"AY",6, "BZ",6, "CX",6)</f>
        <v>6</v>
      </c>
      <c r="E432" s="5">
        <f>input[[#This Row],[Selected shape score]]+input[[#This Row],[Outcome score]]</f>
        <v>7</v>
      </c>
      <c r="F432" s="5" cm="1">
        <f t="array" ref="F432">INDEX($P$2:$P$10,_xlfn.XMATCH(input[[#This Row],[Oponent]]&amp;input[[#This Row],[Player]],$K$2:$K$10))</f>
        <v>2</v>
      </c>
    </row>
    <row r="433" spans="1:6" x14ac:dyDescent="0.3">
      <c r="A433" s="1" t="s">
        <v>3</v>
      </c>
      <c r="B433" s="1" t="s">
        <v>1</v>
      </c>
      <c r="C433" s="5" cm="1">
        <f t="array" ref="C433">_xlfn.SWITCH(input[[#This Row],[Player]], "X", 1, "Y", 2, "Z", 3)</f>
        <v>3</v>
      </c>
      <c r="D433" s="5" cm="1">
        <f t="array" ref="D433">_xlfn.SWITCH(
input[[#This Row],[Oponent]]&amp;input[[#This Row],[Player]],
"AZ",0, "BX",0, "CY",0,
"AX",3, "BY",3, "CZ",3,
"AY",6, "BZ",6, "CX",6)</f>
        <v>3</v>
      </c>
      <c r="E433" s="5">
        <f>input[[#This Row],[Selected shape score]]+input[[#This Row],[Outcome score]]</f>
        <v>6</v>
      </c>
      <c r="F433" s="5" cm="1">
        <f t="array" ref="F433">INDEX($P$2:$P$10,_xlfn.XMATCH(input[[#This Row],[Oponent]]&amp;input[[#This Row],[Player]],$K$2:$K$10))</f>
        <v>7</v>
      </c>
    </row>
    <row r="434" spans="1:6" x14ac:dyDescent="0.3">
      <c r="A434" s="1" t="s">
        <v>4</v>
      </c>
      <c r="B434" s="1" t="s">
        <v>2</v>
      </c>
      <c r="C434" s="5" cm="1">
        <f t="array" ref="C434">_xlfn.SWITCH(input[[#This Row],[Player]], "X", 1, "Y", 2, "Z", 3)</f>
        <v>2</v>
      </c>
      <c r="D434" s="5" cm="1">
        <f t="array" ref="D434">_xlfn.SWITCH(
input[[#This Row],[Oponent]]&amp;input[[#This Row],[Player]],
"AZ",0, "BX",0, "CY",0,
"AX",3, "BY",3, "CZ",3,
"AY",6, "BZ",6, "CX",6)</f>
        <v>6</v>
      </c>
      <c r="E434" s="5">
        <f>input[[#This Row],[Selected shape score]]+input[[#This Row],[Outcome score]]</f>
        <v>8</v>
      </c>
      <c r="F434" s="5" cm="1">
        <f t="array" ref="F434">INDEX($P$2:$P$10,_xlfn.XMATCH(input[[#This Row],[Oponent]]&amp;input[[#This Row],[Player]],$K$2:$K$10))</f>
        <v>4</v>
      </c>
    </row>
    <row r="435" spans="1:6" x14ac:dyDescent="0.3">
      <c r="A435" s="1" t="s">
        <v>4</v>
      </c>
      <c r="B435" s="1" t="s">
        <v>5</v>
      </c>
      <c r="C435" s="5" cm="1">
        <f t="array" ref="C435">_xlfn.SWITCH(input[[#This Row],[Player]], "X", 1, "Y", 2, "Z", 3)</f>
        <v>1</v>
      </c>
      <c r="D435" s="5" cm="1">
        <f t="array" ref="D435">_xlfn.SWITCH(
input[[#This Row],[Oponent]]&amp;input[[#This Row],[Player]],
"AZ",0, "BX",0, "CY",0,
"AX",3, "BY",3, "CZ",3,
"AY",6, "BZ",6, "CX",6)</f>
        <v>3</v>
      </c>
      <c r="E435" s="5">
        <f>input[[#This Row],[Selected shape score]]+input[[#This Row],[Outcome score]]</f>
        <v>4</v>
      </c>
      <c r="F435" s="5" cm="1">
        <f t="array" ref="F435">INDEX($P$2:$P$10,_xlfn.XMATCH(input[[#This Row],[Oponent]]&amp;input[[#This Row],[Player]],$K$2:$K$10))</f>
        <v>3</v>
      </c>
    </row>
    <row r="436" spans="1:6" x14ac:dyDescent="0.3">
      <c r="A436" s="1" t="s">
        <v>4</v>
      </c>
      <c r="B436" s="1" t="s">
        <v>2</v>
      </c>
      <c r="C436" s="5" cm="1">
        <f t="array" ref="C436">_xlfn.SWITCH(input[[#This Row],[Player]], "X", 1, "Y", 2, "Z", 3)</f>
        <v>2</v>
      </c>
      <c r="D436" s="5" cm="1">
        <f t="array" ref="D436">_xlfn.SWITCH(
input[[#This Row],[Oponent]]&amp;input[[#This Row],[Player]],
"AZ",0, "BX",0, "CY",0,
"AX",3, "BY",3, "CZ",3,
"AY",6, "BZ",6, "CX",6)</f>
        <v>6</v>
      </c>
      <c r="E436" s="5">
        <f>input[[#This Row],[Selected shape score]]+input[[#This Row],[Outcome score]]</f>
        <v>8</v>
      </c>
      <c r="F436" s="5" cm="1">
        <f t="array" ref="F436">INDEX($P$2:$P$10,_xlfn.XMATCH(input[[#This Row],[Oponent]]&amp;input[[#This Row],[Player]],$K$2:$K$10))</f>
        <v>4</v>
      </c>
    </row>
    <row r="437" spans="1:6" x14ac:dyDescent="0.3">
      <c r="A437" s="1" t="s">
        <v>0</v>
      </c>
      <c r="B437" s="1" t="s">
        <v>1</v>
      </c>
      <c r="C437" s="5" cm="1">
        <f t="array" ref="C437">_xlfn.SWITCH(input[[#This Row],[Player]], "X", 1, "Y", 2, "Z", 3)</f>
        <v>3</v>
      </c>
      <c r="D437" s="5" cm="1">
        <f t="array" ref="D437">_xlfn.SWITCH(
input[[#This Row],[Oponent]]&amp;input[[#This Row],[Player]],
"AZ",0, "BX",0, "CY",0,
"AX",3, "BY",3, "CZ",3,
"AY",6, "BZ",6, "CX",6)</f>
        <v>6</v>
      </c>
      <c r="E437" s="5">
        <f>input[[#This Row],[Selected shape score]]+input[[#This Row],[Outcome score]]</f>
        <v>9</v>
      </c>
      <c r="F437" s="5" cm="1">
        <f t="array" ref="F437">INDEX($P$2:$P$10,_xlfn.XMATCH(input[[#This Row],[Oponent]]&amp;input[[#This Row],[Player]],$K$2:$K$10))</f>
        <v>9</v>
      </c>
    </row>
    <row r="438" spans="1:6" x14ac:dyDescent="0.3">
      <c r="A438" s="1" t="s">
        <v>0</v>
      </c>
      <c r="B438" s="1" t="s">
        <v>2</v>
      </c>
      <c r="C438" s="5" cm="1">
        <f t="array" ref="C438">_xlfn.SWITCH(input[[#This Row],[Player]], "X", 1, "Y", 2, "Z", 3)</f>
        <v>2</v>
      </c>
      <c r="D438" s="5" cm="1">
        <f t="array" ref="D438">_xlfn.SWITCH(
input[[#This Row],[Oponent]]&amp;input[[#This Row],[Player]],
"AZ",0, "BX",0, "CY",0,
"AX",3, "BY",3, "CZ",3,
"AY",6, "BZ",6, "CX",6)</f>
        <v>3</v>
      </c>
      <c r="E438" s="5">
        <f>input[[#This Row],[Selected shape score]]+input[[#This Row],[Outcome score]]</f>
        <v>5</v>
      </c>
      <c r="F438" s="5" cm="1">
        <f t="array" ref="F438">INDEX($P$2:$P$10,_xlfn.XMATCH(input[[#This Row],[Oponent]]&amp;input[[#This Row],[Player]],$K$2:$K$10))</f>
        <v>5</v>
      </c>
    </row>
    <row r="439" spans="1:6" x14ac:dyDescent="0.3">
      <c r="A439" s="1" t="s">
        <v>4</v>
      </c>
      <c r="B439" s="1" t="s">
        <v>5</v>
      </c>
      <c r="C439" s="5" cm="1">
        <f t="array" ref="C439">_xlfn.SWITCH(input[[#This Row],[Player]], "X", 1, "Y", 2, "Z", 3)</f>
        <v>1</v>
      </c>
      <c r="D439" s="5" cm="1">
        <f t="array" ref="D439">_xlfn.SWITCH(
input[[#This Row],[Oponent]]&amp;input[[#This Row],[Player]],
"AZ",0, "BX",0, "CY",0,
"AX",3, "BY",3, "CZ",3,
"AY",6, "BZ",6, "CX",6)</f>
        <v>3</v>
      </c>
      <c r="E439" s="5">
        <f>input[[#This Row],[Selected shape score]]+input[[#This Row],[Outcome score]]</f>
        <v>4</v>
      </c>
      <c r="F439" s="5" cm="1">
        <f t="array" ref="F439">INDEX($P$2:$P$10,_xlfn.XMATCH(input[[#This Row],[Oponent]]&amp;input[[#This Row],[Player]],$K$2:$K$10))</f>
        <v>3</v>
      </c>
    </row>
    <row r="440" spans="1:6" x14ac:dyDescent="0.3">
      <c r="A440" s="1" t="s">
        <v>4</v>
      </c>
      <c r="B440" s="1" t="s">
        <v>2</v>
      </c>
      <c r="C440" s="5" cm="1">
        <f t="array" ref="C440">_xlfn.SWITCH(input[[#This Row],[Player]], "X", 1, "Y", 2, "Z", 3)</f>
        <v>2</v>
      </c>
      <c r="D440" s="5" cm="1">
        <f t="array" ref="D440">_xlfn.SWITCH(
input[[#This Row],[Oponent]]&amp;input[[#This Row],[Player]],
"AZ",0, "BX",0, "CY",0,
"AX",3, "BY",3, "CZ",3,
"AY",6, "BZ",6, "CX",6)</f>
        <v>6</v>
      </c>
      <c r="E440" s="5">
        <f>input[[#This Row],[Selected shape score]]+input[[#This Row],[Outcome score]]</f>
        <v>8</v>
      </c>
      <c r="F440" s="5" cm="1">
        <f t="array" ref="F440">INDEX($P$2:$P$10,_xlfn.XMATCH(input[[#This Row],[Oponent]]&amp;input[[#This Row],[Player]],$K$2:$K$10))</f>
        <v>4</v>
      </c>
    </row>
    <row r="441" spans="1:6" x14ac:dyDescent="0.3">
      <c r="A441" s="1" t="s">
        <v>4</v>
      </c>
      <c r="B441" s="1" t="s">
        <v>5</v>
      </c>
      <c r="C441" s="5" cm="1">
        <f t="array" ref="C441">_xlfn.SWITCH(input[[#This Row],[Player]], "X", 1, "Y", 2, "Z", 3)</f>
        <v>1</v>
      </c>
      <c r="D441" s="5" cm="1">
        <f t="array" ref="D441">_xlfn.SWITCH(
input[[#This Row],[Oponent]]&amp;input[[#This Row],[Player]],
"AZ",0, "BX",0, "CY",0,
"AX",3, "BY",3, "CZ",3,
"AY",6, "BZ",6, "CX",6)</f>
        <v>3</v>
      </c>
      <c r="E441" s="5">
        <f>input[[#This Row],[Selected shape score]]+input[[#This Row],[Outcome score]]</f>
        <v>4</v>
      </c>
      <c r="F441" s="5" cm="1">
        <f t="array" ref="F441">INDEX($P$2:$P$10,_xlfn.XMATCH(input[[#This Row],[Oponent]]&amp;input[[#This Row],[Player]],$K$2:$K$10))</f>
        <v>3</v>
      </c>
    </row>
    <row r="442" spans="1:6" x14ac:dyDescent="0.3">
      <c r="A442" s="1" t="s">
        <v>0</v>
      </c>
      <c r="B442" s="1" t="s">
        <v>2</v>
      </c>
      <c r="C442" s="5" cm="1">
        <f t="array" ref="C442">_xlfn.SWITCH(input[[#This Row],[Player]], "X", 1, "Y", 2, "Z", 3)</f>
        <v>2</v>
      </c>
      <c r="D442" s="5" cm="1">
        <f t="array" ref="D442">_xlfn.SWITCH(
input[[#This Row],[Oponent]]&amp;input[[#This Row],[Player]],
"AZ",0, "BX",0, "CY",0,
"AX",3, "BY",3, "CZ",3,
"AY",6, "BZ",6, "CX",6)</f>
        <v>3</v>
      </c>
      <c r="E442" s="5">
        <f>input[[#This Row],[Selected shape score]]+input[[#This Row],[Outcome score]]</f>
        <v>5</v>
      </c>
      <c r="F442" s="5" cm="1">
        <f t="array" ref="F442">INDEX($P$2:$P$10,_xlfn.XMATCH(input[[#This Row],[Oponent]]&amp;input[[#This Row],[Player]],$K$2:$K$10))</f>
        <v>5</v>
      </c>
    </row>
    <row r="443" spans="1:6" x14ac:dyDescent="0.3">
      <c r="A443" s="1" t="s">
        <v>4</v>
      </c>
      <c r="B443" s="1" t="s">
        <v>2</v>
      </c>
      <c r="C443" s="5" cm="1">
        <f t="array" ref="C443">_xlfn.SWITCH(input[[#This Row],[Player]], "X", 1, "Y", 2, "Z", 3)</f>
        <v>2</v>
      </c>
      <c r="D443" s="5" cm="1">
        <f t="array" ref="D443">_xlfn.SWITCH(
input[[#This Row],[Oponent]]&amp;input[[#This Row],[Player]],
"AZ",0, "BX",0, "CY",0,
"AX",3, "BY",3, "CZ",3,
"AY",6, "BZ",6, "CX",6)</f>
        <v>6</v>
      </c>
      <c r="E443" s="5">
        <f>input[[#This Row],[Selected shape score]]+input[[#This Row],[Outcome score]]</f>
        <v>8</v>
      </c>
      <c r="F443" s="5" cm="1">
        <f t="array" ref="F443">INDEX($P$2:$P$10,_xlfn.XMATCH(input[[#This Row],[Oponent]]&amp;input[[#This Row],[Player]],$K$2:$K$10))</f>
        <v>4</v>
      </c>
    </row>
    <row r="444" spans="1:6" x14ac:dyDescent="0.3">
      <c r="A444" s="1" t="s">
        <v>3</v>
      </c>
      <c r="B444" s="1" t="s">
        <v>5</v>
      </c>
      <c r="C444" s="5" cm="1">
        <f t="array" ref="C444">_xlfn.SWITCH(input[[#This Row],[Player]], "X", 1, "Y", 2, "Z", 3)</f>
        <v>1</v>
      </c>
      <c r="D444" s="5" cm="1">
        <f t="array" ref="D444">_xlfn.SWITCH(
input[[#This Row],[Oponent]]&amp;input[[#This Row],[Player]],
"AZ",0, "BX",0, "CY",0,
"AX",3, "BY",3, "CZ",3,
"AY",6, "BZ",6, "CX",6)</f>
        <v>6</v>
      </c>
      <c r="E444" s="5">
        <f>input[[#This Row],[Selected shape score]]+input[[#This Row],[Outcome score]]</f>
        <v>7</v>
      </c>
      <c r="F444" s="5" cm="1">
        <f t="array" ref="F444">INDEX($P$2:$P$10,_xlfn.XMATCH(input[[#This Row],[Oponent]]&amp;input[[#This Row],[Player]],$K$2:$K$10))</f>
        <v>2</v>
      </c>
    </row>
    <row r="445" spans="1:6" x14ac:dyDescent="0.3">
      <c r="A445" s="1" t="s">
        <v>0</v>
      </c>
      <c r="B445" s="1" t="s">
        <v>2</v>
      </c>
      <c r="C445" s="5" cm="1">
        <f t="array" ref="C445">_xlfn.SWITCH(input[[#This Row],[Player]], "X", 1, "Y", 2, "Z", 3)</f>
        <v>2</v>
      </c>
      <c r="D445" s="5" cm="1">
        <f t="array" ref="D445">_xlfn.SWITCH(
input[[#This Row],[Oponent]]&amp;input[[#This Row],[Player]],
"AZ",0, "BX",0, "CY",0,
"AX",3, "BY",3, "CZ",3,
"AY",6, "BZ",6, "CX",6)</f>
        <v>3</v>
      </c>
      <c r="E445" s="5">
        <f>input[[#This Row],[Selected shape score]]+input[[#This Row],[Outcome score]]</f>
        <v>5</v>
      </c>
      <c r="F445" s="5" cm="1">
        <f t="array" ref="F445">INDEX($P$2:$P$10,_xlfn.XMATCH(input[[#This Row],[Oponent]]&amp;input[[#This Row],[Player]],$K$2:$K$10))</f>
        <v>5</v>
      </c>
    </row>
    <row r="446" spans="1:6" x14ac:dyDescent="0.3">
      <c r="A446" s="1" t="s">
        <v>0</v>
      </c>
      <c r="B446" s="1" t="s">
        <v>2</v>
      </c>
      <c r="C446" s="5" cm="1">
        <f t="array" ref="C446">_xlfn.SWITCH(input[[#This Row],[Player]], "X", 1, "Y", 2, "Z", 3)</f>
        <v>2</v>
      </c>
      <c r="D446" s="5" cm="1">
        <f t="array" ref="D446">_xlfn.SWITCH(
input[[#This Row],[Oponent]]&amp;input[[#This Row],[Player]],
"AZ",0, "BX",0, "CY",0,
"AX",3, "BY",3, "CZ",3,
"AY",6, "BZ",6, "CX",6)</f>
        <v>3</v>
      </c>
      <c r="E446" s="5">
        <f>input[[#This Row],[Selected shape score]]+input[[#This Row],[Outcome score]]</f>
        <v>5</v>
      </c>
      <c r="F446" s="5" cm="1">
        <f t="array" ref="F446">INDEX($P$2:$P$10,_xlfn.XMATCH(input[[#This Row],[Oponent]]&amp;input[[#This Row],[Player]],$K$2:$K$10))</f>
        <v>5</v>
      </c>
    </row>
    <row r="447" spans="1:6" x14ac:dyDescent="0.3">
      <c r="A447" s="1" t="s">
        <v>4</v>
      </c>
      <c r="B447" s="1" t="s">
        <v>2</v>
      </c>
      <c r="C447" s="5" cm="1">
        <f t="array" ref="C447">_xlfn.SWITCH(input[[#This Row],[Player]], "X", 1, "Y", 2, "Z", 3)</f>
        <v>2</v>
      </c>
      <c r="D447" s="5" cm="1">
        <f t="array" ref="D447">_xlfn.SWITCH(
input[[#This Row],[Oponent]]&amp;input[[#This Row],[Player]],
"AZ",0, "BX",0, "CY",0,
"AX",3, "BY",3, "CZ",3,
"AY",6, "BZ",6, "CX",6)</f>
        <v>6</v>
      </c>
      <c r="E447" s="5">
        <f>input[[#This Row],[Selected shape score]]+input[[#This Row],[Outcome score]]</f>
        <v>8</v>
      </c>
      <c r="F447" s="5" cm="1">
        <f t="array" ref="F447">INDEX($P$2:$P$10,_xlfn.XMATCH(input[[#This Row],[Oponent]]&amp;input[[#This Row],[Player]],$K$2:$K$10))</f>
        <v>4</v>
      </c>
    </row>
    <row r="448" spans="1:6" x14ac:dyDescent="0.3">
      <c r="A448" s="1" t="s">
        <v>4</v>
      </c>
      <c r="B448" s="1" t="s">
        <v>2</v>
      </c>
      <c r="C448" s="5" cm="1">
        <f t="array" ref="C448">_xlfn.SWITCH(input[[#This Row],[Player]], "X", 1, "Y", 2, "Z", 3)</f>
        <v>2</v>
      </c>
      <c r="D448" s="5" cm="1">
        <f t="array" ref="D448">_xlfn.SWITCH(
input[[#This Row],[Oponent]]&amp;input[[#This Row],[Player]],
"AZ",0, "BX",0, "CY",0,
"AX",3, "BY",3, "CZ",3,
"AY",6, "BZ",6, "CX",6)</f>
        <v>6</v>
      </c>
      <c r="E448" s="5">
        <f>input[[#This Row],[Selected shape score]]+input[[#This Row],[Outcome score]]</f>
        <v>8</v>
      </c>
      <c r="F448" s="5" cm="1">
        <f t="array" ref="F448">INDEX($P$2:$P$10,_xlfn.XMATCH(input[[#This Row],[Oponent]]&amp;input[[#This Row],[Player]],$K$2:$K$10))</f>
        <v>4</v>
      </c>
    </row>
    <row r="449" spans="1:6" x14ac:dyDescent="0.3">
      <c r="A449" s="1" t="s">
        <v>3</v>
      </c>
      <c r="B449" s="1" t="s">
        <v>2</v>
      </c>
      <c r="C449" s="5" cm="1">
        <f t="array" ref="C449">_xlfn.SWITCH(input[[#This Row],[Player]], "X", 1, "Y", 2, "Z", 3)</f>
        <v>2</v>
      </c>
      <c r="D449" s="5" cm="1">
        <f t="array" ref="D449">_xlfn.SWITCH(
input[[#This Row],[Oponent]]&amp;input[[#This Row],[Player]],
"AZ",0, "BX",0, "CY",0,
"AX",3, "BY",3, "CZ",3,
"AY",6, "BZ",6, "CX",6)</f>
        <v>0</v>
      </c>
      <c r="E449" s="5">
        <f>input[[#This Row],[Selected shape score]]+input[[#This Row],[Outcome score]]</f>
        <v>2</v>
      </c>
      <c r="F449" s="5" cm="1">
        <f t="array" ref="F449">INDEX($P$2:$P$10,_xlfn.XMATCH(input[[#This Row],[Oponent]]&amp;input[[#This Row],[Player]],$K$2:$K$10))</f>
        <v>6</v>
      </c>
    </row>
    <row r="450" spans="1:6" x14ac:dyDescent="0.3">
      <c r="A450" s="1" t="s">
        <v>4</v>
      </c>
      <c r="B450" s="1" t="s">
        <v>2</v>
      </c>
      <c r="C450" s="5" cm="1">
        <f t="array" ref="C450">_xlfn.SWITCH(input[[#This Row],[Player]], "X", 1, "Y", 2, "Z", 3)</f>
        <v>2</v>
      </c>
      <c r="D450" s="5" cm="1">
        <f t="array" ref="D450">_xlfn.SWITCH(
input[[#This Row],[Oponent]]&amp;input[[#This Row],[Player]],
"AZ",0, "BX",0, "CY",0,
"AX",3, "BY",3, "CZ",3,
"AY",6, "BZ",6, "CX",6)</f>
        <v>6</v>
      </c>
      <c r="E450" s="5">
        <f>input[[#This Row],[Selected shape score]]+input[[#This Row],[Outcome score]]</f>
        <v>8</v>
      </c>
      <c r="F450" s="5" cm="1">
        <f t="array" ref="F450">INDEX($P$2:$P$10,_xlfn.XMATCH(input[[#This Row],[Oponent]]&amp;input[[#This Row],[Player]],$K$2:$K$10))</f>
        <v>4</v>
      </c>
    </row>
    <row r="451" spans="1:6" x14ac:dyDescent="0.3">
      <c r="A451" s="1" t="s">
        <v>4</v>
      </c>
      <c r="B451" s="1" t="s">
        <v>1</v>
      </c>
      <c r="C451" s="5" cm="1">
        <f t="array" ref="C451">_xlfn.SWITCH(input[[#This Row],[Player]], "X", 1, "Y", 2, "Z", 3)</f>
        <v>3</v>
      </c>
      <c r="D451" s="5" cm="1">
        <f t="array" ref="D451">_xlfn.SWITCH(
input[[#This Row],[Oponent]]&amp;input[[#This Row],[Player]],
"AZ",0, "BX",0, "CY",0,
"AX",3, "BY",3, "CZ",3,
"AY",6, "BZ",6, "CX",6)</f>
        <v>0</v>
      </c>
      <c r="E451" s="5">
        <f>input[[#This Row],[Selected shape score]]+input[[#This Row],[Outcome score]]</f>
        <v>3</v>
      </c>
      <c r="F451" s="5" cm="1">
        <f t="array" ref="F451">INDEX($P$2:$P$10,_xlfn.XMATCH(input[[#This Row],[Oponent]]&amp;input[[#This Row],[Player]],$K$2:$K$10))</f>
        <v>8</v>
      </c>
    </row>
    <row r="452" spans="1:6" x14ac:dyDescent="0.3">
      <c r="A452" s="1" t="s">
        <v>3</v>
      </c>
      <c r="B452" s="1" t="s">
        <v>2</v>
      </c>
      <c r="C452" s="5" cm="1">
        <f t="array" ref="C452">_xlfn.SWITCH(input[[#This Row],[Player]], "X", 1, "Y", 2, "Z", 3)</f>
        <v>2</v>
      </c>
      <c r="D452" s="5" cm="1">
        <f t="array" ref="D452">_xlfn.SWITCH(
input[[#This Row],[Oponent]]&amp;input[[#This Row],[Player]],
"AZ",0, "BX",0, "CY",0,
"AX",3, "BY",3, "CZ",3,
"AY",6, "BZ",6, "CX",6)</f>
        <v>0</v>
      </c>
      <c r="E452" s="5">
        <f>input[[#This Row],[Selected shape score]]+input[[#This Row],[Outcome score]]</f>
        <v>2</v>
      </c>
      <c r="F452" s="5" cm="1">
        <f t="array" ref="F452">INDEX($P$2:$P$10,_xlfn.XMATCH(input[[#This Row],[Oponent]]&amp;input[[#This Row],[Player]],$K$2:$K$10))</f>
        <v>6</v>
      </c>
    </row>
    <row r="453" spans="1:6" x14ac:dyDescent="0.3">
      <c r="A453" s="1" t="s">
        <v>3</v>
      </c>
      <c r="B453" s="1" t="s">
        <v>2</v>
      </c>
      <c r="C453" s="5" cm="1">
        <f t="array" ref="C453">_xlfn.SWITCH(input[[#This Row],[Player]], "X", 1, "Y", 2, "Z", 3)</f>
        <v>2</v>
      </c>
      <c r="D453" s="5" cm="1">
        <f t="array" ref="D453">_xlfn.SWITCH(
input[[#This Row],[Oponent]]&amp;input[[#This Row],[Player]],
"AZ",0, "BX",0, "CY",0,
"AX",3, "BY",3, "CZ",3,
"AY",6, "BZ",6, "CX",6)</f>
        <v>0</v>
      </c>
      <c r="E453" s="5">
        <f>input[[#This Row],[Selected shape score]]+input[[#This Row],[Outcome score]]</f>
        <v>2</v>
      </c>
      <c r="F453" s="5" cm="1">
        <f t="array" ref="F453">INDEX($P$2:$P$10,_xlfn.XMATCH(input[[#This Row],[Oponent]]&amp;input[[#This Row],[Player]],$K$2:$K$10))</f>
        <v>6</v>
      </c>
    </row>
    <row r="454" spans="1:6" x14ac:dyDescent="0.3">
      <c r="A454" s="1" t="s">
        <v>3</v>
      </c>
      <c r="B454" s="1" t="s">
        <v>1</v>
      </c>
      <c r="C454" s="5" cm="1">
        <f t="array" ref="C454">_xlfn.SWITCH(input[[#This Row],[Player]], "X", 1, "Y", 2, "Z", 3)</f>
        <v>3</v>
      </c>
      <c r="D454" s="5" cm="1">
        <f t="array" ref="D454">_xlfn.SWITCH(
input[[#This Row],[Oponent]]&amp;input[[#This Row],[Player]],
"AZ",0, "BX",0, "CY",0,
"AX",3, "BY",3, "CZ",3,
"AY",6, "BZ",6, "CX",6)</f>
        <v>3</v>
      </c>
      <c r="E454" s="5">
        <f>input[[#This Row],[Selected shape score]]+input[[#This Row],[Outcome score]]</f>
        <v>6</v>
      </c>
      <c r="F454" s="5" cm="1">
        <f t="array" ref="F454">INDEX($P$2:$P$10,_xlfn.XMATCH(input[[#This Row],[Oponent]]&amp;input[[#This Row],[Player]],$K$2:$K$10))</f>
        <v>7</v>
      </c>
    </row>
    <row r="455" spans="1:6" x14ac:dyDescent="0.3">
      <c r="A455" s="1" t="s">
        <v>4</v>
      </c>
      <c r="B455" s="1" t="s">
        <v>2</v>
      </c>
      <c r="C455" s="5" cm="1">
        <f t="array" ref="C455">_xlfn.SWITCH(input[[#This Row],[Player]], "X", 1, "Y", 2, "Z", 3)</f>
        <v>2</v>
      </c>
      <c r="D455" s="5" cm="1">
        <f t="array" ref="D455">_xlfn.SWITCH(
input[[#This Row],[Oponent]]&amp;input[[#This Row],[Player]],
"AZ",0, "BX",0, "CY",0,
"AX",3, "BY",3, "CZ",3,
"AY",6, "BZ",6, "CX",6)</f>
        <v>6</v>
      </c>
      <c r="E455" s="5">
        <f>input[[#This Row],[Selected shape score]]+input[[#This Row],[Outcome score]]</f>
        <v>8</v>
      </c>
      <c r="F455" s="5" cm="1">
        <f t="array" ref="F455">INDEX($P$2:$P$10,_xlfn.XMATCH(input[[#This Row],[Oponent]]&amp;input[[#This Row],[Player]],$K$2:$K$10))</f>
        <v>4</v>
      </c>
    </row>
    <row r="456" spans="1:6" x14ac:dyDescent="0.3">
      <c r="A456" s="1" t="s">
        <v>3</v>
      </c>
      <c r="B456" s="1" t="s">
        <v>2</v>
      </c>
      <c r="C456" s="5" cm="1">
        <f t="array" ref="C456">_xlfn.SWITCH(input[[#This Row],[Player]], "X", 1, "Y", 2, "Z", 3)</f>
        <v>2</v>
      </c>
      <c r="D456" s="5" cm="1">
        <f t="array" ref="D456">_xlfn.SWITCH(
input[[#This Row],[Oponent]]&amp;input[[#This Row],[Player]],
"AZ",0, "BX",0, "CY",0,
"AX",3, "BY",3, "CZ",3,
"AY",6, "BZ",6, "CX",6)</f>
        <v>0</v>
      </c>
      <c r="E456" s="5">
        <f>input[[#This Row],[Selected shape score]]+input[[#This Row],[Outcome score]]</f>
        <v>2</v>
      </c>
      <c r="F456" s="5" cm="1">
        <f t="array" ref="F456">INDEX($P$2:$P$10,_xlfn.XMATCH(input[[#This Row],[Oponent]]&amp;input[[#This Row],[Player]],$K$2:$K$10))</f>
        <v>6</v>
      </c>
    </row>
    <row r="457" spans="1:6" x14ac:dyDescent="0.3">
      <c r="A457" s="1" t="s">
        <v>3</v>
      </c>
      <c r="B457" s="1" t="s">
        <v>2</v>
      </c>
      <c r="C457" s="5" cm="1">
        <f t="array" ref="C457">_xlfn.SWITCH(input[[#This Row],[Player]], "X", 1, "Y", 2, "Z", 3)</f>
        <v>2</v>
      </c>
      <c r="D457" s="5" cm="1">
        <f t="array" ref="D457">_xlfn.SWITCH(
input[[#This Row],[Oponent]]&amp;input[[#This Row],[Player]],
"AZ",0, "BX",0, "CY",0,
"AX",3, "BY",3, "CZ",3,
"AY",6, "BZ",6, "CX",6)</f>
        <v>0</v>
      </c>
      <c r="E457" s="5">
        <f>input[[#This Row],[Selected shape score]]+input[[#This Row],[Outcome score]]</f>
        <v>2</v>
      </c>
      <c r="F457" s="5" cm="1">
        <f t="array" ref="F457">INDEX($P$2:$P$10,_xlfn.XMATCH(input[[#This Row],[Oponent]]&amp;input[[#This Row],[Player]],$K$2:$K$10))</f>
        <v>6</v>
      </c>
    </row>
    <row r="458" spans="1:6" x14ac:dyDescent="0.3">
      <c r="A458" s="1" t="s">
        <v>3</v>
      </c>
      <c r="B458" s="1" t="s">
        <v>2</v>
      </c>
      <c r="C458" s="5" cm="1">
        <f t="array" ref="C458">_xlfn.SWITCH(input[[#This Row],[Player]], "X", 1, "Y", 2, "Z", 3)</f>
        <v>2</v>
      </c>
      <c r="D458" s="5" cm="1">
        <f t="array" ref="D458">_xlfn.SWITCH(
input[[#This Row],[Oponent]]&amp;input[[#This Row],[Player]],
"AZ",0, "BX",0, "CY",0,
"AX",3, "BY",3, "CZ",3,
"AY",6, "BZ",6, "CX",6)</f>
        <v>0</v>
      </c>
      <c r="E458" s="5">
        <f>input[[#This Row],[Selected shape score]]+input[[#This Row],[Outcome score]]</f>
        <v>2</v>
      </c>
      <c r="F458" s="5" cm="1">
        <f t="array" ref="F458">INDEX($P$2:$P$10,_xlfn.XMATCH(input[[#This Row],[Oponent]]&amp;input[[#This Row],[Player]],$K$2:$K$10))</f>
        <v>6</v>
      </c>
    </row>
    <row r="459" spans="1:6" x14ac:dyDescent="0.3">
      <c r="A459" s="1" t="s">
        <v>3</v>
      </c>
      <c r="B459" s="1" t="s">
        <v>2</v>
      </c>
      <c r="C459" s="5" cm="1">
        <f t="array" ref="C459">_xlfn.SWITCH(input[[#This Row],[Player]], "X", 1, "Y", 2, "Z", 3)</f>
        <v>2</v>
      </c>
      <c r="D459" s="5" cm="1">
        <f t="array" ref="D459">_xlfn.SWITCH(
input[[#This Row],[Oponent]]&amp;input[[#This Row],[Player]],
"AZ",0, "BX",0, "CY",0,
"AX",3, "BY",3, "CZ",3,
"AY",6, "BZ",6, "CX",6)</f>
        <v>0</v>
      </c>
      <c r="E459" s="5">
        <f>input[[#This Row],[Selected shape score]]+input[[#This Row],[Outcome score]]</f>
        <v>2</v>
      </c>
      <c r="F459" s="5" cm="1">
        <f t="array" ref="F459">INDEX($P$2:$P$10,_xlfn.XMATCH(input[[#This Row],[Oponent]]&amp;input[[#This Row],[Player]],$K$2:$K$10))</f>
        <v>6</v>
      </c>
    </row>
    <row r="460" spans="1:6" x14ac:dyDescent="0.3">
      <c r="A460" s="1" t="s">
        <v>4</v>
      </c>
      <c r="B460" s="1" t="s">
        <v>2</v>
      </c>
      <c r="C460" s="5" cm="1">
        <f t="array" ref="C460">_xlfn.SWITCH(input[[#This Row],[Player]], "X", 1, "Y", 2, "Z", 3)</f>
        <v>2</v>
      </c>
      <c r="D460" s="5" cm="1">
        <f t="array" ref="D460">_xlfn.SWITCH(
input[[#This Row],[Oponent]]&amp;input[[#This Row],[Player]],
"AZ",0, "BX",0, "CY",0,
"AX",3, "BY",3, "CZ",3,
"AY",6, "BZ",6, "CX",6)</f>
        <v>6</v>
      </c>
      <c r="E460" s="5">
        <f>input[[#This Row],[Selected shape score]]+input[[#This Row],[Outcome score]]</f>
        <v>8</v>
      </c>
      <c r="F460" s="5" cm="1">
        <f t="array" ref="F460">INDEX($P$2:$P$10,_xlfn.XMATCH(input[[#This Row],[Oponent]]&amp;input[[#This Row],[Player]],$K$2:$K$10))</f>
        <v>4</v>
      </c>
    </row>
    <row r="461" spans="1:6" x14ac:dyDescent="0.3">
      <c r="A461" s="1" t="s">
        <v>0</v>
      </c>
      <c r="B461" s="1" t="s">
        <v>2</v>
      </c>
      <c r="C461" s="5" cm="1">
        <f t="array" ref="C461">_xlfn.SWITCH(input[[#This Row],[Player]], "X", 1, "Y", 2, "Z", 3)</f>
        <v>2</v>
      </c>
      <c r="D461" s="5" cm="1">
        <f t="array" ref="D461">_xlfn.SWITCH(
input[[#This Row],[Oponent]]&amp;input[[#This Row],[Player]],
"AZ",0, "BX",0, "CY",0,
"AX",3, "BY",3, "CZ",3,
"AY",6, "BZ",6, "CX",6)</f>
        <v>3</v>
      </c>
      <c r="E461" s="5">
        <f>input[[#This Row],[Selected shape score]]+input[[#This Row],[Outcome score]]</f>
        <v>5</v>
      </c>
      <c r="F461" s="5" cm="1">
        <f t="array" ref="F461">INDEX($P$2:$P$10,_xlfn.XMATCH(input[[#This Row],[Oponent]]&amp;input[[#This Row],[Player]],$K$2:$K$10))</f>
        <v>5</v>
      </c>
    </row>
    <row r="462" spans="1:6" x14ac:dyDescent="0.3">
      <c r="A462" s="1" t="s">
        <v>0</v>
      </c>
      <c r="B462" s="1" t="s">
        <v>2</v>
      </c>
      <c r="C462" s="5" cm="1">
        <f t="array" ref="C462">_xlfn.SWITCH(input[[#This Row],[Player]], "X", 1, "Y", 2, "Z", 3)</f>
        <v>2</v>
      </c>
      <c r="D462" s="5" cm="1">
        <f t="array" ref="D462">_xlfn.SWITCH(
input[[#This Row],[Oponent]]&amp;input[[#This Row],[Player]],
"AZ",0, "BX",0, "CY",0,
"AX",3, "BY",3, "CZ",3,
"AY",6, "BZ",6, "CX",6)</f>
        <v>3</v>
      </c>
      <c r="E462" s="5">
        <f>input[[#This Row],[Selected shape score]]+input[[#This Row],[Outcome score]]</f>
        <v>5</v>
      </c>
      <c r="F462" s="5" cm="1">
        <f t="array" ref="F462">INDEX($P$2:$P$10,_xlfn.XMATCH(input[[#This Row],[Oponent]]&amp;input[[#This Row],[Player]],$K$2:$K$10))</f>
        <v>5</v>
      </c>
    </row>
    <row r="463" spans="1:6" x14ac:dyDescent="0.3">
      <c r="A463" s="1" t="s">
        <v>3</v>
      </c>
      <c r="B463" s="1" t="s">
        <v>2</v>
      </c>
      <c r="C463" s="5" cm="1">
        <f t="array" ref="C463">_xlfn.SWITCH(input[[#This Row],[Player]], "X", 1, "Y", 2, "Z", 3)</f>
        <v>2</v>
      </c>
      <c r="D463" s="5" cm="1">
        <f t="array" ref="D463">_xlfn.SWITCH(
input[[#This Row],[Oponent]]&amp;input[[#This Row],[Player]],
"AZ",0, "BX",0, "CY",0,
"AX",3, "BY",3, "CZ",3,
"AY",6, "BZ",6, "CX",6)</f>
        <v>0</v>
      </c>
      <c r="E463" s="5">
        <f>input[[#This Row],[Selected shape score]]+input[[#This Row],[Outcome score]]</f>
        <v>2</v>
      </c>
      <c r="F463" s="5" cm="1">
        <f t="array" ref="F463">INDEX($P$2:$P$10,_xlfn.XMATCH(input[[#This Row],[Oponent]]&amp;input[[#This Row],[Player]],$K$2:$K$10))</f>
        <v>6</v>
      </c>
    </row>
    <row r="464" spans="1:6" x14ac:dyDescent="0.3">
      <c r="A464" s="1" t="s">
        <v>4</v>
      </c>
      <c r="B464" s="1" t="s">
        <v>2</v>
      </c>
      <c r="C464" s="5" cm="1">
        <f t="array" ref="C464">_xlfn.SWITCH(input[[#This Row],[Player]], "X", 1, "Y", 2, "Z", 3)</f>
        <v>2</v>
      </c>
      <c r="D464" s="5" cm="1">
        <f t="array" ref="D464">_xlfn.SWITCH(
input[[#This Row],[Oponent]]&amp;input[[#This Row],[Player]],
"AZ",0, "BX",0, "CY",0,
"AX",3, "BY",3, "CZ",3,
"AY",6, "BZ",6, "CX",6)</f>
        <v>6</v>
      </c>
      <c r="E464" s="5">
        <f>input[[#This Row],[Selected shape score]]+input[[#This Row],[Outcome score]]</f>
        <v>8</v>
      </c>
      <c r="F464" s="5" cm="1">
        <f t="array" ref="F464">INDEX($P$2:$P$10,_xlfn.XMATCH(input[[#This Row],[Oponent]]&amp;input[[#This Row],[Player]],$K$2:$K$10))</f>
        <v>4</v>
      </c>
    </row>
    <row r="465" spans="1:6" x14ac:dyDescent="0.3">
      <c r="A465" s="1" t="s">
        <v>3</v>
      </c>
      <c r="B465" s="1" t="s">
        <v>2</v>
      </c>
      <c r="C465" s="5" cm="1">
        <f t="array" ref="C465">_xlfn.SWITCH(input[[#This Row],[Player]], "X", 1, "Y", 2, "Z", 3)</f>
        <v>2</v>
      </c>
      <c r="D465" s="5" cm="1">
        <f t="array" ref="D465">_xlfn.SWITCH(
input[[#This Row],[Oponent]]&amp;input[[#This Row],[Player]],
"AZ",0, "BX",0, "CY",0,
"AX",3, "BY",3, "CZ",3,
"AY",6, "BZ",6, "CX",6)</f>
        <v>0</v>
      </c>
      <c r="E465" s="5">
        <f>input[[#This Row],[Selected shape score]]+input[[#This Row],[Outcome score]]</f>
        <v>2</v>
      </c>
      <c r="F465" s="5" cm="1">
        <f t="array" ref="F465">INDEX($P$2:$P$10,_xlfn.XMATCH(input[[#This Row],[Oponent]]&amp;input[[#This Row],[Player]],$K$2:$K$10))</f>
        <v>6</v>
      </c>
    </row>
    <row r="466" spans="1:6" x14ac:dyDescent="0.3">
      <c r="A466" s="1" t="s">
        <v>3</v>
      </c>
      <c r="B466" s="1" t="s">
        <v>2</v>
      </c>
      <c r="C466" s="5" cm="1">
        <f t="array" ref="C466">_xlfn.SWITCH(input[[#This Row],[Player]], "X", 1, "Y", 2, "Z", 3)</f>
        <v>2</v>
      </c>
      <c r="D466" s="5" cm="1">
        <f t="array" ref="D466">_xlfn.SWITCH(
input[[#This Row],[Oponent]]&amp;input[[#This Row],[Player]],
"AZ",0, "BX",0, "CY",0,
"AX",3, "BY",3, "CZ",3,
"AY",6, "BZ",6, "CX",6)</f>
        <v>0</v>
      </c>
      <c r="E466" s="5">
        <f>input[[#This Row],[Selected shape score]]+input[[#This Row],[Outcome score]]</f>
        <v>2</v>
      </c>
      <c r="F466" s="5" cm="1">
        <f t="array" ref="F466">INDEX($P$2:$P$10,_xlfn.XMATCH(input[[#This Row],[Oponent]]&amp;input[[#This Row],[Player]],$K$2:$K$10))</f>
        <v>6</v>
      </c>
    </row>
    <row r="467" spans="1:6" x14ac:dyDescent="0.3">
      <c r="A467" s="1" t="s">
        <v>4</v>
      </c>
      <c r="B467" s="1" t="s">
        <v>5</v>
      </c>
      <c r="C467" s="5" cm="1">
        <f t="array" ref="C467">_xlfn.SWITCH(input[[#This Row],[Player]], "X", 1, "Y", 2, "Z", 3)</f>
        <v>1</v>
      </c>
      <c r="D467" s="5" cm="1">
        <f t="array" ref="D467">_xlfn.SWITCH(
input[[#This Row],[Oponent]]&amp;input[[#This Row],[Player]],
"AZ",0, "BX",0, "CY",0,
"AX",3, "BY",3, "CZ",3,
"AY",6, "BZ",6, "CX",6)</f>
        <v>3</v>
      </c>
      <c r="E467" s="5">
        <f>input[[#This Row],[Selected shape score]]+input[[#This Row],[Outcome score]]</f>
        <v>4</v>
      </c>
      <c r="F467" s="5" cm="1">
        <f t="array" ref="F467">INDEX($P$2:$P$10,_xlfn.XMATCH(input[[#This Row],[Oponent]]&amp;input[[#This Row],[Player]],$K$2:$K$10))</f>
        <v>3</v>
      </c>
    </row>
    <row r="468" spans="1:6" x14ac:dyDescent="0.3">
      <c r="A468" s="1" t="s">
        <v>0</v>
      </c>
      <c r="B468" s="1" t="s">
        <v>5</v>
      </c>
      <c r="C468" s="5" cm="1">
        <f t="array" ref="C468">_xlfn.SWITCH(input[[#This Row],[Player]], "X", 1, "Y", 2, "Z", 3)</f>
        <v>1</v>
      </c>
      <c r="D468" s="5" cm="1">
        <f t="array" ref="D468">_xlfn.SWITCH(
input[[#This Row],[Oponent]]&amp;input[[#This Row],[Player]],
"AZ",0, "BX",0, "CY",0,
"AX",3, "BY",3, "CZ",3,
"AY",6, "BZ",6, "CX",6)</f>
        <v>0</v>
      </c>
      <c r="E468" s="5">
        <f>input[[#This Row],[Selected shape score]]+input[[#This Row],[Outcome score]]</f>
        <v>1</v>
      </c>
      <c r="F468" s="5" cm="1">
        <f t="array" ref="F468">INDEX($P$2:$P$10,_xlfn.XMATCH(input[[#This Row],[Oponent]]&amp;input[[#This Row],[Player]],$K$2:$K$10))</f>
        <v>1</v>
      </c>
    </row>
    <row r="469" spans="1:6" x14ac:dyDescent="0.3">
      <c r="A469" s="1" t="s">
        <v>0</v>
      </c>
      <c r="B469" s="1" t="s">
        <v>2</v>
      </c>
      <c r="C469" s="5" cm="1">
        <f t="array" ref="C469">_xlfn.SWITCH(input[[#This Row],[Player]], "X", 1, "Y", 2, "Z", 3)</f>
        <v>2</v>
      </c>
      <c r="D469" s="5" cm="1">
        <f t="array" ref="D469">_xlfn.SWITCH(
input[[#This Row],[Oponent]]&amp;input[[#This Row],[Player]],
"AZ",0, "BX",0, "CY",0,
"AX",3, "BY",3, "CZ",3,
"AY",6, "BZ",6, "CX",6)</f>
        <v>3</v>
      </c>
      <c r="E469" s="5">
        <f>input[[#This Row],[Selected shape score]]+input[[#This Row],[Outcome score]]</f>
        <v>5</v>
      </c>
      <c r="F469" s="5" cm="1">
        <f t="array" ref="F469">INDEX($P$2:$P$10,_xlfn.XMATCH(input[[#This Row],[Oponent]]&amp;input[[#This Row],[Player]],$K$2:$K$10))</f>
        <v>5</v>
      </c>
    </row>
    <row r="470" spans="1:6" x14ac:dyDescent="0.3">
      <c r="A470" s="1" t="s">
        <v>4</v>
      </c>
      <c r="B470" s="1" t="s">
        <v>2</v>
      </c>
      <c r="C470" s="5" cm="1">
        <f t="array" ref="C470">_xlfn.SWITCH(input[[#This Row],[Player]], "X", 1, "Y", 2, "Z", 3)</f>
        <v>2</v>
      </c>
      <c r="D470" s="5" cm="1">
        <f t="array" ref="D470">_xlfn.SWITCH(
input[[#This Row],[Oponent]]&amp;input[[#This Row],[Player]],
"AZ",0, "BX",0, "CY",0,
"AX",3, "BY",3, "CZ",3,
"AY",6, "BZ",6, "CX",6)</f>
        <v>6</v>
      </c>
      <c r="E470" s="5">
        <f>input[[#This Row],[Selected shape score]]+input[[#This Row],[Outcome score]]</f>
        <v>8</v>
      </c>
      <c r="F470" s="5" cm="1">
        <f t="array" ref="F470">INDEX($P$2:$P$10,_xlfn.XMATCH(input[[#This Row],[Oponent]]&amp;input[[#This Row],[Player]],$K$2:$K$10))</f>
        <v>4</v>
      </c>
    </row>
    <row r="471" spans="1:6" x14ac:dyDescent="0.3">
      <c r="A471" s="1" t="s">
        <v>0</v>
      </c>
      <c r="B471" s="1" t="s">
        <v>2</v>
      </c>
      <c r="C471" s="5" cm="1">
        <f t="array" ref="C471">_xlfn.SWITCH(input[[#This Row],[Player]], "X", 1, "Y", 2, "Z", 3)</f>
        <v>2</v>
      </c>
      <c r="D471" s="5" cm="1">
        <f t="array" ref="D471">_xlfn.SWITCH(
input[[#This Row],[Oponent]]&amp;input[[#This Row],[Player]],
"AZ",0, "BX",0, "CY",0,
"AX",3, "BY",3, "CZ",3,
"AY",6, "BZ",6, "CX",6)</f>
        <v>3</v>
      </c>
      <c r="E471" s="5">
        <f>input[[#This Row],[Selected shape score]]+input[[#This Row],[Outcome score]]</f>
        <v>5</v>
      </c>
      <c r="F471" s="5" cm="1">
        <f t="array" ref="F471">INDEX($P$2:$P$10,_xlfn.XMATCH(input[[#This Row],[Oponent]]&amp;input[[#This Row],[Player]],$K$2:$K$10))</f>
        <v>5</v>
      </c>
    </row>
    <row r="472" spans="1:6" x14ac:dyDescent="0.3">
      <c r="A472" s="1" t="s">
        <v>4</v>
      </c>
      <c r="B472" s="1" t="s">
        <v>2</v>
      </c>
      <c r="C472" s="5" cm="1">
        <f t="array" ref="C472">_xlfn.SWITCH(input[[#This Row],[Player]], "X", 1, "Y", 2, "Z", 3)</f>
        <v>2</v>
      </c>
      <c r="D472" s="5" cm="1">
        <f t="array" ref="D472">_xlfn.SWITCH(
input[[#This Row],[Oponent]]&amp;input[[#This Row],[Player]],
"AZ",0, "BX",0, "CY",0,
"AX",3, "BY",3, "CZ",3,
"AY",6, "BZ",6, "CX",6)</f>
        <v>6</v>
      </c>
      <c r="E472" s="5">
        <f>input[[#This Row],[Selected shape score]]+input[[#This Row],[Outcome score]]</f>
        <v>8</v>
      </c>
      <c r="F472" s="5" cm="1">
        <f t="array" ref="F472">INDEX($P$2:$P$10,_xlfn.XMATCH(input[[#This Row],[Oponent]]&amp;input[[#This Row],[Player]],$K$2:$K$10))</f>
        <v>4</v>
      </c>
    </row>
    <row r="473" spans="1:6" x14ac:dyDescent="0.3">
      <c r="A473" s="1" t="s">
        <v>3</v>
      </c>
      <c r="B473" s="1" t="s">
        <v>2</v>
      </c>
      <c r="C473" s="5" cm="1">
        <f t="array" ref="C473">_xlfn.SWITCH(input[[#This Row],[Player]], "X", 1, "Y", 2, "Z", 3)</f>
        <v>2</v>
      </c>
      <c r="D473" s="5" cm="1">
        <f t="array" ref="D473">_xlfn.SWITCH(
input[[#This Row],[Oponent]]&amp;input[[#This Row],[Player]],
"AZ",0, "BX",0, "CY",0,
"AX",3, "BY",3, "CZ",3,
"AY",6, "BZ",6, "CX",6)</f>
        <v>0</v>
      </c>
      <c r="E473" s="5">
        <f>input[[#This Row],[Selected shape score]]+input[[#This Row],[Outcome score]]</f>
        <v>2</v>
      </c>
      <c r="F473" s="5" cm="1">
        <f t="array" ref="F473">INDEX($P$2:$P$10,_xlfn.XMATCH(input[[#This Row],[Oponent]]&amp;input[[#This Row],[Player]],$K$2:$K$10))</f>
        <v>6</v>
      </c>
    </row>
    <row r="474" spans="1:6" x14ac:dyDescent="0.3">
      <c r="A474" s="1" t="s">
        <v>4</v>
      </c>
      <c r="B474" s="1" t="s">
        <v>2</v>
      </c>
      <c r="C474" s="5" cm="1">
        <f t="array" ref="C474">_xlfn.SWITCH(input[[#This Row],[Player]], "X", 1, "Y", 2, "Z", 3)</f>
        <v>2</v>
      </c>
      <c r="D474" s="5" cm="1">
        <f t="array" ref="D474">_xlfn.SWITCH(
input[[#This Row],[Oponent]]&amp;input[[#This Row],[Player]],
"AZ",0, "BX",0, "CY",0,
"AX",3, "BY",3, "CZ",3,
"AY",6, "BZ",6, "CX",6)</f>
        <v>6</v>
      </c>
      <c r="E474" s="5">
        <f>input[[#This Row],[Selected shape score]]+input[[#This Row],[Outcome score]]</f>
        <v>8</v>
      </c>
      <c r="F474" s="5" cm="1">
        <f t="array" ref="F474">INDEX($P$2:$P$10,_xlfn.XMATCH(input[[#This Row],[Oponent]]&amp;input[[#This Row],[Player]],$K$2:$K$10))</f>
        <v>4</v>
      </c>
    </row>
    <row r="475" spans="1:6" x14ac:dyDescent="0.3">
      <c r="A475" s="1" t="s">
        <v>3</v>
      </c>
      <c r="B475" s="1" t="s">
        <v>2</v>
      </c>
      <c r="C475" s="5" cm="1">
        <f t="array" ref="C475">_xlfn.SWITCH(input[[#This Row],[Player]], "X", 1, "Y", 2, "Z", 3)</f>
        <v>2</v>
      </c>
      <c r="D475" s="5" cm="1">
        <f t="array" ref="D475">_xlfn.SWITCH(
input[[#This Row],[Oponent]]&amp;input[[#This Row],[Player]],
"AZ",0, "BX",0, "CY",0,
"AX",3, "BY",3, "CZ",3,
"AY",6, "BZ",6, "CX",6)</f>
        <v>0</v>
      </c>
      <c r="E475" s="5">
        <f>input[[#This Row],[Selected shape score]]+input[[#This Row],[Outcome score]]</f>
        <v>2</v>
      </c>
      <c r="F475" s="5" cm="1">
        <f t="array" ref="F475">INDEX($P$2:$P$10,_xlfn.XMATCH(input[[#This Row],[Oponent]]&amp;input[[#This Row],[Player]],$K$2:$K$10))</f>
        <v>6</v>
      </c>
    </row>
    <row r="476" spans="1:6" x14ac:dyDescent="0.3">
      <c r="A476" s="1" t="s">
        <v>0</v>
      </c>
      <c r="B476" s="1" t="s">
        <v>2</v>
      </c>
      <c r="C476" s="5" cm="1">
        <f t="array" ref="C476">_xlfn.SWITCH(input[[#This Row],[Player]], "X", 1, "Y", 2, "Z", 3)</f>
        <v>2</v>
      </c>
      <c r="D476" s="5" cm="1">
        <f t="array" ref="D476">_xlfn.SWITCH(
input[[#This Row],[Oponent]]&amp;input[[#This Row],[Player]],
"AZ",0, "BX",0, "CY",0,
"AX",3, "BY",3, "CZ",3,
"AY",6, "BZ",6, "CX",6)</f>
        <v>3</v>
      </c>
      <c r="E476" s="5">
        <f>input[[#This Row],[Selected shape score]]+input[[#This Row],[Outcome score]]</f>
        <v>5</v>
      </c>
      <c r="F476" s="5" cm="1">
        <f t="array" ref="F476">INDEX($P$2:$P$10,_xlfn.XMATCH(input[[#This Row],[Oponent]]&amp;input[[#This Row],[Player]],$K$2:$K$10))</f>
        <v>5</v>
      </c>
    </row>
    <row r="477" spans="1:6" x14ac:dyDescent="0.3">
      <c r="A477" s="1" t="s">
        <v>0</v>
      </c>
      <c r="B477" s="1" t="s">
        <v>2</v>
      </c>
      <c r="C477" s="5" cm="1">
        <f t="array" ref="C477">_xlfn.SWITCH(input[[#This Row],[Player]], "X", 1, "Y", 2, "Z", 3)</f>
        <v>2</v>
      </c>
      <c r="D477" s="5" cm="1">
        <f t="array" ref="D477">_xlfn.SWITCH(
input[[#This Row],[Oponent]]&amp;input[[#This Row],[Player]],
"AZ",0, "BX",0, "CY",0,
"AX",3, "BY",3, "CZ",3,
"AY",6, "BZ",6, "CX",6)</f>
        <v>3</v>
      </c>
      <c r="E477" s="5">
        <f>input[[#This Row],[Selected shape score]]+input[[#This Row],[Outcome score]]</f>
        <v>5</v>
      </c>
      <c r="F477" s="5" cm="1">
        <f t="array" ref="F477">INDEX($P$2:$P$10,_xlfn.XMATCH(input[[#This Row],[Oponent]]&amp;input[[#This Row],[Player]],$K$2:$K$10))</f>
        <v>5</v>
      </c>
    </row>
    <row r="478" spans="1:6" x14ac:dyDescent="0.3">
      <c r="A478" s="1" t="s">
        <v>0</v>
      </c>
      <c r="B478" s="1" t="s">
        <v>2</v>
      </c>
      <c r="C478" s="5" cm="1">
        <f t="array" ref="C478">_xlfn.SWITCH(input[[#This Row],[Player]], "X", 1, "Y", 2, "Z", 3)</f>
        <v>2</v>
      </c>
      <c r="D478" s="5" cm="1">
        <f t="array" ref="D478">_xlfn.SWITCH(
input[[#This Row],[Oponent]]&amp;input[[#This Row],[Player]],
"AZ",0, "BX",0, "CY",0,
"AX",3, "BY",3, "CZ",3,
"AY",6, "BZ",6, "CX",6)</f>
        <v>3</v>
      </c>
      <c r="E478" s="5">
        <f>input[[#This Row],[Selected shape score]]+input[[#This Row],[Outcome score]]</f>
        <v>5</v>
      </c>
      <c r="F478" s="5" cm="1">
        <f t="array" ref="F478">INDEX($P$2:$P$10,_xlfn.XMATCH(input[[#This Row],[Oponent]]&amp;input[[#This Row],[Player]],$K$2:$K$10))</f>
        <v>5</v>
      </c>
    </row>
    <row r="479" spans="1:6" x14ac:dyDescent="0.3">
      <c r="A479" s="1" t="s">
        <v>4</v>
      </c>
      <c r="B479" s="1" t="s">
        <v>2</v>
      </c>
      <c r="C479" s="5" cm="1">
        <f t="array" ref="C479">_xlfn.SWITCH(input[[#This Row],[Player]], "X", 1, "Y", 2, "Z", 3)</f>
        <v>2</v>
      </c>
      <c r="D479" s="5" cm="1">
        <f t="array" ref="D479">_xlfn.SWITCH(
input[[#This Row],[Oponent]]&amp;input[[#This Row],[Player]],
"AZ",0, "BX",0, "CY",0,
"AX",3, "BY",3, "CZ",3,
"AY",6, "BZ",6, "CX",6)</f>
        <v>6</v>
      </c>
      <c r="E479" s="5">
        <f>input[[#This Row],[Selected shape score]]+input[[#This Row],[Outcome score]]</f>
        <v>8</v>
      </c>
      <c r="F479" s="5" cm="1">
        <f t="array" ref="F479">INDEX($P$2:$P$10,_xlfn.XMATCH(input[[#This Row],[Oponent]]&amp;input[[#This Row],[Player]],$K$2:$K$10))</f>
        <v>4</v>
      </c>
    </row>
    <row r="480" spans="1:6" x14ac:dyDescent="0.3">
      <c r="A480" s="1" t="s">
        <v>3</v>
      </c>
      <c r="B480" s="1" t="s">
        <v>2</v>
      </c>
      <c r="C480" s="5" cm="1">
        <f t="array" ref="C480">_xlfn.SWITCH(input[[#This Row],[Player]], "X", 1, "Y", 2, "Z", 3)</f>
        <v>2</v>
      </c>
      <c r="D480" s="5" cm="1">
        <f t="array" ref="D480">_xlfn.SWITCH(
input[[#This Row],[Oponent]]&amp;input[[#This Row],[Player]],
"AZ",0, "BX",0, "CY",0,
"AX",3, "BY",3, "CZ",3,
"AY",6, "BZ",6, "CX",6)</f>
        <v>0</v>
      </c>
      <c r="E480" s="5">
        <f>input[[#This Row],[Selected shape score]]+input[[#This Row],[Outcome score]]</f>
        <v>2</v>
      </c>
      <c r="F480" s="5" cm="1">
        <f t="array" ref="F480">INDEX($P$2:$P$10,_xlfn.XMATCH(input[[#This Row],[Oponent]]&amp;input[[#This Row],[Player]],$K$2:$K$10))</f>
        <v>6</v>
      </c>
    </row>
    <row r="481" spans="1:6" x14ac:dyDescent="0.3">
      <c r="A481" s="1" t="s">
        <v>3</v>
      </c>
      <c r="B481" s="1" t="s">
        <v>5</v>
      </c>
      <c r="C481" s="5" cm="1">
        <f t="array" ref="C481">_xlfn.SWITCH(input[[#This Row],[Player]], "X", 1, "Y", 2, "Z", 3)</f>
        <v>1</v>
      </c>
      <c r="D481" s="5" cm="1">
        <f t="array" ref="D481">_xlfn.SWITCH(
input[[#This Row],[Oponent]]&amp;input[[#This Row],[Player]],
"AZ",0, "BX",0, "CY",0,
"AX",3, "BY",3, "CZ",3,
"AY",6, "BZ",6, "CX",6)</f>
        <v>6</v>
      </c>
      <c r="E481" s="5">
        <f>input[[#This Row],[Selected shape score]]+input[[#This Row],[Outcome score]]</f>
        <v>7</v>
      </c>
      <c r="F481" s="5" cm="1">
        <f t="array" ref="F481">INDEX($P$2:$P$10,_xlfn.XMATCH(input[[#This Row],[Oponent]]&amp;input[[#This Row],[Player]],$K$2:$K$10))</f>
        <v>2</v>
      </c>
    </row>
    <row r="482" spans="1:6" x14ac:dyDescent="0.3">
      <c r="A482" s="1" t="s">
        <v>3</v>
      </c>
      <c r="B482" s="1" t="s">
        <v>5</v>
      </c>
      <c r="C482" s="5" cm="1">
        <f t="array" ref="C482">_xlfn.SWITCH(input[[#This Row],[Player]], "X", 1, "Y", 2, "Z", 3)</f>
        <v>1</v>
      </c>
      <c r="D482" s="5" cm="1">
        <f t="array" ref="D482">_xlfn.SWITCH(
input[[#This Row],[Oponent]]&amp;input[[#This Row],[Player]],
"AZ",0, "BX",0, "CY",0,
"AX",3, "BY",3, "CZ",3,
"AY",6, "BZ",6, "CX",6)</f>
        <v>6</v>
      </c>
      <c r="E482" s="5">
        <f>input[[#This Row],[Selected shape score]]+input[[#This Row],[Outcome score]]</f>
        <v>7</v>
      </c>
      <c r="F482" s="5" cm="1">
        <f t="array" ref="F482">INDEX($P$2:$P$10,_xlfn.XMATCH(input[[#This Row],[Oponent]]&amp;input[[#This Row],[Player]],$K$2:$K$10))</f>
        <v>2</v>
      </c>
    </row>
    <row r="483" spans="1:6" x14ac:dyDescent="0.3">
      <c r="A483" s="1" t="s">
        <v>3</v>
      </c>
      <c r="B483" s="1" t="s">
        <v>5</v>
      </c>
      <c r="C483" s="5" cm="1">
        <f t="array" ref="C483">_xlfn.SWITCH(input[[#This Row],[Player]], "X", 1, "Y", 2, "Z", 3)</f>
        <v>1</v>
      </c>
      <c r="D483" s="5" cm="1">
        <f t="array" ref="D483">_xlfn.SWITCH(
input[[#This Row],[Oponent]]&amp;input[[#This Row],[Player]],
"AZ",0, "BX",0, "CY",0,
"AX",3, "BY",3, "CZ",3,
"AY",6, "BZ",6, "CX",6)</f>
        <v>6</v>
      </c>
      <c r="E483" s="5">
        <f>input[[#This Row],[Selected shape score]]+input[[#This Row],[Outcome score]]</f>
        <v>7</v>
      </c>
      <c r="F483" s="5" cm="1">
        <f t="array" ref="F483">INDEX($P$2:$P$10,_xlfn.XMATCH(input[[#This Row],[Oponent]]&amp;input[[#This Row],[Player]],$K$2:$K$10))</f>
        <v>2</v>
      </c>
    </row>
    <row r="484" spans="1:6" x14ac:dyDescent="0.3">
      <c r="A484" s="1" t="s">
        <v>3</v>
      </c>
      <c r="B484" s="1" t="s">
        <v>5</v>
      </c>
      <c r="C484" s="5" cm="1">
        <f t="array" ref="C484">_xlfn.SWITCH(input[[#This Row],[Player]], "X", 1, "Y", 2, "Z", 3)</f>
        <v>1</v>
      </c>
      <c r="D484" s="5" cm="1">
        <f t="array" ref="D484">_xlfn.SWITCH(
input[[#This Row],[Oponent]]&amp;input[[#This Row],[Player]],
"AZ",0, "BX",0, "CY",0,
"AX",3, "BY",3, "CZ",3,
"AY",6, "BZ",6, "CX",6)</f>
        <v>6</v>
      </c>
      <c r="E484" s="5">
        <f>input[[#This Row],[Selected shape score]]+input[[#This Row],[Outcome score]]</f>
        <v>7</v>
      </c>
      <c r="F484" s="5" cm="1">
        <f t="array" ref="F484">INDEX($P$2:$P$10,_xlfn.XMATCH(input[[#This Row],[Oponent]]&amp;input[[#This Row],[Player]],$K$2:$K$10))</f>
        <v>2</v>
      </c>
    </row>
    <row r="485" spans="1:6" x14ac:dyDescent="0.3">
      <c r="A485" s="1" t="s">
        <v>3</v>
      </c>
      <c r="B485" s="1" t="s">
        <v>2</v>
      </c>
      <c r="C485" s="5" cm="1">
        <f t="array" ref="C485">_xlfn.SWITCH(input[[#This Row],[Player]], "X", 1, "Y", 2, "Z", 3)</f>
        <v>2</v>
      </c>
      <c r="D485" s="5" cm="1">
        <f t="array" ref="D485">_xlfn.SWITCH(
input[[#This Row],[Oponent]]&amp;input[[#This Row],[Player]],
"AZ",0, "BX",0, "CY",0,
"AX",3, "BY",3, "CZ",3,
"AY",6, "BZ",6, "CX",6)</f>
        <v>0</v>
      </c>
      <c r="E485" s="5">
        <f>input[[#This Row],[Selected shape score]]+input[[#This Row],[Outcome score]]</f>
        <v>2</v>
      </c>
      <c r="F485" s="5" cm="1">
        <f t="array" ref="F485">INDEX($P$2:$P$10,_xlfn.XMATCH(input[[#This Row],[Oponent]]&amp;input[[#This Row],[Player]],$K$2:$K$10))</f>
        <v>6</v>
      </c>
    </row>
    <row r="486" spans="1:6" x14ac:dyDescent="0.3">
      <c r="A486" s="1" t="s">
        <v>3</v>
      </c>
      <c r="B486" s="1" t="s">
        <v>2</v>
      </c>
      <c r="C486" s="5" cm="1">
        <f t="array" ref="C486">_xlfn.SWITCH(input[[#This Row],[Player]], "X", 1, "Y", 2, "Z", 3)</f>
        <v>2</v>
      </c>
      <c r="D486" s="5" cm="1">
        <f t="array" ref="D486">_xlfn.SWITCH(
input[[#This Row],[Oponent]]&amp;input[[#This Row],[Player]],
"AZ",0, "BX",0, "CY",0,
"AX",3, "BY",3, "CZ",3,
"AY",6, "BZ",6, "CX",6)</f>
        <v>0</v>
      </c>
      <c r="E486" s="5">
        <f>input[[#This Row],[Selected shape score]]+input[[#This Row],[Outcome score]]</f>
        <v>2</v>
      </c>
      <c r="F486" s="5" cm="1">
        <f t="array" ref="F486">INDEX($P$2:$P$10,_xlfn.XMATCH(input[[#This Row],[Oponent]]&amp;input[[#This Row],[Player]],$K$2:$K$10))</f>
        <v>6</v>
      </c>
    </row>
    <row r="487" spans="1:6" x14ac:dyDescent="0.3">
      <c r="A487" s="1" t="s">
        <v>3</v>
      </c>
      <c r="B487" s="1" t="s">
        <v>5</v>
      </c>
      <c r="C487" s="5" cm="1">
        <f t="array" ref="C487">_xlfn.SWITCH(input[[#This Row],[Player]], "X", 1, "Y", 2, "Z", 3)</f>
        <v>1</v>
      </c>
      <c r="D487" s="5" cm="1">
        <f t="array" ref="D487">_xlfn.SWITCH(
input[[#This Row],[Oponent]]&amp;input[[#This Row],[Player]],
"AZ",0, "BX",0, "CY",0,
"AX",3, "BY",3, "CZ",3,
"AY",6, "BZ",6, "CX",6)</f>
        <v>6</v>
      </c>
      <c r="E487" s="5">
        <f>input[[#This Row],[Selected shape score]]+input[[#This Row],[Outcome score]]</f>
        <v>7</v>
      </c>
      <c r="F487" s="5" cm="1">
        <f t="array" ref="F487">INDEX($P$2:$P$10,_xlfn.XMATCH(input[[#This Row],[Oponent]]&amp;input[[#This Row],[Player]],$K$2:$K$10))</f>
        <v>2</v>
      </c>
    </row>
    <row r="488" spans="1:6" x14ac:dyDescent="0.3">
      <c r="A488" s="1" t="s">
        <v>0</v>
      </c>
      <c r="B488" s="1" t="s">
        <v>2</v>
      </c>
      <c r="C488" s="5" cm="1">
        <f t="array" ref="C488">_xlfn.SWITCH(input[[#This Row],[Player]], "X", 1, "Y", 2, "Z", 3)</f>
        <v>2</v>
      </c>
      <c r="D488" s="5" cm="1">
        <f t="array" ref="D488">_xlfn.SWITCH(
input[[#This Row],[Oponent]]&amp;input[[#This Row],[Player]],
"AZ",0, "BX",0, "CY",0,
"AX",3, "BY",3, "CZ",3,
"AY",6, "BZ",6, "CX",6)</f>
        <v>3</v>
      </c>
      <c r="E488" s="5">
        <f>input[[#This Row],[Selected shape score]]+input[[#This Row],[Outcome score]]</f>
        <v>5</v>
      </c>
      <c r="F488" s="5" cm="1">
        <f t="array" ref="F488">INDEX($P$2:$P$10,_xlfn.XMATCH(input[[#This Row],[Oponent]]&amp;input[[#This Row],[Player]],$K$2:$K$10))</f>
        <v>5</v>
      </c>
    </row>
    <row r="489" spans="1:6" x14ac:dyDescent="0.3">
      <c r="A489" s="1" t="s">
        <v>4</v>
      </c>
      <c r="B489" s="1" t="s">
        <v>2</v>
      </c>
      <c r="C489" s="5" cm="1">
        <f t="array" ref="C489">_xlfn.SWITCH(input[[#This Row],[Player]], "X", 1, "Y", 2, "Z", 3)</f>
        <v>2</v>
      </c>
      <c r="D489" s="5" cm="1">
        <f t="array" ref="D489">_xlfn.SWITCH(
input[[#This Row],[Oponent]]&amp;input[[#This Row],[Player]],
"AZ",0, "BX",0, "CY",0,
"AX",3, "BY",3, "CZ",3,
"AY",6, "BZ",6, "CX",6)</f>
        <v>6</v>
      </c>
      <c r="E489" s="5">
        <f>input[[#This Row],[Selected shape score]]+input[[#This Row],[Outcome score]]</f>
        <v>8</v>
      </c>
      <c r="F489" s="5" cm="1">
        <f t="array" ref="F489">INDEX($P$2:$P$10,_xlfn.XMATCH(input[[#This Row],[Oponent]]&amp;input[[#This Row],[Player]],$K$2:$K$10))</f>
        <v>4</v>
      </c>
    </row>
    <row r="490" spans="1:6" x14ac:dyDescent="0.3">
      <c r="A490" s="1" t="s">
        <v>4</v>
      </c>
      <c r="B490" s="1" t="s">
        <v>5</v>
      </c>
      <c r="C490" s="5" cm="1">
        <f t="array" ref="C490">_xlfn.SWITCH(input[[#This Row],[Player]], "X", 1, "Y", 2, "Z", 3)</f>
        <v>1</v>
      </c>
      <c r="D490" s="5" cm="1">
        <f t="array" ref="D490">_xlfn.SWITCH(
input[[#This Row],[Oponent]]&amp;input[[#This Row],[Player]],
"AZ",0, "BX",0, "CY",0,
"AX",3, "BY",3, "CZ",3,
"AY",6, "BZ",6, "CX",6)</f>
        <v>3</v>
      </c>
      <c r="E490" s="5">
        <f>input[[#This Row],[Selected shape score]]+input[[#This Row],[Outcome score]]</f>
        <v>4</v>
      </c>
      <c r="F490" s="5" cm="1">
        <f t="array" ref="F490">INDEX($P$2:$P$10,_xlfn.XMATCH(input[[#This Row],[Oponent]]&amp;input[[#This Row],[Player]],$K$2:$K$10))</f>
        <v>3</v>
      </c>
    </row>
    <row r="491" spans="1:6" x14ac:dyDescent="0.3">
      <c r="A491" s="1" t="s">
        <v>0</v>
      </c>
      <c r="B491" s="1" t="s">
        <v>2</v>
      </c>
      <c r="C491" s="5" cm="1">
        <f t="array" ref="C491">_xlfn.SWITCH(input[[#This Row],[Player]], "X", 1, "Y", 2, "Z", 3)</f>
        <v>2</v>
      </c>
      <c r="D491" s="5" cm="1">
        <f t="array" ref="D491">_xlfn.SWITCH(
input[[#This Row],[Oponent]]&amp;input[[#This Row],[Player]],
"AZ",0, "BX",0, "CY",0,
"AX",3, "BY",3, "CZ",3,
"AY",6, "BZ",6, "CX",6)</f>
        <v>3</v>
      </c>
      <c r="E491" s="5">
        <f>input[[#This Row],[Selected shape score]]+input[[#This Row],[Outcome score]]</f>
        <v>5</v>
      </c>
      <c r="F491" s="5" cm="1">
        <f t="array" ref="F491">INDEX($P$2:$P$10,_xlfn.XMATCH(input[[#This Row],[Oponent]]&amp;input[[#This Row],[Player]],$K$2:$K$10))</f>
        <v>5</v>
      </c>
    </row>
    <row r="492" spans="1:6" x14ac:dyDescent="0.3">
      <c r="A492" s="1" t="s">
        <v>3</v>
      </c>
      <c r="B492" s="1" t="s">
        <v>5</v>
      </c>
      <c r="C492" s="5" cm="1">
        <f t="array" ref="C492">_xlfn.SWITCH(input[[#This Row],[Player]], "X", 1, "Y", 2, "Z", 3)</f>
        <v>1</v>
      </c>
      <c r="D492" s="5" cm="1">
        <f t="array" ref="D492">_xlfn.SWITCH(
input[[#This Row],[Oponent]]&amp;input[[#This Row],[Player]],
"AZ",0, "BX",0, "CY",0,
"AX",3, "BY",3, "CZ",3,
"AY",6, "BZ",6, "CX",6)</f>
        <v>6</v>
      </c>
      <c r="E492" s="5">
        <f>input[[#This Row],[Selected shape score]]+input[[#This Row],[Outcome score]]</f>
        <v>7</v>
      </c>
      <c r="F492" s="5" cm="1">
        <f t="array" ref="F492">INDEX($P$2:$P$10,_xlfn.XMATCH(input[[#This Row],[Oponent]]&amp;input[[#This Row],[Player]],$K$2:$K$10))</f>
        <v>2</v>
      </c>
    </row>
    <row r="493" spans="1:6" x14ac:dyDescent="0.3">
      <c r="A493" s="1" t="s">
        <v>0</v>
      </c>
      <c r="B493" s="1" t="s">
        <v>5</v>
      </c>
      <c r="C493" s="5" cm="1">
        <f t="array" ref="C493">_xlfn.SWITCH(input[[#This Row],[Player]], "X", 1, "Y", 2, "Z", 3)</f>
        <v>1</v>
      </c>
      <c r="D493" s="5" cm="1">
        <f t="array" ref="D493">_xlfn.SWITCH(
input[[#This Row],[Oponent]]&amp;input[[#This Row],[Player]],
"AZ",0, "BX",0, "CY",0,
"AX",3, "BY",3, "CZ",3,
"AY",6, "BZ",6, "CX",6)</f>
        <v>0</v>
      </c>
      <c r="E493" s="5">
        <f>input[[#This Row],[Selected shape score]]+input[[#This Row],[Outcome score]]</f>
        <v>1</v>
      </c>
      <c r="F493" s="5" cm="1">
        <f t="array" ref="F493">INDEX($P$2:$P$10,_xlfn.XMATCH(input[[#This Row],[Oponent]]&amp;input[[#This Row],[Player]],$K$2:$K$10))</f>
        <v>1</v>
      </c>
    </row>
    <row r="494" spans="1:6" x14ac:dyDescent="0.3">
      <c r="A494" s="1" t="s">
        <v>3</v>
      </c>
      <c r="B494" s="1" t="s">
        <v>2</v>
      </c>
      <c r="C494" s="5" cm="1">
        <f t="array" ref="C494">_xlfn.SWITCH(input[[#This Row],[Player]], "X", 1, "Y", 2, "Z", 3)</f>
        <v>2</v>
      </c>
      <c r="D494" s="5" cm="1">
        <f t="array" ref="D494">_xlfn.SWITCH(
input[[#This Row],[Oponent]]&amp;input[[#This Row],[Player]],
"AZ",0, "BX",0, "CY",0,
"AX",3, "BY",3, "CZ",3,
"AY",6, "BZ",6, "CX",6)</f>
        <v>0</v>
      </c>
      <c r="E494" s="5">
        <f>input[[#This Row],[Selected shape score]]+input[[#This Row],[Outcome score]]</f>
        <v>2</v>
      </c>
      <c r="F494" s="5" cm="1">
        <f t="array" ref="F494">INDEX($P$2:$P$10,_xlfn.XMATCH(input[[#This Row],[Oponent]]&amp;input[[#This Row],[Player]],$K$2:$K$10))</f>
        <v>6</v>
      </c>
    </row>
    <row r="495" spans="1:6" x14ac:dyDescent="0.3">
      <c r="A495" s="1" t="s">
        <v>0</v>
      </c>
      <c r="B495" s="1" t="s">
        <v>2</v>
      </c>
      <c r="C495" s="5" cm="1">
        <f t="array" ref="C495">_xlfn.SWITCH(input[[#This Row],[Player]], "X", 1, "Y", 2, "Z", 3)</f>
        <v>2</v>
      </c>
      <c r="D495" s="5" cm="1">
        <f t="array" ref="D495">_xlfn.SWITCH(
input[[#This Row],[Oponent]]&amp;input[[#This Row],[Player]],
"AZ",0, "BX",0, "CY",0,
"AX",3, "BY",3, "CZ",3,
"AY",6, "BZ",6, "CX",6)</f>
        <v>3</v>
      </c>
      <c r="E495" s="5">
        <f>input[[#This Row],[Selected shape score]]+input[[#This Row],[Outcome score]]</f>
        <v>5</v>
      </c>
      <c r="F495" s="5" cm="1">
        <f t="array" ref="F495">INDEX($P$2:$P$10,_xlfn.XMATCH(input[[#This Row],[Oponent]]&amp;input[[#This Row],[Player]],$K$2:$K$10))</f>
        <v>5</v>
      </c>
    </row>
    <row r="496" spans="1:6" x14ac:dyDescent="0.3">
      <c r="A496" s="1" t="s">
        <v>3</v>
      </c>
      <c r="B496" s="1" t="s">
        <v>2</v>
      </c>
      <c r="C496" s="5" cm="1">
        <f t="array" ref="C496">_xlfn.SWITCH(input[[#This Row],[Player]], "X", 1, "Y", 2, "Z", 3)</f>
        <v>2</v>
      </c>
      <c r="D496" s="5" cm="1">
        <f t="array" ref="D496">_xlfn.SWITCH(
input[[#This Row],[Oponent]]&amp;input[[#This Row],[Player]],
"AZ",0, "BX",0, "CY",0,
"AX",3, "BY",3, "CZ",3,
"AY",6, "BZ",6, "CX",6)</f>
        <v>0</v>
      </c>
      <c r="E496" s="5">
        <f>input[[#This Row],[Selected shape score]]+input[[#This Row],[Outcome score]]</f>
        <v>2</v>
      </c>
      <c r="F496" s="5" cm="1">
        <f t="array" ref="F496">INDEX($P$2:$P$10,_xlfn.XMATCH(input[[#This Row],[Oponent]]&amp;input[[#This Row],[Player]],$K$2:$K$10))</f>
        <v>6</v>
      </c>
    </row>
    <row r="497" spans="1:6" x14ac:dyDescent="0.3">
      <c r="A497" s="1" t="s">
        <v>3</v>
      </c>
      <c r="B497" s="1" t="s">
        <v>5</v>
      </c>
      <c r="C497" s="5" cm="1">
        <f t="array" ref="C497">_xlfn.SWITCH(input[[#This Row],[Player]], "X", 1, "Y", 2, "Z", 3)</f>
        <v>1</v>
      </c>
      <c r="D497" s="5" cm="1">
        <f t="array" ref="D497">_xlfn.SWITCH(
input[[#This Row],[Oponent]]&amp;input[[#This Row],[Player]],
"AZ",0, "BX",0, "CY",0,
"AX",3, "BY",3, "CZ",3,
"AY",6, "BZ",6, "CX",6)</f>
        <v>6</v>
      </c>
      <c r="E497" s="5">
        <f>input[[#This Row],[Selected shape score]]+input[[#This Row],[Outcome score]]</f>
        <v>7</v>
      </c>
      <c r="F497" s="5" cm="1">
        <f t="array" ref="F497">INDEX($P$2:$P$10,_xlfn.XMATCH(input[[#This Row],[Oponent]]&amp;input[[#This Row],[Player]],$K$2:$K$10))</f>
        <v>2</v>
      </c>
    </row>
    <row r="498" spans="1:6" x14ac:dyDescent="0.3">
      <c r="A498" s="1" t="s">
        <v>3</v>
      </c>
      <c r="B498" s="1" t="s">
        <v>2</v>
      </c>
      <c r="C498" s="5" cm="1">
        <f t="array" ref="C498">_xlfn.SWITCH(input[[#This Row],[Player]], "X", 1, "Y", 2, "Z", 3)</f>
        <v>2</v>
      </c>
      <c r="D498" s="5" cm="1">
        <f t="array" ref="D498">_xlfn.SWITCH(
input[[#This Row],[Oponent]]&amp;input[[#This Row],[Player]],
"AZ",0, "BX",0, "CY",0,
"AX",3, "BY",3, "CZ",3,
"AY",6, "BZ",6, "CX",6)</f>
        <v>0</v>
      </c>
      <c r="E498" s="5">
        <f>input[[#This Row],[Selected shape score]]+input[[#This Row],[Outcome score]]</f>
        <v>2</v>
      </c>
      <c r="F498" s="5" cm="1">
        <f t="array" ref="F498">INDEX($P$2:$P$10,_xlfn.XMATCH(input[[#This Row],[Oponent]]&amp;input[[#This Row],[Player]],$K$2:$K$10))</f>
        <v>6</v>
      </c>
    </row>
    <row r="499" spans="1:6" x14ac:dyDescent="0.3">
      <c r="A499" s="1" t="s">
        <v>0</v>
      </c>
      <c r="B499" s="1" t="s">
        <v>2</v>
      </c>
      <c r="C499" s="5" cm="1">
        <f t="array" ref="C499">_xlfn.SWITCH(input[[#This Row],[Player]], "X", 1, "Y", 2, "Z", 3)</f>
        <v>2</v>
      </c>
      <c r="D499" s="5" cm="1">
        <f t="array" ref="D499">_xlfn.SWITCH(
input[[#This Row],[Oponent]]&amp;input[[#This Row],[Player]],
"AZ",0, "BX",0, "CY",0,
"AX",3, "BY",3, "CZ",3,
"AY",6, "BZ",6, "CX",6)</f>
        <v>3</v>
      </c>
      <c r="E499" s="5">
        <f>input[[#This Row],[Selected shape score]]+input[[#This Row],[Outcome score]]</f>
        <v>5</v>
      </c>
      <c r="F499" s="5" cm="1">
        <f t="array" ref="F499">INDEX($P$2:$P$10,_xlfn.XMATCH(input[[#This Row],[Oponent]]&amp;input[[#This Row],[Player]],$K$2:$K$10))</f>
        <v>5</v>
      </c>
    </row>
    <row r="500" spans="1:6" x14ac:dyDescent="0.3">
      <c r="A500" s="1" t="s">
        <v>4</v>
      </c>
      <c r="B500" s="1" t="s">
        <v>2</v>
      </c>
      <c r="C500" s="5" cm="1">
        <f t="array" ref="C500">_xlfn.SWITCH(input[[#This Row],[Player]], "X", 1, "Y", 2, "Z", 3)</f>
        <v>2</v>
      </c>
      <c r="D500" s="5" cm="1">
        <f t="array" ref="D500">_xlfn.SWITCH(
input[[#This Row],[Oponent]]&amp;input[[#This Row],[Player]],
"AZ",0, "BX",0, "CY",0,
"AX",3, "BY",3, "CZ",3,
"AY",6, "BZ",6, "CX",6)</f>
        <v>6</v>
      </c>
      <c r="E500" s="5">
        <f>input[[#This Row],[Selected shape score]]+input[[#This Row],[Outcome score]]</f>
        <v>8</v>
      </c>
      <c r="F500" s="5" cm="1">
        <f t="array" ref="F500">INDEX($P$2:$P$10,_xlfn.XMATCH(input[[#This Row],[Oponent]]&amp;input[[#This Row],[Player]],$K$2:$K$10))</f>
        <v>4</v>
      </c>
    </row>
    <row r="501" spans="1:6" x14ac:dyDescent="0.3">
      <c r="A501" s="1" t="s">
        <v>4</v>
      </c>
      <c r="B501" s="1" t="s">
        <v>2</v>
      </c>
      <c r="C501" s="5" cm="1">
        <f t="array" ref="C501">_xlfn.SWITCH(input[[#This Row],[Player]], "X", 1, "Y", 2, "Z", 3)</f>
        <v>2</v>
      </c>
      <c r="D501" s="5" cm="1">
        <f t="array" ref="D501">_xlfn.SWITCH(
input[[#This Row],[Oponent]]&amp;input[[#This Row],[Player]],
"AZ",0, "BX",0, "CY",0,
"AX",3, "BY",3, "CZ",3,
"AY",6, "BZ",6, "CX",6)</f>
        <v>6</v>
      </c>
      <c r="E501" s="5">
        <f>input[[#This Row],[Selected shape score]]+input[[#This Row],[Outcome score]]</f>
        <v>8</v>
      </c>
      <c r="F501" s="5" cm="1">
        <f t="array" ref="F501">INDEX($P$2:$P$10,_xlfn.XMATCH(input[[#This Row],[Oponent]]&amp;input[[#This Row],[Player]],$K$2:$K$10))</f>
        <v>4</v>
      </c>
    </row>
    <row r="502" spans="1:6" x14ac:dyDescent="0.3">
      <c r="A502" s="1" t="s">
        <v>4</v>
      </c>
      <c r="B502" s="1" t="s">
        <v>2</v>
      </c>
      <c r="C502" s="5" cm="1">
        <f t="array" ref="C502">_xlfn.SWITCH(input[[#This Row],[Player]], "X", 1, "Y", 2, "Z", 3)</f>
        <v>2</v>
      </c>
      <c r="D502" s="5" cm="1">
        <f t="array" ref="D502">_xlfn.SWITCH(
input[[#This Row],[Oponent]]&amp;input[[#This Row],[Player]],
"AZ",0, "BX",0, "CY",0,
"AX",3, "BY",3, "CZ",3,
"AY",6, "BZ",6, "CX",6)</f>
        <v>6</v>
      </c>
      <c r="E502" s="5">
        <f>input[[#This Row],[Selected shape score]]+input[[#This Row],[Outcome score]]</f>
        <v>8</v>
      </c>
      <c r="F502" s="5" cm="1">
        <f t="array" ref="F502">INDEX($P$2:$P$10,_xlfn.XMATCH(input[[#This Row],[Oponent]]&amp;input[[#This Row],[Player]],$K$2:$K$10))</f>
        <v>4</v>
      </c>
    </row>
    <row r="503" spans="1:6" x14ac:dyDescent="0.3">
      <c r="A503" s="1" t="s">
        <v>3</v>
      </c>
      <c r="B503" s="1" t="s">
        <v>2</v>
      </c>
      <c r="C503" s="5" cm="1">
        <f t="array" ref="C503">_xlfn.SWITCH(input[[#This Row],[Player]], "X", 1, "Y", 2, "Z", 3)</f>
        <v>2</v>
      </c>
      <c r="D503" s="5" cm="1">
        <f t="array" ref="D503">_xlfn.SWITCH(
input[[#This Row],[Oponent]]&amp;input[[#This Row],[Player]],
"AZ",0, "BX",0, "CY",0,
"AX",3, "BY",3, "CZ",3,
"AY",6, "BZ",6, "CX",6)</f>
        <v>0</v>
      </c>
      <c r="E503" s="5">
        <f>input[[#This Row],[Selected shape score]]+input[[#This Row],[Outcome score]]</f>
        <v>2</v>
      </c>
      <c r="F503" s="5" cm="1">
        <f t="array" ref="F503">INDEX($P$2:$P$10,_xlfn.XMATCH(input[[#This Row],[Oponent]]&amp;input[[#This Row],[Player]],$K$2:$K$10))</f>
        <v>6</v>
      </c>
    </row>
    <row r="504" spans="1:6" x14ac:dyDescent="0.3">
      <c r="A504" s="1" t="s">
        <v>3</v>
      </c>
      <c r="B504" s="1" t="s">
        <v>2</v>
      </c>
      <c r="C504" s="5" cm="1">
        <f t="array" ref="C504">_xlfn.SWITCH(input[[#This Row],[Player]], "X", 1, "Y", 2, "Z", 3)</f>
        <v>2</v>
      </c>
      <c r="D504" s="5" cm="1">
        <f t="array" ref="D504">_xlfn.SWITCH(
input[[#This Row],[Oponent]]&amp;input[[#This Row],[Player]],
"AZ",0, "BX",0, "CY",0,
"AX",3, "BY",3, "CZ",3,
"AY",6, "BZ",6, "CX",6)</f>
        <v>0</v>
      </c>
      <c r="E504" s="5">
        <f>input[[#This Row],[Selected shape score]]+input[[#This Row],[Outcome score]]</f>
        <v>2</v>
      </c>
      <c r="F504" s="5" cm="1">
        <f t="array" ref="F504">INDEX($P$2:$P$10,_xlfn.XMATCH(input[[#This Row],[Oponent]]&amp;input[[#This Row],[Player]],$K$2:$K$10))</f>
        <v>6</v>
      </c>
    </row>
    <row r="505" spans="1:6" x14ac:dyDescent="0.3">
      <c r="A505" s="1" t="s">
        <v>4</v>
      </c>
      <c r="B505" s="1" t="s">
        <v>5</v>
      </c>
      <c r="C505" s="5" cm="1">
        <f t="array" ref="C505">_xlfn.SWITCH(input[[#This Row],[Player]], "X", 1, "Y", 2, "Z", 3)</f>
        <v>1</v>
      </c>
      <c r="D505" s="5" cm="1">
        <f t="array" ref="D505">_xlfn.SWITCH(
input[[#This Row],[Oponent]]&amp;input[[#This Row],[Player]],
"AZ",0, "BX",0, "CY",0,
"AX",3, "BY",3, "CZ",3,
"AY",6, "BZ",6, "CX",6)</f>
        <v>3</v>
      </c>
      <c r="E505" s="5">
        <f>input[[#This Row],[Selected shape score]]+input[[#This Row],[Outcome score]]</f>
        <v>4</v>
      </c>
      <c r="F505" s="5" cm="1">
        <f t="array" ref="F505">INDEX($P$2:$P$10,_xlfn.XMATCH(input[[#This Row],[Oponent]]&amp;input[[#This Row],[Player]],$K$2:$K$10))</f>
        <v>3</v>
      </c>
    </row>
    <row r="506" spans="1:6" x14ac:dyDescent="0.3">
      <c r="A506" s="1" t="s">
        <v>4</v>
      </c>
      <c r="B506" s="1" t="s">
        <v>5</v>
      </c>
      <c r="C506" s="5" cm="1">
        <f t="array" ref="C506">_xlfn.SWITCH(input[[#This Row],[Player]], "X", 1, "Y", 2, "Z", 3)</f>
        <v>1</v>
      </c>
      <c r="D506" s="5" cm="1">
        <f t="array" ref="D506">_xlfn.SWITCH(
input[[#This Row],[Oponent]]&amp;input[[#This Row],[Player]],
"AZ",0, "BX",0, "CY",0,
"AX",3, "BY",3, "CZ",3,
"AY",6, "BZ",6, "CX",6)</f>
        <v>3</v>
      </c>
      <c r="E506" s="5">
        <f>input[[#This Row],[Selected shape score]]+input[[#This Row],[Outcome score]]</f>
        <v>4</v>
      </c>
      <c r="F506" s="5" cm="1">
        <f t="array" ref="F506">INDEX($P$2:$P$10,_xlfn.XMATCH(input[[#This Row],[Oponent]]&amp;input[[#This Row],[Player]],$K$2:$K$10))</f>
        <v>3</v>
      </c>
    </row>
    <row r="507" spans="1:6" x14ac:dyDescent="0.3">
      <c r="A507" s="1" t="s">
        <v>3</v>
      </c>
      <c r="B507" s="1" t="s">
        <v>5</v>
      </c>
      <c r="C507" s="5" cm="1">
        <f t="array" ref="C507">_xlfn.SWITCH(input[[#This Row],[Player]], "X", 1, "Y", 2, "Z", 3)</f>
        <v>1</v>
      </c>
      <c r="D507" s="5" cm="1">
        <f t="array" ref="D507">_xlfn.SWITCH(
input[[#This Row],[Oponent]]&amp;input[[#This Row],[Player]],
"AZ",0, "BX",0, "CY",0,
"AX",3, "BY",3, "CZ",3,
"AY",6, "BZ",6, "CX",6)</f>
        <v>6</v>
      </c>
      <c r="E507" s="5">
        <f>input[[#This Row],[Selected shape score]]+input[[#This Row],[Outcome score]]</f>
        <v>7</v>
      </c>
      <c r="F507" s="5" cm="1">
        <f t="array" ref="F507">INDEX($P$2:$P$10,_xlfn.XMATCH(input[[#This Row],[Oponent]]&amp;input[[#This Row],[Player]],$K$2:$K$10))</f>
        <v>2</v>
      </c>
    </row>
    <row r="508" spans="1:6" x14ac:dyDescent="0.3">
      <c r="A508" s="1" t="s">
        <v>4</v>
      </c>
      <c r="B508" s="1" t="s">
        <v>2</v>
      </c>
      <c r="C508" s="5" cm="1">
        <f t="array" ref="C508">_xlfn.SWITCH(input[[#This Row],[Player]], "X", 1, "Y", 2, "Z", 3)</f>
        <v>2</v>
      </c>
      <c r="D508" s="5" cm="1">
        <f t="array" ref="D508">_xlfn.SWITCH(
input[[#This Row],[Oponent]]&amp;input[[#This Row],[Player]],
"AZ",0, "BX",0, "CY",0,
"AX",3, "BY",3, "CZ",3,
"AY",6, "BZ",6, "CX",6)</f>
        <v>6</v>
      </c>
      <c r="E508" s="5">
        <f>input[[#This Row],[Selected shape score]]+input[[#This Row],[Outcome score]]</f>
        <v>8</v>
      </c>
      <c r="F508" s="5" cm="1">
        <f t="array" ref="F508">INDEX($P$2:$P$10,_xlfn.XMATCH(input[[#This Row],[Oponent]]&amp;input[[#This Row],[Player]],$K$2:$K$10))</f>
        <v>4</v>
      </c>
    </row>
    <row r="509" spans="1:6" x14ac:dyDescent="0.3">
      <c r="A509" s="1" t="s">
        <v>4</v>
      </c>
      <c r="B509" s="1" t="s">
        <v>2</v>
      </c>
      <c r="C509" s="5" cm="1">
        <f t="array" ref="C509">_xlfn.SWITCH(input[[#This Row],[Player]], "X", 1, "Y", 2, "Z", 3)</f>
        <v>2</v>
      </c>
      <c r="D509" s="5" cm="1">
        <f t="array" ref="D509">_xlfn.SWITCH(
input[[#This Row],[Oponent]]&amp;input[[#This Row],[Player]],
"AZ",0, "BX",0, "CY",0,
"AX",3, "BY",3, "CZ",3,
"AY",6, "BZ",6, "CX",6)</f>
        <v>6</v>
      </c>
      <c r="E509" s="5">
        <f>input[[#This Row],[Selected shape score]]+input[[#This Row],[Outcome score]]</f>
        <v>8</v>
      </c>
      <c r="F509" s="5" cm="1">
        <f t="array" ref="F509">INDEX($P$2:$P$10,_xlfn.XMATCH(input[[#This Row],[Oponent]]&amp;input[[#This Row],[Player]],$K$2:$K$10))</f>
        <v>4</v>
      </c>
    </row>
    <row r="510" spans="1:6" x14ac:dyDescent="0.3">
      <c r="A510" s="1" t="s">
        <v>0</v>
      </c>
      <c r="B510" s="1" t="s">
        <v>2</v>
      </c>
      <c r="C510" s="5" cm="1">
        <f t="array" ref="C510">_xlfn.SWITCH(input[[#This Row],[Player]], "X", 1, "Y", 2, "Z", 3)</f>
        <v>2</v>
      </c>
      <c r="D510" s="5" cm="1">
        <f t="array" ref="D510">_xlfn.SWITCH(
input[[#This Row],[Oponent]]&amp;input[[#This Row],[Player]],
"AZ",0, "BX",0, "CY",0,
"AX",3, "BY",3, "CZ",3,
"AY",6, "BZ",6, "CX",6)</f>
        <v>3</v>
      </c>
      <c r="E510" s="5">
        <f>input[[#This Row],[Selected shape score]]+input[[#This Row],[Outcome score]]</f>
        <v>5</v>
      </c>
      <c r="F510" s="5" cm="1">
        <f t="array" ref="F510">INDEX($P$2:$P$10,_xlfn.XMATCH(input[[#This Row],[Oponent]]&amp;input[[#This Row],[Player]],$K$2:$K$10))</f>
        <v>5</v>
      </c>
    </row>
    <row r="511" spans="1:6" x14ac:dyDescent="0.3">
      <c r="A511" s="1" t="s">
        <v>0</v>
      </c>
      <c r="B511" s="1" t="s">
        <v>5</v>
      </c>
      <c r="C511" s="5" cm="1">
        <f t="array" ref="C511">_xlfn.SWITCH(input[[#This Row],[Player]], "X", 1, "Y", 2, "Z", 3)</f>
        <v>1</v>
      </c>
      <c r="D511" s="5" cm="1">
        <f t="array" ref="D511">_xlfn.SWITCH(
input[[#This Row],[Oponent]]&amp;input[[#This Row],[Player]],
"AZ",0, "BX",0, "CY",0,
"AX",3, "BY",3, "CZ",3,
"AY",6, "BZ",6, "CX",6)</f>
        <v>0</v>
      </c>
      <c r="E511" s="5">
        <f>input[[#This Row],[Selected shape score]]+input[[#This Row],[Outcome score]]</f>
        <v>1</v>
      </c>
      <c r="F511" s="5" cm="1">
        <f t="array" ref="F511">INDEX($P$2:$P$10,_xlfn.XMATCH(input[[#This Row],[Oponent]]&amp;input[[#This Row],[Player]],$K$2:$K$10))</f>
        <v>1</v>
      </c>
    </row>
    <row r="512" spans="1:6" x14ac:dyDescent="0.3">
      <c r="A512" s="1" t="s">
        <v>0</v>
      </c>
      <c r="B512" s="1" t="s">
        <v>1</v>
      </c>
      <c r="C512" s="5" cm="1">
        <f t="array" ref="C512">_xlfn.SWITCH(input[[#This Row],[Player]], "X", 1, "Y", 2, "Z", 3)</f>
        <v>3</v>
      </c>
      <c r="D512" s="5" cm="1">
        <f t="array" ref="D512">_xlfn.SWITCH(
input[[#This Row],[Oponent]]&amp;input[[#This Row],[Player]],
"AZ",0, "BX",0, "CY",0,
"AX",3, "BY",3, "CZ",3,
"AY",6, "BZ",6, "CX",6)</f>
        <v>6</v>
      </c>
      <c r="E512" s="5">
        <f>input[[#This Row],[Selected shape score]]+input[[#This Row],[Outcome score]]</f>
        <v>9</v>
      </c>
      <c r="F512" s="5" cm="1">
        <f t="array" ref="F512">INDEX($P$2:$P$10,_xlfn.XMATCH(input[[#This Row],[Oponent]]&amp;input[[#This Row],[Player]],$K$2:$K$10))</f>
        <v>9</v>
      </c>
    </row>
    <row r="513" spans="1:6" x14ac:dyDescent="0.3">
      <c r="A513" s="1" t="s">
        <v>3</v>
      </c>
      <c r="B513" s="1" t="s">
        <v>1</v>
      </c>
      <c r="C513" s="5" cm="1">
        <f t="array" ref="C513">_xlfn.SWITCH(input[[#This Row],[Player]], "X", 1, "Y", 2, "Z", 3)</f>
        <v>3</v>
      </c>
      <c r="D513" s="5" cm="1">
        <f t="array" ref="D513">_xlfn.SWITCH(
input[[#This Row],[Oponent]]&amp;input[[#This Row],[Player]],
"AZ",0, "BX",0, "CY",0,
"AX",3, "BY",3, "CZ",3,
"AY",6, "BZ",6, "CX",6)</f>
        <v>3</v>
      </c>
      <c r="E513" s="5">
        <f>input[[#This Row],[Selected shape score]]+input[[#This Row],[Outcome score]]</f>
        <v>6</v>
      </c>
      <c r="F513" s="5" cm="1">
        <f t="array" ref="F513">INDEX($P$2:$P$10,_xlfn.XMATCH(input[[#This Row],[Oponent]]&amp;input[[#This Row],[Player]],$K$2:$K$10))</f>
        <v>7</v>
      </c>
    </row>
    <row r="514" spans="1:6" x14ac:dyDescent="0.3">
      <c r="A514" s="1" t="s">
        <v>0</v>
      </c>
      <c r="B514" s="1" t="s">
        <v>2</v>
      </c>
      <c r="C514" s="5" cm="1">
        <f t="array" ref="C514">_xlfn.SWITCH(input[[#This Row],[Player]], "X", 1, "Y", 2, "Z", 3)</f>
        <v>2</v>
      </c>
      <c r="D514" s="5" cm="1">
        <f t="array" ref="D514">_xlfn.SWITCH(
input[[#This Row],[Oponent]]&amp;input[[#This Row],[Player]],
"AZ",0, "BX",0, "CY",0,
"AX",3, "BY",3, "CZ",3,
"AY",6, "BZ",6, "CX",6)</f>
        <v>3</v>
      </c>
      <c r="E514" s="5">
        <f>input[[#This Row],[Selected shape score]]+input[[#This Row],[Outcome score]]</f>
        <v>5</v>
      </c>
      <c r="F514" s="5" cm="1">
        <f t="array" ref="F514">INDEX($P$2:$P$10,_xlfn.XMATCH(input[[#This Row],[Oponent]]&amp;input[[#This Row],[Player]],$K$2:$K$10))</f>
        <v>5</v>
      </c>
    </row>
    <row r="515" spans="1:6" x14ac:dyDescent="0.3">
      <c r="A515" s="1" t="s">
        <v>0</v>
      </c>
      <c r="B515" s="1" t="s">
        <v>2</v>
      </c>
      <c r="C515" s="5" cm="1">
        <f t="array" ref="C515">_xlfn.SWITCH(input[[#This Row],[Player]], "X", 1, "Y", 2, "Z", 3)</f>
        <v>2</v>
      </c>
      <c r="D515" s="5" cm="1">
        <f t="array" ref="D515">_xlfn.SWITCH(
input[[#This Row],[Oponent]]&amp;input[[#This Row],[Player]],
"AZ",0, "BX",0, "CY",0,
"AX",3, "BY",3, "CZ",3,
"AY",6, "BZ",6, "CX",6)</f>
        <v>3</v>
      </c>
      <c r="E515" s="5">
        <f>input[[#This Row],[Selected shape score]]+input[[#This Row],[Outcome score]]</f>
        <v>5</v>
      </c>
      <c r="F515" s="5" cm="1">
        <f t="array" ref="F515">INDEX($P$2:$P$10,_xlfn.XMATCH(input[[#This Row],[Oponent]]&amp;input[[#This Row],[Player]],$K$2:$K$10))</f>
        <v>5</v>
      </c>
    </row>
    <row r="516" spans="1:6" x14ac:dyDescent="0.3">
      <c r="A516" s="1" t="s">
        <v>0</v>
      </c>
      <c r="B516" s="1" t="s">
        <v>2</v>
      </c>
      <c r="C516" s="5" cm="1">
        <f t="array" ref="C516">_xlfn.SWITCH(input[[#This Row],[Player]], "X", 1, "Y", 2, "Z", 3)</f>
        <v>2</v>
      </c>
      <c r="D516" s="5" cm="1">
        <f t="array" ref="D516">_xlfn.SWITCH(
input[[#This Row],[Oponent]]&amp;input[[#This Row],[Player]],
"AZ",0, "BX",0, "CY",0,
"AX",3, "BY",3, "CZ",3,
"AY",6, "BZ",6, "CX",6)</f>
        <v>3</v>
      </c>
      <c r="E516" s="5">
        <f>input[[#This Row],[Selected shape score]]+input[[#This Row],[Outcome score]]</f>
        <v>5</v>
      </c>
      <c r="F516" s="5" cm="1">
        <f t="array" ref="F516">INDEX($P$2:$P$10,_xlfn.XMATCH(input[[#This Row],[Oponent]]&amp;input[[#This Row],[Player]],$K$2:$K$10))</f>
        <v>5</v>
      </c>
    </row>
    <row r="517" spans="1:6" x14ac:dyDescent="0.3">
      <c r="A517" s="1" t="s">
        <v>0</v>
      </c>
      <c r="B517" s="1" t="s">
        <v>2</v>
      </c>
      <c r="C517" s="5" cm="1">
        <f t="array" ref="C517">_xlfn.SWITCH(input[[#This Row],[Player]], "X", 1, "Y", 2, "Z", 3)</f>
        <v>2</v>
      </c>
      <c r="D517" s="5" cm="1">
        <f t="array" ref="D517">_xlfn.SWITCH(
input[[#This Row],[Oponent]]&amp;input[[#This Row],[Player]],
"AZ",0, "BX",0, "CY",0,
"AX",3, "BY",3, "CZ",3,
"AY",6, "BZ",6, "CX",6)</f>
        <v>3</v>
      </c>
      <c r="E517" s="5">
        <f>input[[#This Row],[Selected shape score]]+input[[#This Row],[Outcome score]]</f>
        <v>5</v>
      </c>
      <c r="F517" s="5" cm="1">
        <f t="array" ref="F517">INDEX($P$2:$P$10,_xlfn.XMATCH(input[[#This Row],[Oponent]]&amp;input[[#This Row],[Player]],$K$2:$K$10))</f>
        <v>5</v>
      </c>
    </row>
    <row r="518" spans="1:6" x14ac:dyDescent="0.3">
      <c r="A518" s="1" t="s">
        <v>0</v>
      </c>
      <c r="B518" s="1" t="s">
        <v>2</v>
      </c>
      <c r="C518" s="5" cm="1">
        <f t="array" ref="C518">_xlfn.SWITCH(input[[#This Row],[Player]], "X", 1, "Y", 2, "Z", 3)</f>
        <v>2</v>
      </c>
      <c r="D518" s="5" cm="1">
        <f t="array" ref="D518">_xlfn.SWITCH(
input[[#This Row],[Oponent]]&amp;input[[#This Row],[Player]],
"AZ",0, "BX",0, "CY",0,
"AX",3, "BY",3, "CZ",3,
"AY",6, "BZ",6, "CX",6)</f>
        <v>3</v>
      </c>
      <c r="E518" s="5">
        <f>input[[#This Row],[Selected shape score]]+input[[#This Row],[Outcome score]]</f>
        <v>5</v>
      </c>
      <c r="F518" s="5" cm="1">
        <f t="array" ref="F518">INDEX($P$2:$P$10,_xlfn.XMATCH(input[[#This Row],[Oponent]]&amp;input[[#This Row],[Player]],$K$2:$K$10))</f>
        <v>5</v>
      </c>
    </row>
    <row r="519" spans="1:6" x14ac:dyDescent="0.3">
      <c r="A519" s="1" t="s">
        <v>4</v>
      </c>
      <c r="B519" s="1" t="s">
        <v>2</v>
      </c>
      <c r="C519" s="5" cm="1">
        <f t="array" ref="C519">_xlfn.SWITCH(input[[#This Row],[Player]], "X", 1, "Y", 2, "Z", 3)</f>
        <v>2</v>
      </c>
      <c r="D519" s="5" cm="1">
        <f t="array" ref="D519">_xlfn.SWITCH(
input[[#This Row],[Oponent]]&amp;input[[#This Row],[Player]],
"AZ",0, "BX",0, "CY",0,
"AX",3, "BY",3, "CZ",3,
"AY",6, "BZ",6, "CX",6)</f>
        <v>6</v>
      </c>
      <c r="E519" s="5">
        <f>input[[#This Row],[Selected shape score]]+input[[#This Row],[Outcome score]]</f>
        <v>8</v>
      </c>
      <c r="F519" s="5" cm="1">
        <f t="array" ref="F519">INDEX($P$2:$P$10,_xlfn.XMATCH(input[[#This Row],[Oponent]]&amp;input[[#This Row],[Player]],$K$2:$K$10))</f>
        <v>4</v>
      </c>
    </row>
    <row r="520" spans="1:6" x14ac:dyDescent="0.3">
      <c r="A520" s="1" t="s">
        <v>4</v>
      </c>
      <c r="B520" s="1" t="s">
        <v>2</v>
      </c>
      <c r="C520" s="5" cm="1">
        <f t="array" ref="C520">_xlfn.SWITCH(input[[#This Row],[Player]], "X", 1, "Y", 2, "Z", 3)</f>
        <v>2</v>
      </c>
      <c r="D520" s="5" cm="1">
        <f t="array" ref="D520">_xlfn.SWITCH(
input[[#This Row],[Oponent]]&amp;input[[#This Row],[Player]],
"AZ",0, "BX",0, "CY",0,
"AX",3, "BY",3, "CZ",3,
"AY",6, "BZ",6, "CX",6)</f>
        <v>6</v>
      </c>
      <c r="E520" s="5">
        <f>input[[#This Row],[Selected shape score]]+input[[#This Row],[Outcome score]]</f>
        <v>8</v>
      </c>
      <c r="F520" s="5" cm="1">
        <f t="array" ref="F520">INDEX($P$2:$P$10,_xlfn.XMATCH(input[[#This Row],[Oponent]]&amp;input[[#This Row],[Player]],$K$2:$K$10))</f>
        <v>4</v>
      </c>
    </row>
    <row r="521" spans="1:6" x14ac:dyDescent="0.3">
      <c r="A521" s="1" t="s">
        <v>0</v>
      </c>
      <c r="B521" s="1" t="s">
        <v>2</v>
      </c>
      <c r="C521" s="5" cm="1">
        <f t="array" ref="C521">_xlfn.SWITCH(input[[#This Row],[Player]], "X", 1, "Y", 2, "Z", 3)</f>
        <v>2</v>
      </c>
      <c r="D521" s="5" cm="1">
        <f t="array" ref="D521">_xlfn.SWITCH(
input[[#This Row],[Oponent]]&amp;input[[#This Row],[Player]],
"AZ",0, "BX",0, "CY",0,
"AX",3, "BY",3, "CZ",3,
"AY",6, "BZ",6, "CX",6)</f>
        <v>3</v>
      </c>
      <c r="E521" s="5">
        <f>input[[#This Row],[Selected shape score]]+input[[#This Row],[Outcome score]]</f>
        <v>5</v>
      </c>
      <c r="F521" s="5" cm="1">
        <f t="array" ref="F521">INDEX($P$2:$P$10,_xlfn.XMATCH(input[[#This Row],[Oponent]]&amp;input[[#This Row],[Player]],$K$2:$K$10))</f>
        <v>5</v>
      </c>
    </row>
    <row r="522" spans="1:6" x14ac:dyDescent="0.3">
      <c r="A522" s="1" t="s">
        <v>4</v>
      </c>
      <c r="B522" s="1" t="s">
        <v>2</v>
      </c>
      <c r="C522" s="5" cm="1">
        <f t="array" ref="C522">_xlfn.SWITCH(input[[#This Row],[Player]], "X", 1, "Y", 2, "Z", 3)</f>
        <v>2</v>
      </c>
      <c r="D522" s="5" cm="1">
        <f t="array" ref="D522">_xlfn.SWITCH(
input[[#This Row],[Oponent]]&amp;input[[#This Row],[Player]],
"AZ",0, "BX",0, "CY",0,
"AX",3, "BY",3, "CZ",3,
"AY",6, "BZ",6, "CX",6)</f>
        <v>6</v>
      </c>
      <c r="E522" s="5">
        <f>input[[#This Row],[Selected shape score]]+input[[#This Row],[Outcome score]]</f>
        <v>8</v>
      </c>
      <c r="F522" s="5" cm="1">
        <f t="array" ref="F522">INDEX($P$2:$P$10,_xlfn.XMATCH(input[[#This Row],[Oponent]]&amp;input[[#This Row],[Player]],$K$2:$K$10))</f>
        <v>4</v>
      </c>
    </row>
    <row r="523" spans="1:6" x14ac:dyDescent="0.3">
      <c r="A523" s="1" t="s">
        <v>3</v>
      </c>
      <c r="B523" s="1" t="s">
        <v>1</v>
      </c>
      <c r="C523" s="5" cm="1">
        <f t="array" ref="C523">_xlfn.SWITCH(input[[#This Row],[Player]], "X", 1, "Y", 2, "Z", 3)</f>
        <v>3</v>
      </c>
      <c r="D523" s="5" cm="1">
        <f t="array" ref="D523">_xlfn.SWITCH(
input[[#This Row],[Oponent]]&amp;input[[#This Row],[Player]],
"AZ",0, "BX",0, "CY",0,
"AX",3, "BY",3, "CZ",3,
"AY",6, "BZ",6, "CX",6)</f>
        <v>3</v>
      </c>
      <c r="E523" s="5">
        <f>input[[#This Row],[Selected shape score]]+input[[#This Row],[Outcome score]]</f>
        <v>6</v>
      </c>
      <c r="F523" s="5" cm="1">
        <f t="array" ref="F523">INDEX($P$2:$P$10,_xlfn.XMATCH(input[[#This Row],[Oponent]]&amp;input[[#This Row],[Player]],$K$2:$K$10))</f>
        <v>7</v>
      </c>
    </row>
    <row r="524" spans="1:6" x14ac:dyDescent="0.3">
      <c r="A524" s="1" t="s">
        <v>4</v>
      </c>
      <c r="B524" s="1" t="s">
        <v>2</v>
      </c>
      <c r="C524" s="5" cm="1">
        <f t="array" ref="C524">_xlfn.SWITCH(input[[#This Row],[Player]], "X", 1, "Y", 2, "Z", 3)</f>
        <v>2</v>
      </c>
      <c r="D524" s="5" cm="1">
        <f t="array" ref="D524">_xlfn.SWITCH(
input[[#This Row],[Oponent]]&amp;input[[#This Row],[Player]],
"AZ",0, "BX",0, "CY",0,
"AX",3, "BY",3, "CZ",3,
"AY",6, "BZ",6, "CX",6)</f>
        <v>6</v>
      </c>
      <c r="E524" s="5">
        <f>input[[#This Row],[Selected shape score]]+input[[#This Row],[Outcome score]]</f>
        <v>8</v>
      </c>
      <c r="F524" s="5" cm="1">
        <f t="array" ref="F524">INDEX($P$2:$P$10,_xlfn.XMATCH(input[[#This Row],[Oponent]]&amp;input[[#This Row],[Player]],$K$2:$K$10))</f>
        <v>4</v>
      </c>
    </row>
    <row r="525" spans="1:6" x14ac:dyDescent="0.3">
      <c r="A525" s="1" t="s">
        <v>3</v>
      </c>
      <c r="B525" s="1" t="s">
        <v>5</v>
      </c>
      <c r="C525" s="5" cm="1">
        <f t="array" ref="C525">_xlfn.SWITCH(input[[#This Row],[Player]], "X", 1, "Y", 2, "Z", 3)</f>
        <v>1</v>
      </c>
      <c r="D525" s="5" cm="1">
        <f t="array" ref="D525">_xlfn.SWITCH(
input[[#This Row],[Oponent]]&amp;input[[#This Row],[Player]],
"AZ",0, "BX",0, "CY",0,
"AX",3, "BY",3, "CZ",3,
"AY",6, "BZ",6, "CX",6)</f>
        <v>6</v>
      </c>
      <c r="E525" s="5">
        <f>input[[#This Row],[Selected shape score]]+input[[#This Row],[Outcome score]]</f>
        <v>7</v>
      </c>
      <c r="F525" s="5" cm="1">
        <f t="array" ref="F525">INDEX($P$2:$P$10,_xlfn.XMATCH(input[[#This Row],[Oponent]]&amp;input[[#This Row],[Player]],$K$2:$K$10))</f>
        <v>2</v>
      </c>
    </row>
    <row r="526" spans="1:6" x14ac:dyDescent="0.3">
      <c r="A526" s="1" t="s">
        <v>4</v>
      </c>
      <c r="B526" s="1" t="s">
        <v>2</v>
      </c>
      <c r="C526" s="5" cm="1">
        <f t="array" ref="C526">_xlfn.SWITCH(input[[#This Row],[Player]], "X", 1, "Y", 2, "Z", 3)</f>
        <v>2</v>
      </c>
      <c r="D526" s="5" cm="1">
        <f t="array" ref="D526">_xlfn.SWITCH(
input[[#This Row],[Oponent]]&amp;input[[#This Row],[Player]],
"AZ",0, "BX",0, "CY",0,
"AX",3, "BY",3, "CZ",3,
"AY",6, "BZ",6, "CX",6)</f>
        <v>6</v>
      </c>
      <c r="E526" s="5">
        <f>input[[#This Row],[Selected shape score]]+input[[#This Row],[Outcome score]]</f>
        <v>8</v>
      </c>
      <c r="F526" s="5" cm="1">
        <f t="array" ref="F526">INDEX($P$2:$P$10,_xlfn.XMATCH(input[[#This Row],[Oponent]]&amp;input[[#This Row],[Player]],$K$2:$K$10))</f>
        <v>4</v>
      </c>
    </row>
    <row r="527" spans="1:6" x14ac:dyDescent="0.3">
      <c r="A527" s="1" t="s">
        <v>4</v>
      </c>
      <c r="B527" s="1" t="s">
        <v>2</v>
      </c>
      <c r="C527" s="5" cm="1">
        <f t="array" ref="C527">_xlfn.SWITCH(input[[#This Row],[Player]], "X", 1, "Y", 2, "Z", 3)</f>
        <v>2</v>
      </c>
      <c r="D527" s="5" cm="1">
        <f t="array" ref="D527">_xlfn.SWITCH(
input[[#This Row],[Oponent]]&amp;input[[#This Row],[Player]],
"AZ",0, "BX",0, "CY",0,
"AX",3, "BY",3, "CZ",3,
"AY",6, "BZ",6, "CX",6)</f>
        <v>6</v>
      </c>
      <c r="E527" s="5">
        <f>input[[#This Row],[Selected shape score]]+input[[#This Row],[Outcome score]]</f>
        <v>8</v>
      </c>
      <c r="F527" s="5" cm="1">
        <f t="array" ref="F527">INDEX($P$2:$P$10,_xlfn.XMATCH(input[[#This Row],[Oponent]]&amp;input[[#This Row],[Player]],$K$2:$K$10))</f>
        <v>4</v>
      </c>
    </row>
    <row r="528" spans="1:6" x14ac:dyDescent="0.3">
      <c r="A528" s="1" t="s">
        <v>3</v>
      </c>
      <c r="B528" s="1" t="s">
        <v>2</v>
      </c>
      <c r="C528" s="5" cm="1">
        <f t="array" ref="C528">_xlfn.SWITCH(input[[#This Row],[Player]], "X", 1, "Y", 2, "Z", 3)</f>
        <v>2</v>
      </c>
      <c r="D528" s="5" cm="1">
        <f t="array" ref="D528">_xlfn.SWITCH(
input[[#This Row],[Oponent]]&amp;input[[#This Row],[Player]],
"AZ",0, "BX",0, "CY",0,
"AX",3, "BY",3, "CZ",3,
"AY",6, "BZ",6, "CX",6)</f>
        <v>0</v>
      </c>
      <c r="E528" s="5">
        <f>input[[#This Row],[Selected shape score]]+input[[#This Row],[Outcome score]]</f>
        <v>2</v>
      </c>
      <c r="F528" s="5" cm="1">
        <f t="array" ref="F528">INDEX($P$2:$P$10,_xlfn.XMATCH(input[[#This Row],[Oponent]]&amp;input[[#This Row],[Player]],$K$2:$K$10))</f>
        <v>6</v>
      </c>
    </row>
    <row r="529" spans="1:6" x14ac:dyDescent="0.3">
      <c r="A529" s="1" t="s">
        <v>3</v>
      </c>
      <c r="B529" s="1" t="s">
        <v>5</v>
      </c>
      <c r="C529" s="5" cm="1">
        <f t="array" ref="C529">_xlfn.SWITCH(input[[#This Row],[Player]], "X", 1, "Y", 2, "Z", 3)</f>
        <v>1</v>
      </c>
      <c r="D529" s="5" cm="1">
        <f t="array" ref="D529">_xlfn.SWITCH(
input[[#This Row],[Oponent]]&amp;input[[#This Row],[Player]],
"AZ",0, "BX",0, "CY",0,
"AX",3, "BY",3, "CZ",3,
"AY",6, "BZ",6, "CX",6)</f>
        <v>6</v>
      </c>
      <c r="E529" s="5">
        <f>input[[#This Row],[Selected shape score]]+input[[#This Row],[Outcome score]]</f>
        <v>7</v>
      </c>
      <c r="F529" s="5" cm="1">
        <f t="array" ref="F529">INDEX($P$2:$P$10,_xlfn.XMATCH(input[[#This Row],[Oponent]]&amp;input[[#This Row],[Player]],$K$2:$K$10))</f>
        <v>2</v>
      </c>
    </row>
    <row r="530" spans="1:6" x14ac:dyDescent="0.3">
      <c r="A530" s="1" t="s">
        <v>0</v>
      </c>
      <c r="B530" s="1" t="s">
        <v>2</v>
      </c>
      <c r="C530" s="5" cm="1">
        <f t="array" ref="C530">_xlfn.SWITCH(input[[#This Row],[Player]], "X", 1, "Y", 2, "Z", 3)</f>
        <v>2</v>
      </c>
      <c r="D530" s="5" cm="1">
        <f t="array" ref="D530">_xlfn.SWITCH(
input[[#This Row],[Oponent]]&amp;input[[#This Row],[Player]],
"AZ",0, "BX",0, "CY",0,
"AX",3, "BY",3, "CZ",3,
"AY",6, "BZ",6, "CX",6)</f>
        <v>3</v>
      </c>
      <c r="E530" s="5">
        <f>input[[#This Row],[Selected shape score]]+input[[#This Row],[Outcome score]]</f>
        <v>5</v>
      </c>
      <c r="F530" s="5" cm="1">
        <f t="array" ref="F530">INDEX($P$2:$P$10,_xlfn.XMATCH(input[[#This Row],[Oponent]]&amp;input[[#This Row],[Player]],$K$2:$K$10))</f>
        <v>5</v>
      </c>
    </row>
    <row r="531" spans="1:6" x14ac:dyDescent="0.3">
      <c r="A531" s="1" t="s">
        <v>4</v>
      </c>
      <c r="B531" s="1" t="s">
        <v>2</v>
      </c>
      <c r="C531" s="5" cm="1">
        <f t="array" ref="C531">_xlfn.SWITCH(input[[#This Row],[Player]], "X", 1, "Y", 2, "Z", 3)</f>
        <v>2</v>
      </c>
      <c r="D531" s="5" cm="1">
        <f t="array" ref="D531">_xlfn.SWITCH(
input[[#This Row],[Oponent]]&amp;input[[#This Row],[Player]],
"AZ",0, "BX",0, "CY",0,
"AX",3, "BY",3, "CZ",3,
"AY",6, "BZ",6, "CX",6)</f>
        <v>6</v>
      </c>
      <c r="E531" s="5">
        <f>input[[#This Row],[Selected shape score]]+input[[#This Row],[Outcome score]]</f>
        <v>8</v>
      </c>
      <c r="F531" s="5" cm="1">
        <f t="array" ref="F531">INDEX($P$2:$P$10,_xlfn.XMATCH(input[[#This Row],[Oponent]]&amp;input[[#This Row],[Player]],$K$2:$K$10))</f>
        <v>4</v>
      </c>
    </row>
    <row r="532" spans="1:6" x14ac:dyDescent="0.3">
      <c r="A532" s="1" t="s">
        <v>0</v>
      </c>
      <c r="B532" s="1" t="s">
        <v>2</v>
      </c>
      <c r="C532" s="5" cm="1">
        <f t="array" ref="C532">_xlfn.SWITCH(input[[#This Row],[Player]], "X", 1, "Y", 2, "Z", 3)</f>
        <v>2</v>
      </c>
      <c r="D532" s="5" cm="1">
        <f t="array" ref="D532">_xlfn.SWITCH(
input[[#This Row],[Oponent]]&amp;input[[#This Row],[Player]],
"AZ",0, "BX",0, "CY",0,
"AX",3, "BY",3, "CZ",3,
"AY",6, "BZ",6, "CX",6)</f>
        <v>3</v>
      </c>
      <c r="E532" s="5">
        <f>input[[#This Row],[Selected shape score]]+input[[#This Row],[Outcome score]]</f>
        <v>5</v>
      </c>
      <c r="F532" s="5" cm="1">
        <f t="array" ref="F532">INDEX($P$2:$P$10,_xlfn.XMATCH(input[[#This Row],[Oponent]]&amp;input[[#This Row],[Player]],$K$2:$K$10))</f>
        <v>5</v>
      </c>
    </row>
    <row r="533" spans="1:6" x14ac:dyDescent="0.3">
      <c r="A533" s="1" t="s">
        <v>0</v>
      </c>
      <c r="B533" s="1" t="s">
        <v>2</v>
      </c>
      <c r="C533" s="5" cm="1">
        <f t="array" ref="C533">_xlfn.SWITCH(input[[#This Row],[Player]], "X", 1, "Y", 2, "Z", 3)</f>
        <v>2</v>
      </c>
      <c r="D533" s="5" cm="1">
        <f t="array" ref="D533">_xlfn.SWITCH(
input[[#This Row],[Oponent]]&amp;input[[#This Row],[Player]],
"AZ",0, "BX",0, "CY",0,
"AX",3, "BY",3, "CZ",3,
"AY",6, "BZ",6, "CX",6)</f>
        <v>3</v>
      </c>
      <c r="E533" s="5">
        <f>input[[#This Row],[Selected shape score]]+input[[#This Row],[Outcome score]]</f>
        <v>5</v>
      </c>
      <c r="F533" s="5" cm="1">
        <f t="array" ref="F533">INDEX($P$2:$P$10,_xlfn.XMATCH(input[[#This Row],[Oponent]]&amp;input[[#This Row],[Player]],$K$2:$K$10))</f>
        <v>5</v>
      </c>
    </row>
    <row r="534" spans="1:6" x14ac:dyDescent="0.3">
      <c r="A534" s="1" t="s">
        <v>3</v>
      </c>
      <c r="B534" s="1" t="s">
        <v>1</v>
      </c>
      <c r="C534" s="5" cm="1">
        <f t="array" ref="C534">_xlfn.SWITCH(input[[#This Row],[Player]], "X", 1, "Y", 2, "Z", 3)</f>
        <v>3</v>
      </c>
      <c r="D534" s="5" cm="1">
        <f t="array" ref="D534">_xlfn.SWITCH(
input[[#This Row],[Oponent]]&amp;input[[#This Row],[Player]],
"AZ",0, "BX",0, "CY",0,
"AX",3, "BY",3, "CZ",3,
"AY",6, "BZ",6, "CX",6)</f>
        <v>3</v>
      </c>
      <c r="E534" s="5">
        <f>input[[#This Row],[Selected shape score]]+input[[#This Row],[Outcome score]]</f>
        <v>6</v>
      </c>
      <c r="F534" s="5" cm="1">
        <f t="array" ref="F534">INDEX($P$2:$P$10,_xlfn.XMATCH(input[[#This Row],[Oponent]]&amp;input[[#This Row],[Player]],$K$2:$K$10))</f>
        <v>7</v>
      </c>
    </row>
    <row r="535" spans="1:6" x14ac:dyDescent="0.3">
      <c r="A535" s="1" t="s">
        <v>4</v>
      </c>
      <c r="B535" s="1" t="s">
        <v>2</v>
      </c>
      <c r="C535" s="5" cm="1">
        <f t="array" ref="C535">_xlfn.SWITCH(input[[#This Row],[Player]], "X", 1, "Y", 2, "Z", 3)</f>
        <v>2</v>
      </c>
      <c r="D535" s="5" cm="1">
        <f t="array" ref="D535">_xlfn.SWITCH(
input[[#This Row],[Oponent]]&amp;input[[#This Row],[Player]],
"AZ",0, "BX",0, "CY",0,
"AX",3, "BY",3, "CZ",3,
"AY",6, "BZ",6, "CX",6)</f>
        <v>6</v>
      </c>
      <c r="E535" s="5">
        <f>input[[#This Row],[Selected shape score]]+input[[#This Row],[Outcome score]]</f>
        <v>8</v>
      </c>
      <c r="F535" s="5" cm="1">
        <f t="array" ref="F535">INDEX($P$2:$P$10,_xlfn.XMATCH(input[[#This Row],[Oponent]]&amp;input[[#This Row],[Player]],$K$2:$K$10))</f>
        <v>4</v>
      </c>
    </row>
    <row r="536" spans="1:6" x14ac:dyDescent="0.3">
      <c r="A536" s="1" t="s">
        <v>4</v>
      </c>
      <c r="B536" s="1" t="s">
        <v>2</v>
      </c>
      <c r="C536" s="5" cm="1">
        <f t="array" ref="C536">_xlfn.SWITCH(input[[#This Row],[Player]], "X", 1, "Y", 2, "Z", 3)</f>
        <v>2</v>
      </c>
      <c r="D536" s="5" cm="1">
        <f t="array" ref="D536">_xlfn.SWITCH(
input[[#This Row],[Oponent]]&amp;input[[#This Row],[Player]],
"AZ",0, "BX",0, "CY",0,
"AX",3, "BY",3, "CZ",3,
"AY",6, "BZ",6, "CX",6)</f>
        <v>6</v>
      </c>
      <c r="E536" s="5">
        <f>input[[#This Row],[Selected shape score]]+input[[#This Row],[Outcome score]]</f>
        <v>8</v>
      </c>
      <c r="F536" s="5" cm="1">
        <f t="array" ref="F536">INDEX($P$2:$P$10,_xlfn.XMATCH(input[[#This Row],[Oponent]]&amp;input[[#This Row],[Player]],$K$2:$K$10))</f>
        <v>4</v>
      </c>
    </row>
    <row r="537" spans="1:6" x14ac:dyDescent="0.3">
      <c r="A537" s="1" t="s">
        <v>4</v>
      </c>
      <c r="B537" s="1" t="s">
        <v>5</v>
      </c>
      <c r="C537" s="5" cm="1">
        <f t="array" ref="C537">_xlfn.SWITCH(input[[#This Row],[Player]], "X", 1, "Y", 2, "Z", 3)</f>
        <v>1</v>
      </c>
      <c r="D537" s="5" cm="1">
        <f t="array" ref="D537">_xlfn.SWITCH(
input[[#This Row],[Oponent]]&amp;input[[#This Row],[Player]],
"AZ",0, "BX",0, "CY",0,
"AX",3, "BY",3, "CZ",3,
"AY",6, "BZ",6, "CX",6)</f>
        <v>3</v>
      </c>
      <c r="E537" s="5">
        <f>input[[#This Row],[Selected shape score]]+input[[#This Row],[Outcome score]]</f>
        <v>4</v>
      </c>
      <c r="F537" s="5" cm="1">
        <f t="array" ref="F537">INDEX($P$2:$P$10,_xlfn.XMATCH(input[[#This Row],[Oponent]]&amp;input[[#This Row],[Player]],$K$2:$K$10))</f>
        <v>3</v>
      </c>
    </row>
    <row r="538" spans="1:6" x14ac:dyDescent="0.3">
      <c r="A538" s="1" t="s">
        <v>3</v>
      </c>
      <c r="B538" s="1" t="s">
        <v>2</v>
      </c>
      <c r="C538" s="5" cm="1">
        <f t="array" ref="C538">_xlfn.SWITCH(input[[#This Row],[Player]], "X", 1, "Y", 2, "Z", 3)</f>
        <v>2</v>
      </c>
      <c r="D538" s="5" cm="1">
        <f t="array" ref="D538">_xlfn.SWITCH(
input[[#This Row],[Oponent]]&amp;input[[#This Row],[Player]],
"AZ",0, "BX",0, "CY",0,
"AX",3, "BY",3, "CZ",3,
"AY",6, "BZ",6, "CX",6)</f>
        <v>0</v>
      </c>
      <c r="E538" s="5">
        <f>input[[#This Row],[Selected shape score]]+input[[#This Row],[Outcome score]]</f>
        <v>2</v>
      </c>
      <c r="F538" s="5" cm="1">
        <f t="array" ref="F538">INDEX($P$2:$P$10,_xlfn.XMATCH(input[[#This Row],[Oponent]]&amp;input[[#This Row],[Player]],$K$2:$K$10))</f>
        <v>6</v>
      </c>
    </row>
    <row r="539" spans="1:6" x14ac:dyDescent="0.3">
      <c r="A539" s="1" t="s">
        <v>3</v>
      </c>
      <c r="B539" s="1" t="s">
        <v>1</v>
      </c>
      <c r="C539" s="5" cm="1">
        <f t="array" ref="C539">_xlfn.SWITCH(input[[#This Row],[Player]], "X", 1, "Y", 2, "Z", 3)</f>
        <v>3</v>
      </c>
      <c r="D539" s="5" cm="1">
        <f t="array" ref="D539">_xlfn.SWITCH(
input[[#This Row],[Oponent]]&amp;input[[#This Row],[Player]],
"AZ",0, "BX",0, "CY",0,
"AX",3, "BY",3, "CZ",3,
"AY",6, "BZ",6, "CX",6)</f>
        <v>3</v>
      </c>
      <c r="E539" s="5">
        <f>input[[#This Row],[Selected shape score]]+input[[#This Row],[Outcome score]]</f>
        <v>6</v>
      </c>
      <c r="F539" s="5" cm="1">
        <f t="array" ref="F539">INDEX($P$2:$P$10,_xlfn.XMATCH(input[[#This Row],[Oponent]]&amp;input[[#This Row],[Player]],$K$2:$K$10))</f>
        <v>7</v>
      </c>
    </row>
    <row r="540" spans="1:6" x14ac:dyDescent="0.3">
      <c r="A540" s="1" t="s">
        <v>0</v>
      </c>
      <c r="B540" s="1" t="s">
        <v>2</v>
      </c>
      <c r="C540" s="5" cm="1">
        <f t="array" ref="C540">_xlfn.SWITCH(input[[#This Row],[Player]], "X", 1, "Y", 2, "Z", 3)</f>
        <v>2</v>
      </c>
      <c r="D540" s="5" cm="1">
        <f t="array" ref="D540">_xlfn.SWITCH(
input[[#This Row],[Oponent]]&amp;input[[#This Row],[Player]],
"AZ",0, "BX",0, "CY",0,
"AX",3, "BY",3, "CZ",3,
"AY",6, "BZ",6, "CX",6)</f>
        <v>3</v>
      </c>
      <c r="E540" s="5">
        <f>input[[#This Row],[Selected shape score]]+input[[#This Row],[Outcome score]]</f>
        <v>5</v>
      </c>
      <c r="F540" s="5" cm="1">
        <f t="array" ref="F540">INDEX($P$2:$P$10,_xlfn.XMATCH(input[[#This Row],[Oponent]]&amp;input[[#This Row],[Player]],$K$2:$K$10))</f>
        <v>5</v>
      </c>
    </row>
    <row r="541" spans="1:6" x14ac:dyDescent="0.3">
      <c r="A541" s="1" t="s">
        <v>4</v>
      </c>
      <c r="B541" s="1" t="s">
        <v>5</v>
      </c>
      <c r="C541" s="5" cm="1">
        <f t="array" ref="C541">_xlfn.SWITCH(input[[#This Row],[Player]], "X", 1, "Y", 2, "Z", 3)</f>
        <v>1</v>
      </c>
      <c r="D541" s="5" cm="1">
        <f t="array" ref="D541">_xlfn.SWITCH(
input[[#This Row],[Oponent]]&amp;input[[#This Row],[Player]],
"AZ",0, "BX",0, "CY",0,
"AX",3, "BY",3, "CZ",3,
"AY",6, "BZ",6, "CX",6)</f>
        <v>3</v>
      </c>
      <c r="E541" s="5">
        <f>input[[#This Row],[Selected shape score]]+input[[#This Row],[Outcome score]]</f>
        <v>4</v>
      </c>
      <c r="F541" s="5" cm="1">
        <f t="array" ref="F541">INDEX($P$2:$P$10,_xlfn.XMATCH(input[[#This Row],[Oponent]]&amp;input[[#This Row],[Player]],$K$2:$K$10))</f>
        <v>3</v>
      </c>
    </row>
    <row r="542" spans="1:6" x14ac:dyDescent="0.3">
      <c r="A542" s="1" t="s">
        <v>3</v>
      </c>
      <c r="B542" s="1" t="s">
        <v>2</v>
      </c>
      <c r="C542" s="5" cm="1">
        <f t="array" ref="C542">_xlfn.SWITCH(input[[#This Row],[Player]], "X", 1, "Y", 2, "Z", 3)</f>
        <v>2</v>
      </c>
      <c r="D542" s="5" cm="1">
        <f t="array" ref="D542">_xlfn.SWITCH(
input[[#This Row],[Oponent]]&amp;input[[#This Row],[Player]],
"AZ",0, "BX",0, "CY",0,
"AX",3, "BY",3, "CZ",3,
"AY",6, "BZ",6, "CX",6)</f>
        <v>0</v>
      </c>
      <c r="E542" s="5">
        <f>input[[#This Row],[Selected shape score]]+input[[#This Row],[Outcome score]]</f>
        <v>2</v>
      </c>
      <c r="F542" s="5" cm="1">
        <f t="array" ref="F542">INDEX($P$2:$P$10,_xlfn.XMATCH(input[[#This Row],[Oponent]]&amp;input[[#This Row],[Player]],$K$2:$K$10))</f>
        <v>6</v>
      </c>
    </row>
    <row r="543" spans="1:6" x14ac:dyDescent="0.3">
      <c r="A543" s="1" t="s">
        <v>3</v>
      </c>
      <c r="B543" s="1" t="s">
        <v>5</v>
      </c>
      <c r="C543" s="5" cm="1">
        <f t="array" ref="C543">_xlfn.SWITCH(input[[#This Row],[Player]], "X", 1, "Y", 2, "Z", 3)</f>
        <v>1</v>
      </c>
      <c r="D543" s="5" cm="1">
        <f t="array" ref="D543">_xlfn.SWITCH(
input[[#This Row],[Oponent]]&amp;input[[#This Row],[Player]],
"AZ",0, "BX",0, "CY",0,
"AX",3, "BY",3, "CZ",3,
"AY",6, "BZ",6, "CX",6)</f>
        <v>6</v>
      </c>
      <c r="E543" s="5">
        <f>input[[#This Row],[Selected shape score]]+input[[#This Row],[Outcome score]]</f>
        <v>7</v>
      </c>
      <c r="F543" s="5" cm="1">
        <f t="array" ref="F543">INDEX($P$2:$P$10,_xlfn.XMATCH(input[[#This Row],[Oponent]]&amp;input[[#This Row],[Player]],$K$2:$K$10))</f>
        <v>2</v>
      </c>
    </row>
    <row r="544" spans="1:6" x14ac:dyDescent="0.3">
      <c r="A544" s="1" t="s">
        <v>0</v>
      </c>
      <c r="B544" s="1" t="s">
        <v>2</v>
      </c>
      <c r="C544" s="5" cm="1">
        <f t="array" ref="C544">_xlfn.SWITCH(input[[#This Row],[Player]], "X", 1, "Y", 2, "Z", 3)</f>
        <v>2</v>
      </c>
      <c r="D544" s="5" cm="1">
        <f t="array" ref="D544">_xlfn.SWITCH(
input[[#This Row],[Oponent]]&amp;input[[#This Row],[Player]],
"AZ",0, "BX",0, "CY",0,
"AX",3, "BY",3, "CZ",3,
"AY",6, "BZ",6, "CX",6)</f>
        <v>3</v>
      </c>
      <c r="E544" s="5">
        <f>input[[#This Row],[Selected shape score]]+input[[#This Row],[Outcome score]]</f>
        <v>5</v>
      </c>
      <c r="F544" s="5" cm="1">
        <f t="array" ref="F544">INDEX($P$2:$P$10,_xlfn.XMATCH(input[[#This Row],[Oponent]]&amp;input[[#This Row],[Player]],$K$2:$K$10))</f>
        <v>5</v>
      </c>
    </row>
    <row r="545" spans="1:6" x14ac:dyDescent="0.3">
      <c r="A545" s="1" t="s">
        <v>3</v>
      </c>
      <c r="B545" s="1" t="s">
        <v>1</v>
      </c>
      <c r="C545" s="5" cm="1">
        <f t="array" ref="C545">_xlfn.SWITCH(input[[#This Row],[Player]], "X", 1, "Y", 2, "Z", 3)</f>
        <v>3</v>
      </c>
      <c r="D545" s="5" cm="1">
        <f t="array" ref="D545">_xlfn.SWITCH(
input[[#This Row],[Oponent]]&amp;input[[#This Row],[Player]],
"AZ",0, "BX",0, "CY",0,
"AX",3, "BY",3, "CZ",3,
"AY",6, "BZ",6, "CX",6)</f>
        <v>3</v>
      </c>
      <c r="E545" s="5">
        <f>input[[#This Row],[Selected shape score]]+input[[#This Row],[Outcome score]]</f>
        <v>6</v>
      </c>
      <c r="F545" s="5" cm="1">
        <f t="array" ref="F545">INDEX($P$2:$P$10,_xlfn.XMATCH(input[[#This Row],[Oponent]]&amp;input[[#This Row],[Player]],$K$2:$K$10))</f>
        <v>7</v>
      </c>
    </row>
    <row r="546" spans="1:6" x14ac:dyDescent="0.3">
      <c r="A546" s="1" t="s">
        <v>4</v>
      </c>
      <c r="B546" s="1" t="s">
        <v>5</v>
      </c>
      <c r="C546" s="5" cm="1">
        <f t="array" ref="C546">_xlfn.SWITCH(input[[#This Row],[Player]], "X", 1, "Y", 2, "Z", 3)</f>
        <v>1</v>
      </c>
      <c r="D546" s="5" cm="1">
        <f t="array" ref="D546">_xlfn.SWITCH(
input[[#This Row],[Oponent]]&amp;input[[#This Row],[Player]],
"AZ",0, "BX",0, "CY",0,
"AX",3, "BY",3, "CZ",3,
"AY",6, "BZ",6, "CX",6)</f>
        <v>3</v>
      </c>
      <c r="E546" s="5">
        <f>input[[#This Row],[Selected shape score]]+input[[#This Row],[Outcome score]]</f>
        <v>4</v>
      </c>
      <c r="F546" s="5" cm="1">
        <f t="array" ref="F546">INDEX($P$2:$P$10,_xlfn.XMATCH(input[[#This Row],[Oponent]]&amp;input[[#This Row],[Player]],$K$2:$K$10))</f>
        <v>3</v>
      </c>
    </row>
    <row r="547" spans="1:6" x14ac:dyDescent="0.3">
      <c r="A547" s="1" t="s">
        <v>4</v>
      </c>
      <c r="B547" s="1" t="s">
        <v>5</v>
      </c>
      <c r="C547" s="5" cm="1">
        <f t="array" ref="C547">_xlfn.SWITCH(input[[#This Row],[Player]], "X", 1, "Y", 2, "Z", 3)</f>
        <v>1</v>
      </c>
      <c r="D547" s="5" cm="1">
        <f t="array" ref="D547">_xlfn.SWITCH(
input[[#This Row],[Oponent]]&amp;input[[#This Row],[Player]],
"AZ",0, "BX",0, "CY",0,
"AX",3, "BY",3, "CZ",3,
"AY",6, "BZ",6, "CX",6)</f>
        <v>3</v>
      </c>
      <c r="E547" s="5">
        <f>input[[#This Row],[Selected shape score]]+input[[#This Row],[Outcome score]]</f>
        <v>4</v>
      </c>
      <c r="F547" s="5" cm="1">
        <f t="array" ref="F547">INDEX($P$2:$P$10,_xlfn.XMATCH(input[[#This Row],[Oponent]]&amp;input[[#This Row],[Player]],$K$2:$K$10))</f>
        <v>3</v>
      </c>
    </row>
    <row r="548" spans="1:6" x14ac:dyDescent="0.3">
      <c r="A548" s="1" t="s">
        <v>4</v>
      </c>
      <c r="B548" s="1" t="s">
        <v>2</v>
      </c>
      <c r="C548" s="5" cm="1">
        <f t="array" ref="C548">_xlfn.SWITCH(input[[#This Row],[Player]], "X", 1, "Y", 2, "Z", 3)</f>
        <v>2</v>
      </c>
      <c r="D548" s="5" cm="1">
        <f t="array" ref="D548">_xlfn.SWITCH(
input[[#This Row],[Oponent]]&amp;input[[#This Row],[Player]],
"AZ",0, "BX",0, "CY",0,
"AX",3, "BY",3, "CZ",3,
"AY",6, "BZ",6, "CX",6)</f>
        <v>6</v>
      </c>
      <c r="E548" s="5">
        <f>input[[#This Row],[Selected shape score]]+input[[#This Row],[Outcome score]]</f>
        <v>8</v>
      </c>
      <c r="F548" s="5" cm="1">
        <f t="array" ref="F548">INDEX($P$2:$P$10,_xlfn.XMATCH(input[[#This Row],[Oponent]]&amp;input[[#This Row],[Player]],$K$2:$K$10))</f>
        <v>4</v>
      </c>
    </row>
    <row r="549" spans="1:6" x14ac:dyDescent="0.3">
      <c r="A549" s="1" t="s">
        <v>3</v>
      </c>
      <c r="B549" s="1" t="s">
        <v>2</v>
      </c>
      <c r="C549" s="5" cm="1">
        <f t="array" ref="C549">_xlfn.SWITCH(input[[#This Row],[Player]], "X", 1, "Y", 2, "Z", 3)</f>
        <v>2</v>
      </c>
      <c r="D549" s="5" cm="1">
        <f t="array" ref="D549">_xlfn.SWITCH(
input[[#This Row],[Oponent]]&amp;input[[#This Row],[Player]],
"AZ",0, "BX",0, "CY",0,
"AX",3, "BY",3, "CZ",3,
"AY",6, "BZ",6, "CX",6)</f>
        <v>0</v>
      </c>
      <c r="E549" s="5">
        <f>input[[#This Row],[Selected shape score]]+input[[#This Row],[Outcome score]]</f>
        <v>2</v>
      </c>
      <c r="F549" s="5" cm="1">
        <f t="array" ref="F549">INDEX($P$2:$P$10,_xlfn.XMATCH(input[[#This Row],[Oponent]]&amp;input[[#This Row],[Player]],$K$2:$K$10))</f>
        <v>6</v>
      </c>
    </row>
    <row r="550" spans="1:6" x14ac:dyDescent="0.3">
      <c r="A550" s="1" t="s">
        <v>4</v>
      </c>
      <c r="B550" s="1" t="s">
        <v>1</v>
      </c>
      <c r="C550" s="5" cm="1">
        <f t="array" ref="C550">_xlfn.SWITCH(input[[#This Row],[Player]], "X", 1, "Y", 2, "Z", 3)</f>
        <v>3</v>
      </c>
      <c r="D550" s="5" cm="1">
        <f t="array" ref="D550">_xlfn.SWITCH(
input[[#This Row],[Oponent]]&amp;input[[#This Row],[Player]],
"AZ",0, "BX",0, "CY",0,
"AX",3, "BY",3, "CZ",3,
"AY",6, "BZ",6, "CX",6)</f>
        <v>0</v>
      </c>
      <c r="E550" s="5">
        <f>input[[#This Row],[Selected shape score]]+input[[#This Row],[Outcome score]]</f>
        <v>3</v>
      </c>
      <c r="F550" s="5" cm="1">
        <f t="array" ref="F550">INDEX($P$2:$P$10,_xlfn.XMATCH(input[[#This Row],[Oponent]]&amp;input[[#This Row],[Player]],$K$2:$K$10))</f>
        <v>8</v>
      </c>
    </row>
    <row r="551" spans="1:6" x14ac:dyDescent="0.3">
      <c r="A551" s="1" t="s">
        <v>0</v>
      </c>
      <c r="B551" s="1" t="s">
        <v>2</v>
      </c>
      <c r="C551" s="5" cm="1">
        <f t="array" ref="C551">_xlfn.SWITCH(input[[#This Row],[Player]], "X", 1, "Y", 2, "Z", 3)</f>
        <v>2</v>
      </c>
      <c r="D551" s="5" cm="1">
        <f t="array" ref="D551">_xlfn.SWITCH(
input[[#This Row],[Oponent]]&amp;input[[#This Row],[Player]],
"AZ",0, "BX",0, "CY",0,
"AX",3, "BY",3, "CZ",3,
"AY",6, "BZ",6, "CX",6)</f>
        <v>3</v>
      </c>
      <c r="E551" s="5">
        <f>input[[#This Row],[Selected shape score]]+input[[#This Row],[Outcome score]]</f>
        <v>5</v>
      </c>
      <c r="F551" s="5" cm="1">
        <f t="array" ref="F551">INDEX($P$2:$P$10,_xlfn.XMATCH(input[[#This Row],[Oponent]]&amp;input[[#This Row],[Player]],$K$2:$K$10))</f>
        <v>5</v>
      </c>
    </row>
    <row r="552" spans="1:6" x14ac:dyDescent="0.3">
      <c r="A552" s="1" t="s">
        <v>0</v>
      </c>
      <c r="B552" s="1" t="s">
        <v>2</v>
      </c>
      <c r="C552" s="5" cm="1">
        <f t="array" ref="C552">_xlfn.SWITCH(input[[#This Row],[Player]], "X", 1, "Y", 2, "Z", 3)</f>
        <v>2</v>
      </c>
      <c r="D552" s="5" cm="1">
        <f t="array" ref="D552">_xlfn.SWITCH(
input[[#This Row],[Oponent]]&amp;input[[#This Row],[Player]],
"AZ",0, "BX",0, "CY",0,
"AX",3, "BY",3, "CZ",3,
"AY",6, "BZ",6, "CX",6)</f>
        <v>3</v>
      </c>
      <c r="E552" s="5">
        <f>input[[#This Row],[Selected shape score]]+input[[#This Row],[Outcome score]]</f>
        <v>5</v>
      </c>
      <c r="F552" s="5" cm="1">
        <f t="array" ref="F552">INDEX($P$2:$P$10,_xlfn.XMATCH(input[[#This Row],[Oponent]]&amp;input[[#This Row],[Player]],$K$2:$K$10))</f>
        <v>5</v>
      </c>
    </row>
    <row r="553" spans="1:6" x14ac:dyDescent="0.3">
      <c r="A553" s="1" t="s">
        <v>0</v>
      </c>
      <c r="B553" s="1" t="s">
        <v>2</v>
      </c>
      <c r="C553" s="5" cm="1">
        <f t="array" ref="C553">_xlfn.SWITCH(input[[#This Row],[Player]], "X", 1, "Y", 2, "Z", 3)</f>
        <v>2</v>
      </c>
      <c r="D553" s="5" cm="1">
        <f t="array" ref="D553">_xlfn.SWITCH(
input[[#This Row],[Oponent]]&amp;input[[#This Row],[Player]],
"AZ",0, "BX",0, "CY",0,
"AX",3, "BY",3, "CZ",3,
"AY",6, "BZ",6, "CX",6)</f>
        <v>3</v>
      </c>
      <c r="E553" s="5">
        <f>input[[#This Row],[Selected shape score]]+input[[#This Row],[Outcome score]]</f>
        <v>5</v>
      </c>
      <c r="F553" s="5" cm="1">
        <f t="array" ref="F553">INDEX($P$2:$P$10,_xlfn.XMATCH(input[[#This Row],[Oponent]]&amp;input[[#This Row],[Player]],$K$2:$K$10))</f>
        <v>5</v>
      </c>
    </row>
    <row r="554" spans="1:6" x14ac:dyDescent="0.3">
      <c r="A554" s="1" t="s">
        <v>0</v>
      </c>
      <c r="B554" s="1" t="s">
        <v>2</v>
      </c>
      <c r="C554" s="5" cm="1">
        <f t="array" ref="C554">_xlfn.SWITCH(input[[#This Row],[Player]], "X", 1, "Y", 2, "Z", 3)</f>
        <v>2</v>
      </c>
      <c r="D554" s="5" cm="1">
        <f t="array" ref="D554">_xlfn.SWITCH(
input[[#This Row],[Oponent]]&amp;input[[#This Row],[Player]],
"AZ",0, "BX",0, "CY",0,
"AX",3, "BY",3, "CZ",3,
"AY",6, "BZ",6, "CX",6)</f>
        <v>3</v>
      </c>
      <c r="E554" s="5">
        <f>input[[#This Row],[Selected shape score]]+input[[#This Row],[Outcome score]]</f>
        <v>5</v>
      </c>
      <c r="F554" s="5" cm="1">
        <f t="array" ref="F554">INDEX($P$2:$P$10,_xlfn.XMATCH(input[[#This Row],[Oponent]]&amp;input[[#This Row],[Player]],$K$2:$K$10))</f>
        <v>5</v>
      </c>
    </row>
    <row r="555" spans="1:6" x14ac:dyDescent="0.3">
      <c r="A555" s="1" t="s">
        <v>3</v>
      </c>
      <c r="B555" s="1" t="s">
        <v>2</v>
      </c>
      <c r="C555" s="5" cm="1">
        <f t="array" ref="C555">_xlfn.SWITCH(input[[#This Row],[Player]], "X", 1, "Y", 2, "Z", 3)</f>
        <v>2</v>
      </c>
      <c r="D555" s="5" cm="1">
        <f t="array" ref="D555">_xlfn.SWITCH(
input[[#This Row],[Oponent]]&amp;input[[#This Row],[Player]],
"AZ",0, "BX",0, "CY",0,
"AX",3, "BY",3, "CZ",3,
"AY",6, "BZ",6, "CX",6)</f>
        <v>0</v>
      </c>
      <c r="E555" s="5">
        <f>input[[#This Row],[Selected shape score]]+input[[#This Row],[Outcome score]]</f>
        <v>2</v>
      </c>
      <c r="F555" s="5" cm="1">
        <f t="array" ref="F555">INDEX($P$2:$P$10,_xlfn.XMATCH(input[[#This Row],[Oponent]]&amp;input[[#This Row],[Player]],$K$2:$K$10))</f>
        <v>6</v>
      </c>
    </row>
    <row r="556" spans="1:6" x14ac:dyDescent="0.3">
      <c r="A556" s="1" t="s">
        <v>0</v>
      </c>
      <c r="B556" s="1" t="s">
        <v>2</v>
      </c>
      <c r="C556" s="5" cm="1">
        <f t="array" ref="C556">_xlfn.SWITCH(input[[#This Row],[Player]], "X", 1, "Y", 2, "Z", 3)</f>
        <v>2</v>
      </c>
      <c r="D556" s="5" cm="1">
        <f t="array" ref="D556">_xlfn.SWITCH(
input[[#This Row],[Oponent]]&amp;input[[#This Row],[Player]],
"AZ",0, "BX",0, "CY",0,
"AX",3, "BY",3, "CZ",3,
"AY",6, "BZ",6, "CX",6)</f>
        <v>3</v>
      </c>
      <c r="E556" s="5">
        <f>input[[#This Row],[Selected shape score]]+input[[#This Row],[Outcome score]]</f>
        <v>5</v>
      </c>
      <c r="F556" s="5" cm="1">
        <f t="array" ref="F556">INDEX($P$2:$P$10,_xlfn.XMATCH(input[[#This Row],[Oponent]]&amp;input[[#This Row],[Player]],$K$2:$K$10))</f>
        <v>5</v>
      </c>
    </row>
    <row r="557" spans="1:6" x14ac:dyDescent="0.3">
      <c r="A557" s="1" t="s">
        <v>3</v>
      </c>
      <c r="B557" s="1" t="s">
        <v>5</v>
      </c>
      <c r="C557" s="5" cm="1">
        <f t="array" ref="C557">_xlfn.SWITCH(input[[#This Row],[Player]], "X", 1, "Y", 2, "Z", 3)</f>
        <v>1</v>
      </c>
      <c r="D557" s="5" cm="1">
        <f t="array" ref="D557">_xlfn.SWITCH(
input[[#This Row],[Oponent]]&amp;input[[#This Row],[Player]],
"AZ",0, "BX",0, "CY",0,
"AX",3, "BY",3, "CZ",3,
"AY",6, "BZ",6, "CX",6)</f>
        <v>6</v>
      </c>
      <c r="E557" s="5">
        <f>input[[#This Row],[Selected shape score]]+input[[#This Row],[Outcome score]]</f>
        <v>7</v>
      </c>
      <c r="F557" s="5" cm="1">
        <f t="array" ref="F557">INDEX($P$2:$P$10,_xlfn.XMATCH(input[[#This Row],[Oponent]]&amp;input[[#This Row],[Player]],$K$2:$K$10))</f>
        <v>2</v>
      </c>
    </row>
    <row r="558" spans="1:6" x14ac:dyDescent="0.3">
      <c r="A558" s="1" t="s">
        <v>4</v>
      </c>
      <c r="B558" s="1" t="s">
        <v>2</v>
      </c>
      <c r="C558" s="5" cm="1">
        <f t="array" ref="C558">_xlfn.SWITCH(input[[#This Row],[Player]], "X", 1, "Y", 2, "Z", 3)</f>
        <v>2</v>
      </c>
      <c r="D558" s="5" cm="1">
        <f t="array" ref="D558">_xlfn.SWITCH(
input[[#This Row],[Oponent]]&amp;input[[#This Row],[Player]],
"AZ",0, "BX",0, "CY",0,
"AX",3, "BY",3, "CZ",3,
"AY",6, "BZ",6, "CX",6)</f>
        <v>6</v>
      </c>
      <c r="E558" s="5">
        <f>input[[#This Row],[Selected shape score]]+input[[#This Row],[Outcome score]]</f>
        <v>8</v>
      </c>
      <c r="F558" s="5" cm="1">
        <f t="array" ref="F558">INDEX($P$2:$P$10,_xlfn.XMATCH(input[[#This Row],[Oponent]]&amp;input[[#This Row],[Player]],$K$2:$K$10))</f>
        <v>4</v>
      </c>
    </row>
    <row r="559" spans="1:6" x14ac:dyDescent="0.3">
      <c r="A559" s="1" t="s">
        <v>3</v>
      </c>
      <c r="B559" s="1" t="s">
        <v>2</v>
      </c>
      <c r="C559" s="5" cm="1">
        <f t="array" ref="C559">_xlfn.SWITCH(input[[#This Row],[Player]], "X", 1, "Y", 2, "Z", 3)</f>
        <v>2</v>
      </c>
      <c r="D559" s="5" cm="1">
        <f t="array" ref="D559">_xlfn.SWITCH(
input[[#This Row],[Oponent]]&amp;input[[#This Row],[Player]],
"AZ",0, "BX",0, "CY",0,
"AX",3, "BY",3, "CZ",3,
"AY",6, "BZ",6, "CX",6)</f>
        <v>0</v>
      </c>
      <c r="E559" s="5">
        <f>input[[#This Row],[Selected shape score]]+input[[#This Row],[Outcome score]]</f>
        <v>2</v>
      </c>
      <c r="F559" s="5" cm="1">
        <f t="array" ref="F559">INDEX($P$2:$P$10,_xlfn.XMATCH(input[[#This Row],[Oponent]]&amp;input[[#This Row],[Player]],$K$2:$K$10))</f>
        <v>6</v>
      </c>
    </row>
    <row r="560" spans="1:6" x14ac:dyDescent="0.3">
      <c r="A560" s="1" t="s">
        <v>0</v>
      </c>
      <c r="B560" s="1" t="s">
        <v>2</v>
      </c>
      <c r="C560" s="5" cm="1">
        <f t="array" ref="C560">_xlfn.SWITCH(input[[#This Row],[Player]], "X", 1, "Y", 2, "Z", 3)</f>
        <v>2</v>
      </c>
      <c r="D560" s="5" cm="1">
        <f t="array" ref="D560">_xlfn.SWITCH(
input[[#This Row],[Oponent]]&amp;input[[#This Row],[Player]],
"AZ",0, "BX",0, "CY",0,
"AX",3, "BY",3, "CZ",3,
"AY",6, "BZ",6, "CX",6)</f>
        <v>3</v>
      </c>
      <c r="E560" s="5">
        <f>input[[#This Row],[Selected shape score]]+input[[#This Row],[Outcome score]]</f>
        <v>5</v>
      </c>
      <c r="F560" s="5" cm="1">
        <f t="array" ref="F560">INDEX($P$2:$P$10,_xlfn.XMATCH(input[[#This Row],[Oponent]]&amp;input[[#This Row],[Player]],$K$2:$K$10))</f>
        <v>5</v>
      </c>
    </row>
    <row r="561" spans="1:6" x14ac:dyDescent="0.3">
      <c r="A561" s="1" t="s">
        <v>0</v>
      </c>
      <c r="B561" s="1" t="s">
        <v>2</v>
      </c>
      <c r="C561" s="5" cm="1">
        <f t="array" ref="C561">_xlfn.SWITCH(input[[#This Row],[Player]], "X", 1, "Y", 2, "Z", 3)</f>
        <v>2</v>
      </c>
      <c r="D561" s="5" cm="1">
        <f t="array" ref="D561">_xlfn.SWITCH(
input[[#This Row],[Oponent]]&amp;input[[#This Row],[Player]],
"AZ",0, "BX",0, "CY",0,
"AX",3, "BY",3, "CZ",3,
"AY",6, "BZ",6, "CX",6)</f>
        <v>3</v>
      </c>
      <c r="E561" s="5">
        <f>input[[#This Row],[Selected shape score]]+input[[#This Row],[Outcome score]]</f>
        <v>5</v>
      </c>
      <c r="F561" s="5" cm="1">
        <f t="array" ref="F561">INDEX($P$2:$P$10,_xlfn.XMATCH(input[[#This Row],[Oponent]]&amp;input[[#This Row],[Player]],$K$2:$K$10))</f>
        <v>5</v>
      </c>
    </row>
    <row r="562" spans="1:6" x14ac:dyDescent="0.3">
      <c r="A562" s="1" t="s">
        <v>4</v>
      </c>
      <c r="B562" s="1" t="s">
        <v>2</v>
      </c>
      <c r="C562" s="5" cm="1">
        <f t="array" ref="C562">_xlfn.SWITCH(input[[#This Row],[Player]], "X", 1, "Y", 2, "Z", 3)</f>
        <v>2</v>
      </c>
      <c r="D562" s="5" cm="1">
        <f t="array" ref="D562">_xlfn.SWITCH(
input[[#This Row],[Oponent]]&amp;input[[#This Row],[Player]],
"AZ",0, "BX",0, "CY",0,
"AX",3, "BY",3, "CZ",3,
"AY",6, "BZ",6, "CX",6)</f>
        <v>6</v>
      </c>
      <c r="E562" s="5">
        <f>input[[#This Row],[Selected shape score]]+input[[#This Row],[Outcome score]]</f>
        <v>8</v>
      </c>
      <c r="F562" s="5" cm="1">
        <f t="array" ref="F562">INDEX($P$2:$P$10,_xlfn.XMATCH(input[[#This Row],[Oponent]]&amp;input[[#This Row],[Player]],$K$2:$K$10))</f>
        <v>4</v>
      </c>
    </row>
    <row r="563" spans="1:6" x14ac:dyDescent="0.3">
      <c r="A563" s="1" t="s">
        <v>4</v>
      </c>
      <c r="B563" s="1" t="s">
        <v>5</v>
      </c>
      <c r="C563" s="5" cm="1">
        <f t="array" ref="C563">_xlfn.SWITCH(input[[#This Row],[Player]], "X", 1, "Y", 2, "Z", 3)</f>
        <v>1</v>
      </c>
      <c r="D563" s="5" cm="1">
        <f t="array" ref="D563">_xlfn.SWITCH(
input[[#This Row],[Oponent]]&amp;input[[#This Row],[Player]],
"AZ",0, "BX",0, "CY",0,
"AX",3, "BY",3, "CZ",3,
"AY",6, "BZ",6, "CX",6)</f>
        <v>3</v>
      </c>
      <c r="E563" s="5">
        <f>input[[#This Row],[Selected shape score]]+input[[#This Row],[Outcome score]]</f>
        <v>4</v>
      </c>
      <c r="F563" s="5" cm="1">
        <f t="array" ref="F563">INDEX($P$2:$P$10,_xlfn.XMATCH(input[[#This Row],[Oponent]]&amp;input[[#This Row],[Player]],$K$2:$K$10))</f>
        <v>3</v>
      </c>
    </row>
    <row r="564" spans="1:6" x14ac:dyDescent="0.3">
      <c r="A564" s="1" t="s">
        <v>4</v>
      </c>
      <c r="B564" s="1" t="s">
        <v>2</v>
      </c>
      <c r="C564" s="5" cm="1">
        <f t="array" ref="C564">_xlfn.SWITCH(input[[#This Row],[Player]], "X", 1, "Y", 2, "Z", 3)</f>
        <v>2</v>
      </c>
      <c r="D564" s="5" cm="1">
        <f t="array" ref="D564">_xlfn.SWITCH(
input[[#This Row],[Oponent]]&amp;input[[#This Row],[Player]],
"AZ",0, "BX",0, "CY",0,
"AX",3, "BY",3, "CZ",3,
"AY",6, "BZ",6, "CX",6)</f>
        <v>6</v>
      </c>
      <c r="E564" s="5">
        <f>input[[#This Row],[Selected shape score]]+input[[#This Row],[Outcome score]]</f>
        <v>8</v>
      </c>
      <c r="F564" s="5" cm="1">
        <f t="array" ref="F564">INDEX($P$2:$P$10,_xlfn.XMATCH(input[[#This Row],[Oponent]]&amp;input[[#This Row],[Player]],$K$2:$K$10))</f>
        <v>4</v>
      </c>
    </row>
    <row r="565" spans="1:6" x14ac:dyDescent="0.3">
      <c r="A565" s="1" t="s">
        <v>3</v>
      </c>
      <c r="B565" s="1" t="s">
        <v>2</v>
      </c>
      <c r="C565" s="5" cm="1">
        <f t="array" ref="C565">_xlfn.SWITCH(input[[#This Row],[Player]], "X", 1, "Y", 2, "Z", 3)</f>
        <v>2</v>
      </c>
      <c r="D565" s="5" cm="1">
        <f t="array" ref="D565">_xlfn.SWITCH(
input[[#This Row],[Oponent]]&amp;input[[#This Row],[Player]],
"AZ",0, "BX",0, "CY",0,
"AX",3, "BY",3, "CZ",3,
"AY",6, "BZ",6, "CX",6)</f>
        <v>0</v>
      </c>
      <c r="E565" s="5">
        <f>input[[#This Row],[Selected shape score]]+input[[#This Row],[Outcome score]]</f>
        <v>2</v>
      </c>
      <c r="F565" s="5" cm="1">
        <f t="array" ref="F565">INDEX($P$2:$P$10,_xlfn.XMATCH(input[[#This Row],[Oponent]]&amp;input[[#This Row],[Player]],$K$2:$K$10))</f>
        <v>6</v>
      </c>
    </row>
    <row r="566" spans="1:6" x14ac:dyDescent="0.3">
      <c r="A566" s="1" t="s">
        <v>3</v>
      </c>
      <c r="B566" s="1" t="s">
        <v>2</v>
      </c>
      <c r="C566" s="5" cm="1">
        <f t="array" ref="C566">_xlfn.SWITCH(input[[#This Row],[Player]], "X", 1, "Y", 2, "Z", 3)</f>
        <v>2</v>
      </c>
      <c r="D566" s="5" cm="1">
        <f t="array" ref="D566">_xlfn.SWITCH(
input[[#This Row],[Oponent]]&amp;input[[#This Row],[Player]],
"AZ",0, "BX",0, "CY",0,
"AX",3, "BY",3, "CZ",3,
"AY",6, "BZ",6, "CX",6)</f>
        <v>0</v>
      </c>
      <c r="E566" s="5">
        <f>input[[#This Row],[Selected shape score]]+input[[#This Row],[Outcome score]]</f>
        <v>2</v>
      </c>
      <c r="F566" s="5" cm="1">
        <f t="array" ref="F566">INDEX($P$2:$P$10,_xlfn.XMATCH(input[[#This Row],[Oponent]]&amp;input[[#This Row],[Player]],$K$2:$K$10))</f>
        <v>6</v>
      </c>
    </row>
    <row r="567" spans="1:6" x14ac:dyDescent="0.3">
      <c r="A567" s="1" t="s">
        <v>4</v>
      </c>
      <c r="B567" s="1" t="s">
        <v>5</v>
      </c>
      <c r="C567" s="5" cm="1">
        <f t="array" ref="C567">_xlfn.SWITCH(input[[#This Row],[Player]], "X", 1, "Y", 2, "Z", 3)</f>
        <v>1</v>
      </c>
      <c r="D567" s="5" cm="1">
        <f t="array" ref="D567">_xlfn.SWITCH(
input[[#This Row],[Oponent]]&amp;input[[#This Row],[Player]],
"AZ",0, "BX",0, "CY",0,
"AX",3, "BY",3, "CZ",3,
"AY",6, "BZ",6, "CX",6)</f>
        <v>3</v>
      </c>
      <c r="E567" s="5">
        <f>input[[#This Row],[Selected shape score]]+input[[#This Row],[Outcome score]]</f>
        <v>4</v>
      </c>
      <c r="F567" s="5" cm="1">
        <f t="array" ref="F567">INDEX($P$2:$P$10,_xlfn.XMATCH(input[[#This Row],[Oponent]]&amp;input[[#This Row],[Player]],$K$2:$K$10))</f>
        <v>3</v>
      </c>
    </row>
    <row r="568" spans="1:6" x14ac:dyDescent="0.3">
      <c r="A568" s="1" t="s">
        <v>3</v>
      </c>
      <c r="B568" s="1" t="s">
        <v>2</v>
      </c>
      <c r="C568" s="5" cm="1">
        <f t="array" ref="C568">_xlfn.SWITCH(input[[#This Row],[Player]], "X", 1, "Y", 2, "Z", 3)</f>
        <v>2</v>
      </c>
      <c r="D568" s="5" cm="1">
        <f t="array" ref="D568">_xlfn.SWITCH(
input[[#This Row],[Oponent]]&amp;input[[#This Row],[Player]],
"AZ",0, "BX",0, "CY",0,
"AX",3, "BY",3, "CZ",3,
"AY",6, "BZ",6, "CX",6)</f>
        <v>0</v>
      </c>
      <c r="E568" s="5">
        <f>input[[#This Row],[Selected shape score]]+input[[#This Row],[Outcome score]]</f>
        <v>2</v>
      </c>
      <c r="F568" s="5" cm="1">
        <f t="array" ref="F568">INDEX($P$2:$P$10,_xlfn.XMATCH(input[[#This Row],[Oponent]]&amp;input[[#This Row],[Player]],$K$2:$K$10))</f>
        <v>6</v>
      </c>
    </row>
    <row r="569" spans="1:6" x14ac:dyDescent="0.3">
      <c r="A569" s="1" t="s">
        <v>0</v>
      </c>
      <c r="B569" s="1" t="s">
        <v>2</v>
      </c>
      <c r="C569" s="5" cm="1">
        <f t="array" ref="C569">_xlfn.SWITCH(input[[#This Row],[Player]], "X", 1, "Y", 2, "Z", 3)</f>
        <v>2</v>
      </c>
      <c r="D569" s="5" cm="1">
        <f t="array" ref="D569">_xlfn.SWITCH(
input[[#This Row],[Oponent]]&amp;input[[#This Row],[Player]],
"AZ",0, "BX",0, "CY",0,
"AX",3, "BY",3, "CZ",3,
"AY",6, "BZ",6, "CX",6)</f>
        <v>3</v>
      </c>
      <c r="E569" s="5">
        <f>input[[#This Row],[Selected shape score]]+input[[#This Row],[Outcome score]]</f>
        <v>5</v>
      </c>
      <c r="F569" s="5" cm="1">
        <f t="array" ref="F569">INDEX($P$2:$P$10,_xlfn.XMATCH(input[[#This Row],[Oponent]]&amp;input[[#This Row],[Player]],$K$2:$K$10))</f>
        <v>5</v>
      </c>
    </row>
    <row r="570" spans="1:6" x14ac:dyDescent="0.3">
      <c r="A570" s="1" t="s">
        <v>0</v>
      </c>
      <c r="B570" s="1" t="s">
        <v>2</v>
      </c>
      <c r="C570" s="5" cm="1">
        <f t="array" ref="C570">_xlfn.SWITCH(input[[#This Row],[Player]], "X", 1, "Y", 2, "Z", 3)</f>
        <v>2</v>
      </c>
      <c r="D570" s="5" cm="1">
        <f t="array" ref="D570">_xlfn.SWITCH(
input[[#This Row],[Oponent]]&amp;input[[#This Row],[Player]],
"AZ",0, "BX",0, "CY",0,
"AX",3, "BY",3, "CZ",3,
"AY",6, "BZ",6, "CX",6)</f>
        <v>3</v>
      </c>
      <c r="E570" s="5">
        <f>input[[#This Row],[Selected shape score]]+input[[#This Row],[Outcome score]]</f>
        <v>5</v>
      </c>
      <c r="F570" s="5" cm="1">
        <f t="array" ref="F570">INDEX($P$2:$P$10,_xlfn.XMATCH(input[[#This Row],[Oponent]]&amp;input[[#This Row],[Player]],$K$2:$K$10))</f>
        <v>5</v>
      </c>
    </row>
    <row r="571" spans="1:6" x14ac:dyDescent="0.3">
      <c r="A571" s="1" t="s">
        <v>3</v>
      </c>
      <c r="B571" s="1" t="s">
        <v>2</v>
      </c>
      <c r="C571" s="5" cm="1">
        <f t="array" ref="C571">_xlfn.SWITCH(input[[#This Row],[Player]], "X", 1, "Y", 2, "Z", 3)</f>
        <v>2</v>
      </c>
      <c r="D571" s="5" cm="1">
        <f t="array" ref="D571">_xlfn.SWITCH(
input[[#This Row],[Oponent]]&amp;input[[#This Row],[Player]],
"AZ",0, "BX",0, "CY",0,
"AX",3, "BY",3, "CZ",3,
"AY",6, "BZ",6, "CX",6)</f>
        <v>0</v>
      </c>
      <c r="E571" s="5">
        <f>input[[#This Row],[Selected shape score]]+input[[#This Row],[Outcome score]]</f>
        <v>2</v>
      </c>
      <c r="F571" s="5" cm="1">
        <f t="array" ref="F571">INDEX($P$2:$P$10,_xlfn.XMATCH(input[[#This Row],[Oponent]]&amp;input[[#This Row],[Player]],$K$2:$K$10))</f>
        <v>6</v>
      </c>
    </row>
    <row r="572" spans="1:6" x14ac:dyDescent="0.3">
      <c r="A572" s="1" t="s">
        <v>3</v>
      </c>
      <c r="B572" s="1" t="s">
        <v>2</v>
      </c>
      <c r="C572" s="5" cm="1">
        <f t="array" ref="C572">_xlfn.SWITCH(input[[#This Row],[Player]], "X", 1, "Y", 2, "Z", 3)</f>
        <v>2</v>
      </c>
      <c r="D572" s="5" cm="1">
        <f t="array" ref="D572">_xlfn.SWITCH(
input[[#This Row],[Oponent]]&amp;input[[#This Row],[Player]],
"AZ",0, "BX",0, "CY",0,
"AX",3, "BY",3, "CZ",3,
"AY",6, "BZ",6, "CX",6)</f>
        <v>0</v>
      </c>
      <c r="E572" s="5">
        <f>input[[#This Row],[Selected shape score]]+input[[#This Row],[Outcome score]]</f>
        <v>2</v>
      </c>
      <c r="F572" s="5" cm="1">
        <f t="array" ref="F572">INDEX($P$2:$P$10,_xlfn.XMATCH(input[[#This Row],[Oponent]]&amp;input[[#This Row],[Player]],$K$2:$K$10))</f>
        <v>6</v>
      </c>
    </row>
    <row r="573" spans="1:6" x14ac:dyDescent="0.3">
      <c r="A573" s="1" t="s">
        <v>4</v>
      </c>
      <c r="B573" s="1" t="s">
        <v>2</v>
      </c>
      <c r="C573" s="5" cm="1">
        <f t="array" ref="C573">_xlfn.SWITCH(input[[#This Row],[Player]], "X", 1, "Y", 2, "Z", 3)</f>
        <v>2</v>
      </c>
      <c r="D573" s="5" cm="1">
        <f t="array" ref="D573">_xlfn.SWITCH(
input[[#This Row],[Oponent]]&amp;input[[#This Row],[Player]],
"AZ",0, "BX",0, "CY",0,
"AX",3, "BY",3, "CZ",3,
"AY",6, "BZ",6, "CX",6)</f>
        <v>6</v>
      </c>
      <c r="E573" s="5">
        <f>input[[#This Row],[Selected shape score]]+input[[#This Row],[Outcome score]]</f>
        <v>8</v>
      </c>
      <c r="F573" s="5" cm="1">
        <f t="array" ref="F573">INDEX($P$2:$P$10,_xlfn.XMATCH(input[[#This Row],[Oponent]]&amp;input[[#This Row],[Player]],$K$2:$K$10))</f>
        <v>4</v>
      </c>
    </row>
    <row r="574" spans="1:6" x14ac:dyDescent="0.3">
      <c r="A574" s="1" t="s">
        <v>0</v>
      </c>
      <c r="B574" s="1" t="s">
        <v>2</v>
      </c>
      <c r="C574" s="5" cm="1">
        <f t="array" ref="C574">_xlfn.SWITCH(input[[#This Row],[Player]], "X", 1, "Y", 2, "Z", 3)</f>
        <v>2</v>
      </c>
      <c r="D574" s="5" cm="1">
        <f t="array" ref="D574">_xlfn.SWITCH(
input[[#This Row],[Oponent]]&amp;input[[#This Row],[Player]],
"AZ",0, "BX",0, "CY",0,
"AX",3, "BY",3, "CZ",3,
"AY",6, "BZ",6, "CX",6)</f>
        <v>3</v>
      </c>
      <c r="E574" s="5">
        <f>input[[#This Row],[Selected shape score]]+input[[#This Row],[Outcome score]]</f>
        <v>5</v>
      </c>
      <c r="F574" s="5" cm="1">
        <f t="array" ref="F574">INDEX($P$2:$P$10,_xlfn.XMATCH(input[[#This Row],[Oponent]]&amp;input[[#This Row],[Player]],$K$2:$K$10))</f>
        <v>5</v>
      </c>
    </row>
    <row r="575" spans="1:6" x14ac:dyDescent="0.3">
      <c r="A575" s="1" t="s">
        <v>4</v>
      </c>
      <c r="B575" s="1" t="s">
        <v>2</v>
      </c>
      <c r="C575" s="5" cm="1">
        <f t="array" ref="C575">_xlfn.SWITCH(input[[#This Row],[Player]], "X", 1, "Y", 2, "Z", 3)</f>
        <v>2</v>
      </c>
      <c r="D575" s="5" cm="1">
        <f t="array" ref="D575">_xlfn.SWITCH(
input[[#This Row],[Oponent]]&amp;input[[#This Row],[Player]],
"AZ",0, "BX",0, "CY",0,
"AX",3, "BY",3, "CZ",3,
"AY",6, "BZ",6, "CX",6)</f>
        <v>6</v>
      </c>
      <c r="E575" s="5">
        <f>input[[#This Row],[Selected shape score]]+input[[#This Row],[Outcome score]]</f>
        <v>8</v>
      </c>
      <c r="F575" s="5" cm="1">
        <f t="array" ref="F575">INDEX($P$2:$P$10,_xlfn.XMATCH(input[[#This Row],[Oponent]]&amp;input[[#This Row],[Player]],$K$2:$K$10))</f>
        <v>4</v>
      </c>
    </row>
    <row r="576" spans="1:6" x14ac:dyDescent="0.3">
      <c r="A576" s="1" t="s">
        <v>0</v>
      </c>
      <c r="B576" s="1" t="s">
        <v>2</v>
      </c>
      <c r="C576" s="5" cm="1">
        <f t="array" ref="C576">_xlfn.SWITCH(input[[#This Row],[Player]], "X", 1, "Y", 2, "Z", 3)</f>
        <v>2</v>
      </c>
      <c r="D576" s="5" cm="1">
        <f t="array" ref="D576">_xlfn.SWITCH(
input[[#This Row],[Oponent]]&amp;input[[#This Row],[Player]],
"AZ",0, "BX",0, "CY",0,
"AX",3, "BY",3, "CZ",3,
"AY",6, "BZ",6, "CX",6)</f>
        <v>3</v>
      </c>
      <c r="E576" s="5">
        <f>input[[#This Row],[Selected shape score]]+input[[#This Row],[Outcome score]]</f>
        <v>5</v>
      </c>
      <c r="F576" s="5" cm="1">
        <f t="array" ref="F576">INDEX($P$2:$P$10,_xlfn.XMATCH(input[[#This Row],[Oponent]]&amp;input[[#This Row],[Player]],$K$2:$K$10))</f>
        <v>5</v>
      </c>
    </row>
    <row r="577" spans="1:6" x14ac:dyDescent="0.3">
      <c r="A577" s="1" t="s">
        <v>4</v>
      </c>
      <c r="B577" s="1" t="s">
        <v>2</v>
      </c>
      <c r="C577" s="5" cm="1">
        <f t="array" ref="C577">_xlfn.SWITCH(input[[#This Row],[Player]], "X", 1, "Y", 2, "Z", 3)</f>
        <v>2</v>
      </c>
      <c r="D577" s="5" cm="1">
        <f t="array" ref="D577">_xlfn.SWITCH(
input[[#This Row],[Oponent]]&amp;input[[#This Row],[Player]],
"AZ",0, "BX",0, "CY",0,
"AX",3, "BY",3, "CZ",3,
"AY",6, "BZ",6, "CX",6)</f>
        <v>6</v>
      </c>
      <c r="E577" s="5">
        <f>input[[#This Row],[Selected shape score]]+input[[#This Row],[Outcome score]]</f>
        <v>8</v>
      </c>
      <c r="F577" s="5" cm="1">
        <f t="array" ref="F577">INDEX($P$2:$P$10,_xlfn.XMATCH(input[[#This Row],[Oponent]]&amp;input[[#This Row],[Player]],$K$2:$K$10))</f>
        <v>4</v>
      </c>
    </row>
    <row r="578" spans="1:6" x14ac:dyDescent="0.3">
      <c r="A578" s="1" t="s">
        <v>0</v>
      </c>
      <c r="B578" s="1" t="s">
        <v>2</v>
      </c>
      <c r="C578" s="5" cm="1">
        <f t="array" ref="C578">_xlfn.SWITCH(input[[#This Row],[Player]], "X", 1, "Y", 2, "Z", 3)</f>
        <v>2</v>
      </c>
      <c r="D578" s="5" cm="1">
        <f t="array" ref="D578">_xlfn.SWITCH(
input[[#This Row],[Oponent]]&amp;input[[#This Row],[Player]],
"AZ",0, "BX",0, "CY",0,
"AX",3, "BY",3, "CZ",3,
"AY",6, "BZ",6, "CX",6)</f>
        <v>3</v>
      </c>
      <c r="E578" s="5">
        <f>input[[#This Row],[Selected shape score]]+input[[#This Row],[Outcome score]]</f>
        <v>5</v>
      </c>
      <c r="F578" s="5" cm="1">
        <f t="array" ref="F578">INDEX($P$2:$P$10,_xlfn.XMATCH(input[[#This Row],[Oponent]]&amp;input[[#This Row],[Player]],$K$2:$K$10))</f>
        <v>5</v>
      </c>
    </row>
    <row r="579" spans="1:6" x14ac:dyDescent="0.3">
      <c r="A579" s="1" t="s">
        <v>3</v>
      </c>
      <c r="B579" s="1" t="s">
        <v>5</v>
      </c>
      <c r="C579" s="5" cm="1">
        <f t="array" ref="C579">_xlfn.SWITCH(input[[#This Row],[Player]], "X", 1, "Y", 2, "Z", 3)</f>
        <v>1</v>
      </c>
      <c r="D579" s="5" cm="1">
        <f t="array" ref="D579">_xlfn.SWITCH(
input[[#This Row],[Oponent]]&amp;input[[#This Row],[Player]],
"AZ",0, "BX",0, "CY",0,
"AX",3, "BY",3, "CZ",3,
"AY",6, "BZ",6, "CX",6)</f>
        <v>6</v>
      </c>
      <c r="E579" s="5">
        <f>input[[#This Row],[Selected shape score]]+input[[#This Row],[Outcome score]]</f>
        <v>7</v>
      </c>
      <c r="F579" s="5" cm="1">
        <f t="array" ref="F579">INDEX($P$2:$P$10,_xlfn.XMATCH(input[[#This Row],[Oponent]]&amp;input[[#This Row],[Player]],$K$2:$K$10))</f>
        <v>2</v>
      </c>
    </row>
    <row r="580" spans="1:6" x14ac:dyDescent="0.3">
      <c r="A580" s="1" t="s">
        <v>4</v>
      </c>
      <c r="B580" s="1" t="s">
        <v>5</v>
      </c>
      <c r="C580" s="5" cm="1">
        <f t="array" ref="C580">_xlfn.SWITCH(input[[#This Row],[Player]], "X", 1, "Y", 2, "Z", 3)</f>
        <v>1</v>
      </c>
      <c r="D580" s="5" cm="1">
        <f t="array" ref="D580">_xlfn.SWITCH(
input[[#This Row],[Oponent]]&amp;input[[#This Row],[Player]],
"AZ",0, "BX",0, "CY",0,
"AX",3, "BY",3, "CZ",3,
"AY",6, "BZ",6, "CX",6)</f>
        <v>3</v>
      </c>
      <c r="E580" s="5">
        <f>input[[#This Row],[Selected shape score]]+input[[#This Row],[Outcome score]]</f>
        <v>4</v>
      </c>
      <c r="F580" s="5" cm="1">
        <f t="array" ref="F580">INDEX($P$2:$P$10,_xlfn.XMATCH(input[[#This Row],[Oponent]]&amp;input[[#This Row],[Player]],$K$2:$K$10))</f>
        <v>3</v>
      </c>
    </row>
    <row r="581" spans="1:6" x14ac:dyDescent="0.3">
      <c r="A581" s="1" t="s">
        <v>3</v>
      </c>
      <c r="B581" s="1" t="s">
        <v>5</v>
      </c>
      <c r="C581" s="5" cm="1">
        <f t="array" ref="C581">_xlfn.SWITCH(input[[#This Row],[Player]], "X", 1, "Y", 2, "Z", 3)</f>
        <v>1</v>
      </c>
      <c r="D581" s="5" cm="1">
        <f t="array" ref="D581">_xlfn.SWITCH(
input[[#This Row],[Oponent]]&amp;input[[#This Row],[Player]],
"AZ",0, "BX",0, "CY",0,
"AX",3, "BY",3, "CZ",3,
"AY",6, "BZ",6, "CX",6)</f>
        <v>6</v>
      </c>
      <c r="E581" s="5">
        <f>input[[#This Row],[Selected shape score]]+input[[#This Row],[Outcome score]]</f>
        <v>7</v>
      </c>
      <c r="F581" s="5" cm="1">
        <f t="array" ref="F581">INDEX($P$2:$P$10,_xlfn.XMATCH(input[[#This Row],[Oponent]]&amp;input[[#This Row],[Player]],$K$2:$K$10))</f>
        <v>2</v>
      </c>
    </row>
    <row r="582" spans="1:6" x14ac:dyDescent="0.3">
      <c r="A582" s="1" t="s">
        <v>0</v>
      </c>
      <c r="B582" s="1" t="s">
        <v>2</v>
      </c>
      <c r="C582" s="5" cm="1">
        <f t="array" ref="C582">_xlfn.SWITCH(input[[#This Row],[Player]], "X", 1, "Y", 2, "Z", 3)</f>
        <v>2</v>
      </c>
      <c r="D582" s="5" cm="1">
        <f t="array" ref="D582">_xlfn.SWITCH(
input[[#This Row],[Oponent]]&amp;input[[#This Row],[Player]],
"AZ",0, "BX",0, "CY",0,
"AX",3, "BY",3, "CZ",3,
"AY",6, "BZ",6, "CX",6)</f>
        <v>3</v>
      </c>
      <c r="E582" s="5">
        <f>input[[#This Row],[Selected shape score]]+input[[#This Row],[Outcome score]]</f>
        <v>5</v>
      </c>
      <c r="F582" s="5" cm="1">
        <f t="array" ref="F582">INDEX($P$2:$P$10,_xlfn.XMATCH(input[[#This Row],[Oponent]]&amp;input[[#This Row],[Player]],$K$2:$K$10))</f>
        <v>5</v>
      </c>
    </row>
    <row r="583" spans="1:6" x14ac:dyDescent="0.3">
      <c r="A583" s="1" t="s">
        <v>0</v>
      </c>
      <c r="B583" s="1" t="s">
        <v>2</v>
      </c>
      <c r="C583" s="5" cm="1">
        <f t="array" ref="C583">_xlfn.SWITCH(input[[#This Row],[Player]], "X", 1, "Y", 2, "Z", 3)</f>
        <v>2</v>
      </c>
      <c r="D583" s="5" cm="1">
        <f t="array" ref="D583">_xlfn.SWITCH(
input[[#This Row],[Oponent]]&amp;input[[#This Row],[Player]],
"AZ",0, "BX",0, "CY",0,
"AX",3, "BY",3, "CZ",3,
"AY",6, "BZ",6, "CX",6)</f>
        <v>3</v>
      </c>
      <c r="E583" s="5">
        <f>input[[#This Row],[Selected shape score]]+input[[#This Row],[Outcome score]]</f>
        <v>5</v>
      </c>
      <c r="F583" s="5" cm="1">
        <f t="array" ref="F583">INDEX($P$2:$P$10,_xlfn.XMATCH(input[[#This Row],[Oponent]]&amp;input[[#This Row],[Player]],$K$2:$K$10))</f>
        <v>5</v>
      </c>
    </row>
    <row r="584" spans="1:6" x14ac:dyDescent="0.3">
      <c r="A584" s="1" t="s">
        <v>0</v>
      </c>
      <c r="B584" s="1" t="s">
        <v>2</v>
      </c>
      <c r="C584" s="5" cm="1">
        <f t="array" ref="C584">_xlfn.SWITCH(input[[#This Row],[Player]], "X", 1, "Y", 2, "Z", 3)</f>
        <v>2</v>
      </c>
      <c r="D584" s="5" cm="1">
        <f t="array" ref="D584">_xlfn.SWITCH(
input[[#This Row],[Oponent]]&amp;input[[#This Row],[Player]],
"AZ",0, "BX",0, "CY",0,
"AX",3, "BY",3, "CZ",3,
"AY",6, "BZ",6, "CX",6)</f>
        <v>3</v>
      </c>
      <c r="E584" s="5">
        <f>input[[#This Row],[Selected shape score]]+input[[#This Row],[Outcome score]]</f>
        <v>5</v>
      </c>
      <c r="F584" s="5" cm="1">
        <f t="array" ref="F584">INDEX($P$2:$P$10,_xlfn.XMATCH(input[[#This Row],[Oponent]]&amp;input[[#This Row],[Player]],$K$2:$K$10))</f>
        <v>5</v>
      </c>
    </row>
    <row r="585" spans="1:6" x14ac:dyDescent="0.3">
      <c r="A585" s="1" t="s">
        <v>3</v>
      </c>
      <c r="B585" s="1" t="s">
        <v>2</v>
      </c>
      <c r="C585" s="5" cm="1">
        <f t="array" ref="C585">_xlfn.SWITCH(input[[#This Row],[Player]], "X", 1, "Y", 2, "Z", 3)</f>
        <v>2</v>
      </c>
      <c r="D585" s="5" cm="1">
        <f t="array" ref="D585">_xlfn.SWITCH(
input[[#This Row],[Oponent]]&amp;input[[#This Row],[Player]],
"AZ",0, "BX",0, "CY",0,
"AX",3, "BY",3, "CZ",3,
"AY",6, "BZ",6, "CX",6)</f>
        <v>0</v>
      </c>
      <c r="E585" s="5">
        <f>input[[#This Row],[Selected shape score]]+input[[#This Row],[Outcome score]]</f>
        <v>2</v>
      </c>
      <c r="F585" s="5" cm="1">
        <f t="array" ref="F585">INDEX($P$2:$P$10,_xlfn.XMATCH(input[[#This Row],[Oponent]]&amp;input[[#This Row],[Player]],$K$2:$K$10))</f>
        <v>6</v>
      </c>
    </row>
    <row r="586" spans="1:6" x14ac:dyDescent="0.3">
      <c r="A586" s="1" t="s">
        <v>0</v>
      </c>
      <c r="B586" s="1" t="s">
        <v>2</v>
      </c>
      <c r="C586" s="5" cm="1">
        <f t="array" ref="C586">_xlfn.SWITCH(input[[#This Row],[Player]], "X", 1, "Y", 2, "Z", 3)</f>
        <v>2</v>
      </c>
      <c r="D586" s="5" cm="1">
        <f t="array" ref="D586">_xlfn.SWITCH(
input[[#This Row],[Oponent]]&amp;input[[#This Row],[Player]],
"AZ",0, "BX",0, "CY",0,
"AX",3, "BY",3, "CZ",3,
"AY",6, "BZ",6, "CX",6)</f>
        <v>3</v>
      </c>
      <c r="E586" s="5">
        <f>input[[#This Row],[Selected shape score]]+input[[#This Row],[Outcome score]]</f>
        <v>5</v>
      </c>
      <c r="F586" s="5" cm="1">
        <f t="array" ref="F586">INDEX($P$2:$P$10,_xlfn.XMATCH(input[[#This Row],[Oponent]]&amp;input[[#This Row],[Player]],$K$2:$K$10))</f>
        <v>5</v>
      </c>
    </row>
    <row r="587" spans="1:6" x14ac:dyDescent="0.3">
      <c r="A587" s="1" t="s">
        <v>3</v>
      </c>
      <c r="B587" s="1" t="s">
        <v>2</v>
      </c>
      <c r="C587" s="5" cm="1">
        <f t="array" ref="C587">_xlfn.SWITCH(input[[#This Row],[Player]], "X", 1, "Y", 2, "Z", 3)</f>
        <v>2</v>
      </c>
      <c r="D587" s="5" cm="1">
        <f t="array" ref="D587">_xlfn.SWITCH(
input[[#This Row],[Oponent]]&amp;input[[#This Row],[Player]],
"AZ",0, "BX",0, "CY",0,
"AX",3, "BY",3, "CZ",3,
"AY",6, "BZ",6, "CX",6)</f>
        <v>0</v>
      </c>
      <c r="E587" s="5">
        <f>input[[#This Row],[Selected shape score]]+input[[#This Row],[Outcome score]]</f>
        <v>2</v>
      </c>
      <c r="F587" s="5" cm="1">
        <f t="array" ref="F587">INDEX($P$2:$P$10,_xlfn.XMATCH(input[[#This Row],[Oponent]]&amp;input[[#This Row],[Player]],$K$2:$K$10))</f>
        <v>6</v>
      </c>
    </row>
    <row r="588" spans="1:6" x14ac:dyDescent="0.3">
      <c r="A588" s="1" t="s">
        <v>0</v>
      </c>
      <c r="B588" s="1" t="s">
        <v>5</v>
      </c>
      <c r="C588" s="5" cm="1">
        <f t="array" ref="C588">_xlfn.SWITCH(input[[#This Row],[Player]], "X", 1, "Y", 2, "Z", 3)</f>
        <v>1</v>
      </c>
      <c r="D588" s="5" cm="1">
        <f t="array" ref="D588">_xlfn.SWITCH(
input[[#This Row],[Oponent]]&amp;input[[#This Row],[Player]],
"AZ",0, "BX",0, "CY",0,
"AX",3, "BY",3, "CZ",3,
"AY",6, "BZ",6, "CX",6)</f>
        <v>0</v>
      </c>
      <c r="E588" s="5">
        <f>input[[#This Row],[Selected shape score]]+input[[#This Row],[Outcome score]]</f>
        <v>1</v>
      </c>
      <c r="F588" s="5" cm="1">
        <f t="array" ref="F588">INDEX($P$2:$P$10,_xlfn.XMATCH(input[[#This Row],[Oponent]]&amp;input[[#This Row],[Player]],$K$2:$K$10))</f>
        <v>1</v>
      </c>
    </row>
    <row r="589" spans="1:6" x14ac:dyDescent="0.3">
      <c r="A589" s="1" t="s">
        <v>4</v>
      </c>
      <c r="B589" s="1" t="s">
        <v>2</v>
      </c>
      <c r="C589" s="5" cm="1">
        <f t="array" ref="C589">_xlfn.SWITCH(input[[#This Row],[Player]], "X", 1, "Y", 2, "Z", 3)</f>
        <v>2</v>
      </c>
      <c r="D589" s="5" cm="1">
        <f t="array" ref="D589">_xlfn.SWITCH(
input[[#This Row],[Oponent]]&amp;input[[#This Row],[Player]],
"AZ",0, "BX",0, "CY",0,
"AX",3, "BY",3, "CZ",3,
"AY",6, "BZ",6, "CX",6)</f>
        <v>6</v>
      </c>
      <c r="E589" s="5">
        <f>input[[#This Row],[Selected shape score]]+input[[#This Row],[Outcome score]]</f>
        <v>8</v>
      </c>
      <c r="F589" s="5" cm="1">
        <f t="array" ref="F589">INDEX($P$2:$P$10,_xlfn.XMATCH(input[[#This Row],[Oponent]]&amp;input[[#This Row],[Player]],$K$2:$K$10))</f>
        <v>4</v>
      </c>
    </row>
    <row r="590" spans="1:6" x14ac:dyDescent="0.3">
      <c r="A590" s="1" t="s">
        <v>4</v>
      </c>
      <c r="B590" s="1" t="s">
        <v>2</v>
      </c>
      <c r="C590" s="5" cm="1">
        <f t="array" ref="C590">_xlfn.SWITCH(input[[#This Row],[Player]], "X", 1, "Y", 2, "Z", 3)</f>
        <v>2</v>
      </c>
      <c r="D590" s="5" cm="1">
        <f t="array" ref="D590">_xlfn.SWITCH(
input[[#This Row],[Oponent]]&amp;input[[#This Row],[Player]],
"AZ",0, "BX",0, "CY",0,
"AX",3, "BY",3, "CZ",3,
"AY",6, "BZ",6, "CX",6)</f>
        <v>6</v>
      </c>
      <c r="E590" s="5">
        <f>input[[#This Row],[Selected shape score]]+input[[#This Row],[Outcome score]]</f>
        <v>8</v>
      </c>
      <c r="F590" s="5" cm="1">
        <f t="array" ref="F590">INDEX($P$2:$P$10,_xlfn.XMATCH(input[[#This Row],[Oponent]]&amp;input[[#This Row],[Player]],$K$2:$K$10))</f>
        <v>4</v>
      </c>
    </row>
    <row r="591" spans="1:6" x14ac:dyDescent="0.3">
      <c r="A591" s="1" t="s">
        <v>3</v>
      </c>
      <c r="B591" s="1" t="s">
        <v>2</v>
      </c>
      <c r="C591" s="5" cm="1">
        <f t="array" ref="C591">_xlfn.SWITCH(input[[#This Row],[Player]], "X", 1, "Y", 2, "Z", 3)</f>
        <v>2</v>
      </c>
      <c r="D591" s="5" cm="1">
        <f t="array" ref="D591">_xlfn.SWITCH(
input[[#This Row],[Oponent]]&amp;input[[#This Row],[Player]],
"AZ",0, "BX",0, "CY",0,
"AX",3, "BY",3, "CZ",3,
"AY",6, "BZ",6, "CX",6)</f>
        <v>0</v>
      </c>
      <c r="E591" s="5">
        <f>input[[#This Row],[Selected shape score]]+input[[#This Row],[Outcome score]]</f>
        <v>2</v>
      </c>
      <c r="F591" s="5" cm="1">
        <f t="array" ref="F591">INDEX($P$2:$P$10,_xlfn.XMATCH(input[[#This Row],[Oponent]]&amp;input[[#This Row],[Player]],$K$2:$K$10))</f>
        <v>6</v>
      </c>
    </row>
    <row r="592" spans="1:6" x14ac:dyDescent="0.3">
      <c r="A592" s="1" t="s">
        <v>3</v>
      </c>
      <c r="B592" s="1" t="s">
        <v>5</v>
      </c>
      <c r="C592" s="5" cm="1">
        <f t="array" ref="C592">_xlfn.SWITCH(input[[#This Row],[Player]], "X", 1, "Y", 2, "Z", 3)</f>
        <v>1</v>
      </c>
      <c r="D592" s="5" cm="1">
        <f t="array" ref="D592">_xlfn.SWITCH(
input[[#This Row],[Oponent]]&amp;input[[#This Row],[Player]],
"AZ",0, "BX",0, "CY",0,
"AX",3, "BY",3, "CZ",3,
"AY",6, "BZ",6, "CX",6)</f>
        <v>6</v>
      </c>
      <c r="E592" s="5">
        <f>input[[#This Row],[Selected shape score]]+input[[#This Row],[Outcome score]]</f>
        <v>7</v>
      </c>
      <c r="F592" s="5" cm="1">
        <f t="array" ref="F592">INDEX($P$2:$P$10,_xlfn.XMATCH(input[[#This Row],[Oponent]]&amp;input[[#This Row],[Player]],$K$2:$K$10))</f>
        <v>2</v>
      </c>
    </row>
    <row r="593" spans="1:6" x14ac:dyDescent="0.3">
      <c r="A593" s="1" t="s">
        <v>3</v>
      </c>
      <c r="B593" s="1" t="s">
        <v>5</v>
      </c>
      <c r="C593" s="5" cm="1">
        <f t="array" ref="C593">_xlfn.SWITCH(input[[#This Row],[Player]], "X", 1, "Y", 2, "Z", 3)</f>
        <v>1</v>
      </c>
      <c r="D593" s="5" cm="1">
        <f t="array" ref="D593">_xlfn.SWITCH(
input[[#This Row],[Oponent]]&amp;input[[#This Row],[Player]],
"AZ",0, "BX",0, "CY",0,
"AX",3, "BY",3, "CZ",3,
"AY",6, "BZ",6, "CX",6)</f>
        <v>6</v>
      </c>
      <c r="E593" s="5">
        <f>input[[#This Row],[Selected shape score]]+input[[#This Row],[Outcome score]]</f>
        <v>7</v>
      </c>
      <c r="F593" s="5" cm="1">
        <f t="array" ref="F593">INDEX($P$2:$P$10,_xlfn.XMATCH(input[[#This Row],[Oponent]]&amp;input[[#This Row],[Player]],$K$2:$K$10))</f>
        <v>2</v>
      </c>
    </row>
    <row r="594" spans="1:6" x14ac:dyDescent="0.3">
      <c r="A594" s="1" t="s">
        <v>3</v>
      </c>
      <c r="B594" s="1" t="s">
        <v>2</v>
      </c>
      <c r="C594" s="5" cm="1">
        <f t="array" ref="C594">_xlfn.SWITCH(input[[#This Row],[Player]], "X", 1, "Y", 2, "Z", 3)</f>
        <v>2</v>
      </c>
      <c r="D594" s="5" cm="1">
        <f t="array" ref="D594">_xlfn.SWITCH(
input[[#This Row],[Oponent]]&amp;input[[#This Row],[Player]],
"AZ",0, "BX",0, "CY",0,
"AX",3, "BY",3, "CZ",3,
"AY",6, "BZ",6, "CX",6)</f>
        <v>0</v>
      </c>
      <c r="E594" s="5">
        <f>input[[#This Row],[Selected shape score]]+input[[#This Row],[Outcome score]]</f>
        <v>2</v>
      </c>
      <c r="F594" s="5" cm="1">
        <f t="array" ref="F594">INDEX($P$2:$P$10,_xlfn.XMATCH(input[[#This Row],[Oponent]]&amp;input[[#This Row],[Player]],$K$2:$K$10))</f>
        <v>6</v>
      </c>
    </row>
    <row r="595" spans="1:6" x14ac:dyDescent="0.3">
      <c r="A595" s="1" t="s">
        <v>3</v>
      </c>
      <c r="B595" s="1" t="s">
        <v>5</v>
      </c>
      <c r="C595" s="5" cm="1">
        <f t="array" ref="C595">_xlfn.SWITCH(input[[#This Row],[Player]], "X", 1, "Y", 2, "Z", 3)</f>
        <v>1</v>
      </c>
      <c r="D595" s="5" cm="1">
        <f t="array" ref="D595">_xlfn.SWITCH(
input[[#This Row],[Oponent]]&amp;input[[#This Row],[Player]],
"AZ",0, "BX",0, "CY",0,
"AX",3, "BY",3, "CZ",3,
"AY",6, "BZ",6, "CX",6)</f>
        <v>6</v>
      </c>
      <c r="E595" s="5">
        <f>input[[#This Row],[Selected shape score]]+input[[#This Row],[Outcome score]]</f>
        <v>7</v>
      </c>
      <c r="F595" s="5" cm="1">
        <f t="array" ref="F595">INDEX($P$2:$P$10,_xlfn.XMATCH(input[[#This Row],[Oponent]]&amp;input[[#This Row],[Player]],$K$2:$K$10))</f>
        <v>2</v>
      </c>
    </row>
    <row r="596" spans="1:6" x14ac:dyDescent="0.3">
      <c r="A596" s="1" t="s">
        <v>4</v>
      </c>
      <c r="B596" s="1" t="s">
        <v>5</v>
      </c>
      <c r="C596" s="5" cm="1">
        <f t="array" ref="C596">_xlfn.SWITCH(input[[#This Row],[Player]], "X", 1, "Y", 2, "Z", 3)</f>
        <v>1</v>
      </c>
      <c r="D596" s="5" cm="1">
        <f t="array" ref="D596">_xlfn.SWITCH(
input[[#This Row],[Oponent]]&amp;input[[#This Row],[Player]],
"AZ",0, "BX",0, "CY",0,
"AX",3, "BY",3, "CZ",3,
"AY",6, "BZ",6, "CX",6)</f>
        <v>3</v>
      </c>
      <c r="E596" s="5">
        <f>input[[#This Row],[Selected shape score]]+input[[#This Row],[Outcome score]]</f>
        <v>4</v>
      </c>
      <c r="F596" s="5" cm="1">
        <f t="array" ref="F596">INDEX($P$2:$P$10,_xlfn.XMATCH(input[[#This Row],[Oponent]]&amp;input[[#This Row],[Player]],$K$2:$K$10))</f>
        <v>3</v>
      </c>
    </row>
    <row r="597" spans="1:6" x14ac:dyDescent="0.3">
      <c r="A597" s="1" t="s">
        <v>4</v>
      </c>
      <c r="B597" s="1" t="s">
        <v>2</v>
      </c>
      <c r="C597" s="5" cm="1">
        <f t="array" ref="C597">_xlfn.SWITCH(input[[#This Row],[Player]], "X", 1, "Y", 2, "Z", 3)</f>
        <v>2</v>
      </c>
      <c r="D597" s="5" cm="1">
        <f t="array" ref="D597">_xlfn.SWITCH(
input[[#This Row],[Oponent]]&amp;input[[#This Row],[Player]],
"AZ",0, "BX",0, "CY",0,
"AX",3, "BY",3, "CZ",3,
"AY",6, "BZ",6, "CX",6)</f>
        <v>6</v>
      </c>
      <c r="E597" s="5">
        <f>input[[#This Row],[Selected shape score]]+input[[#This Row],[Outcome score]]</f>
        <v>8</v>
      </c>
      <c r="F597" s="5" cm="1">
        <f t="array" ref="F597">INDEX($P$2:$P$10,_xlfn.XMATCH(input[[#This Row],[Oponent]]&amp;input[[#This Row],[Player]],$K$2:$K$10))</f>
        <v>4</v>
      </c>
    </row>
    <row r="598" spans="1:6" x14ac:dyDescent="0.3">
      <c r="A598" s="1" t="s">
        <v>4</v>
      </c>
      <c r="B598" s="1" t="s">
        <v>1</v>
      </c>
      <c r="C598" s="5" cm="1">
        <f t="array" ref="C598">_xlfn.SWITCH(input[[#This Row],[Player]], "X", 1, "Y", 2, "Z", 3)</f>
        <v>3</v>
      </c>
      <c r="D598" s="5" cm="1">
        <f t="array" ref="D598">_xlfn.SWITCH(
input[[#This Row],[Oponent]]&amp;input[[#This Row],[Player]],
"AZ",0, "BX",0, "CY",0,
"AX",3, "BY",3, "CZ",3,
"AY",6, "BZ",6, "CX",6)</f>
        <v>0</v>
      </c>
      <c r="E598" s="5">
        <f>input[[#This Row],[Selected shape score]]+input[[#This Row],[Outcome score]]</f>
        <v>3</v>
      </c>
      <c r="F598" s="5" cm="1">
        <f t="array" ref="F598">INDEX($P$2:$P$10,_xlfn.XMATCH(input[[#This Row],[Oponent]]&amp;input[[#This Row],[Player]],$K$2:$K$10))</f>
        <v>8</v>
      </c>
    </row>
    <row r="599" spans="1:6" x14ac:dyDescent="0.3">
      <c r="A599" s="1" t="s">
        <v>4</v>
      </c>
      <c r="B599" s="1" t="s">
        <v>2</v>
      </c>
      <c r="C599" s="5" cm="1">
        <f t="array" ref="C599">_xlfn.SWITCH(input[[#This Row],[Player]], "X", 1, "Y", 2, "Z", 3)</f>
        <v>2</v>
      </c>
      <c r="D599" s="5" cm="1">
        <f t="array" ref="D599">_xlfn.SWITCH(
input[[#This Row],[Oponent]]&amp;input[[#This Row],[Player]],
"AZ",0, "BX",0, "CY",0,
"AX",3, "BY",3, "CZ",3,
"AY",6, "BZ",6, "CX",6)</f>
        <v>6</v>
      </c>
      <c r="E599" s="5">
        <f>input[[#This Row],[Selected shape score]]+input[[#This Row],[Outcome score]]</f>
        <v>8</v>
      </c>
      <c r="F599" s="5" cm="1">
        <f t="array" ref="F599">INDEX($P$2:$P$10,_xlfn.XMATCH(input[[#This Row],[Oponent]]&amp;input[[#This Row],[Player]],$K$2:$K$10))</f>
        <v>4</v>
      </c>
    </row>
    <row r="600" spans="1:6" x14ac:dyDescent="0.3">
      <c r="A600" s="1" t="s">
        <v>4</v>
      </c>
      <c r="B600" s="1" t="s">
        <v>2</v>
      </c>
      <c r="C600" s="5" cm="1">
        <f t="array" ref="C600">_xlfn.SWITCH(input[[#This Row],[Player]], "X", 1, "Y", 2, "Z", 3)</f>
        <v>2</v>
      </c>
      <c r="D600" s="5" cm="1">
        <f t="array" ref="D600">_xlfn.SWITCH(
input[[#This Row],[Oponent]]&amp;input[[#This Row],[Player]],
"AZ",0, "BX",0, "CY",0,
"AX",3, "BY",3, "CZ",3,
"AY",6, "BZ",6, "CX",6)</f>
        <v>6</v>
      </c>
      <c r="E600" s="5">
        <f>input[[#This Row],[Selected shape score]]+input[[#This Row],[Outcome score]]</f>
        <v>8</v>
      </c>
      <c r="F600" s="5" cm="1">
        <f t="array" ref="F600">INDEX($P$2:$P$10,_xlfn.XMATCH(input[[#This Row],[Oponent]]&amp;input[[#This Row],[Player]],$K$2:$K$10))</f>
        <v>4</v>
      </c>
    </row>
    <row r="601" spans="1:6" x14ac:dyDescent="0.3">
      <c r="A601" s="1" t="s">
        <v>0</v>
      </c>
      <c r="B601" s="1" t="s">
        <v>2</v>
      </c>
      <c r="C601" s="5" cm="1">
        <f t="array" ref="C601">_xlfn.SWITCH(input[[#This Row],[Player]], "X", 1, "Y", 2, "Z", 3)</f>
        <v>2</v>
      </c>
      <c r="D601" s="5" cm="1">
        <f t="array" ref="D601">_xlfn.SWITCH(
input[[#This Row],[Oponent]]&amp;input[[#This Row],[Player]],
"AZ",0, "BX",0, "CY",0,
"AX",3, "BY",3, "CZ",3,
"AY",6, "BZ",6, "CX",6)</f>
        <v>3</v>
      </c>
      <c r="E601" s="5">
        <f>input[[#This Row],[Selected shape score]]+input[[#This Row],[Outcome score]]</f>
        <v>5</v>
      </c>
      <c r="F601" s="5" cm="1">
        <f t="array" ref="F601">INDEX($P$2:$P$10,_xlfn.XMATCH(input[[#This Row],[Oponent]]&amp;input[[#This Row],[Player]],$K$2:$K$10))</f>
        <v>5</v>
      </c>
    </row>
    <row r="602" spans="1:6" x14ac:dyDescent="0.3">
      <c r="A602" s="1" t="s">
        <v>0</v>
      </c>
      <c r="B602" s="1" t="s">
        <v>2</v>
      </c>
      <c r="C602" s="5" cm="1">
        <f t="array" ref="C602">_xlfn.SWITCH(input[[#This Row],[Player]], "X", 1, "Y", 2, "Z", 3)</f>
        <v>2</v>
      </c>
      <c r="D602" s="5" cm="1">
        <f t="array" ref="D602">_xlfn.SWITCH(
input[[#This Row],[Oponent]]&amp;input[[#This Row],[Player]],
"AZ",0, "BX",0, "CY",0,
"AX",3, "BY",3, "CZ",3,
"AY",6, "BZ",6, "CX",6)</f>
        <v>3</v>
      </c>
      <c r="E602" s="5">
        <f>input[[#This Row],[Selected shape score]]+input[[#This Row],[Outcome score]]</f>
        <v>5</v>
      </c>
      <c r="F602" s="5" cm="1">
        <f t="array" ref="F602">INDEX($P$2:$P$10,_xlfn.XMATCH(input[[#This Row],[Oponent]]&amp;input[[#This Row],[Player]],$K$2:$K$10))</f>
        <v>5</v>
      </c>
    </row>
    <row r="603" spans="1:6" x14ac:dyDescent="0.3">
      <c r="A603" s="1" t="s">
        <v>3</v>
      </c>
      <c r="B603" s="1" t="s">
        <v>5</v>
      </c>
      <c r="C603" s="5" cm="1">
        <f t="array" ref="C603">_xlfn.SWITCH(input[[#This Row],[Player]], "X", 1, "Y", 2, "Z", 3)</f>
        <v>1</v>
      </c>
      <c r="D603" s="5" cm="1">
        <f t="array" ref="D603">_xlfn.SWITCH(
input[[#This Row],[Oponent]]&amp;input[[#This Row],[Player]],
"AZ",0, "BX",0, "CY",0,
"AX",3, "BY",3, "CZ",3,
"AY",6, "BZ",6, "CX",6)</f>
        <v>6</v>
      </c>
      <c r="E603" s="5">
        <f>input[[#This Row],[Selected shape score]]+input[[#This Row],[Outcome score]]</f>
        <v>7</v>
      </c>
      <c r="F603" s="5" cm="1">
        <f t="array" ref="F603">INDEX($P$2:$P$10,_xlfn.XMATCH(input[[#This Row],[Oponent]]&amp;input[[#This Row],[Player]],$K$2:$K$10))</f>
        <v>2</v>
      </c>
    </row>
    <row r="604" spans="1:6" x14ac:dyDescent="0.3">
      <c r="A604" s="1" t="s">
        <v>3</v>
      </c>
      <c r="B604" s="1" t="s">
        <v>2</v>
      </c>
      <c r="C604" s="5" cm="1">
        <f t="array" ref="C604">_xlfn.SWITCH(input[[#This Row],[Player]], "X", 1, "Y", 2, "Z", 3)</f>
        <v>2</v>
      </c>
      <c r="D604" s="5" cm="1">
        <f t="array" ref="D604">_xlfn.SWITCH(
input[[#This Row],[Oponent]]&amp;input[[#This Row],[Player]],
"AZ",0, "BX",0, "CY",0,
"AX",3, "BY",3, "CZ",3,
"AY",6, "BZ",6, "CX",6)</f>
        <v>0</v>
      </c>
      <c r="E604" s="5">
        <f>input[[#This Row],[Selected shape score]]+input[[#This Row],[Outcome score]]</f>
        <v>2</v>
      </c>
      <c r="F604" s="5" cm="1">
        <f t="array" ref="F604">INDEX($P$2:$P$10,_xlfn.XMATCH(input[[#This Row],[Oponent]]&amp;input[[#This Row],[Player]],$K$2:$K$10))</f>
        <v>6</v>
      </c>
    </row>
    <row r="605" spans="1:6" x14ac:dyDescent="0.3">
      <c r="A605" s="1" t="s">
        <v>4</v>
      </c>
      <c r="B605" s="1" t="s">
        <v>2</v>
      </c>
      <c r="C605" s="5" cm="1">
        <f t="array" ref="C605">_xlfn.SWITCH(input[[#This Row],[Player]], "X", 1, "Y", 2, "Z", 3)</f>
        <v>2</v>
      </c>
      <c r="D605" s="5" cm="1">
        <f t="array" ref="D605">_xlfn.SWITCH(
input[[#This Row],[Oponent]]&amp;input[[#This Row],[Player]],
"AZ",0, "BX",0, "CY",0,
"AX",3, "BY",3, "CZ",3,
"AY",6, "BZ",6, "CX",6)</f>
        <v>6</v>
      </c>
      <c r="E605" s="5">
        <f>input[[#This Row],[Selected shape score]]+input[[#This Row],[Outcome score]]</f>
        <v>8</v>
      </c>
      <c r="F605" s="5" cm="1">
        <f t="array" ref="F605">INDEX($P$2:$P$10,_xlfn.XMATCH(input[[#This Row],[Oponent]]&amp;input[[#This Row],[Player]],$K$2:$K$10))</f>
        <v>4</v>
      </c>
    </row>
    <row r="606" spans="1:6" x14ac:dyDescent="0.3">
      <c r="A606" s="1" t="s">
        <v>0</v>
      </c>
      <c r="B606" s="1" t="s">
        <v>1</v>
      </c>
      <c r="C606" s="5" cm="1">
        <f t="array" ref="C606">_xlfn.SWITCH(input[[#This Row],[Player]], "X", 1, "Y", 2, "Z", 3)</f>
        <v>3</v>
      </c>
      <c r="D606" s="5" cm="1">
        <f t="array" ref="D606">_xlfn.SWITCH(
input[[#This Row],[Oponent]]&amp;input[[#This Row],[Player]],
"AZ",0, "BX",0, "CY",0,
"AX",3, "BY",3, "CZ",3,
"AY",6, "BZ",6, "CX",6)</f>
        <v>6</v>
      </c>
      <c r="E606" s="5">
        <f>input[[#This Row],[Selected shape score]]+input[[#This Row],[Outcome score]]</f>
        <v>9</v>
      </c>
      <c r="F606" s="5" cm="1">
        <f t="array" ref="F606">INDEX($P$2:$P$10,_xlfn.XMATCH(input[[#This Row],[Oponent]]&amp;input[[#This Row],[Player]],$K$2:$K$10))</f>
        <v>9</v>
      </c>
    </row>
    <row r="607" spans="1:6" x14ac:dyDescent="0.3">
      <c r="A607" s="1" t="s">
        <v>4</v>
      </c>
      <c r="B607" s="1" t="s">
        <v>2</v>
      </c>
      <c r="C607" s="5" cm="1">
        <f t="array" ref="C607">_xlfn.SWITCH(input[[#This Row],[Player]], "X", 1, "Y", 2, "Z", 3)</f>
        <v>2</v>
      </c>
      <c r="D607" s="5" cm="1">
        <f t="array" ref="D607">_xlfn.SWITCH(
input[[#This Row],[Oponent]]&amp;input[[#This Row],[Player]],
"AZ",0, "BX",0, "CY",0,
"AX",3, "BY",3, "CZ",3,
"AY",6, "BZ",6, "CX",6)</f>
        <v>6</v>
      </c>
      <c r="E607" s="5">
        <f>input[[#This Row],[Selected shape score]]+input[[#This Row],[Outcome score]]</f>
        <v>8</v>
      </c>
      <c r="F607" s="5" cm="1">
        <f t="array" ref="F607">INDEX($P$2:$P$10,_xlfn.XMATCH(input[[#This Row],[Oponent]]&amp;input[[#This Row],[Player]],$K$2:$K$10))</f>
        <v>4</v>
      </c>
    </row>
    <row r="608" spans="1:6" x14ac:dyDescent="0.3">
      <c r="A608" s="1" t="s">
        <v>4</v>
      </c>
      <c r="B608" s="1" t="s">
        <v>5</v>
      </c>
      <c r="C608" s="5" cm="1">
        <f t="array" ref="C608">_xlfn.SWITCH(input[[#This Row],[Player]], "X", 1, "Y", 2, "Z", 3)</f>
        <v>1</v>
      </c>
      <c r="D608" s="5" cm="1">
        <f t="array" ref="D608">_xlfn.SWITCH(
input[[#This Row],[Oponent]]&amp;input[[#This Row],[Player]],
"AZ",0, "BX",0, "CY",0,
"AX",3, "BY",3, "CZ",3,
"AY",6, "BZ",6, "CX",6)</f>
        <v>3</v>
      </c>
      <c r="E608" s="5">
        <f>input[[#This Row],[Selected shape score]]+input[[#This Row],[Outcome score]]</f>
        <v>4</v>
      </c>
      <c r="F608" s="5" cm="1">
        <f t="array" ref="F608">INDEX($P$2:$P$10,_xlfn.XMATCH(input[[#This Row],[Oponent]]&amp;input[[#This Row],[Player]],$K$2:$K$10))</f>
        <v>3</v>
      </c>
    </row>
    <row r="609" spans="1:6" x14ac:dyDescent="0.3">
      <c r="A609" s="1" t="s">
        <v>4</v>
      </c>
      <c r="B609" s="1" t="s">
        <v>2</v>
      </c>
      <c r="C609" s="5" cm="1">
        <f t="array" ref="C609">_xlfn.SWITCH(input[[#This Row],[Player]], "X", 1, "Y", 2, "Z", 3)</f>
        <v>2</v>
      </c>
      <c r="D609" s="5" cm="1">
        <f t="array" ref="D609">_xlfn.SWITCH(
input[[#This Row],[Oponent]]&amp;input[[#This Row],[Player]],
"AZ",0, "BX",0, "CY",0,
"AX",3, "BY",3, "CZ",3,
"AY",6, "BZ",6, "CX",6)</f>
        <v>6</v>
      </c>
      <c r="E609" s="5">
        <f>input[[#This Row],[Selected shape score]]+input[[#This Row],[Outcome score]]</f>
        <v>8</v>
      </c>
      <c r="F609" s="5" cm="1">
        <f t="array" ref="F609">INDEX($P$2:$P$10,_xlfn.XMATCH(input[[#This Row],[Oponent]]&amp;input[[#This Row],[Player]],$K$2:$K$10))</f>
        <v>4</v>
      </c>
    </row>
    <row r="610" spans="1:6" x14ac:dyDescent="0.3">
      <c r="A610" s="1" t="s">
        <v>3</v>
      </c>
      <c r="B610" s="1" t="s">
        <v>2</v>
      </c>
      <c r="C610" s="5" cm="1">
        <f t="array" ref="C610">_xlfn.SWITCH(input[[#This Row],[Player]], "X", 1, "Y", 2, "Z", 3)</f>
        <v>2</v>
      </c>
      <c r="D610" s="5" cm="1">
        <f t="array" ref="D610">_xlfn.SWITCH(
input[[#This Row],[Oponent]]&amp;input[[#This Row],[Player]],
"AZ",0, "BX",0, "CY",0,
"AX",3, "BY",3, "CZ",3,
"AY",6, "BZ",6, "CX",6)</f>
        <v>0</v>
      </c>
      <c r="E610" s="5">
        <f>input[[#This Row],[Selected shape score]]+input[[#This Row],[Outcome score]]</f>
        <v>2</v>
      </c>
      <c r="F610" s="5" cm="1">
        <f t="array" ref="F610">INDEX($P$2:$P$10,_xlfn.XMATCH(input[[#This Row],[Oponent]]&amp;input[[#This Row],[Player]],$K$2:$K$10))</f>
        <v>6</v>
      </c>
    </row>
    <row r="611" spans="1:6" x14ac:dyDescent="0.3">
      <c r="A611" s="1" t="s">
        <v>4</v>
      </c>
      <c r="B611" s="1" t="s">
        <v>2</v>
      </c>
      <c r="C611" s="5" cm="1">
        <f t="array" ref="C611">_xlfn.SWITCH(input[[#This Row],[Player]], "X", 1, "Y", 2, "Z", 3)</f>
        <v>2</v>
      </c>
      <c r="D611" s="5" cm="1">
        <f t="array" ref="D611">_xlfn.SWITCH(
input[[#This Row],[Oponent]]&amp;input[[#This Row],[Player]],
"AZ",0, "BX",0, "CY",0,
"AX",3, "BY",3, "CZ",3,
"AY",6, "BZ",6, "CX",6)</f>
        <v>6</v>
      </c>
      <c r="E611" s="5">
        <f>input[[#This Row],[Selected shape score]]+input[[#This Row],[Outcome score]]</f>
        <v>8</v>
      </c>
      <c r="F611" s="5" cm="1">
        <f t="array" ref="F611">INDEX($P$2:$P$10,_xlfn.XMATCH(input[[#This Row],[Oponent]]&amp;input[[#This Row],[Player]],$K$2:$K$10))</f>
        <v>4</v>
      </c>
    </row>
    <row r="612" spans="1:6" x14ac:dyDescent="0.3">
      <c r="A612" s="1" t="s">
        <v>4</v>
      </c>
      <c r="B612" s="1" t="s">
        <v>5</v>
      </c>
      <c r="C612" s="5" cm="1">
        <f t="array" ref="C612">_xlfn.SWITCH(input[[#This Row],[Player]], "X", 1, "Y", 2, "Z", 3)</f>
        <v>1</v>
      </c>
      <c r="D612" s="5" cm="1">
        <f t="array" ref="D612">_xlfn.SWITCH(
input[[#This Row],[Oponent]]&amp;input[[#This Row],[Player]],
"AZ",0, "BX",0, "CY",0,
"AX",3, "BY",3, "CZ",3,
"AY",6, "BZ",6, "CX",6)</f>
        <v>3</v>
      </c>
      <c r="E612" s="5">
        <f>input[[#This Row],[Selected shape score]]+input[[#This Row],[Outcome score]]</f>
        <v>4</v>
      </c>
      <c r="F612" s="5" cm="1">
        <f t="array" ref="F612">INDEX($P$2:$P$10,_xlfn.XMATCH(input[[#This Row],[Oponent]]&amp;input[[#This Row],[Player]],$K$2:$K$10))</f>
        <v>3</v>
      </c>
    </row>
    <row r="613" spans="1:6" x14ac:dyDescent="0.3">
      <c r="A613" s="1" t="s">
        <v>3</v>
      </c>
      <c r="B613" s="1" t="s">
        <v>2</v>
      </c>
      <c r="C613" s="5" cm="1">
        <f t="array" ref="C613">_xlfn.SWITCH(input[[#This Row],[Player]], "X", 1, "Y", 2, "Z", 3)</f>
        <v>2</v>
      </c>
      <c r="D613" s="5" cm="1">
        <f t="array" ref="D613">_xlfn.SWITCH(
input[[#This Row],[Oponent]]&amp;input[[#This Row],[Player]],
"AZ",0, "BX",0, "CY",0,
"AX",3, "BY",3, "CZ",3,
"AY",6, "BZ",6, "CX",6)</f>
        <v>0</v>
      </c>
      <c r="E613" s="5">
        <f>input[[#This Row],[Selected shape score]]+input[[#This Row],[Outcome score]]</f>
        <v>2</v>
      </c>
      <c r="F613" s="5" cm="1">
        <f t="array" ref="F613">INDEX($P$2:$P$10,_xlfn.XMATCH(input[[#This Row],[Oponent]]&amp;input[[#This Row],[Player]],$K$2:$K$10))</f>
        <v>6</v>
      </c>
    </row>
    <row r="614" spans="1:6" x14ac:dyDescent="0.3">
      <c r="A614" s="1" t="s">
        <v>0</v>
      </c>
      <c r="B614" s="1" t="s">
        <v>2</v>
      </c>
      <c r="C614" s="5" cm="1">
        <f t="array" ref="C614">_xlfn.SWITCH(input[[#This Row],[Player]], "X", 1, "Y", 2, "Z", 3)</f>
        <v>2</v>
      </c>
      <c r="D614" s="5" cm="1">
        <f t="array" ref="D614">_xlfn.SWITCH(
input[[#This Row],[Oponent]]&amp;input[[#This Row],[Player]],
"AZ",0, "BX",0, "CY",0,
"AX",3, "BY",3, "CZ",3,
"AY",6, "BZ",6, "CX",6)</f>
        <v>3</v>
      </c>
      <c r="E614" s="5">
        <f>input[[#This Row],[Selected shape score]]+input[[#This Row],[Outcome score]]</f>
        <v>5</v>
      </c>
      <c r="F614" s="5" cm="1">
        <f t="array" ref="F614">INDEX($P$2:$P$10,_xlfn.XMATCH(input[[#This Row],[Oponent]]&amp;input[[#This Row],[Player]],$K$2:$K$10))</f>
        <v>5</v>
      </c>
    </row>
    <row r="615" spans="1:6" x14ac:dyDescent="0.3">
      <c r="A615" s="1" t="s">
        <v>0</v>
      </c>
      <c r="B615" s="1" t="s">
        <v>2</v>
      </c>
      <c r="C615" s="5" cm="1">
        <f t="array" ref="C615">_xlfn.SWITCH(input[[#This Row],[Player]], "X", 1, "Y", 2, "Z", 3)</f>
        <v>2</v>
      </c>
      <c r="D615" s="5" cm="1">
        <f t="array" ref="D615">_xlfn.SWITCH(
input[[#This Row],[Oponent]]&amp;input[[#This Row],[Player]],
"AZ",0, "BX",0, "CY",0,
"AX",3, "BY",3, "CZ",3,
"AY",6, "BZ",6, "CX",6)</f>
        <v>3</v>
      </c>
      <c r="E615" s="5">
        <f>input[[#This Row],[Selected shape score]]+input[[#This Row],[Outcome score]]</f>
        <v>5</v>
      </c>
      <c r="F615" s="5" cm="1">
        <f t="array" ref="F615">INDEX($P$2:$P$10,_xlfn.XMATCH(input[[#This Row],[Oponent]]&amp;input[[#This Row],[Player]],$K$2:$K$10))</f>
        <v>5</v>
      </c>
    </row>
    <row r="616" spans="1:6" x14ac:dyDescent="0.3">
      <c r="A616" s="1" t="s">
        <v>3</v>
      </c>
      <c r="B616" s="1" t="s">
        <v>5</v>
      </c>
      <c r="C616" s="5" cm="1">
        <f t="array" ref="C616">_xlfn.SWITCH(input[[#This Row],[Player]], "X", 1, "Y", 2, "Z", 3)</f>
        <v>1</v>
      </c>
      <c r="D616" s="5" cm="1">
        <f t="array" ref="D616">_xlfn.SWITCH(
input[[#This Row],[Oponent]]&amp;input[[#This Row],[Player]],
"AZ",0, "BX",0, "CY",0,
"AX",3, "BY",3, "CZ",3,
"AY",6, "BZ",6, "CX",6)</f>
        <v>6</v>
      </c>
      <c r="E616" s="5">
        <f>input[[#This Row],[Selected shape score]]+input[[#This Row],[Outcome score]]</f>
        <v>7</v>
      </c>
      <c r="F616" s="5" cm="1">
        <f t="array" ref="F616">INDEX($P$2:$P$10,_xlfn.XMATCH(input[[#This Row],[Oponent]]&amp;input[[#This Row],[Player]],$K$2:$K$10))</f>
        <v>2</v>
      </c>
    </row>
    <row r="617" spans="1:6" x14ac:dyDescent="0.3">
      <c r="A617" s="1" t="s">
        <v>4</v>
      </c>
      <c r="B617" s="1" t="s">
        <v>5</v>
      </c>
      <c r="C617" s="5" cm="1">
        <f t="array" ref="C617">_xlfn.SWITCH(input[[#This Row],[Player]], "X", 1, "Y", 2, "Z", 3)</f>
        <v>1</v>
      </c>
      <c r="D617" s="5" cm="1">
        <f t="array" ref="D617">_xlfn.SWITCH(
input[[#This Row],[Oponent]]&amp;input[[#This Row],[Player]],
"AZ",0, "BX",0, "CY",0,
"AX",3, "BY",3, "CZ",3,
"AY",6, "BZ",6, "CX",6)</f>
        <v>3</v>
      </c>
      <c r="E617" s="5">
        <f>input[[#This Row],[Selected shape score]]+input[[#This Row],[Outcome score]]</f>
        <v>4</v>
      </c>
      <c r="F617" s="5" cm="1">
        <f t="array" ref="F617">INDEX($P$2:$P$10,_xlfn.XMATCH(input[[#This Row],[Oponent]]&amp;input[[#This Row],[Player]],$K$2:$K$10))</f>
        <v>3</v>
      </c>
    </row>
    <row r="618" spans="1:6" x14ac:dyDescent="0.3">
      <c r="A618" s="1" t="s">
        <v>4</v>
      </c>
      <c r="B618" s="1" t="s">
        <v>1</v>
      </c>
      <c r="C618" s="5" cm="1">
        <f t="array" ref="C618">_xlfn.SWITCH(input[[#This Row],[Player]], "X", 1, "Y", 2, "Z", 3)</f>
        <v>3</v>
      </c>
      <c r="D618" s="5" cm="1">
        <f t="array" ref="D618">_xlfn.SWITCH(
input[[#This Row],[Oponent]]&amp;input[[#This Row],[Player]],
"AZ",0, "BX",0, "CY",0,
"AX",3, "BY",3, "CZ",3,
"AY",6, "BZ",6, "CX",6)</f>
        <v>0</v>
      </c>
      <c r="E618" s="5">
        <f>input[[#This Row],[Selected shape score]]+input[[#This Row],[Outcome score]]</f>
        <v>3</v>
      </c>
      <c r="F618" s="5" cm="1">
        <f t="array" ref="F618">INDEX($P$2:$P$10,_xlfn.XMATCH(input[[#This Row],[Oponent]]&amp;input[[#This Row],[Player]],$K$2:$K$10))</f>
        <v>8</v>
      </c>
    </row>
    <row r="619" spans="1:6" x14ac:dyDescent="0.3">
      <c r="A619" s="1" t="s">
        <v>3</v>
      </c>
      <c r="B619" s="1" t="s">
        <v>2</v>
      </c>
      <c r="C619" s="5" cm="1">
        <f t="array" ref="C619">_xlfn.SWITCH(input[[#This Row],[Player]], "X", 1, "Y", 2, "Z", 3)</f>
        <v>2</v>
      </c>
      <c r="D619" s="5" cm="1">
        <f t="array" ref="D619">_xlfn.SWITCH(
input[[#This Row],[Oponent]]&amp;input[[#This Row],[Player]],
"AZ",0, "BX",0, "CY",0,
"AX",3, "BY",3, "CZ",3,
"AY",6, "BZ",6, "CX",6)</f>
        <v>0</v>
      </c>
      <c r="E619" s="5">
        <f>input[[#This Row],[Selected shape score]]+input[[#This Row],[Outcome score]]</f>
        <v>2</v>
      </c>
      <c r="F619" s="5" cm="1">
        <f t="array" ref="F619">INDEX($P$2:$P$10,_xlfn.XMATCH(input[[#This Row],[Oponent]]&amp;input[[#This Row],[Player]],$K$2:$K$10))</f>
        <v>6</v>
      </c>
    </row>
    <row r="620" spans="1:6" x14ac:dyDescent="0.3">
      <c r="A620" s="1" t="s">
        <v>0</v>
      </c>
      <c r="B620" s="1" t="s">
        <v>2</v>
      </c>
      <c r="C620" s="5" cm="1">
        <f t="array" ref="C620">_xlfn.SWITCH(input[[#This Row],[Player]], "X", 1, "Y", 2, "Z", 3)</f>
        <v>2</v>
      </c>
      <c r="D620" s="5" cm="1">
        <f t="array" ref="D620">_xlfn.SWITCH(
input[[#This Row],[Oponent]]&amp;input[[#This Row],[Player]],
"AZ",0, "BX",0, "CY",0,
"AX",3, "BY",3, "CZ",3,
"AY",6, "BZ",6, "CX",6)</f>
        <v>3</v>
      </c>
      <c r="E620" s="5">
        <f>input[[#This Row],[Selected shape score]]+input[[#This Row],[Outcome score]]</f>
        <v>5</v>
      </c>
      <c r="F620" s="5" cm="1">
        <f t="array" ref="F620">INDEX($P$2:$P$10,_xlfn.XMATCH(input[[#This Row],[Oponent]]&amp;input[[#This Row],[Player]],$K$2:$K$10))</f>
        <v>5</v>
      </c>
    </row>
    <row r="621" spans="1:6" x14ac:dyDescent="0.3">
      <c r="A621" s="1" t="s">
        <v>4</v>
      </c>
      <c r="B621" s="1" t="s">
        <v>5</v>
      </c>
      <c r="C621" s="5" cm="1">
        <f t="array" ref="C621">_xlfn.SWITCH(input[[#This Row],[Player]], "X", 1, "Y", 2, "Z", 3)</f>
        <v>1</v>
      </c>
      <c r="D621" s="5" cm="1">
        <f t="array" ref="D621">_xlfn.SWITCH(
input[[#This Row],[Oponent]]&amp;input[[#This Row],[Player]],
"AZ",0, "BX",0, "CY",0,
"AX",3, "BY",3, "CZ",3,
"AY",6, "BZ",6, "CX",6)</f>
        <v>3</v>
      </c>
      <c r="E621" s="5">
        <f>input[[#This Row],[Selected shape score]]+input[[#This Row],[Outcome score]]</f>
        <v>4</v>
      </c>
      <c r="F621" s="5" cm="1">
        <f t="array" ref="F621">INDEX($P$2:$P$10,_xlfn.XMATCH(input[[#This Row],[Oponent]]&amp;input[[#This Row],[Player]],$K$2:$K$10))</f>
        <v>3</v>
      </c>
    </row>
    <row r="622" spans="1:6" x14ac:dyDescent="0.3">
      <c r="A622" s="1" t="s">
        <v>4</v>
      </c>
      <c r="B622" s="1" t="s">
        <v>2</v>
      </c>
      <c r="C622" s="5" cm="1">
        <f t="array" ref="C622">_xlfn.SWITCH(input[[#This Row],[Player]], "X", 1, "Y", 2, "Z", 3)</f>
        <v>2</v>
      </c>
      <c r="D622" s="5" cm="1">
        <f t="array" ref="D622">_xlfn.SWITCH(
input[[#This Row],[Oponent]]&amp;input[[#This Row],[Player]],
"AZ",0, "BX",0, "CY",0,
"AX",3, "BY",3, "CZ",3,
"AY",6, "BZ",6, "CX",6)</f>
        <v>6</v>
      </c>
      <c r="E622" s="5">
        <f>input[[#This Row],[Selected shape score]]+input[[#This Row],[Outcome score]]</f>
        <v>8</v>
      </c>
      <c r="F622" s="5" cm="1">
        <f t="array" ref="F622">INDEX($P$2:$P$10,_xlfn.XMATCH(input[[#This Row],[Oponent]]&amp;input[[#This Row],[Player]],$K$2:$K$10))</f>
        <v>4</v>
      </c>
    </row>
    <row r="623" spans="1:6" x14ac:dyDescent="0.3">
      <c r="A623" s="1" t="s">
        <v>3</v>
      </c>
      <c r="B623" s="1" t="s">
        <v>2</v>
      </c>
      <c r="C623" s="5" cm="1">
        <f t="array" ref="C623">_xlfn.SWITCH(input[[#This Row],[Player]], "X", 1, "Y", 2, "Z", 3)</f>
        <v>2</v>
      </c>
      <c r="D623" s="5" cm="1">
        <f t="array" ref="D623">_xlfn.SWITCH(
input[[#This Row],[Oponent]]&amp;input[[#This Row],[Player]],
"AZ",0, "BX",0, "CY",0,
"AX",3, "BY",3, "CZ",3,
"AY",6, "BZ",6, "CX",6)</f>
        <v>0</v>
      </c>
      <c r="E623" s="5">
        <f>input[[#This Row],[Selected shape score]]+input[[#This Row],[Outcome score]]</f>
        <v>2</v>
      </c>
      <c r="F623" s="5" cm="1">
        <f t="array" ref="F623">INDEX($P$2:$P$10,_xlfn.XMATCH(input[[#This Row],[Oponent]]&amp;input[[#This Row],[Player]],$K$2:$K$10))</f>
        <v>6</v>
      </c>
    </row>
    <row r="624" spans="1:6" x14ac:dyDescent="0.3">
      <c r="A624" s="1" t="s">
        <v>3</v>
      </c>
      <c r="B624" s="1" t="s">
        <v>2</v>
      </c>
      <c r="C624" s="5" cm="1">
        <f t="array" ref="C624">_xlfn.SWITCH(input[[#This Row],[Player]], "X", 1, "Y", 2, "Z", 3)</f>
        <v>2</v>
      </c>
      <c r="D624" s="5" cm="1">
        <f t="array" ref="D624">_xlfn.SWITCH(
input[[#This Row],[Oponent]]&amp;input[[#This Row],[Player]],
"AZ",0, "BX",0, "CY",0,
"AX",3, "BY",3, "CZ",3,
"AY",6, "BZ",6, "CX",6)</f>
        <v>0</v>
      </c>
      <c r="E624" s="5">
        <f>input[[#This Row],[Selected shape score]]+input[[#This Row],[Outcome score]]</f>
        <v>2</v>
      </c>
      <c r="F624" s="5" cm="1">
        <f t="array" ref="F624">INDEX($P$2:$P$10,_xlfn.XMATCH(input[[#This Row],[Oponent]]&amp;input[[#This Row],[Player]],$K$2:$K$10))</f>
        <v>6</v>
      </c>
    </row>
    <row r="625" spans="1:6" x14ac:dyDescent="0.3">
      <c r="A625" s="1" t="s">
        <v>4</v>
      </c>
      <c r="B625" s="1" t="s">
        <v>5</v>
      </c>
      <c r="C625" s="5" cm="1">
        <f t="array" ref="C625">_xlfn.SWITCH(input[[#This Row],[Player]], "X", 1, "Y", 2, "Z", 3)</f>
        <v>1</v>
      </c>
      <c r="D625" s="5" cm="1">
        <f t="array" ref="D625">_xlfn.SWITCH(
input[[#This Row],[Oponent]]&amp;input[[#This Row],[Player]],
"AZ",0, "BX",0, "CY",0,
"AX",3, "BY",3, "CZ",3,
"AY",6, "BZ",6, "CX",6)</f>
        <v>3</v>
      </c>
      <c r="E625" s="5">
        <f>input[[#This Row],[Selected shape score]]+input[[#This Row],[Outcome score]]</f>
        <v>4</v>
      </c>
      <c r="F625" s="5" cm="1">
        <f t="array" ref="F625">INDEX($P$2:$P$10,_xlfn.XMATCH(input[[#This Row],[Oponent]]&amp;input[[#This Row],[Player]],$K$2:$K$10))</f>
        <v>3</v>
      </c>
    </row>
    <row r="626" spans="1:6" x14ac:dyDescent="0.3">
      <c r="A626" s="1" t="s">
        <v>3</v>
      </c>
      <c r="B626" s="1" t="s">
        <v>2</v>
      </c>
      <c r="C626" s="5" cm="1">
        <f t="array" ref="C626">_xlfn.SWITCH(input[[#This Row],[Player]], "X", 1, "Y", 2, "Z", 3)</f>
        <v>2</v>
      </c>
      <c r="D626" s="5" cm="1">
        <f t="array" ref="D626">_xlfn.SWITCH(
input[[#This Row],[Oponent]]&amp;input[[#This Row],[Player]],
"AZ",0, "BX",0, "CY",0,
"AX",3, "BY",3, "CZ",3,
"AY",6, "BZ",6, "CX",6)</f>
        <v>0</v>
      </c>
      <c r="E626" s="5">
        <f>input[[#This Row],[Selected shape score]]+input[[#This Row],[Outcome score]]</f>
        <v>2</v>
      </c>
      <c r="F626" s="5" cm="1">
        <f t="array" ref="F626">INDEX($P$2:$P$10,_xlfn.XMATCH(input[[#This Row],[Oponent]]&amp;input[[#This Row],[Player]],$K$2:$K$10))</f>
        <v>6</v>
      </c>
    </row>
    <row r="627" spans="1:6" x14ac:dyDescent="0.3">
      <c r="A627" s="1" t="s">
        <v>0</v>
      </c>
      <c r="B627" s="1" t="s">
        <v>2</v>
      </c>
      <c r="C627" s="5" cm="1">
        <f t="array" ref="C627">_xlfn.SWITCH(input[[#This Row],[Player]], "X", 1, "Y", 2, "Z", 3)</f>
        <v>2</v>
      </c>
      <c r="D627" s="5" cm="1">
        <f t="array" ref="D627">_xlfn.SWITCH(
input[[#This Row],[Oponent]]&amp;input[[#This Row],[Player]],
"AZ",0, "BX",0, "CY",0,
"AX",3, "BY",3, "CZ",3,
"AY",6, "BZ",6, "CX",6)</f>
        <v>3</v>
      </c>
      <c r="E627" s="5">
        <f>input[[#This Row],[Selected shape score]]+input[[#This Row],[Outcome score]]</f>
        <v>5</v>
      </c>
      <c r="F627" s="5" cm="1">
        <f t="array" ref="F627">INDEX($P$2:$P$10,_xlfn.XMATCH(input[[#This Row],[Oponent]]&amp;input[[#This Row],[Player]],$K$2:$K$10))</f>
        <v>5</v>
      </c>
    </row>
    <row r="628" spans="1:6" x14ac:dyDescent="0.3">
      <c r="A628" s="1" t="s">
        <v>4</v>
      </c>
      <c r="B628" s="1" t="s">
        <v>2</v>
      </c>
      <c r="C628" s="5" cm="1">
        <f t="array" ref="C628">_xlfn.SWITCH(input[[#This Row],[Player]], "X", 1, "Y", 2, "Z", 3)</f>
        <v>2</v>
      </c>
      <c r="D628" s="5" cm="1">
        <f t="array" ref="D628">_xlfn.SWITCH(
input[[#This Row],[Oponent]]&amp;input[[#This Row],[Player]],
"AZ",0, "BX",0, "CY",0,
"AX",3, "BY",3, "CZ",3,
"AY",6, "BZ",6, "CX",6)</f>
        <v>6</v>
      </c>
      <c r="E628" s="5">
        <f>input[[#This Row],[Selected shape score]]+input[[#This Row],[Outcome score]]</f>
        <v>8</v>
      </c>
      <c r="F628" s="5" cm="1">
        <f t="array" ref="F628">INDEX($P$2:$P$10,_xlfn.XMATCH(input[[#This Row],[Oponent]]&amp;input[[#This Row],[Player]],$K$2:$K$10))</f>
        <v>4</v>
      </c>
    </row>
    <row r="629" spans="1:6" x14ac:dyDescent="0.3">
      <c r="A629" s="1" t="s">
        <v>4</v>
      </c>
      <c r="B629" s="1" t="s">
        <v>5</v>
      </c>
      <c r="C629" s="5" cm="1">
        <f t="array" ref="C629">_xlfn.SWITCH(input[[#This Row],[Player]], "X", 1, "Y", 2, "Z", 3)</f>
        <v>1</v>
      </c>
      <c r="D629" s="5" cm="1">
        <f t="array" ref="D629">_xlfn.SWITCH(
input[[#This Row],[Oponent]]&amp;input[[#This Row],[Player]],
"AZ",0, "BX",0, "CY",0,
"AX",3, "BY",3, "CZ",3,
"AY",6, "BZ",6, "CX",6)</f>
        <v>3</v>
      </c>
      <c r="E629" s="5">
        <f>input[[#This Row],[Selected shape score]]+input[[#This Row],[Outcome score]]</f>
        <v>4</v>
      </c>
      <c r="F629" s="5" cm="1">
        <f t="array" ref="F629">INDEX($P$2:$P$10,_xlfn.XMATCH(input[[#This Row],[Oponent]]&amp;input[[#This Row],[Player]],$K$2:$K$10))</f>
        <v>3</v>
      </c>
    </row>
    <row r="630" spans="1:6" x14ac:dyDescent="0.3">
      <c r="A630" s="1" t="s">
        <v>3</v>
      </c>
      <c r="B630" s="1" t="s">
        <v>2</v>
      </c>
      <c r="C630" s="5" cm="1">
        <f t="array" ref="C630">_xlfn.SWITCH(input[[#This Row],[Player]], "X", 1, "Y", 2, "Z", 3)</f>
        <v>2</v>
      </c>
      <c r="D630" s="5" cm="1">
        <f t="array" ref="D630">_xlfn.SWITCH(
input[[#This Row],[Oponent]]&amp;input[[#This Row],[Player]],
"AZ",0, "BX",0, "CY",0,
"AX",3, "BY",3, "CZ",3,
"AY",6, "BZ",6, "CX",6)</f>
        <v>0</v>
      </c>
      <c r="E630" s="5">
        <f>input[[#This Row],[Selected shape score]]+input[[#This Row],[Outcome score]]</f>
        <v>2</v>
      </c>
      <c r="F630" s="5" cm="1">
        <f t="array" ref="F630">INDEX($P$2:$P$10,_xlfn.XMATCH(input[[#This Row],[Oponent]]&amp;input[[#This Row],[Player]],$K$2:$K$10))</f>
        <v>6</v>
      </c>
    </row>
    <row r="631" spans="1:6" x14ac:dyDescent="0.3">
      <c r="A631" s="1" t="s">
        <v>0</v>
      </c>
      <c r="B631" s="1" t="s">
        <v>2</v>
      </c>
      <c r="C631" s="5" cm="1">
        <f t="array" ref="C631">_xlfn.SWITCH(input[[#This Row],[Player]], "X", 1, "Y", 2, "Z", 3)</f>
        <v>2</v>
      </c>
      <c r="D631" s="5" cm="1">
        <f t="array" ref="D631">_xlfn.SWITCH(
input[[#This Row],[Oponent]]&amp;input[[#This Row],[Player]],
"AZ",0, "BX",0, "CY",0,
"AX",3, "BY",3, "CZ",3,
"AY",6, "BZ",6, "CX",6)</f>
        <v>3</v>
      </c>
      <c r="E631" s="5">
        <f>input[[#This Row],[Selected shape score]]+input[[#This Row],[Outcome score]]</f>
        <v>5</v>
      </c>
      <c r="F631" s="5" cm="1">
        <f t="array" ref="F631">INDEX($P$2:$P$10,_xlfn.XMATCH(input[[#This Row],[Oponent]]&amp;input[[#This Row],[Player]],$K$2:$K$10))</f>
        <v>5</v>
      </c>
    </row>
    <row r="632" spans="1:6" x14ac:dyDescent="0.3">
      <c r="A632" s="1" t="s">
        <v>4</v>
      </c>
      <c r="B632" s="1" t="s">
        <v>2</v>
      </c>
      <c r="C632" s="5" cm="1">
        <f t="array" ref="C632">_xlfn.SWITCH(input[[#This Row],[Player]], "X", 1, "Y", 2, "Z", 3)</f>
        <v>2</v>
      </c>
      <c r="D632" s="5" cm="1">
        <f t="array" ref="D632">_xlfn.SWITCH(
input[[#This Row],[Oponent]]&amp;input[[#This Row],[Player]],
"AZ",0, "BX",0, "CY",0,
"AX",3, "BY",3, "CZ",3,
"AY",6, "BZ",6, "CX",6)</f>
        <v>6</v>
      </c>
      <c r="E632" s="5">
        <f>input[[#This Row],[Selected shape score]]+input[[#This Row],[Outcome score]]</f>
        <v>8</v>
      </c>
      <c r="F632" s="5" cm="1">
        <f t="array" ref="F632">INDEX($P$2:$P$10,_xlfn.XMATCH(input[[#This Row],[Oponent]]&amp;input[[#This Row],[Player]],$K$2:$K$10))</f>
        <v>4</v>
      </c>
    </row>
    <row r="633" spans="1:6" x14ac:dyDescent="0.3">
      <c r="A633" s="1" t="s">
        <v>4</v>
      </c>
      <c r="B633" s="1" t="s">
        <v>2</v>
      </c>
      <c r="C633" s="5" cm="1">
        <f t="array" ref="C633">_xlfn.SWITCH(input[[#This Row],[Player]], "X", 1, "Y", 2, "Z", 3)</f>
        <v>2</v>
      </c>
      <c r="D633" s="5" cm="1">
        <f t="array" ref="D633">_xlfn.SWITCH(
input[[#This Row],[Oponent]]&amp;input[[#This Row],[Player]],
"AZ",0, "BX",0, "CY",0,
"AX",3, "BY",3, "CZ",3,
"AY",6, "BZ",6, "CX",6)</f>
        <v>6</v>
      </c>
      <c r="E633" s="5">
        <f>input[[#This Row],[Selected shape score]]+input[[#This Row],[Outcome score]]</f>
        <v>8</v>
      </c>
      <c r="F633" s="5" cm="1">
        <f t="array" ref="F633">INDEX($P$2:$P$10,_xlfn.XMATCH(input[[#This Row],[Oponent]]&amp;input[[#This Row],[Player]],$K$2:$K$10))</f>
        <v>4</v>
      </c>
    </row>
    <row r="634" spans="1:6" x14ac:dyDescent="0.3">
      <c r="A634" s="1" t="s">
        <v>3</v>
      </c>
      <c r="B634" s="1" t="s">
        <v>5</v>
      </c>
      <c r="C634" s="5" cm="1">
        <f t="array" ref="C634">_xlfn.SWITCH(input[[#This Row],[Player]], "X", 1, "Y", 2, "Z", 3)</f>
        <v>1</v>
      </c>
      <c r="D634" s="5" cm="1">
        <f t="array" ref="D634">_xlfn.SWITCH(
input[[#This Row],[Oponent]]&amp;input[[#This Row],[Player]],
"AZ",0, "BX",0, "CY",0,
"AX",3, "BY",3, "CZ",3,
"AY",6, "BZ",6, "CX",6)</f>
        <v>6</v>
      </c>
      <c r="E634" s="5">
        <f>input[[#This Row],[Selected shape score]]+input[[#This Row],[Outcome score]]</f>
        <v>7</v>
      </c>
      <c r="F634" s="5" cm="1">
        <f t="array" ref="F634">INDEX($P$2:$P$10,_xlfn.XMATCH(input[[#This Row],[Oponent]]&amp;input[[#This Row],[Player]],$K$2:$K$10))</f>
        <v>2</v>
      </c>
    </row>
    <row r="635" spans="1:6" x14ac:dyDescent="0.3">
      <c r="A635" s="1" t="s">
        <v>0</v>
      </c>
      <c r="B635" s="1" t="s">
        <v>2</v>
      </c>
      <c r="C635" s="5" cm="1">
        <f t="array" ref="C635">_xlfn.SWITCH(input[[#This Row],[Player]], "X", 1, "Y", 2, "Z", 3)</f>
        <v>2</v>
      </c>
      <c r="D635" s="5" cm="1">
        <f t="array" ref="D635">_xlfn.SWITCH(
input[[#This Row],[Oponent]]&amp;input[[#This Row],[Player]],
"AZ",0, "BX",0, "CY",0,
"AX",3, "BY",3, "CZ",3,
"AY",6, "BZ",6, "CX",6)</f>
        <v>3</v>
      </c>
      <c r="E635" s="5">
        <f>input[[#This Row],[Selected shape score]]+input[[#This Row],[Outcome score]]</f>
        <v>5</v>
      </c>
      <c r="F635" s="5" cm="1">
        <f t="array" ref="F635">INDEX($P$2:$P$10,_xlfn.XMATCH(input[[#This Row],[Oponent]]&amp;input[[#This Row],[Player]],$K$2:$K$10))</f>
        <v>5</v>
      </c>
    </row>
    <row r="636" spans="1:6" x14ac:dyDescent="0.3">
      <c r="A636" s="1" t="s">
        <v>0</v>
      </c>
      <c r="B636" s="1" t="s">
        <v>2</v>
      </c>
      <c r="C636" s="5" cm="1">
        <f t="array" ref="C636">_xlfn.SWITCH(input[[#This Row],[Player]], "X", 1, "Y", 2, "Z", 3)</f>
        <v>2</v>
      </c>
      <c r="D636" s="5" cm="1">
        <f t="array" ref="D636">_xlfn.SWITCH(
input[[#This Row],[Oponent]]&amp;input[[#This Row],[Player]],
"AZ",0, "BX",0, "CY",0,
"AX",3, "BY",3, "CZ",3,
"AY",6, "BZ",6, "CX",6)</f>
        <v>3</v>
      </c>
      <c r="E636" s="5">
        <f>input[[#This Row],[Selected shape score]]+input[[#This Row],[Outcome score]]</f>
        <v>5</v>
      </c>
      <c r="F636" s="5" cm="1">
        <f t="array" ref="F636">INDEX($P$2:$P$10,_xlfn.XMATCH(input[[#This Row],[Oponent]]&amp;input[[#This Row],[Player]],$K$2:$K$10))</f>
        <v>5</v>
      </c>
    </row>
    <row r="637" spans="1:6" x14ac:dyDescent="0.3">
      <c r="A637" s="1" t="s">
        <v>0</v>
      </c>
      <c r="B637" s="1" t="s">
        <v>2</v>
      </c>
      <c r="C637" s="5" cm="1">
        <f t="array" ref="C637">_xlfn.SWITCH(input[[#This Row],[Player]], "X", 1, "Y", 2, "Z", 3)</f>
        <v>2</v>
      </c>
      <c r="D637" s="5" cm="1">
        <f t="array" ref="D637">_xlfn.SWITCH(
input[[#This Row],[Oponent]]&amp;input[[#This Row],[Player]],
"AZ",0, "BX",0, "CY",0,
"AX",3, "BY",3, "CZ",3,
"AY",6, "BZ",6, "CX",6)</f>
        <v>3</v>
      </c>
      <c r="E637" s="5">
        <f>input[[#This Row],[Selected shape score]]+input[[#This Row],[Outcome score]]</f>
        <v>5</v>
      </c>
      <c r="F637" s="5" cm="1">
        <f t="array" ref="F637">INDEX($P$2:$P$10,_xlfn.XMATCH(input[[#This Row],[Oponent]]&amp;input[[#This Row],[Player]],$K$2:$K$10))</f>
        <v>5</v>
      </c>
    </row>
    <row r="638" spans="1:6" x14ac:dyDescent="0.3">
      <c r="A638" s="1" t="s">
        <v>3</v>
      </c>
      <c r="B638" s="1" t="s">
        <v>1</v>
      </c>
      <c r="C638" s="5" cm="1">
        <f t="array" ref="C638">_xlfn.SWITCH(input[[#This Row],[Player]], "X", 1, "Y", 2, "Z", 3)</f>
        <v>3</v>
      </c>
      <c r="D638" s="5" cm="1">
        <f t="array" ref="D638">_xlfn.SWITCH(
input[[#This Row],[Oponent]]&amp;input[[#This Row],[Player]],
"AZ",0, "BX",0, "CY",0,
"AX",3, "BY",3, "CZ",3,
"AY",6, "BZ",6, "CX",6)</f>
        <v>3</v>
      </c>
      <c r="E638" s="5">
        <f>input[[#This Row],[Selected shape score]]+input[[#This Row],[Outcome score]]</f>
        <v>6</v>
      </c>
      <c r="F638" s="5" cm="1">
        <f t="array" ref="F638">INDEX($P$2:$P$10,_xlfn.XMATCH(input[[#This Row],[Oponent]]&amp;input[[#This Row],[Player]],$K$2:$K$10))</f>
        <v>7</v>
      </c>
    </row>
    <row r="639" spans="1:6" x14ac:dyDescent="0.3">
      <c r="A639" s="1" t="s">
        <v>3</v>
      </c>
      <c r="B639" s="1" t="s">
        <v>2</v>
      </c>
      <c r="C639" s="5" cm="1">
        <f t="array" ref="C639">_xlfn.SWITCH(input[[#This Row],[Player]], "X", 1, "Y", 2, "Z", 3)</f>
        <v>2</v>
      </c>
      <c r="D639" s="5" cm="1">
        <f t="array" ref="D639">_xlfn.SWITCH(
input[[#This Row],[Oponent]]&amp;input[[#This Row],[Player]],
"AZ",0, "BX",0, "CY",0,
"AX",3, "BY",3, "CZ",3,
"AY",6, "BZ",6, "CX",6)</f>
        <v>0</v>
      </c>
      <c r="E639" s="5">
        <f>input[[#This Row],[Selected shape score]]+input[[#This Row],[Outcome score]]</f>
        <v>2</v>
      </c>
      <c r="F639" s="5" cm="1">
        <f t="array" ref="F639">INDEX($P$2:$P$10,_xlfn.XMATCH(input[[#This Row],[Oponent]]&amp;input[[#This Row],[Player]],$K$2:$K$10))</f>
        <v>6</v>
      </c>
    </row>
    <row r="640" spans="1:6" x14ac:dyDescent="0.3">
      <c r="A640" s="1" t="s">
        <v>3</v>
      </c>
      <c r="B640" s="1" t="s">
        <v>5</v>
      </c>
      <c r="C640" s="5" cm="1">
        <f t="array" ref="C640">_xlfn.SWITCH(input[[#This Row],[Player]], "X", 1, "Y", 2, "Z", 3)</f>
        <v>1</v>
      </c>
      <c r="D640" s="5" cm="1">
        <f t="array" ref="D640">_xlfn.SWITCH(
input[[#This Row],[Oponent]]&amp;input[[#This Row],[Player]],
"AZ",0, "BX",0, "CY",0,
"AX",3, "BY",3, "CZ",3,
"AY",6, "BZ",6, "CX",6)</f>
        <v>6</v>
      </c>
      <c r="E640" s="5">
        <f>input[[#This Row],[Selected shape score]]+input[[#This Row],[Outcome score]]</f>
        <v>7</v>
      </c>
      <c r="F640" s="5" cm="1">
        <f t="array" ref="F640">INDEX($P$2:$P$10,_xlfn.XMATCH(input[[#This Row],[Oponent]]&amp;input[[#This Row],[Player]],$K$2:$K$10))</f>
        <v>2</v>
      </c>
    </row>
    <row r="641" spans="1:6" x14ac:dyDescent="0.3">
      <c r="A641" s="1" t="s">
        <v>3</v>
      </c>
      <c r="B641" s="1" t="s">
        <v>5</v>
      </c>
      <c r="C641" s="5" cm="1">
        <f t="array" ref="C641">_xlfn.SWITCH(input[[#This Row],[Player]], "X", 1, "Y", 2, "Z", 3)</f>
        <v>1</v>
      </c>
      <c r="D641" s="5" cm="1">
        <f t="array" ref="D641">_xlfn.SWITCH(
input[[#This Row],[Oponent]]&amp;input[[#This Row],[Player]],
"AZ",0, "BX",0, "CY",0,
"AX",3, "BY",3, "CZ",3,
"AY",6, "BZ",6, "CX",6)</f>
        <v>6</v>
      </c>
      <c r="E641" s="5">
        <f>input[[#This Row],[Selected shape score]]+input[[#This Row],[Outcome score]]</f>
        <v>7</v>
      </c>
      <c r="F641" s="5" cm="1">
        <f t="array" ref="F641">INDEX($P$2:$P$10,_xlfn.XMATCH(input[[#This Row],[Oponent]]&amp;input[[#This Row],[Player]],$K$2:$K$10))</f>
        <v>2</v>
      </c>
    </row>
    <row r="642" spans="1:6" x14ac:dyDescent="0.3">
      <c r="A642" s="1" t="s">
        <v>0</v>
      </c>
      <c r="B642" s="1" t="s">
        <v>2</v>
      </c>
      <c r="C642" s="5" cm="1">
        <f t="array" ref="C642">_xlfn.SWITCH(input[[#This Row],[Player]], "X", 1, "Y", 2, "Z", 3)</f>
        <v>2</v>
      </c>
      <c r="D642" s="5" cm="1">
        <f t="array" ref="D642">_xlfn.SWITCH(
input[[#This Row],[Oponent]]&amp;input[[#This Row],[Player]],
"AZ",0, "BX",0, "CY",0,
"AX",3, "BY",3, "CZ",3,
"AY",6, "BZ",6, "CX",6)</f>
        <v>3</v>
      </c>
      <c r="E642" s="5">
        <f>input[[#This Row],[Selected shape score]]+input[[#This Row],[Outcome score]]</f>
        <v>5</v>
      </c>
      <c r="F642" s="5" cm="1">
        <f t="array" ref="F642">INDEX($P$2:$P$10,_xlfn.XMATCH(input[[#This Row],[Oponent]]&amp;input[[#This Row],[Player]],$K$2:$K$10))</f>
        <v>5</v>
      </c>
    </row>
    <row r="643" spans="1:6" x14ac:dyDescent="0.3">
      <c r="A643" s="1" t="s">
        <v>4</v>
      </c>
      <c r="B643" s="1" t="s">
        <v>5</v>
      </c>
      <c r="C643" s="5" cm="1">
        <f t="array" ref="C643">_xlfn.SWITCH(input[[#This Row],[Player]], "X", 1, "Y", 2, "Z", 3)</f>
        <v>1</v>
      </c>
      <c r="D643" s="5" cm="1">
        <f t="array" ref="D643">_xlfn.SWITCH(
input[[#This Row],[Oponent]]&amp;input[[#This Row],[Player]],
"AZ",0, "BX",0, "CY",0,
"AX",3, "BY",3, "CZ",3,
"AY",6, "BZ",6, "CX",6)</f>
        <v>3</v>
      </c>
      <c r="E643" s="5">
        <f>input[[#This Row],[Selected shape score]]+input[[#This Row],[Outcome score]]</f>
        <v>4</v>
      </c>
      <c r="F643" s="5" cm="1">
        <f t="array" ref="F643">INDEX($P$2:$P$10,_xlfn.XMATCH(input[[#This Row],[Oponent]]&amp;input[[#This Row],[Player]],$K$2:$K$10))</f>
        <v>3</v>
      </c>
    </row>
    <row r="644" spans="1:6" x14ac:dyDescent="0.3">
      <c r="A644" s="1" t="s">
        <v>4</v>
      </c>
      <c r="B644" s="1" t="s">
        <v>2</v>
      </c>
      <c r="C644" s="5" cm="1">
        <f t="array" ref="C644">_xlfn.SWITCH(input[[#This Row],[Player]], "X", 1, "Y", 2, "Z", 3)</f>
        <v>2</v>
      </c>
      <c r="D644" s="5" cm="1">
        <f t="array" ref="D644">_xlfn.SWITCH(
input[[#This Row],[Oponent]]&amp;input[[#This Row],[Player]],
"AZ",0, "BX",0, "CY",0,
"AX",3, "BY",3, "CZ",3,
"AY",6, "BZ",6, "CX",6)</f>
        <v>6</v>
      </c>
      <c r="E644" s="5">
        <f>input[[#This Row],[Selected shape score]]+input[[#This Row],[Outcome score]]</f>
        <v>8</v>
      </c>
      <c r="F644" s="5" cm="1">
        <f t="array" ref="F644">INDEX($P$2:$P$10,_xlfn.XMATCH(input[[#This Row],[Oponent]]&amp;input[[#This Row],[Player]],$K$2:$K$10))</f>
        <v>4</v>
      </c>
    </row>
    <row r="645" spans="1:6" x14ac:dyDescent="0.3">
      <c r="A645" s="1" t="s">
        <v>0</v>
      </c>
      <c r="B645" s="1" t="s">
        <v>5</v>
      </c>
      <c r="C645" s="5" cm="1">
        <f t="array" ref="C645">_xlfn.SWITCH(input[[#This Row],[Player]], "X", 1, "Y", 2, "Z", 3)</f>
        <v>1</v>
      </c>
      <c r="D645" s="5" cm="1">
        <f t="array" ref="D645">_xlfn.SWITCH(
input[[#This Row],[Oponent]]&amp;input[[#This Row],[Player]],
"AZ",0, "BX",0, "CY",0,
"AX",3, "BY",3, "CZ",3,
"AY",6, "BZ",6, "CX",6)</f>
        <v>0</v>
      </c>
      <c r="E645" s="5">
        <f>input[[#This Row],[Selected shape score]]+input[[#This Row],[Outcome score]]</f>
        <v>1</v>
      </c>
      <c r="F645" s="5" cm="1">
        <f t="array" ref="F645">INDEX($P$2:$P$10,_xlfn.XMATCH(input[[#This Row],[Oponent]]&amp;input[[#This Row],[Player]],$K$2:$K$10))</f>
        <v>1</v>
      </c>
    </row>
    <row r="646" spans="1:6" x14ac:dyDescent="0.3">
      <c r="A646" s="1" t="s">
        <v>4</v>
      </c>
      <c r="B646" s="1" t="s">
        <v>2</v>
      </c>
      <c r="C646" s="5" cm="1">
        <f t="array" ref="C646">_xlfn.SWITCH(input[[#This Row],[Player]], "X", 1, "Y", 2, "Z", 3)</f>
        <v>2</v>
      </c>
      <c r="D646" s="5" cm="1">
        <f t="array" ref="D646">_xlfn.SWITCH(
input[[#This Row],[Oponent]]&amp;input[[#This Row],[Player]],
"AZ",0, "BX",0, "CY",0,
"AX",3, "BY",3, "CZ",3,
"AY",6, "BZ",6, "CX",6)</f>
        <v>6</v>
      </c>
      <c r="E646" s="5">
        <f>input[[#This Row],[Selected shape score]]+input[[#This Row],[Outcome score]]</f>
        <v>8</v>
      </c>
      <c r="F646" s="5" cm="1">
        <f t="array" ref="F646">INDEX($P$2:$P$10,_xlfn.XMATCH(input[[#This Row],[Oponent]]&amp;input[[#This Row],[Player]],$K$2:$K$10))</f>
        <v>4</v>
      </c>
    </row>
    <row r="647" spans="1:6" x14ac:dyDescent="0.3">
      <c r="A647" s="1" t="s">
        <v>3</v>
      </c>
      <c r="B647" s="1" t="s">
        <v>2</v>
      </c>
      <c r="C647" s="5" cm="1">
        <f t="array" ref="C647">_xlfn.SWITCH(input[[#This Row],[Player]], "X", 1, "Y", 2, "Z", 3)</f>
        <v>2</v>
      </c>
      <c r="D647" s="5" cm="1">
        <f t="array" ref="D647">_xlfn.SWITCH(
input[[#This Row],[Oponent]]&amp;input[[#This Row],[Player]],
"AZ",0, "BX",0, "CY",0,
"AX",3, "BY",3, "CZ",3,
"AY",6, "BZ",6, "CX",6)</f>
        <v>0</v>
      </c>
      <c r="E647" s="5">
        <f>input[[#This Row],[Selected shape score]]+input[[#This Row],[Outcome score]]</f>
        <v>2</v>
      </c>
      <c r="F647" s="5" cm="1">
        <f t="array" ref="F647">INDEX($P$2:$P$10,_xlfn.XMATCH(input[[#This Row],[Oponent]]&amp;input[[#This Row],[Player]],$K$2:$K$10))</f>
        <v>6</v>
      </c>
    </row>
    <row r="648" spans="1:6" x14ac:dyDescent="0.3">
      <c r="A648" s="1" t="s">
        <v>0</v>
      </c>
      <c r="B648" s="1" t="s">
        <v>2</v>
      </c>
      <c r="C648" s="5" cm="1">
        <f t="array" ref="C648">_xlfn.SWITCH(input[[#This Row],[Player]], "X", 1, "Y", 2, "Z", 3)</f>
        <v>2</v>
      </c>
      <c r="D648" s="5" cm="1">
        <f t="array" ref="D648">_xlfn.SWITCH(
input[[#This Row],[Oponent]]&amp;input[[#This Row],[Player]],
"AZ",0, "BX",0, "CY",0,
"AX",3, "BY",3, "CZ",3,
"AY",6, "BZ",6, "CX",6)</f>
        <v>3</v>
      </c>
      <c r="E648" s="5">
        <f>input[[#This Row],[Selected shape score]]+input[[#This Row],[Outcome score]]</f>
        <v>5</v>
      </c>
      <c r="F648" s="5" cm="1">
        <f t="array" ref="F648">INDEX($P$2:$P$10,_xlfn.XMATCH(input[[#This Row],[Oponent]]&amp;input[[#This Row],[Player]],$K$2:$K$10))</f>
        <v>5</v>
      </c>
    </row>
    <row r="649" spans="1:6" x14ac:dyDescent="0.3">
      <c r="A649" s="1" t="s">
        <v>0</v>
      </c>
      <c r="B649" s="1" t="s">
        <v>2</v>
      </c>
      <c r="C649" s="5" cm="1">
        <f t="array" ref="C649">_xlfn.SWITCH(input[[#This Row],[Player]], "X", 1, "Y", 2, "Z", 3)</f>
        <v>2</v>
      </c>
      <c r="D649" s="5" cm="1">
        <f t="array" ref="D649">_xlfn.SWITCH(
input[[#This Row],[Oponent]]&amp;input[[#This Row],[Player]],
"AZ",0, "BX",0, "CY",0,
"AX",3, "BY",3, "CZ",3,
"AY",6, "BZ",6, "CX",6)</f>
        <v>3</v>
      </c>
      <c r="E649" s="5">
        <f>input[[#This Row],[Selected shape score]]+input[[#This Row],[Outcome score]]</f>
        <v>5</v>
      </c>
      <c r="F649" s="5" cm="1">
        <f t="array" ref="F649">INDEX($P$2:$P$10,_xlfn.XMATCH(input[[#This Row],[Oponent]]&amp;input[[#This Row],[Player]],$K$2:$K$10))</f>
        <v>5</v>
      </c>
    </row>
    <row r="650" spans="1:6" x14ac:dyDescent="0.3">
      <c r="A650" s="1" t="s">
        <v>0</v>
      </c>
      <c r="B650" s="1" t="s">
        <v>2</v>
      </c>
      <c r="C650" s="5" cm="1">
        <f t="array" ref="C650">_xlfn.SWITCH(input[[#This Row],[Player]], "X", 1, "Y", 2, "Z", 3)</f>
        <v>2</v>
      </c>
      <c r="D650" s="5" cm="1">
        <f t="array" ref="D650">_xlfn.SWITCH(
input[[#This Row],[Oponent]]&amp;input[[#This Row],[Player]],
"AZ",0, "BX",0, "CY",0,
"AX",3, "BY",3, "CZ",3,
"AY",6, "BZ",6, "CX",6)</f>
        <v>3</v>
      </c>
      <c r="E650" s="5">
        <f>input[[#This Row],[Selected shape score]]+input[[#This Row],[Outcome score]]</f>
        <v>5</v>
      </c>
      <c r="F650" s="5" cm="1">
        <f t="array" ref="F650">INDEX($P$2:$P$10,_xlfn.XMATCH(input[[#This Row],[Oponent]]&amp;input[[#This Row],[Player]],$K$2:$K$10))</f>
        <v>5</v>
      </c>
    </row>
    <row r="651" spans="1:6" x14ac:dyDescent="0.3">
      <c r="A651" s="1" t="s">
        <v>3</v>
      </c>
      <c r="B651" s="1" t="s">
        <v>2</v>
      </c>
      <c r="C651" s="5" cm="1">
        <f t="array" ref="C651">_xlfn.SWITCH(input[[#This Row],[Player]], "X", 1, "Y", 2, "Z", 3)</f>
        <v>2</v>
      </c>
      <c r="D651" s="5" cm="1">
        <f t="array" ref="D651">_xlfn.SWITCH(
input[[#This Row],[Oponent]]&amp;input[[#This Row],[Player]],
"AZ",0, "BX",0, "CY",0,
"AX",3, "BY",3, "CZ",3,
"AY",6, "BZ",6, "CX",6)</f>
        <v>0</v>
      </c>
      <c r="E651" s="5">
        <f>input[[#This Row],[Selected shape score]]+input[[#This Row],[Outcome score]]</f>
        <v>2</v>
      </c>
      <c r="F651" s="5" cm="1">
        <f t="array" ref="F651">INDEX($P$2:$P$10,_xlfn.XMATCH(input[[#This Row],[Oponent]]&amp;input[[#This Row],[Player]],$K$2:$K$10))</f>
        <v>6</v>
      </c>
    </row>
    <row r="652" spans="1:6" x14ac:dyDescent="0.3">
      <c r="A652" s="1" t="s">
        <v>3</v>
      </c>
      <c r="B652" s="1" t="s">
        <v>1</v>
      </c>
      <c r="C652" s="5" cm="1">
        <f t="array" ref="C652">_xlfn.SWITCH(input[[#This Row],[Player]], "X", 1, "Y", 2, "Z", 3)</f>
        <v>3</v>
      </c>
      <c r="D652" s="5" cm="1">
        <f t="array" ref="D652">_xlfn.SWITCH(
input[[#This Row],[Oponent]]&amp;input[[#This Row],[Player]],
"AZ",0, "BX",0, "CY",0,
"AX",3, "BY",3, "CZ",3,
"AY",6, "BZ",6, "CX",6)</f>
        <v>3</v>
      </c>
      <c r="E652" s="5">
        <f>input[[#This Row],[Selected shape score]]+input[[#This Row],[Outcome score]]</f>
        <v>6</v>
      </c>
      <c r="F652" s="5" cm="1">
        <f t="array" ref="F652">INDEX($P$2:$P$10,_xlfn.XMATCH(input[[#This Row],[Oponent]]&amp;input[[#This Row],[Player]],$K$2:$K$10))</f>
        <v>7</v>
      </c>
    </row>
    <row r="653" spans="1:6" x14ac:dyDescent="0.3">
      <c r="A653" s="1" t="s">
        <v>4</v>
      </c>
      <c r="B653" s="1" t="s">
        <v>2</v>
      </c>
      <c r="C653" s="5" cm="1">
        <f t="array" ref="C653">_xlfn.SWITCH(input[[#This Row],[Player]], "X", 1, "Y", 2, "Z", 3)</f>
        <v>2</v>
      </c>
      <c r="D653" s="5" cm="1">
        <f t="array" ref="D653">_xlfn.SWITCH(
input[[#This Row],[Oponent]]&amp;input[[#This Row],[Player]],
"AZ",0, "BX",0, "CY",0,
"AX",3, "BY",3, "CZ",3,
"AY",6, "BZ",6, "CX",6)</f>
        <v>6</v>
      </c>
      <c r="E653" s="5">
        <f>input[[#This Row],[Selected shape score]]+input[[#This Row],[Outcome score]]</f>
        <v>8</v>
      </c>
      <c r="F653" s="5" cm="1">
        <f t="array" ref="F653">INDEX($P$2:$P$10,_xlfn.XMATCH(input[[#This Row],[Oponent]]&amp;input[[#This Row],[Player]],$K$2:$K$10))</f>
        <v>4</v>
      </c>
    </row>
    <row r="654" spans="1:6" x14ac:dyDescent="0.3">
      <c r="A654" s="1" t="s">
        <v>3</v>
      </c>
      <c r="B654" s="1" t="s">
        <v>5</v>
      </c>
      <c r="C654" s="5" cm="1">
        <f t="array" ref="C654">_xlfn.SWITCH(input[[#This Row],[Player]], "X", 1, "Y", 2, "Z", 3)</f>
        <v>1</v>
      </c>
      <c r="D654" s="5" cm="1">
        <f t="array" ref="D654">_xlfn.SWITCH(
input[[#This Row],[Oponent]]&amp;input[[#This Row],[Player]],
"AZ",0, "BX",0, "CY",0,
"AX",3, "BY",3, "CZ",3,
"AY",6, "BZ",6, "CX",6)</f>
        <v>6</v>
      </c>
      <c r="E654" s="5">
        <f>input[[#This Row],[Selected shape score]]+input[[#This Row],[Outcome score]]</f>
        <v>7</v>
      </c>
      <c r="F654" s="5" cm="1">
        <f t="array" ref="F654">INDEX($P$2:$P$10,_xlfn.XMATCH(input[[#This Row],[Oponent]]&amp;input[[#This Row],[Player]],$K$2:$K$10))</f>
        <v>2</v>
      </c>
    </row>
    <row r="655" spans="1:6" x14ac:dyDescent="0.3">
      <c r="A655" s="1" t="s">
        <v>3</v>
      </c>
      <c r="B655" s="1" t="s">
        <v>2</v>
      </c>
      <c r="C655" s="5" cm="1">
        <f t="array" ref="C655">_xlfn.SWITCH(input[[#This Row],[Player]], "X", 1, "Y", 2, "Z", 3)</f>
        <v>2</v>
      </c>
      <c r="D655" s="5" cm="1">
        <f t="array" ref="D655">_xlfn.SWITCH(
input[[#This Row],[Oponent]]&amp;input[[#This Row],[Player]],
"AZ",0, "BX",0, "CY",0,
"AX",3, "BY",3, "CZ",3,
"AY",6, "BZ",6, "CX",6)</f>
        <v>0</v>
      </c>
      <c r="E655" s="5">
        <f>input[[#This Row],[Selected shape score]]+input[[#This Row],[Outcome score]]</f>
        <v>2</v>
      </c>
      <c r="F655" s="5" cm="1">
        <f t="array" ref="F655">INDEX($P$2:$P$10,_xlfn.XMATCH(input[[#This Row],[Oponent]]&amp;input[[#This Row],[Player]],$K$2:$K$10))</f>
        <v>6</v>
      </c>
    </row>
    <row r="656" spans="1:6" x14ac:dyDescent="0.3">
      <c r="A656" s="1" t="s">
        <v>4</v>
      </c>
      <c r="B656" s="1" t="s">
        <v>2</v>
      </c>
      <c r="C656" s="5" cm="1">
        <f t="array" ref="C656">_xlfn.SWITCH(input[[#This Row],[Player]], "X", 1, "Y", 2, "Z", 3)</f>
        <v>2</v>
      </c>
      <c r="D656" s="5" cm="1">
        <f t="array" ref="D656">_xlfn.SWITCH(
input[[#This Row],[Oponent]]&amp;input[[#This Row],[Player]],
"AZ",0, "BX",0, "CY",0,
"AX",3, "BY",3, "CZ",3,
"AY",6, "BZ",6, "CX",6)</f>
        <v>6</v>
      </c>
      <c r="E656" s="5">
        <f>input[[#This Row],[Selected shape score]]+input[[#This Row],[Outcome score]]</f>
        <v>8</v>
      </c>
      <c r="F656" s="5" cm="1">
        <f t="array" ref="F656">INDEX($P$2:$P$10,_xlfn.XMATCH(input[[#This Row],[Oponent]]&amp;input[[#This Row],[Player]],$K$2:$K$10))</f>
        <v>4</v>
      </c>
    </row>
    <row r="657" spans="1:6" x14ac:dyDescent="0.3">
      <c r="A657" s="1" t="s">
        <v>4</v>
      </c>
      <c r="B657" s="1" t="s">
        <v>2</v>
      </c>
      <c r="C657" s="5" cm="1">
        <f t="array" ref="C657">_xlfn.SWITCH(input[[#This Row],[Player]], "X", 1, "Y", 2, "Z", 3)</f>
        <v>2</v>
      </c>
      <c r="D657" s="5" cm="1">
        <f t="array" ref="D657">_xlfn.SWITCH(
input[[#This Row],[Oponent]]&amp;input[[#This Row],[Player]],
"AZ",0, "BX",0, "CY",0,
"AX",3, "BY",3, "CZ",3,
"AY",6, "BZ",6, "CX",6)</f>
        <v>6</v>
      </c>
      <c r="E657" s="5">
        <f>input[[#This Row],[Selected shape score]]+input[[#This Row],[Outcome score]]</f>
        <v>8</v>
      </c>
      <c r="F657" s="5" cm="1">
        <f t="array" ref="F657">INDEX($P$2:$P$10,_xlfn.XMATCH(input[[#This Row],[Oponent]]&amp;input[[#This Row],[Player]],$K$2:$K$10))</f>
        <v>4</v>
      </c>
    </row>
    <row r="658" spans="1:6" x14ac:dyDescent="0.3">
      <c r="A658" s="1" t="s">
        <v>0</v>
      </c>
      <c r="B658" s="1" t="s">
        <v>2</v>
      </c>
      <c r="C658" s="5" cm="1">
        <f t="array" ref="C658">_xlfn.SWITCH(input[[#This Row],[Player]], "X", 1, "Y", 2, "Z", 3)</f>
        <v>2</v>
      </c>
      <c r="D658" s="5" cm="1">
        <f t="array" ref="D658">_xlfn.SWITCH(
input[[#This Row],[Oponent]]&amp;input[[#This Row],[Player]],
"AZ",0, "BX",0, "CY",0,
"AX",3, "BY",3, "CZ",3,
"AY",6, "BZ",6, "CX",6)</f>
        <v>3</v>
      </c>
      <c r="E658" s="5">
        <f>input[[#This Row],[Selected shape score]]+input[[#This Row],[Outcome score]]</f>
        <v>5</v>
      </c>
      <c r="F658" s="5" cm="1">
        <f t="array" ref="F658">INDEX($P$2:$P$10,_xlfn.XMATCH(input[[#This Row],[Oponent]]&amp;input[[#This Row],[Player]],$K$2:$K$10))</f>
        <v>5</v>
      </c>
    </row>
    <row r="659" spans="1:6" x14ac:dyDescent="0.3">
      <c r="A659" s="1" t="s">
        <v>0</v>
      </c>
      <c r="B659" s="1" t="s">
        <v>5</v>
      </c>
      <c r="C659" s="5" cm="1">
        <f t="array" ref="C659">_xlfn.SWITCH(input[[#This Row],[Player]], "X", 1, "Y", 2, "Z", 3)</f>
        <v>1</v>
      </c>
      <c r="D659" s="5" cm="1">
        <f t="array" ref="D659">_xlfn.SWITCH(
input[[#This Row],[Oponent]]&amp;input[[#This Row],[Player]],
"AZ",0, "BX",0, "CY",0,
"AX",3, "BY",3, "CZ",3,
"AY",6, "BZ",6, "CX",6)</f>
        <v>0</v>
      </c>
      <c r="E659" s="5">
        <f>input[[#This Row],[Selected shape score]]+input[[#This Row],[Outcome score]]</f>
        <v>1</v>
      </c>
      <c r="F659" s="5" cm="1">
        <f t="array" ref="F659">INDEX($P$2:$P$10,_xlfn.XMATCH(input[[#This Row],[Oponent]]&amp;input[[#This Row],[Player]],$K$2:$K$10))</f>
        <v>1</v>
      </c>
    </row>
    <row r="660" spans="1:6" x14ac:dyDescent="0.3">
      <c r="A660" s="1" t="s">
        <v>0</v>
      </c>
      <c r="B660" s="1" t="s">
        <v>5</v>
      </c>
      <c r="C660" s="5" cm="1">
        <f t="array" ref="C660">_xlfn.SWITCH(input[[#This Row],[Player]], "X", 1, "Y", 2, "Z", 3)</f>
        <v>1</v>
      </c>
      <c r="D660" s="5" cm="1">
        <f t="array" ref="D660">_xlfn.SWITCH(
input[[#This Row],[Oponent]]&amp;input[[#This Row],[Player]],
"AZ",0, "BX",0, "CY",0,
"AX",3, "BY",3, "CZ",3,
"AY",6, "BZ",6, "CX",6)</f>
        <v>0</v>
      </c>
      <c r="E660" s="5">
        <f>input[[#This Row],[Selected shape score]]+input[[#This Row],[Outcome score]]</f>
        <v>1</v>
      </c>
      <c r="F660" s="5" cm="1">
        <f t="array" ref="F660">INDEX($P$2:$P$10,_xlfn.XMATCH(input[[#This Row],[Oponent]]&amp;input[[#This Row],[Player]],$K$2:$K$10))</f>
        <v>1</v>
      </c>
    </row>
    <row r="661" spans="1:6" x14ac:dyDescent="0.3">
      <c r="A661" s="1" t="s">
        <v>0</v>
      </c>
      <c r="B661" s="1" t="s">
        <v>2</v>
      </c>
      <c r="C661" s="5" cm="1">
        <f t="array" ref="C661">_xlfn.SWITCH(input[[#This Row],[Player]], "X", 1, "Y", 2, "Z", 3)</f>
        <v>2</v>
      </c>
      <c r="D661" s="5" cm="1">
        <f t="array" ref="D661">_xlfn.SWITCH(
input[[#This Row],[Oponent]]&amp;input[[#This Row],[Player]],
"AZ",0, "BX",0, "CY",0,
"AX",3, "BY",3, "CZ",3,
"AY",6, "BZ",6, "CX",6)</f>
        <v>3</v>
      </c>
      <c r="E661" s="5">
        <f>input[[#This Row],[Selected shape score]]+input[[#This Row],[Outcome score]]</f>
        <v>5</v>
      </c>
      <c r="F661" s="5" cm="1">
        <f t="array" ref="F661">INDEX($P$2:$P$10,_xlfn.XMATCH(input[[#This Row],[Oponent]]&amp;input[[#This Row],[Player]],$K$2:$K$10))</f>
        <v>5</v>
      </c>
    </row>
    <row r="662" spans="1:6" x14ac:dyDescent="0.3">
      <c r="A662" s="1" t="s">
        <v>4</v>
      </c>
      <c r="B662" s="1" t="s">
        <v>2</v>
      </c>
      <c r="C662" s="5" cm="1">
        <f t="array" ref="C662">_xlfn.SWITCH(input[[#This Row],[Player]], "X", 1, "Y", 2, "Z", 3)</f>
        <v>2</v>
      </c>
      <c r="D662" s="5" cm="1">
        <f t="array" ref="D662">_xlfn.SWITCH(
input[[#This Row],[Oponent]]&amp;input[[#This Row],[Player]],
"AZ",0, "BX",0, "CY",0,
"AX",3, "BY",3, "CZ",3,
"AY",6, "BZ",6, "CX",6)</f>
        <v>6</v>
      </c>
      <c r="E662" s="5">
        <f>input[[#This Row],[Selected shape score]]+input[[#This Row],[Outcome score]]</f>
        <v>8</v>
      </c>
      <c r="F662" s="5" cm="1">
        <f t="array" ref="F662">INDEX($P$2:$P$10,_xlfn.XMATCH(input[[#This Row],[Oponent]]&amp;input[[#This Row],[Player]],$K$2:$K$10))</f>
        <v>4</v>
      </c>
    </row>
    <row r="663" spans="1:6" x14ac:dyDescent="0.3">
      <c r="A663" s="1" t="s">
        <v>4</v>
      </c>
      <c r="B663" s="1" t="s">
        <v>2</v>
      </c>
      <c r="C663" s="5" cm="1">
        <f t="array" ref="C663">_xlfn.SWITCH(input[[#This Row],[Player]], "X", 1, "Y", 2, "Z", 3)</f>
        <v>2</v>
      </c>
      <c r="D663" s="5" cm="1">
        <f t="array" ref="D663">_xlfn.SWITCH(
input[[#This Row],[Oponent]]&amp;input[[#This Row],[Player]],
"AZ",0, "BX",0, "CY",0,
"AX",3, "BY",3, "CZ",3,
"AY",6, "BZ",6, "CX",6)</f>
        <v>6</v>
      </c>
      <c r="E663" s="5">
        <f>input[[#This Row],[Selected shape score]]+input[[#This Row],[Outcome score]]</f>
        <v>8</v>
      </c>
      <c r="F663" s="5" cm="1">
        <f t="array" ref="F663">INDEX($P$2:$P$10,_xlfn.XMATCH(input[[#This Row],[Oponent]]&amp;input[[#This Row],[Player]],$K$2:$K$10))</f>
        <v>4</v>
      </c>
    </row>
    <row r="664" spans="1:6" x14ac:dyDescent="0.3">
      <c r="A664" s="1" t="s">
        <v>4</v>
      </c>
      <c r="B664" s="1" t="s">
        <v>2</v>
      </c>
      <c r="C664" s="5" cm="1">
        <f t="array" ref="C664">_xlfn.SWITCH(input[[#This Row],[Player]], "X", 1, "Y", 2, "Z", 3)</f>
        <v>2</v>
      </c>
      <c r="D664" s="5" cm="1">
        <f t="array" ref="D664">_xlfn.SWITCH(
input[[#This Row],[Oponent]]&amp;input[[#This Row],[Player]],
"AZ",0, "BX",0, "CY",0,
"AX",3, "BY",3, "CZ",3,
"AY",6, "BZ",6, "CX",6)</f>
        <v>6</v>
      </c>
      <c r="E664" s="5">
        <f>input[[#This Row],[Selected shape score]]+input[[#This Row],[Outcome score]]</f>
        <v>8</v>
      </c>
      <c r="F664" s="5" cm="1">
        <f t="array" ref="F664">INDEX($P$2:$P$10,_xlfn.XMATCH(input[[#This Row],[Oponent]]&amp;input[[#This Row],[Player]],$K$2:$K$10))</f>
        <v>4</v>
      </c>
    </row>
    <row r="665" spans="1:6" x14ac:dyDescent="0.3">
      <c r="A665" s="1" t="s">
        <v>3</v>
      </c>
      <c r="B665" s="1" t="s">
        <v>2</v>
      </c>
      <c r="C665" s="5" cm="1">
        <f t="array" ref="C665">_xlfn.SWITCH(input[[#This Row],[Player]], "X", 1, "Y", 2, "Z", 3)</f>
        <v>2</v>
      </c>
      <c r="D665" s="5" cm="1">
        <f t="array" ref="D665">_xlfn.SWITCH(
input[[#This Row],[Oponent]]&amp;input[[#This Row],[Player]],
"AZ",0, "BX",0, "CY",0,
"AX",3, "BY",3, "CZ",3,
"AY",6, "BZ",6, "CX",6)</f>
        <v>0</v>
      </c>
      <c r="E665" s="5">
        <f>input[[#This Row],[Selected shape score]]+input[[#This Row],[Outcome score]]</f>
        <v>2</v>
      </c>
      <c r="F665" s="5" cm="1">
        <f t="array" ref="F665">INDEX($P$2:$P$10,_xlfn.XMATCH(input[[#This Row],[Oponent]]&amp;input[[#This Row],[Player]],$K$2:$K$10))</f>
        <v>6</v>
      </c>
    </row>
    <row r="666" spans="1:6" x14ac:dyDescent="0.3">
      <c r="A666" s="1" t="s">
        <v>3</v>
      </c>
      <c r="B666" s="1" t="s">
        <v>1</v>
      </c>
      <c r="C666" s="5" cm="1">
        <f t="array" ref="C666">_xlfn.SWITCH(input[[#This Row],[Player]], "X", 1, "Y", 2, "Z", 3)</f>
        <v>3</v>
      </c>
      <c r="D666" s="5" cm="1">
        <f t="array" ref="D666">_xlfn.SWITCH(
input[[#This Row],[Oponent]]&amp;input[[#This Row],[Player]],
"AZ",0, "BX",0, "CY",0,
"AX",3, "BY",3, "CZ",3,
"AY",6, "BZ",6, "CX",6)</f>
        <v>3</v>
      </c>
      <c r="E666" s="5">
        <f>input[[#This Row],[Selected shape score]]+input[[#This Row],[Outcome score]]</f>
        <v>6</v>
      </c>
      <c r="F666" s="5" cm="1">
        <f t="array" ref="F666">INDEX($P$2:$P$10,_xlfn.XMATCH(input[[#This Row],[Oponent]]&amp;input[[#This Row],[Player]],$K$2:$K$10))</f>
        <v>7</v>
      </c>
    </row>
    <row r="667" spans="1:6" x14ac:dyDescent="0.3">
      <c r="A667" s="1" t="s">
        <v>0</v>
      </c>
      <c r="B667" s="1" t="s">
        <v>5</v>
      </c>
      <c r="C667" s="5" cm="1">
        <f t="array" ref="C667">_xlfn.SWITCH(input[[#This Row],[Player]], "X", 1, "Y", 2, "Z", 3)</f>
        <v>1</v>
      </c>
      <c r="D667" s="5" cm="1">
        <f t="array" ref="D667">_xlfn.SWITCH(
input[[#This Row],[Oponent]]&amp;input[[#This Row],[Player]],
"AZ",0, "BX",0, "CY",0,
"AX",3, "BY",3, "CZ",3,
"AY",6, "BZ",6, "CX",6)</f>
        <v>0</v>
      </c>
      <c r="E667" s="5">
        <f>input[[#This Row],[Selected shape score]]+input[[#This Row],[Outcome score]]</f>
        <v>1</v>
      </c>
      <c r="F667" s="5" cm="1">
        <f t="array" ref="F667">INDEX($P$2:$P$10,_xlfn.XMATCH(input[[#This Row],[Oponent]]&amp;input[[#This Row],[Player]],$K$2:$K$10))</f>
        <v>1</v>
      </c>
    </row>
    <row r="668" spans="1:6" x14ac:dyDescent="0.3">
      <c r="A668" s="1" t="s">
        <v>3</v>
      </c>
      <c r="B668" s="1" t="s">
        <v>2</v>
      </c>
      <c r="C668" s="5" cm="1">
        <f t="array" ref="C668">_xlfn.SWITCH(input[[#This Row],[Player]], "X", 1, "Y", 2, "Z", 3)</f>
        <v>2</v>
      </c>
      <c r="D668" s="5" cm="1">
        <f t="array" ref="D668">_xlfn.SWITCH(
input[[#This Row],[Oponent]]&amp;input[[#This Row],[Player]],
"AZ",0, "BX",0, "CY",0,
"AX",3, "BY",3, "CZ",3,
"AY",6, "BZ",6, "CX",6)</f>
        <v>0</v>
      </c>
      <c r="E668" s="5">
        <f>input[[#This Row],[Selected shape score]]+input[[#This Row],[Outcome score]]</f>
        <v>2</v>
      </c>
      <c r="F668" s="5" cm="1">
        <f t="array" ref="F668">INDEX($P$2:$P$10,_xlfn.XMATCH(input[[#This Row],[Oponent]]&amp;input[[#This Row],[Player]],$K$2:$K$10))</f>
        <v>6</v>
      </c>
    </row>
    <row r="669" spans="1:6" x14ac:dyDescent="0.3">
      <c r="A669" s="1" t="s">
        <v>4</v>
      </c>
      <c r="B669" s="1" t="s">
        <v>1</v>
      </c>
      <c r="C669" s="5" cm="1">
        <f t="array" ref="C669">_xlfn.SWITCH(input[[#This Row],[Player]], "X", 1, "Y", 2, "Z", 3)</f>
        <v>3</v>
      </c>
      <c r="D669" s="5" cm="1">
        <f t="array" ref="D669">_xlfn.SWITCH(
input[[#This Row],[Oponent]]&amp;input[[#This Row],[Player]],
"AZ",0, "BX",0, "CY",0,
"AX",3, "BY",3, "CZ",3,
"AY",6, "BZ",6, "CX",6)</f>
        <v>0</v>
      </c>
      <c r="E669" s="5">
        <f>input[[#This Row],[Selected shape score]]+input[[#This Row],[Outcome score]]</f>
        <v>3</v>
      </c>
      <c r="F669" s="5" cm="1">
        <f t="array" ref="F669">INDEX($P$2:$P$10,_xlfn.XMATCH(input[[#This Row],[Oponent]]&amp;input[[#This Row],[Player]],$K$2:$K$10))</f>
        <v>8</v>
      </c>
    </row>
    <row r="670" spans="1:6" x14ac:dyDescent="0.3">
      <c r="A670" s="1" t="s">
        <v>4</v>
      </c>
      <c r="B670" s="1" t="s">
        <v>5</v>
      </c>
      <c r="C670" s="5" cm="1">
        <f t="array" ref="C670">_xlfn.SWITCH(input[[#This Row],[Player]], "X", 1, "Y", 2, "Z", 3)</f>
        <v>1</v>
      </c>
      <c r="D670" s="5" cm="1">
        <f t="array" ref="D670">_xlfn.SWITCH(
input[[#This Row],[Oponent]]&amp;input[[#This Row],[Player]],
"AZ",0, "BX",0, "CY",0,
"AX",3, "BY",3, "CZ",3,
"AY",6, "BZ",6, "CX",6)</f>
        <v>3</v>
      </c>
      <c r="E670" s="5">
        <f>input[[#This Row],[Selected shape score]]+input[[#This Row],[Outcome score]]</f>
        <v>4</v>
      </c>
      <c r="F670" s="5" cm="1">
        <f t="array" ref="F670">INDEX($P$2:$P$10,_xlfn.XMATCH(input[[#This Row],[Oponent]]&amp;input[[#This Row],[Player]],$K$2:$K$10))</f>
        <v>3</v>
      </c>
    </row>
    <row r="671" spans="1:6" x14ac:dyDescent="0.3">
      <c r="A671" s="1" t="s">
        <v>0</v>
      </c>
      <c r="B671" s="1" t="s">
        <v>2</v>
      </c>
      <c r="C671" s="5" cm="1">
        <f t="array" ref="C671">_xlfn.SWITCH(input[[#This Row],[Player]], "X", 1, "Y", 2, "Z", 3)</f>
        <v>2</v>
      </c>
      <c r="D671" s="5" cm="1">
        <f t="array" ref="D671">_xlfn.SWITCH(
input[[#This Row],[Oponent]]&amp;input[[#This Row],[Player]],
"AZ",0, "BX",0, "CY",0,
"AX",3, "BY",3, "CZ",3,
"AY",6, "BZ",6, "CX",6)</f>
        <v>3</v>
      </c>
      <c r="E671" s="5">
        <f>input[[#This Row],[Selected shape score]]+input[[#This Row],[Outcome score]]</f>
        <v>5</v>
      </c>
      <c r="F671" s="5" cm="1">
        <f t="array" ref="F671">INDEX($P$2:$P$10,_xlfn.XMATCH(input[[#This Row],[Oponent]]&amp;input[[#This Row],[Player]],$K$2:$K$10))</f>
        <v>5</v>
      </c>
    </row>
    <row r="672" spans="1:6" x14ac:dyDescent="0.3">
      <c r="A672" s="1" t="s">
        <v>3</v>
      </c>
      <c r="B672" s="1" t="s">
        <v>2</v>
      </c>
      <c r="C672" s="5" cm="1">
        <f t="array" ref="C672">_xlfn.SWITCH(input[[#This Row],[Player]], "X", 1, "Y", 2, "Z", 3)</f>
        <v>2</v>
      </c>
      <c r="D672" s="5" cm="1">
        <f t="array" ref="D672">_xlfn.SWITCH(
input[[#This Row],[Oponent]]&amp;input[[#This Row],[Player]],
"AZ",0, "BX",0, "CY",0,
"AX",3, "BY",3, "CZ",3,
"AY",6, "BZ",6, "CX",6)</f>
        <v>0</v>
      </c>
      <c r="E672" s="5">
        <f>input[[#This Row],[Selected shape score]]+input[[#This Row],[Outcome score]]</f>
        <v>2</v>
      </c>
      <c r="F672" s="5" cm="1">
        <f t="array" ref="F672">INDEX($P$2:$P$10,_xlfn.XMATCH(input[[#This Row],[Oponent]]&amp;input[[#This Row],[Player]],$K$2:$K$10))</f>
        <v>6</v>
      </c>
    </row>
    <row r="673" spans="1:6" x14ac:dyDescent="0.3">
      <c r="A673" s="1" t="s">
        <v>0</v>
      </c>
      <c r="B673" s="1" t="s">
        <v>2</v>
      </c>
      <c r="C673" s="5" cm="1">
        <f t="array" ref="C673">_xlfn.SWITCH(input[[#This Row],[Player]], "X", 1, "Y", 2, "Z", 3)</f>
        <v>2</v>
      </c>
      <c r="D673" s="5" cm="1">
        <f t="array" ref="D673">_xlfn.SWITCH(
input[[#This Row],[Oponent]]&amp;input[[#This Row],[Player]],
"AZ",0, "BX",0, "CY",0,
"AX",3, "BY",3, "CZ",3,
"AY",6, "BZ",6, "CX",6)</f>
        <v>3</v>
      </c>
      <c r="E673" s="5">
        <f>input[[#This Row],[Selected shape score]]+input[[#This Row],[Outcome score]]</f>
        <v>5</v>
      </c>
      <c r="F673" s="5" cm="1">
        <f t="array" ref="F673">INDEX($P$2:$P$10,_xlfn.XMATCH(input[[#This Row],[Oponent]]&amp;input[[#This Row],[Player]],$K$2:$K$10))</f>
        <v>5</v>
      </c>
    </row>
    <row r="674" spans="1:6" x14ac:dyDescent="0.3">
      <c r="A674" s="1" t="s">
        <v>0</v>
      </c>
      <c r="B674" s="1" t="s">
        <v>5</v>
      </c>
      <c r="C674" s="5" cm="1">
        <f t="array" ref="C674">_xlfn.SWITCH(input[[#This Row],[Player]], "X", 1, "Y", 2, "Z", 3)</f>
        <v>1</v>
      </c>
      <c r="D674" s="5" cm="1">
        <f t="array" ref="D674">_xlfn.SWITCH(
input[[#This Row],[Oponent]]&amp;input[[#This Row],[Player]],
"AZ",0, "BX",0, "CY",0,
"AX",3, "BY",3, "CZ",3,
"AY",6, "BZ",6, "CX",6)</f>
        <v>0</v>
      </c>
      <c r="E674" s="5">
        <f>input[[#This Row],[Selected shape score]]+input[[#This Row],[Outcome score]]</f>
        <v>1</v>
      </c>
      <c r="F674" s="5" cm="1">
        <f t="array" ref="F674">INDEX($P$2:$P$10,_xlfn.XMATCH(input[[#This Row],[Oponent]]&amp;input[[#This Row],[Player]],$K$2:$K$10))</f>
        <v>1</v>
      </c>
    </row>
    <row r="675" spans="1:6" x14ac:dyDescent="0.3">
      <c r="A675" s="1" t="s">
        <v>4</v>
      </c>
      <c r="B675" s="1" t="s">
        <v>2</v>
      </c>
      <c r="C675" s="5" cm="1">
        <f t="array" ref="C675">_xlfn.SWITCH(input[[#This Row],[Player]], "X", 1, "Y", 2, "Z", 3)</f>
        <v>2</v>
      </c>
      <c r="D675" s="5" cm="1">
        <f t="array" ref="D675">_xlfn.SWITCH(
input[[#This Row],[Oponent]]&amp;input[[#This Row],[Player]],
"AZ",0, "BX",0, "CY",0,
"AX",3, "BY",3, "CZ",3,
"AY",6, "BZ",6, "CX",6)</f>
        <v>6</v>
      </c>
      <c r="E675" s="5">
        <f>input[[#This Row],[Selected shape score]]+input[[#This Row],[Outcome score]]</f>
        <v>8</v>
      </c>
      <c r="F675" s="5" cm="1">
        <f t="array" ref="F675">INDEX($P$2:$P$10,_xlfn.XMATCH(input[[#This Row],[Oponent]]&amp;input[[#This Row],[Player]],$K$2:$K$10))</f>
        <v>4</v>
      </c>
    </row>
    <row r="676" spans="1:6" x14ac:dyDescent="0.3">
      <c r="A676" s="1" t="s">
        <v>4</v>
      </c>
      <c r="B676" s="1" t="s">
        <v>2</v>
      </c>
      <c r="C676" s="5" cm="1">
        <f t="array" ref="C676">_xlfn.SWITCH(input[[#This Row],[Player]], "X", 1, "Y", 2, "Z", 3)</f>
        <v>2</v>
      </c>
      <c r="D676" s="5" cm="1">
        <f t="array" ref="D676">_xlfn.SWITCH(
input[[#This Row],[Oponent]]&amp;input[[#This Row],[Player]],
"AZ",0, "BX",0, "CY",0,
"AX",3, "BY",3, "CZ",3,
"AY",6, "BZ",6, "CX",6)</f>
        <v>6</v>
      </c>
      <c r="E676" s="5">
        <f>input[[#This Row],[Selected shape score]]+input[[#This Row],[Outcome score]]</f>
        <v>8</v>
      </c>
      <c r="F676" s="5" cm="1">
        <f t="array" ref="F676">INDEX($P$2:$P$10,_xlfn.XMATCH(input[[#This Row],[Oponent]]&amp;input[[#This Row],[Player]],$K$2:$K$10))</f>
        <v>4</v>
      </c>
    </row>
    <row r="677" spans="1:6" x14ac:dyDescent="0.3">
      <c r="A677" s="1" t="s">
        <v>3</v>
      </c>
      <c r="B677" s="1" t="s">
        <v>2</v>
      </c>
      <c r="C677" s="5" cm="1">
        <f t="array" ref="C677">_xlfn.SWITCH(input[[#This Row],[Player]], "X", 1, "Y", 2, "Z", 3)</f>
        <v>2</v>
      </c>
      <c r="D677" s="5" cm="1">
        <f t="array" ref="D677">_xlfn.SWITCH(
input[[#This Row],[Oponent]]&amp;input[[#This Row],[Player]],
"AZ",0, "BX",0, "CY",0,
"AX",3, "BY",3, "CZ",3,
"AY",6, "BZ",6, "CX",6)</f>
        <v>0</v>
      </c>
      <c r="E677" s="5">
        <f>input[[#This Row],[Selected shape score]]+input[[#This Row],[Outcome score]]</f>
        <v>2</v>
      </c>
      <c r="F677" s="5" cm="1">
        <f t="array" ref="F677">INDEX($P$2:$P$10,_xlfn.XMATCH(input[[#This Row],[Oponent]]&amp;input[[#This Row],[Player]],$K$2:$K$10))</f>
        <v>6</v>
      </c>
    </row>
    <row r="678" spans="1:6" x14ac:dyDescent="0.3">
      <c r="A678" s="1" t="s">
        <v>0</v>
      </c>
      <c r="B678" s="1" t="s">
        <v>2</v>
      </c>
      <c r="C678" s="5" cm="1">
        <f t="array" ref="C678">_xlfn.SWITCH(input[[#This Row],[Player]], "X", 1, "Y", 2, "Z", 3)</f>
        <v>2</v>
      </c>
      <c r="D678" s="5" cm="1">
        <f t="array" ref="D678">_xlfn.SWITCH(
input[[#This Row],[Oponent]]&amp;input[[#This Row],[Player]],
"AZ",0, "BX",0, "CY",0,
"AX",3, "BY",3, "CZ",3,
"AY",6, "BZ",6, "CX",6)</f>
        <v>3</v>
      </c>
      <c r="E678" s="5">
        <f>input[[#This Row],[Selected shape score]]+input[[#This Row],[Outcome score]]</f>
        <v>5</v>
      </c>
      <c r="F678" s="5" cm="1">
        <f t="array" ref="F678">INDEX($P$2:$P$10,_xlfn.XMATCH(input[[#This Row],[Oponent]]&amp;input[[#This Row],[Player]],$K$2:$K$10))</f>
        <v>5</v>
      </c>
    </row>
    <row r="679" spans="1:6" x14ac:dyDescent="0.3">
      <c r="A679" s="1" t="s">
        <v>4</v>
      </c>
      <c r="B679" s="1" t="s">
        <v>5</v>
      </c>
      <c r="C679" s="5" cm="1">
        <f t="array" ref="C679">_xlfn.SWITCH(input[[#This Row],[Player]], "X", 1, "Y", 2, "Z", 3)</f>
        <v>1</v>
      </c>
      <c r="D679" s="5" cm="1">
        <f t="array" ref="D679">_xlfn.SWITCH(
input[[#This Row],[Oponent]]&amp;input[[#This Row],[Player]],
"AZ",0, "BX",0, "CY",0,
"AX",3, "BY",3, "CZ",3,
"AY",6, "BZ",6, "CX",6)</f>
        <v>3</v>
      </c>
      <c r="E679" s="5">
        <f>input[[#This Row],[Selected shape score]]+input[[#This Row],[Outcome score]]</f>
        <v>4</v>
      </c>
      <c r="F679" s="5" cm="1">
        <f t="array" ref="F679">INDEX($P$2:$P$10,_xlfn.XMATCH(input[[#This Row],[Oponent]]&amp;input[[#This Row],[Player]],$K$2:$K$10))</f>
        <v>3</v>
      </c>
    </row>
    <row r="680" spans="1:6" x14ac:dyDescent="0.3">
      <c r="A680" s="1" t="s">
        <v>3</v>
      </c>
      <c r="B680" s="1" t="s">
        <v>5</v>
      </c>
      <c r="C680" s="5" cm="1">
        <f t="array" ref="C680">_xlfn.SWITCH(input[[#This Row],[Player]], "X", 1, "Y", 2, "Z", 3)</f>
        <v>1</v>
      </c>
      <c r="D680" s="5" cm="1">
        <f t="array" ref="D680">_xlfn.SWITCH(
input[[#This Row],[Oponent]]&amp;input[[#This Row],[Player]],
"AZ",0, "BX",0, "CY",0,
"AX",3, "BY",3, "CZ",3,
"AY",6, "BZ",6, "CX",6)</f>
        <v>6</v>
      </c>
      <c r="E680" s="5">
        <f>input[[#This Row],[Selected shape score]]+input[[#This Row],[Outcome score]]</f>
        <v>7</v>
      </c>
      <c r="F680" s="5" cm="1">
        <f t="array" ref="F680">INDEX($P$2:$P$10,_xlfn.XMATCH(input[[#This Row],[Oponent]]&amp;input[[#This Row],[Player]],$K$2:$K$10))</f>
        <v>2</v>
      </c>
    </row>
    <row r="681" spans="1:6" x14ac:dyDescent="0.3">
      <c r="A681" s="1" t="s">
        <v>0</v>
      </c>
      <c r="B681" s="1" t="s">
        <v>2</v>
      </c>
      <c r="C681" s="5" cm="1">
        <f t="array" ref="C681">_xlfn.SWITCH(input[[#This Row],[Player]], "X", 1, "Y", 2, "Z", 3)</f>
        <v>2</v>
      </c>
      <c r="D681" s="5" cm="1">
        <f t="array" ref="D681">_xlfn.SWITCH(
input[[#This Row],[Oponent]]&amp;input[[#This Row],[Player]],
"AZ",0, "BX",0, "CY",0,
"AX",3, "BY",3, "CZ",3,
"AY",6, "BZ",6, "CX",6)</f>
        <v>3</v>
      </c>
      <c r="E681" s="5">
        <f>input[[#This Row],[Selected shape score]]+input[[#This Row],[Outcome score]]</f>
        <v>5</v>
      </c>
      <c r="F681" s="5" cm="1">
        <f t="array" ref="F681">INDEX($P$2:$P$10,_xlfn.XMATCH(input[[#This Row],[Oponent]]&amp;input[[#This Row],[Player]],$K$2:$K$10))</f>
        <v>5</v>
      </c>
    </row>
    <row r="682" spans="1:6" x14ac:dyDescent="0.3">
      <c r="A682" s="1" t="s">
        <v>3</v>
      </c>
      <c r="B682" s="1" t="s">
        <v>2</v>
      </c>
      <c r="C682" s="5" cm="1">
        <f t="array" ref="C682">_xlfn.SWITCH(input[[#This Row],[Player]], "X", 1, "Y", 2, "Z", 3)</f>
        <v>2</v>
      </c>
      <c r="D682" s="5" cm="1">
        <f t="array" ref="D682">_xlfn.SWITCH(
input[[#This Row],[Oponent]]&amp;input[[#This Row],[Player]],
"AZ",0, "BX",0, "CY",0,
"AX",3, "BY",3, "CZ",3,
"AY",6, "BZ",6, "CX",6)</f>
        <v>0</v>
      </c>
      <c r="E682" s="5">
        <f>input[[#This Row],[Selected shape score]]+input[[#This Row],[Outcome score]]</f>
        <v>2</v>
      </c>
      <c r="F682" s="5" cm="1">
        <f t="array" ref="F682">INDEX($P$2:$P$10,_xlfn.XMATCH(input[[#This Row],[Oponent]]&amp;input[[#This Row],[Player]],$K$2:$K$10))</f>
        <v>6</v>
      </c>
    </row>
    <row r="683" spans="1:6" x14ac:dyDescent="0.3">
      <c r="A683" s="1" t="s">
        <v>0</v>
      </c>
      <c r="B683" s="1" t="s">
        <v>2</v>
      </c>
      <c r="C683" s="5" cm="1">
        <f t="array" ref="C683">_xlfn.SWITCH(input[[#This Row],[Player]], "X", 1, "Y", 2, "Z", 3)</f>
        <v>2</v>
      </c>
      <c r="D683" s="5" cm="1">
        <f t="array" ref="D683">_xlfn.SWITCH(
input[[#This Row],[Oponent]]&amp;input[[#This Row],[Player]],
"AZ",0, "BX",0, "CY",0,
"AX",3, "BY",3, "CZ",3,
"AY",6, "BZ",6, "CX",6)</f>
        <v>3</v>
      </c>
      <c r="E683" s="5">
        <f>input[[#This Row],[Selected shape score]]+input[[#This Row],[Outcome score]]</f>
        <v>5</v>
      </c>
      <c r="F683" s="5" cm="1">
        <f t="array" ref="F683">INDEX($P$2:$P$10,_xlfn.XMATCH(input[[#This Row],[Oponent]]&amp;input[[#This Row],[Player]],$K$2:$K$10))</f>
        <v>5</v>
      </c>
    </row>
    <row r="684" spans="1:6" x14ac:dyDescent="0.3">
      <c r="A684" s="1" t="s">
        <v>0</v>
      </c>
      <c r="B684" s="1" t="s">
        <v>2</v>
      </c>
      <c r="C684" s="5" cm="1">
        <f t="array" ref="C684">_xlfn.SWITCH(input[[#This Row],[Player]], "X", 1, "Y", 2, "Z", 3)</f>
        <v>2</v>
      </c>
      <c r="D684" s="5" cm="1">
        <f t="array" ref="D684">_xlfn.SWITCH(
input[[#This Row],[Oponent]]&amp;input[[#This Row],[Player]],
"AZ",0, "BX",0, "CY",0,
"AX",3, "BY",3, "CZ",3,
"AY",6, "BZ",6, "CX",6)</f>
        <v>3</v>
      </c>
      <c r="E684" s="5">
        <f>input[[#This Row],[Selected shape score]]+input[[#This Row],[Outcome score]]</f>
        <v>5</v>
      </c>
      <c r="F684" s="5" cm="1">
        <f t="array" ref="F684">INDEX($P$2:$P$10,_xlfn.XMATCH(input[[#This Row],[Oponent]]&amp;input[[#This Row],[Player]],$K$2:$K$10))</f>
        <v>5</v>
      </c>
    </row>
    <row r="685" spans="1:6" x14ac:dyDescent="0.3">
      <c r="A685" s="1" t="s">
        <v>4</v>
      </c>
      <c r="B685" s="1" t="s">
        <v>5</v>
      </c>
      <c r="C685" s="5" cm="1">
        <f t="array" ref="C685">_xlfn.SWITCH(input[[#This Row],[Player]], "X", 1, "Y", 2, "Z", 3)</f>
        <v>1</v>
      </c>
      <c r="D685" s="5" cm="1">
        <f t="array" ref="D685">_xlfn.SWITCH(
input[[#This Row],[Oponent]]&amp;input[[#This Row],[Player]],
"AZ",0, "BX",0, "CY",0,
"AX",3, "BY",3, "CZ",3,
"AY",6, "BZ",6, "CX",6)</f>
        <v>3</v>
      </c>
      <c r="E685" s="5">
        <f>input[[#This Row],[Selected shape score]]+input[[#This Row],[Outcome score]]</f>
        <v>4</v>
      </c>
      <c r="F685" s="5" cm="1">
        <f t="array" ref="F685">INDEX($P$2:$P$10,_xlfn.XMATCH(input[[#This Row],[Oponent]]&amp;input[[#This Row],[Player]],$K$2:$K$10))</f>
        <v>3</v>
      </c>
    </row>
    <row r="686" spans="1:6" x14ac:dyDescent="0.3">
      <c r="A686" s="1" t="s">
        <v>4</v>
      </c>
      <c r="B686" s="1" t="s">
        <v>2</v>
      </c>
      <c r="C686" s="5" cm="1">
        <f t="array" ref="C686">_xlfn.SWITCH(input[[#This Row],[Player]], "X", 1, "Y", 2, "Z", 3)</f>
        <v>2</v>
      </c>
      <c r="D686" s="5" cm="1">
        <f t="array" ref="D686">_xlfn.SWITCH(
input[[#This Row],[Oponent]]&amp;input[[#This Row],[Player]],
"AZ",0, "BX",0, "CY",0,
"AX",3, "BY",3, "CZ",3,
"AY",6, "BZ",6, "CX",6)</f>
        <v>6</v>
      </c>
      <c r="E686" s="5">
        <f>input[[#This Row],[Selected shape score]]+input[[#This Row],[Outcome score]]</f>
        <v>8</v>
      </c>
      <c r="F686" s="5" cm="1">
        <f t="array" ref="F686">INDEX($P$2:$P$10,_xlfn.XMATCH(input[[#This Row],[Oponent]]&amp;input[[#This Row],[Player]],$K$2:$K$10))</f>
        <v>4</v>
      </c>
    </row>
    <row r="687" spans="1:6" x14ac:dyDescent="0.3">
      <c r="A687" s="1" t="s">
        <v>4</v>
      </c>
      <c r="B687" s="1" t="s">
        <v>5</v>
      </c>
      <c r="C687" s="5" cm="1">
        <f t="array" ref="C687">_xlfn.SWITCH(input[[#This Row],[Player]], "X", 1, "Y", 2, "Z", 3)</f>
        <v>1</v>
      </c>
      <c r="D687" s="5" cm="1">
        <f t="array" ref="D687">_xlfn.SWITCH(
input[[#This Row],[Oponent]]&amp;input[[#This Row],[Player]],
"AZ",0, "BX",0, "CY",0,
"AX",3, "BY",3, "CZ",3,
"AY",6, "BZ",6, "CX",6)</f>
        <v>3</v>
      </c>
      <c r="E687" s="5">
        <f>input[[#This Row],[Selected shape score]]+input[[#This Row],[Outcome score]]</f>
        <v>4</v>
      </c>
      <c r="F687" s="5" cm="1">
        <f t="array" ref="F687">INDEX($P$2:$P$10,_xlfn.XMATCH(input[[#This Row],[Oponent]]&amp;input[[#This Row],[Player]],$K$2:$K$10))</f>
        <v>3</v>
      </c>
    </row>
    <row r="688" spans="1:6" x14ac:dyDescent="0.3">
      <c r="A688" s="1" t="s">
        <v>3</v>
      </c>
      <c r="B688" s="1" t="s">
        <v>2</v>
      </c>
      <c r="C688" s="5" cm="1">
        <f t="array" ref="C688">_xlfn.SWITCH(input[[#This Row],[Player]], "X", 1, "Y", 2, "Z", 3)</f>
        <v>2</v>
      </c>
      <c r="D688" s="5" cm="1">
        <f t="array" ref="D688">_xlfn.SWITCH(
input[[#This Row],[Oponent]]&amp;input[[#This Row],[Player]],
"AZ",0, "BX",0, "CY",0,
"AX",3, "BY",3, "CZ",3,
"AY",6, "BZ",6, "CX",6)</f>
        <v>0</v>
      </c>
      <c r="E688" s="5">
        <f>input[[#This Row],[Selected shape score]]+input[[#This Row],[Outcome score]]</f>
        <v>2</v>
      </c>
      <c r="F688" s="5" cm="1">
        <f t="array" ref="F688">INDEX($P$2:$P$10,_xlfn.XMATCH(input[[#This Row],[Oponent]]&amp;input[[#This Row],[Player]],$K$2:$K$10))</f>
        <v>6</v>
      </c>
    </row>
    <row r="689" spans="1:6" x14ac:dyDescent="0.3">
      <c r="A689" s="1" t="s">
        <v>4</v>
      </c>
      <c r="B689" s="1" t="s">
        <v>2</v>
      </c>
      <c r="C689" s="5" cm="1">
        <f t="array" ref="C689">_xlfn.SWITCH(input[[#This Row],[Player]], "X", 1, "Y", 2, "Z", 3)</f>
        <v>2</v>
      </c>
      <c r="D689" s="5" cm="1">
        <f t="array" ref="D689">_xlfn.SWITCH(
input[[#This Row],[Oponent]]&amp;input[[#This Row],[Player]],
"AZ",0, "BX",0, "CY",0,
"AX",3, "BY",3, "CZ",3,
"AY",6, "BZ",6, "CX",6)</f>
        <v>6</v>
      </c>
      <c r="E689" s="5">
        <f>input[[#This Row],[Selected shape score]]+input[[#This Row],[Outcome score]]</f>
        <v>8</v>
      </c>
      <c r="F689" s="5" cm="1">
        <f t="array" ref="F689">INDEX($P$2:$P$10,_xlfn.XMATCH(input[[#This Row],[Oponent]]&amp;input[[#This Row],[Player]],$K$2:$K$10))</f>
        <v>4</v>
      </c>
    </row>
    <row r="690" spans="1:6" x14ac:dyDescent="0.3">
      <c r="A690" s="1" t="s">
        <v>3</v>
      </c>
      <c r="B690" s="1" t="s">
        <v>2</v>
      </c>
      <c r="C690" s="5" cm="1">
        <f t="array" ref="C690">_xlfn.SWITCH(input[[#This Row],[Player]], "X", 1, "Y", 2, "Z", 3)</f>
        <v>2</v>
      </c>
      <c r="D690" s="5" cm="1">
        <f t="array" ref="D690">_xlfn.SWITCH(
input[[#This Row],[Oponent]]&amp;input[[#This Row],[Player]],
"AZ",0, "BX",0, "CY",0,
"AX",3, "BY",3, "CZ",3,
"AY",6, "BZ",6, "CX",6)</f>
        <v>0</v>
      </c>
      <c r="E690" s="5">
        <f>input[[#This Row],[Selected shape score]]+input[[#This Row],[Outcome score]]</f>
        <v>2</v>
      </c>
      <c r="F690" s="5" cm="1">
        <f t="array" ref="F690">INDEX($P$2:$P$10,_xlfn.XMATCH(input[[#This Row],[Oponent]]&amp;input[[#This Row],[Player]],$K$2:$K$10))</f>
        <v>6</v>
      </c>
    </row>
    <row r="691" spans="1:6" x14ac:dyDescent="0.3">
      <c r="A691" s="1" t="s">
        <v>0</v>
      </c>
      <c r="B691" s="1" t="s">
        <v>2</v>
      </c>
      <c r="C691" s="5" cm="1">
        <f t="array" ref="C691">_xlfn.SWITCH(input[[#This Row],[Player]], "X", 1, "Y", 2, "Z", 3)</f>
        <v>2</v>
      </c>
      <c r="D691" s="5" cm="1">
        <f t="array" ref="D691">_xlfn.SWITCH(
input[[#This Row],[Oponent]]&amp;input[[#This Row],[Player]],
"AZ",0, "BX",0, "CY",0,
"AX",3, "BY",3, "CZ",3,
"AY",6, "BZ",6, "CX",6)</f>
        <v>3</v>
      </c>
      <c r="E691" s="5">
        <f>input[[#This Row],[Selected shape score]]+input[[#This Row],[Outcome score]]</f>
        <v>5</v>
      </c>
      <c r="F691" s="5" cm="1">
        <f t="array" ref="F691">INDEX($P$2:$P$10,_xlfn.XMATCH(input[[#This Row],[Oponent]]&amp;input[[#This Row],[Player]],$K$2:$K$10))</f>
        <v>5</v>
      </c>
    </row>
    <row r="692" spans="1:6" x14ac:dyDescent="0.3">
      <c r="A692" s="1" t="s">
        <v>4</v>
      </c>
      <c r="B692" s="1" t="s">
        <v>2</v>
      </c>
      <c r="C692" s="5" cm="1">
        <f t="array" ref="C692">_xlfn.SWITCH(input[[#This Row],[Player]], "X", 1, "Y", 2, "Z", 3)</f>
        <v>2</v>
      </c>
      <c r="D692" s="5" cm="1">
        <f t="array" ref="D692">_xlfn.SWITCH(
input[[#This Row],[Oponent]]&amp;input[[#This Row],[Player]],
"AZ",0, "BX",0, "CY",0,
"AX",3, "BY",3, "CZ",3,
"AY",6, "BZ",6, "CX",6)</f>
        <v>6</v>
      </c>
      <c r="E692" s="5">
        <f>input[[#This Row],[Selected shape score]]+input[[#This Row],[Outcome score]]</f>
        <v>8</v>
      </c>
      <c r="F692" s="5" cm="1">
        <f t="array" ref="F692">INDEX($P$2:$P$10,_xlfn.XMATCH(input[[#This Row],[Oponent]]&amp;input[[#This Row],[Player]],$K$2:$K$10))</f>
        <v>4</v>
      </c>
    </row>
    <row r="693" spans="1:6" x14ac:dyDescent="0.3">
      <c r="A693" s="1" t="s">
        <v>3</v>
      </c>
      <c r="B693" s="1" t="s">
        <v>2</v>
      </c>
      <c r="C693" s="5" cm="1">
        <f t="array" ref="C693">_xlfn.SWITCH(input[[#This Row],[Player]], "X", 1, "Y", 2, "Z", 3)</f>
        <v>2</v>
      </c>
      <c r="D693" s="5" cm="1">
        <f t="array" ref="D693">_xlfn.SWITCH(
input[[#This Row],[Oponent]]&amp;input[[#This Row],[Player]],
"AZ",0, "BX",0, "CY",0,
"AX",3, "BY",3, "CZ",3,
"AY",6, "BZ",6, "CX",6)</f>
        <v>0</v>
      </c>
      <c r="E693" s="5">
        <f>input[[#This Row],[Selected shape score]]+input[[#This Row],[Outcome score]]</f>
        <v>2</v>
      </c>
      <c r="F693" s="5" cm="1">
        <f t="array" ref="F693">INDEX($P$2:$P$10,_xlfn.XMATCH(input[[#This Row],[Oponent]]&amp;input[[#This Row],[Player]],$K$2:$K$10))</f>
        <v>6</v>
      </c>
    </row>
    <row r="694" spans="1:6" x14ac:dyDescent="0.3">
      <c r="A694" s="1" t="s">
        <v>4</v>
      </c>
      <c r="B694" s="1" t="s">
        <v>5</v>
      </c>
      <c r="C694" s="5" cm="1">
        <f t="array" ref="C694">_xlfn.SWITCH(input[[#This Row],[Player]], "X", 1, "Y", 2, "Z", 3)</f>
        <v>1</v>
      </c>
      <c r="D694" s="5" cm="1">
        <f t="array" ref="D694">_xlfn.SWITCH(
input[[#This Row],[Oponent]]&amp;input[[#This Row],[Player]],
"AZ",0, "BX",0, "CY",0,
"AX",3, "BY",3, "CZ",3,
"AY",6, "BZ",6, "CX",6)</f>
        <v>3</v>
      </c>
      <c r="E694" s="5">
        <f>input[[#This Row],[Selected shape score]]+input[[#This Row],[Outcome score]]</f>
        <v>4</v>
      </c>
      <c r="F694" s="5" cm="1">
        <f t="array" ref="F694">INDEX($P$2:$P$10,_xlfn.XMATCH(input[[#This Row],[Oponent]]&amp;input[[#This Row],[Player]],$K$2:$K$10))</f>
        <v>3</v>
      </c>
    </row>
    <row r="695" spans="1:6" x14ac:dyDescent="0.3">
      <c r="A695" s="1" t="s">
        <v>4</v>
      </c>
      <c r="B695" s="1" t="s">
        <v>2</v>
      </c>
      <c r="C695" s="5" cm="1">
        <f t="array" ref="C695">_xlfn.SWITCH(input[[#This Row],[Player]], "X", 1, "Y", 2, "Z", 3)</f>
        <v>2</v>
      </c>
      <c r="D695" s="5" cm="1">
        <f t="array" ref="D695">_xlfn.SWITCH(
input[[#This Row],[Oponent]]&amp;input[[#This Row],[Player]],
"AZ",0, "BX",0, "CY",0,
"AX",3, "BY",3, "CZ",3,
"AY",6, "BZ",6, "CX",6)</f>
        <v>6</v>
      </c>
      <c r="E695" s="5">
        <f>input[[#This Row],[Selected shape score]]+input[[#This Row],[Outcome score]]</f>
        <v>8</v>
      </c>
      <c r="F695" s="5" cm="1">
        <f t="array" ref="F695">INDEX($P$2:$P$10,_xlfn.XMATCH(input[[#This Row],[Oponent]]&amp;input[[#This Row],[Player]],$K$2:$K$10))</f>
        <v>4</v>
      </c>
    </row>
    <row r="696" spans="1:6" x14ac:dyDescent="0.3">
      <c r="A696" s="1" t="s">
        <v>3</v>
      </c>
      <c r="B696" s="1" t="s">
        <v>2</v>
      </c>
      <c r="C696" s="5" cm="1">
        <f t="array" ref="C696">_xlfn.SWITCH(input[[#This Row],[Player]], "X", 1, "Y", 2, "Z", 3)</f>
        <v>2</v>
      </c>
      <c r="D696" s="5" cm="1">
        <f t="array" ref="D696">_xlfn.SWITCH(
input[[#This Row],[Oponent]]&amp;input[[#This Row],[Player]],
"AZ",0, "BX",0, "CY",0,
"AX",3, "BY",3, "CZ",3,
"AY",6, "BZ",6, "CX",6)</f>
        <v>0</v>
      </c>
      <c r="E696" s="5">
        <f>input[[#This Row],[Selected shape score]]+input[[#This Row],[Outcome score]]</f>
        <v>2</v>
      </c>
      <c r="F696" s="5" cm="1">
        <f t="array" ref="F696">INDEX($P$2:$P$10,_xlfn.XMATCH(input[[#This Row],[Oponent]]&amp;input[[#This Row],[Player]],$K$2:$K$10))</f>
        <v>6</v>
      </c>
    </row>
    <row r="697" spans="1:6" x14ac:dyDescent="0.3">
      <c r="A697" s="1" t="s">
        <v>3</v>
      </c>
      <c r="B697" s="1" t="s">
        <v>5</v>
      </c>
      <c r="C697" s="5" cm="1">
        <f t="array" ref="C697">_xlfn.SWITCH(input[[#This Row],[Player]], "X", 1, "Y", 2, "Z", 3)</f>
        <v>1</v>
      </c>
      <c r="D697" s="5" cm="1">
        <f t="array" ref="D697">_xlfn.SWITCH(
input[[#This Row],[Oponent]]&amp;input[[#This Row],[Player]],
"AZ",0, "BX",0, "CY",0,
"AX",3, "BY",3, "CZ",3,
"AY",6, "BZ",6, "CX",6)</f>
        <v>6</v>
      </c>
      <c r="E697" s="5">
        <f>input[[#This Row],[Selected shape score]]+input[[#This Row],[Outcome score]]</f>
        <v>7</v>
      </c>
      <c r="F697" s="5" cm="1">
        <f t="array" ref="F697">INDEX($P$2:$P$10,_xlfn.XMATCH(input[[#This Row],[Oponent]]&amp;input[[#This Row],[Player]],$K$2:$K$10))</f>
        <v>2</v>
      </c>
    </row>
    <row r="698" spans="1:6" x14ac:dyDescent="0.3">
      <c r="A698" s="1" t="s">
        <v>3</v>
      </c>
      <c r="B698" s="1" t="s">
        <v>2</v>
      </c>
      <c r="C698" s="5" cm="1">
        <f t="array" ref="C698">_xlfn.SWITCH(input[[#This Row],[Player]], "X", 1, "Y", 2, "Z", 3)</f>
        <v>2</v>
      </c>
      <c r="D698" s="5" cm="1">
        <f t="array" ref="D698">_xlfn.SWITCH(
input[[#This Row],[Oponent]]&amp;input[[#This Row],[Player]],
"AZ",0, "BX",0, "CY",0,
"AX",3, "BY",3, "CZ",3,
"AY",6, "BZ",6, "CX",6)</f>
        <v>0</v>
      </c>
      <c r="E698" s="5">
        <f>input[[#This Row],[Selected shape score]]+input[[#This Row],[Outcome score]]</f>
        <v>2</v>
      </c>
      <c r="F698" s="5" cm="1">
        <f t="array" ref="F698">INDEX($P$2:$P$10,_xlfn.XMATCH(input[[#This Row],[Oponent]]&amp;input[[#This Row],[Player]],$K$2:$K$10))</f>
        <v>6</v>
      </c>
    </row>
    <row r="699" spans="1:6" x14ac:dyDescent="0.3">
      <c r="A699" s="1" t="s">
        <v>4</v>
      </c>
      <c r="B699" s="1" t="s">
        <v>5</v>
      </c>
      <c r="C699" s="5" cm="1">
        <f t="array" ref="C699">_xlfn.SWITCH(input[[#This Row],[Player]], "X", 1, "Y", 2, "Z", 3)</f>
        <v>1</v>
      </c>
      <c r="D699" s="5" cm="1">
        <f t="array" ref="D699">_xlfn.SWITCH(
input[[#This Row],[Oponent]]&amp;input[[#This Row],[Player]],
"AZ",0, "BX",0, "CY",0,
"AX",3, "BY",3, "CZ",3,
"AY",6, "BZ",6, "CX",6)</f>
        <v>3</v>
      </c>
      <c r="E699" s="5">
        <f>input[[#This Row],[Selected shape score]]+input[[#This Row],[Outcome score]]</f>
        <v>4</v>
      </c>
      <c r="F699" s="5" cm="1">
        <f t="array" ref="F699">INDEX($P$2:$P$10,_xlfn.XMATCH(input[[#This Row],[Oponent]]&amp;input[[#This Row],[Player]],$K$2:$K$10))</f>
        <v>3</v>
      </c>
    </row>
    <row r="700" spans="1:6" x14ac:dyDescent="0.3">
      <c r="A700" s="1" t="s">
        <v>0</v>
      </c>
      <c r="B700" s="1" t="s">
        <v>2</v>
      </c>
      <c r="C700" s="5" cm="1">
        <f t="array" ref="C700">_xlfn.SWITCH(input[[#This Row],[Player]], "X", 1, "Y", 2, "Z", 3)</f>
        <v>2</v>
      </c>
      <c r="D700" s="5" cm="1">
        <f t="array" ref="D700">_xlfn.SWITCH(
input[[#This Row],[Oponent]]&amp;input[[#This Row],[Player]],
"AZ",0, "BX",0, "CY",0,
"AX",3, "BY",3, "CZ",3,
"AY",6, "BZ",6, "CX",6)</f>
        <v>3</v>
      </c>
      <c r="E700" s="5">
        <f>input[[#This Row],[Selected shape score]]+input[[#This Row],[Outcome score]]</f>
        <v>5</v>
      </c>
      <c r="F700" s="5" cm="1">
        <f t="array" ref="F700">INDEX($P$2:$P$10,_xlfn.XMATCH(input[[#This Row],[Oponent]]&amp;input[[#This Row],[Player]],$K$2:$K$10))</f>
        <v>5</v>
      </c>
    </row>
    <row r="701" spans="1:6" x14ac:dyDescent="0.3">
      <c r="A701" s="1" t="s">
        <v>0</v>
      </c>
      <c r="B701" s="1" t="s">
        <v>2</v>
      </c>
      <c r="C701" s="5" cm="1">
        <f t="array" ref="C701">_xlfn.SWITCH(input[[#This Row],[Player]], "X", 1, "Y", 2, "Z", 3)</f>
        <v>2</v>
      </c>
      <c r="D701" s="5" cm="1">
        <f t="array" ref="D701">_xlfn.SWITCH(
input[[#This Row],[Oponent]]&amp;input[[#This Row],[Player]],
"AZ",0, "BX",0, "CY",0,
"AX",3, "BY",3, "CZ",3,
"AY",6, "BZ",6, "CX",6)</f>
        <v>3</v>
      </c>
      <c r="E701" s="5">
        <f>input[[#This Row],[Selected shape score]]+input[[#This Row],[Outcome score]]</f>
        <v>5</v>
      </c>
      <c r="F701" s="5" cm="1">
        <f t="array" ref="F701">INDEX($P$2:$P$10,_xlfn.XMATCH(input[[#This Row],[Oponent]]&amp;input[[#This Row],[Player]],$K$2:$K$10))</f>
        <v>5</v>
      </c>
    </row>
    <row r="702" spans="1:6" x14ac:dyDescent="0.3">
      <c r="A702" s="1" t="s">
        <v>0</v>
      </c>
      <c r="B702" s="1" t="s">
        <v>1</v>
      </c>
      <c r="C702" s="5" cm="1">
        <f t="array" ref="C702">_xlfn.SWITCH(input[[#This Row],[Player]], "X", 1, "Y", 2, "Z", 3)</f>
        <v>3</v>
      </c>
      <c r="D702" s="5" cm="1">
        <f t="array" ref="D702">_xlfn.SWITCH(
input[[#This Row],[Oponent]]&amp;input[[#This Row],[Player]],
"AZ",0, "BX",0, "CY",0,
"AX",3, "BY",3, "CZ",3,
"AY",6, "BZ",6, "CX",6)</f>
        <v>6</v>
      </c>
      <c r="E702" s="5">
        <f>input[[#This Row],[Selected shape score]]+input[[#This Row],[Outcome score]]</f>
        <v>9</v>
      </c>
      <c r="F702" s="5" cm="1">
        <f t="array" ref="F702">INDEX($P$2:$P$10,_xlfn.XMATCH(input[[#This Row],[Oponent]]&amp;input[[#This Row],[Player]],$K$2:$K$10))</f>
        <v>9</v>
      </c>
    </row>
    <row r="703" spans="1:6" x14ac:dyDescent="0.3">
      <c r="A703" s="1" t="s">
        <v>4</v>
      </c>
      <c r="B703" s="1" t="s">
        <v>2</v>
      </c>
      <c r="C703" s="5" cm="1">
        <f t="array" ref="C703">_xlfn.SWITCH(input[[#This Row],[Player]], "X", 1, "Y", 2, "Z", 3)</f>
        <v>2</v>
      </c>
      <c r="D703" s="5" cm="1">
        <f t="array" ref="D703">_xlfn.SWITCH(
input[[#This Row],[Oponent]]&amp;input[[#This Row],[Player]],
"AZ",0, "BX",0, "CY",0,
"AX",3, "BY",3, "CZ",3,
"AY",6, "BZ",6, "CX",6)</f>
        <v>6</v>
      </c>
      <c r="E703" s="5">
        <f>input[[#This Row],[Selected shape score]]+input[[#This Row],[Outcome score]]</f>
        <v>8</v>
      </c>
      <c r="F703" s="5" cm="1">
        <f t="array" ref="F703">INDEX($P$2:$P$10,_xlfn.XMATCH(input[[#This Row],[Oponent]]&amp;input[[#This Row],[Player]],$K$2:$K$10))</f>
        <v>4</v>
      </c>
    </row>
    <row r="704" spans="1:6" x14ac:dyDescent="0.3">
      <c r="A704" s="1" t="s">
        <v>3</v>
      </c>
      <c r="B704" s="1" t="s">
        <v>2</v>
      </c>
      <c r="C704" s="5" cm="1">
        <f t="array" ref="C704">_xlfn.SWITCH(input[[#This Row],[Player]], "X", 1, "Y", 2, "Z", 3)</f>
        <v>2</v>
      </c>
      <c r="D704" s="5" cm="1">
        <f t="array" ref="D704">_xlfn.SWITCH(
input[[#This Row],[Oponent]]&amp;input[[#This Row],[Player]],
"AZ",0, "BX",0, "CY",0,
"AX",3, "BY",3, "CZ",3,
"AY",6, "BZ",6, "CX",6)</f>
        <v>0</v>
      </c>
      <c r="E704" s="5">
        <f>input[[#This Row],[Selected shape score]]+input[[#This Row],[Outcome score]]</f>
        <v>2</v>
      </c>
      <c r="F704" s="5" cm="1">
        <f t="array" ref="F704">INDEX($P$2:$P$10,_xlfn.XMATCH(input[[#This Row],[Oponent]]&amp;input[[#This Row],[Player]],$K$2:$K$10))</f>
        <v>6</v>
      </c>
    </row>
    <row r="705" spans="1:6" x14ac:dyDescent="0.3">
      <c r="A705" s="1" t="s">
        <v>0</v>
      </c>
      <c r="B705" s="1" t="s">
        <v>2</v>
      </c>
      <c r="C705" s="5" cm="1">
        <f t="array" ref="C705">_xlfn.SWITCH(input[[#This Row],[Player]], "X", 1, "Y", 2, "Z", 3)</f>
        <v>2</v>
      </c>
      <c r="D705" s="5" cm="1">
        <f t="array" ref="D705">_xlfn.SWITCH(
input[[#This Row],[Oponent]]&amp;input[[#This Row],[Player]],
"AZ",0, "BX",0, "CY",0,
"AX",3, "BY",3, "CZ",3,
"AY",6, "BZ",6, "CX",6)</f>
        <v>3</v>
      </c>
      <c r="E705" s="5">
        <f>input[[#This Row],[Selected shape score]]+input[[#This Row],[Outcome score]]</f>
        <v>5</v>
      </c>
      <c r="F705" s="5" cm="1">
        <f t="array" ref="F705">INDEX($P$2:$P$10,_xlfn.XMATCH(input[[#This Row],[Oponent]]&amp;input[[#This Row],[Player]],$K$2:$K$10))</f>
        <v>5</v>
      </c>
    </row>
    <row r="706" spans="1:6" x14ac:dyDescent="0.3">
      <c r="A706" s="1" t="s">
        <v>0</v>
      </c>
      <c r="B706" s="1" t="s">
        <v>2</v>
      </c>
      <c r="C706" s="5" cm="1">
        <f t="array" ref="C706">_xlfn.SWITCH(input[[#This Row],[Player]], "X", 1, "Y", 2, "Z", 3)</f>
        <v>2</v>
      </c>
      <c r="D706" s="5" cm="1">
        <f t="array" ref="D706">_xlfn.SWITCH(
input[[#This Row],[Oponent]]&amp;input[[#This Row],[Player]],
"AZ",0, "BX",0, "CY",0,
"AX",3, "BY",3, "CZ",3,
"AY",6, "BZ",6, "CX",6)</f>
        <v>3</v>
      </c>
      <c r="E706" s="5">
        <f>input[[#This Row],[Selected shape score]]+input[[#This Row],[Outcome score]]</f>
        <v>5</v>
      </c>
      <c r="F706" s="5" cm="1">
        <f t="array" ref="F706">INDEX($P$2:$P$10,_xlfn.XMATCH(input[[#This Row],[Oponent]]&amp;input[[#This Row],[Player]],$K$2:$K$10))</f>
        <v>5</v>
      </c>
    </row>
    <row r="707" spans="1:6" x14ac:dyDescent="0.3">
      <c r="A707" s="1" t="s">
        <v>3</v>
      </c>
      <c r="B707" s="1" t="s">
        <v>2</v>
      </c>
      <c r="C707" s="5" cm="1">
        <f t="array" ref="C707">_xlfn.SWITCH(input[[#This Row],[Player]], "X", 1, "Y", 2, "Z", 3)</f>
        <v>2</v>
      </c>
      <c r="D707" s="5" cm="1">
        <f t="array" ref="D707">_xlfn.SWITCH(
input[[#This Row],[Oponent]]&amp;input[[#This Row],[Player]],
"AZ",0, "BX",0, "CY",0,
"AX",3, "BY",3, "CZ",3,
"AY",6, "BZ",6, "CX",6)</f>
        <v>0</v>
      </c>
      <c r="E707" s="5">
        <f>input[[#This Row],[Selected shape score]]+input[[#This Row],[Outcome score]]</f>
        <v>2</v>
      </c>
      <c r="F707" s="5" cm="1">
        <f t="array" ref="F707">INDEX($P$2:$P$10,_xlfn.XMATCH(input[[#This Row],[Oponent]]&amp;input[[#This Row],[Player]],$K$2:$K$10))</f>
        <v>6</v>
      </c>
    </row>
    <row r="708" spans="1:6" x14ac:dyDescent="0.3">
      <c r="A708" s="1" t="s">
        <v>4</v>
      </c>
      <c r="B708" s="1" t="s">
        <v>5</v>
      </c>
      <c r="C708" s="5" cm="1">
        <f t="array" ref="C708">_xlfn.SWITCH(input[[#This Row],[Player]], "X", 1, "Y", 2, "Z", 3)</f>
        <v>1</v>
      </c>
      <c r="D708" s="5" cm="1">
        <f t="array" ref="D708">_xlfn.SWITCH(
input[[#This Row],[Oponent]]&amp;input[[#This Row],[Player]],
"AZ",0, "BX",0, "CY",0,
"AX",3, "BY",3, "CZ",3,
"AY",6, "BZ",6, "CX",6)</f>
        <v>3</v>
      </c>
      <c r="E708" s="5">
        <f>input[[#This Row],[Selected shape score]]+input[[#This Row],[Outcome score]]</f>
        <v>4</v>
      </c>
      <c r="F708" s="5" cm="1">
        <f t="array" ref="F708">INDEX($P$2:$P$10,_xlfn.XMATCH(input[[#This Row],[Oponent]]&amp;input[[#This Row],[Player]],$K$2:$K$10))</f>
        <v>3</v>
      </c>
    </row>
    <row r="709" spans="1:6" x14ac:dyDescent="0.3">
      <c r="A709" s="1" t="s">
        <v>3</v>
      </c>
      <c r="B709" s="1" t="s">
        <v>5</v>
      </c>
      <c r="C709" s="5" cm="1">
        <f t="array" ref="C709">_xlfn.SWITCH(input[[#This Row],[Player]], "X", 1, "Y", 2, "Z", 3)</f>
        <v>1</v>
      </c>
      <c r="D709" s="5" cm="1">
        <f t="array" ref="D709">_xlfn.SWITCH(
input[[#This Row],[Oponent]]&amp;input[[#This Row],[Player]],
"AZ",0, "BX",0, "CY",0,
"AX",3, "BY",3, "CZ",3,
"AY",6, "BZ",6, "CX",6)</f>
        <v>6</v>
      </c>
      <c r="E709" s="5">
        <f>input[[#This Row],[Selected shape score]]+input[[#This Row],[Outcome score]]</f>
        <v>7</v>
      </c>
      <c r="F709" s="5" cm="1">
        <f t="array" ref="F709">INDEX($P$2:$P$10,_xlfn.XMATCH(input[[#This Row],[Oponent]]&amp;input[[#This Row],[Player]],$K$2:$K$10))</f>
        <v>2</v>
      </c>
    </row>
    <row r="710" spans="1:6" x14ac:dyDescent="0.3">
      <c r="A710" s="1" t="s">
        <v>3</v>
      </c>
      <c r="B710" s="1" t="s">
        <v>2</v>
      </c>
      <c r="C710" s="5" cm="1">
        <f t="array" ref="C710">_xlfn.SWITCH(input[[#This Row],[Player]], "X", 1, "Y", 2, "Z", 3)</f>
        <v>2</v>
      </c>
      <c r="D710" s="5" cm="1">
        <f t="array" ref="D710">_xlfn.SWITCH(
input[[#This Row],[Oponent]]&amp;input[[#This Row],[Player]],
"AZ",0, "BX",0, "CY",0,
"AX",3, "BY",3, "CZ",3,
"AY",6, "BZ",6, "CX",6)</f>
        <v>0</v>
      </c>
      <c r="E710" s="5">
        <f>input[[#This Row],[Selected shape score]]+input[[#This Row],[Outcome score]]</f>
        <v>2</v>
      </c>
      <c r="F710" s="5" cm="1">
        <f t="array" ref="F710">INDEX($P$2:$P$10,_xlfn.XMATCH(input[[#This Row],[Oponent]]&amp;input[[#This Row],[Player]],$K$2:$K$10))</f>
        <v>6</v>
      </c>
    </row>
    <row r="711" spans="1:6" x14ac:dyDescent="0.3">
      <c r="A711" s="1" t="s">
        <v>3</v>
      </c>
      <c r="B711" s="1" t="s">
        <v>2</v>
      </c>
      <c r="C711" s="5" cm="1">
        <f t="array" ref="C711">_xlfn.SWITCH(input[[#This Row],[Player]], "X", 1, "Y", 2, "Z", 3)</f>
        <v>2</v>
      </c>
      <c r="D711" s="5" cm="1">
        <f t="array" ref="D711">_xlfn.SWITCH(
input[[#This Row],[Oponent]]&amp;input[[#This Row],[Player]],
"AZ",0, "BX",0, "CY",0,
"AX",3, "BY",3, "CZ",3,
"AY",6, "BZ",6, "CX",6)</f>
        <v>0</v>
      </c>
      <c r="E711" s="5">
        <f>input[[#This Row],[Selected shape score]]+input[[#This Row],[Outcome score]]</f>
        <v>2</v>
      </c>
      <c r="F711" s="5" cm="1">
        <f t="array" ref="F711">INDEX($P$2:$P$10,_xlfn.XMATCH(input[[#This Row],[Oponent]]&amp;input[[#This Row],[Player]],$K$2:$K$10))</f>
        <v>6</v>
      </c>
    </row>
    <row r="712" spans="1:6" x14ac:dyDescent="0.3">
      <c r="A712" s="1" t="s">
        <v>0</v>
      </c>
      <c r="B712" s="1" t="s">
        <v>2</v>
      </c>
      <c r="C712" s="5" cm="1">
        <f t="array" ref="C712">_xlfn.SWITCH(input[[#This Row],[Player]], "X", 1, "Y", 2, "Z", 3)</f>
        <v>2</v>
      </c>
      <c r="D712" s="5" cm="1">
        <f t="array" ref="D712">_xlfn.SWITCH(
input[[#This Row],[Oponent]]&amp;input[[#This Row],[Player]],
"AZ",0, "BX",0, "CY",0,
"AX",3, "BY",3, "CZ",3,
"AY",6, "BZ",6, "CX",6)</f>
        <v>3</v>
      </c>
      <c r="E712" s="5">
        <f>input[[#This Row],[Selected shape score]]+input[[#This Row],[Outcome score]]</f>
        <v>5</v>
      </c>
      <c r="F712" s="5" cm="1">
        <f t="array" ref="F712">INDEX($P$2:$P$10,_xlfn.XMATCH(input[[#This Row],[Oponent]]&amp;input[[#This Row],[Player]],$K$2:$K$10))</f>
        <v>5</v>
      </c>
    </row>
    <row r="713" spans="1:6" x14ac:dyDescent="0.3">
      <c r="A713" s="1" t="s">
        <v>3</v>
      </c>
      <c r="B713" s="1" t="s">
        <v>2</v>
      </c>
      <c r="C713" s="5" cm="1">
        <f t="array" ref="C713">_xlfn.SWITCH(input[[#This Row],[Player]], "X", 1, "Y", 2, "Z", 3)</f>
        <v>2</v>
      </c>
      <c r="D713" s="5" cm="1">
        <f t="array" ref="D713">_xlfn.SWITCH(
input[[#This Row],[Oponent]]&amp;input[[#This Row],[Player]],
"AZ",0, "BX",0, "CY",0,
"AX",3, "BY",3, "CZ",3,
"AY",6, "BZ",6, "CX",6)</f>
        <v>0</v>
      </c>
      <c r="E713" s="5">
        <f>input[[#This Row],[Selected shape score]]+input[[#This Row],[Outcome score]]</f>
        <v>2</v>
      </c>
      <c r="F713" s="5" cm="1">
        <f t="array" ref="F713">INDEX($P$2:$P$10,_xlfn.XMATCH(input[[#This Row],[Oponent]]&amp;input[[#This Row],[Player]],$K$2:$K$10))</f>
        <v>6</v>
      </c>
    </row>
    <row r="714" spans="1:6" x14ac:dyDescent="0.3">
      <c r="A714" s="1" t="s">
        <v>0</v>
      </c>
      <c r="B714" s="1" t="s">
        <v>2</v>
      </c>
      <c r="C714" s="5" cm="1">
        <f t="array" ref="C714">_xlfn.SWITCH(input[[#This Row],[Player]], "X", 1, "Y", 2, "Z", 3)</f>
        <v>2</v>
      </c>
      <c r="D714" s="5" cm="1">
        <f t="array" ref="D714">_xlfn.SWITCH(
input[[#This Row],[Oponent]]&amp;input[[#This Row],[Player]],
"AZ",0, "BX",0, "CY",0,
"AX",3, "BY",3, "CZ",3,
"AY",6, "BZ",6, "CX",6)</f>
        <v>3</v>
      </c>
      <c r="E714" s="5">
        <f>input[[#This Row],[Selected shape score]]+input[[#This Row],[Outcome score]]</f>
        <v>5</v>
      </c>
      <c r="F714" s="5" cm="1">
        <f t="array" ref="F714">INDEX($P$2:$P$10,_xlfn.XMATCH(input[[#This Row],[Oponent]]&amp;input[[#This Row],[Player]],$K$2:$K$10))</f>
        <v>5</v>
      </c>
    </row>
    <row r="715" spans="1:6" x14ac:dyDescent="0.3">
      <c r="A715" s="1" t="s">
        <v>4</v>
      </c>
      <c r="B715" s="1" t="s">
        <v>2</v>
      </c>
      <c r="C715" s="5" cm="1">
        <f t="array" ref="C715">_xlfn.SWITCH(input[[#This Row],[Player]], "X", 1, "Y", 2, "Z", 3)</f>
        <v>2</v>
      </c>
      <c r="D715" s="5" cm="1">
        <f t="array" ref="D715">_xlfn.SWITCH(
input[[#This Row],[Oponent]]&amp;input[[#This Row],[Player]],
"AZ",0, "BX",0, "CY",0,
"AX",3, "BY",3, "CZ",3,
"AY",6, "BZ",6, "CX",6)</f>
        <v>6</v>
      </c>
      <c r="E715" s="5">
        <f>input[[#This Row],[Selected shape score]]+input[[#This Row],[Outcome score]]</f>
        <v>8</v>
      </c>
      <c r="F715" s="5" cm="1">
        <f t="array" ref="F715">INDEX($P$2:$P$10,_xlfn.XMATCH(input[[#This Row],[Oponent]]&amp;input[[#This Row],[Player]],$K$2:$K$10))</f>
        <v>4</v>
      </c>
    </row>
    <row r="716" spans="1:6" x14ac:dyDescent="0.3">
      <c r="A716" s="1" t="s">
        <v>0</v>
      </c>
      <c r="B716" s="1" t="s">
        <v>2</v>
      </c>
      <c r="C716" s="5" cm="1">
        <f t="array" ref="C716">_xlfn.SWITCH(input[[#This Row],[Player]], "X", 1, "Y", 2, "Z", 3)</f>
        <v>2</v>
      </c>
      <c r="D716" s="5" cm="1">
        <f t="array" ref="D716">_xlfn.SWITCH(
input[[#This Row],[Oponent]]&amp;input[[#This Row],[Player]],
"AZ",0, "BX",0, "CY",0,
"AX",3, "BY",3, "CZ",3,
"AY",6, "BZ",6, "CX",6)</f>
        <v>3</v>
      </c>
      <c r="E716" s="5">
        <f>input[[#This Row],[Selected shape score]]+input[[#This Row],[Outcome score]]</f>
        <v>5</v>
      </c>
      <c r="F716" s="5" cm="1">
        <f t="array" ref="F716">INDEX($P$2:$P$10,_xlfn.XMATCH(input[[#This Row],[Oponent]]&amp;input[[#This Row],[Player]],$K$2:$K$10))</f>
        <v>5</v>
      </c>
    </row>
    <row r="717" spans="1:6" x14ac:dyDescent="0.3">
      <c r="A717" s="1" t="s">
        <v>4</v>
      </c>
      <c r="B717" s="1" t="s">
        <v>2</v>
      </c>
      <c r="C717" s="5" cm="1">
        <f t="array" ref="C717">_xlfn.SWITCH(input[[#This Row],[Player]], "X", 1, "Y", 2, "Z", 3)</f>
        <v>2</v>
      </c>
      <c r="D717" s="5" cm="1">
        <f t="array" ref="D717">_xlfn.SWITCH(
input[[#This Row],[Oponent]]&amp;input[[#This Row],[Player]],
"AZ",0, "BX",0, "CY",0,
"AX",3, "BY",3, "CZ",3,
"AY",6, "BZ",6, "CX",6)</f>
        <v>6</v>
      </c>
      <c r="E717" s="5">
        <f>input[[#This Row],[Selected shape score]]+input[[#This Row],[Outcome score]]</f>
        <v>8</v>
      </c>
      <c r="F717" s="5" cm="1">
        <f t="array" ref="F717">INDEX($P$2:$P$10,_xlfn.XMATCH(input[[#This Row],[Oponent]]&amp;input[[#This Row],[Player]],$K$2:$K$10))</f>
        <v>4</v>
      </c>
    </row>
    <row r="718" spans="1:6" x14ac:dyDescent="0.3">
      <c r="A718" s="1" t="s">
        <v>0</v>
      </c>
      <c r="B718" s="1" t="s">
        <v>2</v>
      </c>
      <c r="C718" s="5" cm="1">
        <f t="array" ref="C718">_xlfn.SWITCH(input[[#This Row],[Player]], "X", 1, "Y", 2, "Z", 3)</f>
        <v>2</v>
      </c>
      <c r="D718" s="5" cm="1">
        <f t="array" ref="D718">_xlfn.SWITCH(
input[[#This Row],[Oponent]]&amp;input[[#This Row],[Player]],
"AZ",0, "BX",0, "CY",0,
"AX",3, "BY",3, "CZ",3,
"AY",6, "BZ",6, "CX",6)</f>
        <v>3</v>
      </c>
      <c r="E718" s="5">
        <f>input[[#This Row],[Selected shape score]]+input[[#This Row],[Outcome score]]</f>
        <v>5</v>
      </c>
      <c r="F718" s="5" cm="1">
        <f t="array" ref="F718">INDEX($P$2:$P$10,_xlfn.XMATCH(input[[#This Row],[Oponent]]&amp;input[[#This Row],[Player]],$K$2:$K$10))</f>
        <v>5</v>
      </c>
    </row>
    <row r="719" spans="1:6" x14ac:dyDescent="0.3">
      <c r="A719" s="1" t="s">
        <v>4</v>
      </c>
      <c r="B719" s="1" t="s">
        <v>2</v>
      </c>
      <c r="C719" s="5" cm="1">
        <f t="array" ref="C719">_xlfn.SWITCH(input[[#This Row],[Player]], "X", 1, "Y", 2, "Z", 3)</f>
        <v>2</v>
      </c>
      <c r="D719" s="5" cm="1">
        <f t="array" ref="D719">_xlfn.SWITCH(
input[[#This Row],[Oponent]]&amp;input[[#This Row],[Player]],
"AZ",0, "BX",0, "CY",0,
"AX",3, "BY",3, "CZ",3,
"AY",6, "BZ",6, "CX",6)</f>
        <v>6</v>
      </c>
      <c r="E719" s="5">
        <f>input[[#This Row],[Selected shape score]]+input[[#This Row],[Outcome score]]</f>
        <v>8</v>
      </c>
      <c r="F719" s="5" cm="1">
        <f t="array" ref="F719">INDEX($P$2:$P$10,_xlfn.XMATCH(input[[#This Row],[Oponent]]&amp;input[[#This Row],[Player]],$K$2:$K$10))</f>
        <v>4</v>
      </c>
    </row>
    <row r="720" spans="1:6" x14ac:dyDescent="0.3">
      <c r="A720" s="1" t="s">
        <v>3</v>
      </c>
      <c r="B720" s="1" t="s">
        <v>2</v>
      </c>
      <c r="C720" s="5" cm="1">
        <f t="array" ref="C720">_xlfn.SWITCH(input[[#This Row],[Player]], "X", 1, "Y", 2, "Z", 3)</f>
        <v>2</v>
      </c>
      <c r="D720" s="5" cm="1">
        <f t="array" ref="D720">_xlfn.SWITCH(
input[[#This Row],[Oponent]]&amp;input[[#This Row],[Player]],
"AZ",0, "BX",0, "CY",0,
"AX",3, "BY",3, "CZ",3,
"AY",6, "BZ",6, "CX",6)</f>
        <v>0</v>
      </c>
      <c r="E720" s="5">
        <f>input[[#This Row],[Selected shape score]]+input[[#This Row],[Outcome score]]</f>
        <v>2</v>
      </c>
      <c r="F720" s="5" cm="1">
        <f t="array" ref="F720">INDEX($P$2:$P$10,_xlfn.XMATCH(input[[#This Row],[Oponent]]&amp;input[[#This Row],[Player]],$K$2:$K$10))</f>
        <v>6</v>
      </c>
    </row>
    <row r="721" spans="1:6" x14ac:dyDescent="0.3">
      <c r="A721" s="1" t="s">
        <v>0</v>
      </c>
      <c r="B721" s="1" t="s">
        <v>2</v>
      </c>
      <c r="C721" s="5" cm="1">
        <f t="array" ref="C721">_xlfn.SWITCH(input[[#This Row],[Player]], "X", 1, "Y", 2, "Z", 3)</f>
        <v>2</v>
      </c>
      <c r="D721" s="5" cm="1">
        <f t="array" ref="D721">_xlfn.SWITCH(
input[[#This Row],[Oponent]]&amp;input[[#This Row],[Player]],
"AZ",0, "BX",0, "CY",0,
"AX",3, "BY",3, "CZ",3,
"AY",6, "BZ",6, "CX",6)</f>
        <v>3</v>
      </c>
      <c r="E721" s="5">
        <f>input[[#This Row],[Selected shape score]]+input[[#This Row],[Outcome score]]</f>
        <v>5</v>
      </c>
      <c r="F721" s="5" cm="1">
        <f t="array" ref="F721">INDEX($P$2:$P$10,_xlfn.XMATCH(input[[#This Row],[Oponent]]&amp;input[[#This Row],[Player]],$K$2:$K$10))</f>
        <v>5</v>
      </c>
    </row>
    <row r="722" spans="1:6" x14ac:dyDescent="0.3">
      <c r="A722" s="1" t="s">
        <v>3</v>
      </c>
      <c r="B722" s="1" t="s">
        <v>5</v>
      </c>
      <c r="C722" s="5" cm="1">
        <f t="array" ref="C722">_xlfn.SWITCH(input[[#This Row],[Player]], "X", 1, "Y", 2, "Z", 3)</f>
        <v>1</v>
      </c>
      <c r="D722" s="5" cm="1">
        <f t="array" ref="D722">_xlfn.SWITCH(
input[[#This Row],[Oponent]]&amp;input[[#This Row],[Player]],
"AZ",0, "BX",0, "CY",0,
"AX",3, "BY",3, "CZ",3,
"AY",6, "BZ",6, "CX",6)</f>
        <v>6</v>
      </c>
      <c r="E722" s="5">
        <f>input[[#This Row],[Selected shape score]]+input[[#This Row],[Outcome score]]</f>
        <v>7</v>
      </c>
      <c r="F722" s="5" cm="1">
        <f t="array" ref="F722">INDEX($P$2:$P$10,_xlfn.XMATCH(input[[#This Row],[Oponent]]&amp;input[[#This Row],[Player]],$K$2:$K$10))</f>
        <v>2</v>
      </c>
    </row>
    <row r="723" spans="1:6" x14ac:dyDescent="0.3">
      <c r="A723" s="1" t="s">
        <v>0</v>
      </c>
      <c r="B723" s="1" t="s">
        <v>2</v>
      </c>
      <c r="C723" s="5" cm="1">
        <f t="array" ref="C723">_xlfn.SWITCH(input[[#This Row],[Player]], "X", 1, "Y", 2, "Z", 3)</f>
        <v>2</v>
      </c>
      <c r="D723" s="5" cm="1">
        <f t="array" ref="D723">_xlfn.SWITCH(
input[[#This Row],[Oponent]]&amp;input[[#This Row],[Player]],
"AZ",0, "BX",0, "CY",0,
"AX",3, "BY",3, "CZ",3,
"AY",6, "BZ",6, "CX",6)</f>
        <v>3</v>
      </c>
      <c r="E723" s="5">
        <f>input[[#This Row],[Selected shape score]]+input[[#This Row],[Outcome score]]</f>
        <v>5</v>
      </c>
      <c r="F723" s="5" cm="1">
        <f t="array" ref="F723">INDEX($P$2:$P$10,_xlfn.XMATCH(input[[#This Row],[Oponent]]&amp;input[[#This Row],[Player]],$K$2:$K$10))</f>
        <v>5</v>
      </c>
    </row>
    <row r="724" spans="1:6" x14ac:dyDescent="0.3">
      <c r="A724" s="1" t="s">
        <v>3</v>
      </c>
      <c r="B724" s="1" t="s">
        <v>5</v>
      </c>
      <c r="C724" s="5" cm="1">
        <f t="array" ref="C724">_xlfn.SWITCH(input[[#This Row],[Player]], "X", 1, "Y", 2, "Z", 3)</f>
        <v>1</v>
      </c>
      <c r="D724" s="5" cm="1">
        <f t="array" ref="D724">_xlfn.SWITCH(
input[[#This Row],[Oponent]]&amp;input[[#This Row],[Player]],
"AZ",0, "BX",0, "CY",0,
"AX",3, "BY",3, "CZ",3,
"AY",6, "BZ",6, "CX",6)</f>
        <v>6</v>
      </c>
      <c r="E724" s="5">
        <f>input[[#This Row],[Selected shape score]]+input[[#This Row],[Outcome score]]</f>
        <v>7</v>
      </c>
      <c r="F724" s="5" cm="1">
        <f t="array" ref="F724">INDEX($P$2:$P$10,_xlfn.XMATCH(input[[#This Row],[Oponent]]&amp;input[[#This Row],[Player]],$K$2:$K$10))</f>
        <v>2</v>
      </c>
    </row>
    <row r="725" spans="1:6" x14ac:dyDescent="0.3">
      <c r="A725" s="1" t="s">
        <v>4</v>
      </c>
      <c r="B725" s="1" t="s">
        <v>2</v>
      </c>
      <c r="C725" s="5" cm="1">
        <f t="array" ref="C725">_xlfn.SWITCH(input[[#This Row],[Player]], "X", 1, "Y", 2, "Z", 3)</f>
        <v>2</v>
      </c>
      <c r="D725" s="5" cm="1">
        <f t="array" ref="D725">_xlfn.SWITCH(
input[[#This Row],[Oponent]]&amp;input[[#This Row],[Player]],
"AZ",0, "BX",0, "CY",0,
"AX",3, "BY",3, "CZ",3,
"AY",6, "BZ",6, "CX",6)</f>
        <v>6</v>
      </c>
      <c r="E725" s="5">
        <f>input[[#This Row],[Selected shape score]]+input[[#This Row],[Outcome score]]</f>
        <v>8</v>
      </c>
      <c r="F725" s="5" cm="1">
        <f t="array" ref="F725">INDEX($P$2:$P$10,_xlfn.XMATCH(input[[#This Row],[Oponent]]&amp;input[[#This Row],[Player]],$K$2:$K$10))</f>
        <v>4</v>
      </c>
    </row>
    <row r="726" spans="1:6" x14ac:dyDescent="0.3">
      <c r="A726" s="1" t="s">
        <v>3</v>
      </c>
      <c r="B726" s="1" t="s">
        <v>2</v>
      </c>
      <c r="C726" s="5" cm="1">
        <f t="array" ref="C726">_xlfn.SWITCH(input[[#This Row],[Player]], "X", 1, "Y", 2, "Z", 3)</f>
        <v>2</v>
      </c>
      <c r="D726" s="5" cm="1">
        <f t="array" ref="D726">_xlfn.SWITCH(
input[[#This Row],[Oponent]]&amp;input[[#This Row],[Player]],
"AZ",0, "BX",0, "CY",0,
"AX",3, "BY",3, "CZ",3,
"AY",6, "BZ",6, "CX",6)</f>
        <v>0</v>
      </c>
      <c r="E726" s="5">
        <f>input[[#This Row],[Selected shape score]]+input[[#This Row],[Outcome score]]</f>
        <v>2</v>
      </c>
      <c r="F726" s="5" cm="1">
        <f t="array" ref="F726">INDEX($P$2:$P$10,_xlfn.XMATCH(input[[#This Row],[Oponent]]&amp;input[[#This Row],[Player]],$K$2:$K$10))</f>
        <v>6</v>
      </c>
    </row>
    <row r="727" spans="1:6" x14ac:dyDescent="0.3">
      <c r="A727" s="1" t="s">
        <v>4</v>
      </c>
      <c r="B727" s="1" t="s">
        <v>5</v>
      </c>
      <c r="C727" s="5" cm="1">
        <f t="array" ref="C727">_xlfn.SWITCH(input[[#This Row],[Player]], "X", 1, "Y", 2, "Z", 3)</f>
        <v>1</v>
      </c>
      <c r="D727" s="5" cm="1">
        <f t="array" ref="D727">_xlfn.SWITCH(
input[[#This Row],[Oponent]]&amp;input[[#This Row],[Player]],
"AZ",0, "BX",0, "CY",0,
"AX",3, "BY",3, "CZ",3,
"AY",6, "BZ",6, "CX",6)</f>
        <v>3</v>
      </c>
      <c r="E727" s="5">
        <f>input[[#This Row],[Selected shape score]]+input[[#This Row],[Outcome score]]</f>
        <v>4</v>
      </c>
      <c r="F727" s="5" cm="1">
        <f t="array" ref="F727">INDEX($P$2:$P$10,_xlfn.XMATCH(input[[#This Row],[Oponent]]&amp;input[[#This Row],[Player]],$K$2:$K$10))</f>
        <v>3</v>
      </c>
    </row>
    <row r="728" spans="1:6" x14ac:dyDescent="0.3">
      <c r="A728" s="1" t="s">
        <v>3</v>
      </c>
      <c r="B728" s="1" t="s">
        <v>5</v>
      </c>
      <c r="C728" s="5" cm="1">
        <f t="array" ref="C728">_xlfn.SWITCH(input[[#This Row],[Player]], "X", 1, "Y", 2, "Z", 3)</f>
        <v>1</v>
      </c>
      <c r="D728" s="5" cm="1">
        <f t="array" ref="D728">_xlfn.SWITCH(
input[[#This Row],[Oponent]]&amp;input[[#This Row],[Player]],
"AZ",0, "BX",0, "CY",0,
"AX",3, "BY",3, "CZ",3,
"AY",6, "BZ",6, "CX",6)</f>
        <v>6</v>
      </c>
      <c r="E728" s="5">
        <f>input[[#This Row],[Selected shape score]]+input[[#This Row],[Outcome score]]</f>
        <v>7</v>
      </c>
      <c r="F728" s="5" cm="1">
        <f t="array" ref="F728">INDEX($P$2:$P$10,_xlfn.XMATCH(input[[#This Row],[Oponent]]&amp;input[[#This Row],[Player]],$K$2:$K$10))</f>
        <v>2</v>
      </c>
    </row>
    <row r="729" spans="1:6" x14ac:dyDescent="0.3">
      <c r="A729" s="1" t="s">
        <v>0</v>
      </c>
      <c r="B729" s="1" t="s">
        <v>2</v>
      </c>
      <c r="C729" s="5" cm="1">
        <f t="array" ref="C729">_xlfn.SWITCH(input[[#This Row],[Player]], "X", 1, "Y", 2, "Z", 3)</f>
        <v>2</v>
      </c>
      <c r="D729" s="5" cm="1">
        <f t="array" ref="D729">_xlfn.SWITCH(
input[[#This Row],[Oponent]]&amp;input[[#This Row],[Player]],
"AZ",0, "BX",0, "CY",0,
"AX",3, "BY",3, "CZ",3,
"AY",6, "BZ",6, "CX",6)</f>
        <v>3</v>
      </c>
      <c r="E729" s="5">
        <f>input[[#This Row],[Selected shape score]]+input[[#This Row],[Outcome score]]</f>
        <v>5</v>
      </c>
      <c r="F729" s="5" cm="1">
        <f t="array" ref="F729">INDEX($P$2:$P$10,_xlfn.XMATCH(input[[#This Row],[Oponent]]&amp;input[[#This Row],[Player]],$K$2:$K$10))</f>
        <v>5</v>
      </c>
    </row>
    <row r="730" spans="1:6" x14ac:dyDescent="0.3">
      <c r="A730" s="1" t="s">
        <v>4</v>
      </c>
      <c r="B730" s="1" t="s">
        <v>2</v>
      </c>
      <c r="C730" s="5" cm="1">
        <f t="array" ref="C730">_xlfn.SWITCH(input[[#This Row],[Player]], "X", 1, "Y", 2, "Z", 3)</f>
        <v>2</v>
      </c>
      <c r="D730" s="5" cm="1">
        <f t="array" ref="D730">_xlfn.SWITCH(
input[[#This Row],[Oponent]]&amp;input[[#This Row],[Player]],
"AZ",0, "BX",0, "CY",0,
"AX",3, "BY",3, "CZ",3,
"AY",6, "BZ",6, "CX",6)</f>
        <v>6</v>
      </c>
      <c r="E730" s="5">
        <f>input[[#This Row],[Selected shape score]]+input[[#This Row],[Outcome score]]</f>
        <v>8</v>
      </c>
      <c r="F730" s="5" cm="1">
        <f t="array" ref="F730">INDEX($P$2:$P$10,_xlfn.XMATCH(input[[#This Row],[Oponent]]&amp;input[[#This Row],[Player]],$K$2:$K$10))</f>
        <v>4</v>
      </c>
    </row>
    <row r="731" spans="1:6" x14ac:dyDescent="0.3">
      <c r="A731" s="1" t="s">
        <v>0</v>
      </c>
      <c r="B731" s="1" t="s">
        <v>2</v>
      </c>
      <c r="C731" s="5" cm="1">
        <f t="array" ref="C731">_xlfn.SWITCH(input[[#This Row],[Player]], "X", 1, "Y", 2, "Z", 3)</f>
        <v>2</v>
      </c>
      <c r="D731" s="5" cm="1">
        <f t="array" ref="D731">_xlfn.SWITCH(
input[[#This Row],[Oponent]]&amp;input[[#This Row],[Player]],
"AZ",0, "BX",0, "CY",0,
"AX",3, "BY",3, "CZ",3,
"AY",6, "BZ",6, "CX",6)</f>
        <v>3</v>
      </c>
      <c r="E731" s="5">
        <f>input[[#This Row],[Selected shape score]]+input[[#This Row],[Outcome score]]</f>
        <v>5</v>
      </c>
      <c r="F731" s="5" cm="1">
        <f t="array" ref="F731">INDEX($P$2:$P$10,_xlfn.XMATCH(input[[#This Row],[Oponent]]&amp;input[[#This Row],[Player]],$K$2:$K$10))</f>
        <v>5</v>
      </c>
    </row>
    <row r="732" spans="1:6" x14ac:dyDescent="0.3">
      <c r="A732" s="1" t="s">
        <v>3</v>
      </c>
      <c r="B732" s="1" t="s">
        <v>5</v>
      </c>
      <c r="C732" s="5" cm="1">
        <f t="array" ref="C732">_xlfn.SWITCH(input[[#This Row],[Player]], "X", 1, "Y", 2, "Z", 3)</f>
        <v>1</v>
      </c>
      <c r="D732" s="5" cm="1">
        <f t="array" ref="D732">_xlfn.SWITCH(
input[[#This Row],[Oponent]]&amp;input[[#This Row],[Player]],
"AZ",0, "BX",0, "CY",0,
"AX",3, "BY",3, "CZ",3,
"AY",6, "BZ",6, "CX",6)</f>
        <v>6</v>
      </c>
      <c r="E732" s="5">
        <f>input[[#This Row],[Selected shape score]]+input[[#This Row],[Outcome score]]</f>
        <v>7</v>
      </c>
      <c r="F732" s="5" cm="1">
        <f t="array" ref="F732">INDEX($P$2:$P$10,_xlfn.XMATCH(input[[#This Row],[Oponent]]&amp;input[[#This Row],[Player]],$K$2:$K$10))</f>
        <v>2</v>
      </c>
    </row>
    <row r="733" spans="1:6" x14ac:dyDescent="0.3">
      <c r="A733" s="1" t="s">
        <v>0</v>
      </c>
      <c r="B733" s="1" t="s">
        <v>2</v>
      </c>
      <c r="C733" s="5" cm="1">
        <f t="array" ref="C733">_xlfn.SWITCH(input[[#This Row],[Player]], "X", 1, "Y", 2, "Z", 3)</f>
        <v>2</v>
      </c>
      <c r="D733" s="5" cm="1">
        <f t="array" ref="D733">_xlfn.SWITCH(
input[[#This Row],[Oponent]]&amp;input[[#This Row],[Player]],
"AZ",0, "BX",0, "CY",0,
"AX",3, "BY",3, "CZ",3,
"AY",6, "BZ",6, "CX",6)</f>
        <v>3</v>
      </c>
      <c r="E733" s="5">
        <f>input[[#This Row],[Selected shape score]]+input[[#This Row],[Outcome score]]</f>
        <v>5</v>
      </c>
      <c r="F733" s="5" cm="1">
        <f t="array" ref="F733">INDEX($P$2:$P$10,_xlfn.XMATCH(input[[#This Row],[Oponent]]&amp;input[[#This Row],[Player]],$K$2:$K$10))</f>
        <v>5</v>
      </c>
    </row>
    <row r="734" spans="1:6" x14ac:dyDescent="0.3">
      <c r="A734" s="1" t="s">
        <v>3</v>
      </c>
      <c r="B734" s="1" t="s">
        <v>2</v>
      </c>
      <c r="C734" s="5" cm="1">
        <f t="array" ref="C734">_xlfn.SWITCH(input[[#This Row],[Player]], "X", 1, "Y", 2, "Z", 3)</f>
        <v>2</v>
      </c>
      <c r="D734" s="5" cm="1">
        <f t="array" ref="D734">_xlfn.SWITCH(
input[[#This Row],[Oponent]]&amp;input[[#This Row],[Player]],
"AZ",0, "BX",0, "CY",0,
"AX",3, "BY",3, "CZ",3,
"AY",6, "BZ",6, "CX",6)</f>
        <v>0</v>
      </c>
      <c r="E734" s="5">
        <f>input[[#This Row],[Selected shape score]]+input[[#This Row],[Outcome score]]</f>
        <v>2</v>
      </c>
      <c r="F734" s="5" cm="1">
        <f t="array" ref="F734">INDEX($P$2:$P$10,_xlfn.XMATCH(input[[#This Row],[Oponent]]&amp;input[[#This Row],[Player]],$K$2:$K$10))</f>
        <v>6</v>
      </c>
    </row>
    <row r="735" spans="1:6" x14ac:dyDescent="0.3">
      <c r="A735" s="1" t="s">
        <v>3</v>
      </c>
      <c r="B735" s="1" t="s">
        <v>1</v>
      </c>
      <c r="C735" s="5" cm="1">
        <f t="array" ref="C735">_xlfn.SWITCH(input[[#This Row],[Player]], "X", 1, "Y", 2, "Z", 3)</f>
        <v>3</v>
      </c>
      <c r="D735" s="5" cm="1">
        <f t="array" ref="D735">_xlfn.SWITCH(
input[[#This Row],[Oponent]]&amp;input[[#This Row],[Player]],
"AZ",0, "BX",0, "CY",0,
"AX",3, "BY",3, "CZ",3,
"AY",6, "BZ",6, "CX",6)</f>
        <v>3</v>
      </c>
      <c r="E735" s="5">
        <f>input[[#This Row],[Selected shape score]]+input[[#This Row],[Outcome score]]</f>
        <v>6</v>
      </c>
      <c r="F735" s="5" cm="1">
        <f t="array" ref="F735">INDEX($P$2:$P$10,_xlfn.XMATCH(input[[#This Row],[Oponent]]&amp;input[[#This Row],[Player]],$K$2:$K$10))</f>
        <v>7</v>
      </c>
    </row>
    <row r="736" spans="1:6" x14ac:dyDescent="0.3">
      <c r="A736" s="1" t="s">
        <v>4</v>
      </c>
      <c r="B736" s="1" t="s">
        <v>2</v>
      </c>
      <c r="C736" s="5" cm="1">
        <f t="array" ref="C736">_xlfn.SWITCH(input[[#This Row],[Player]], "X", 1, "Y", 2, "Z", 3)</f>
        <v>2</v>
      </c>
      <c r="D736" s="5" cm="1">
        <f t="array" ref="D736">_xlfn.SWITCH(
input[[#This Row],[Oponent]]&amp;input[[#This Row],[Player]],
"AZ",0, "BX",0, "CY",0,
"AX",3, "BY",3, "CZ",3,
"AY",6, "BZ",6, "CX",6)</f>
        <v>6</v>
      </c>
      <c r="E736" s="5">
        <f>input[[#This Row],[Selected shape score]]+input[[#This Row],[Outcome score]]</f>
        <v>8</v>
      </c>
      <c r="F736" s="5" cm="1">
        <f t="array" ref="F736">INDEX($P$2:$P$10,_xlfn.XMATCH(input[[#This Row],[Oponent]]&amp;input[[#This Row],[Player]],$K$2:$K$10))</f>
        <v>4</v>
      </c>
    </row>
    <row r="737" spans="1:6" x14ac:dyDescent="0.3">
      <c r="A737" s="1" t="s">
        <v>3</v>
      </c>
      <c r="B737" s="1" t="s">
        <v>1</v>
      </c>
      <c r="C737" s="5" cm="1">
        <f t="array" ref="C737">_xlfn.SWITCH(input[[#This Row],[Player]], "X", 1, "Y", 2, "Z", 3)</f>
        <v>3</v>
      </c>
      <c r="D737" s="5" cm="1">
        <f t="array" ref="D737">_xlfn.SWITCH(
input[[#This Row],[Oponent]]&amp;input[[#This Row],[Player]],
"AZ",0, "BX",0, "CY",0,
"AX",3, "BY",3, "CZ",3,
"AY",6, "BZ",6, "CX",6)</f>
        <v>3</v>
      </c>
      <c r="E737" s="5">
        <f>input[[#This Row],[Selected shape score]]+input[[#This Row],[Outcome score]]</f>
        <v>6</v>
      </c>
      <c r="F737" s="5" cm="1">
        <f t="array" ref="F737">INDEX($P$2:$P$10,_xlfn.XMATCH(input[[#This Row],[Oponent]]&amp;input[[#This Row],[Player]],$K$2:$K$10))</f>
        <v>7</v>
      </c>
    </row>
    <row r="738" spans="1:6" x14ac:dyDescent="0.3">
      <c r="A738" s="1" t="s">
        <v>3</v>
      </c>
      <c r="B738" s="1" t="s">
        <v>5</v>
      </c>
      <c r="C738" s="5" cm="1">
        <f t="array" ref="C738">_xlfn.SWITCH(input[[#This Row],[Player]], "X", 1, "Y", 2, "Z", 3)</f>
        <v>1</v>
      </c>
      <c r="D738" s="5" cm="1">
        <f t="array" ref="D738">_xlfn.SWITCH(
input[[#This Row],[Oponent]]&amp;input[[#This Row],[Player]],
"AZ",0, "BX",0, "CY",0,
"AX",3, "BY",3, "CZ",3,
"AY",6, "BZ",6, "CX",6)</f>
        <v>6</v>
      </c>
      <c r="E738" s="5">
        <f>input[[#This Row],[Selected shape score]]+input[[#This Row],[Outcome score]]</f>
        <v>7</v>
      </c>
      <c r="F738" s="5" cm="1">
        <f t="array" ref="F738">INDEX($P$2:$P$10,_xlfn.XMATCH(input[[#This Row],[Oponent]]&amp;input[[#This Row],[Player]],$K$2:$K$10))</f>
        <v>2</v>
      </c>
    </row>
    <row r="739" spans="1:6" x14ac:dyDescent="0.3">
      <c r="A739" s="1" t="s">
        <v>3</v>
      </c>
      <c r="B739" s="1" t="s">
        <v>5</v>
      </c>
      <c r="C739" s="5" cm="1">
        <f t="array" ref="C739">_xlfn.SWITCH(input[[#This Row],[Player]], "X", 1, "Y", 2, "Z", 3)</f>
        <v>1</v>
      </c>
      <c r="D739" s="5" cm="1">
        <f t="array" ref="D739">_xlfn.SWITCH(
input[[#This Row],[Oponent]]&amp;input[[#This Row],[Player]],
"AZ",0, "BX",0, "CY",0,
"AX",3, "BY",3, "CZ",3,
"AY",6, "BZ",6, "CX",6)</f>
        <v>6</v>
      </c>
      <c r="E739" s="5">
        <f>input[[#This Row],[Selected shape score]]+input[[#This Row],[Outcome score]]</f>
        <v>7</v>
      </c>
      <c r="F739" s="5" cm="1">
        <f t="array" ref="F739">INDEX($P$2:$P$10,_xlfn.XMATCH(input[[#This Row],[Oponent]]&amp;input[[#This Row],[Player]],$K$2:$K$10))</f>
        <v>2</v>
      </c>
    </row>
    <row r="740" spans="1:6" x14ac:dyDescent="0.3">
      <c r="A740" s="1" t="s">
        <v>4</v>
      </c>
      <c r="B740" s="1" t="s">
        <v>2</v>
      </c>
      <c r="C740" s="5" cm="1">
        <f t="array" ref="C740">_xlfn.SWITCH(input[[#This Row],[Player]], "X", 1, "Y", 2, "Z", 3)</f>
        <v>2</v>
      </c>
      <c r="D740" s="5" cm="1">
        <f t="array" ref="D740">_xlfn.SWITCH(
input[[#This Row],[Oponent]]&amp;input[[#This Row],[Player]],
"AZ",0, "BX",0, "CY",0,
"AX",3, "BY",3, "CZ",3,
"AY",6, "BZ",6, "CX",6)</f>
        <v>6</v>
      </c>
      <c r="E740" s="5">
        <f>input[[#This Row],[Selected shape score]]+input[[#This Row],[Outcome score]]</f>
        <v>8</v>
      </c>
      <c r="F740" s="5" cm="1">
        <f t="array" ref="F740">INDEX($P$2:$P$10,_xlfn.XMATCH(input[[#This Row],[Oponent]]&amp;input[[#This Row],[Player]],$K$2:$K$10))</f>
        <v>4</v>
      </c>
    </row>
    <row r="741" spans="1:6" x14ac:dyDescent="0.3">
      <c r="A741" s="1" t="s">
        <v>4</v>
      </c>
      <c r="B741" s="1" t="s">
        <v>5</v>
      </c>
      <c r="C741" s="5" cm="1">
        <f t="array" ref="C741">_xlfn.SWITCH(input[[#This Row],[Player]], "X", 1, "Y", 2, "Z", 3)</f>
        <v>1</v>
      </c>
      <c r="D741" s="5" cm="1">
        <f t="array" ref="D741">_xlfn.SWITCH(
input[[#This Row],[Oponent]]&amp;input[[#This Row],[Player]],
"AZ",0, "BX",0, "CY",0,
"AX",3, "BY",3, "CZ",3,
"AY",6, "BZ",6, "CX",6)</f>
        <v>3</v>
      </c>
      <c r="E741" s="5">
        <f>input[[#This Row],[Selected shape score]]+input[[#This Row],[Outcome score]]</f>
        <v>4</v>
      </c>
      <c r="F741" s="5" cm="1">
        <f t="array" ref="F741">INDEX($P$2:$P$10,_xlfn.XMATCH(input[[#This Row],[Oponent]]&amp;input[[#This Row],[Player]],$K$2:$K$10))</f>
        <v>3</v>
      </c>
    </row>
    <row r="742" spans="1:6" x14ac:dyDescent="0.3">
      <c r="A742" s="1" t="s">
        <v>4</v>
      </c>
      <c r="B742" s="1" t="s">
        <v>2</v>
      </c>
      <c r="C742" s="5" cm="1">
        <f t="array" ref="C742">_xlfn.SWITCH(input[[#This Row],[Player]], "X", 1, "Y", 2, "Z", 3)</f>
        <v>2</v>
      </c>
      <c r="D742" s="5" cm="1">
        <f t="array" ref="D742">_xlfn.SWITCH(
input[[#This Row],[Oponent]]&amp;input[[#This Row],[Player]],
"AZ",0, "BX",0, "CY",0,
"AX",3, "BY",3, "CZ",3,
"AY",6, "BZ",6, "CX",6)</f>
        <v>6</v>
      </c>
      <c r="E742" s="5">
        <f>input[[#This Row],[Selected shape score]]+input[[#This Row],[Outcome score]]</f>
        <v>8</v>
      </c>
      <c r="F742" s="5" cm="1">
        <f t="array" ref="F742">INDEX($P$2:$P$10,_xlfn.XMATCH(input[[#This Row],[Oponent]]&amp;input[[#This Row],[Player]],$K$2:$K$10))</f>
        <v>4</v>
      </c>
    </row>
    <row r="743" spans="1:6" x14ac:dyDescent="0.3">
      <c r="A743" s="1" t="s">
        <v>0</v>
      </c>
      <c r="B743" s="1" t="s">
        <v>1</v>
      </c>
      <c r="C743" s="5" cm="1">
        <f t="array" ref="C743">_xlfn.SWITCH(input[[#This Row],[Player]], "X", 1, "Y", 2, "Z", 3)</f>
        <v>3</v>
      </c>
      <c r="D743" s="5" cm="1">
        <f t="array" ref="D743">_xlfn.SWITCH(
input[[#This Row],[Oponent]]&amp;input[[#This Row],[Player]],
"AZ",0, "BX",0, "CY",0,
"AX",3, "BY",3, "CZ",3,
"AY",6, "BZ",6, "CX",6)</f>
        <v>6</v>
      </c>
      <c r="E743" s="5">
        <f>input[[#This Row],[Selected shape score]]+input[[#This Row],[Outcome score]]</f>
        <v>9</v>
      </c>
      <c r="F743" s="5" cm="1">
        <f t="array" ref="F743">INDEX($P$2:$P$10,_xlfn.XMATCH(input[[#This Row],[Oponent]]&amp;input[[#This Row],[Player]],$K$2:$K$10))</f>
        <v>9</v>
      </c>
    </row>
    <row r="744" spans="1:6" x14ac:dyDescent="0.3">
      <c r="A744" s="1" t="s">
        <v>3</v>
      </c>
      <c r="B744" s="1" t="s">
        <v>2</v>
      </c>
      <c r="C744" s="5" cm="1">
        <f t="array" ref="C744">_xlfn.SWITCH(input[[#This Row],[Player]], "X", 1, "Y", 2, "Z", 3)</f>
        <v>2</v>
      </c>
      <c r="D744" s="5" cm="1">
        <f t="array" ref="D744">_xlfn.SWITCH(
input[[#This Row],[Oponent]]&amp;input[[#This Row],[Player]],
"AZ",0, "BX",0, "CY",0,
"AX",3, "BY",3, "CZ",3,
"AY",6, "BZ",6, "CX",6)</f>
        <v>0</v>
      </c>
      <c r="E744" s="5">
        <f>input[[#This Row],[Selected shape score]]+input[[#This Row],[Outcome score]]</f>
        <v>2</v>
      </c>
      <c r="F744" s="5" cm="1">
        <f t="array" ref="F744">INDEX($P$2:$P$10,_xlfn.XMATCH(input[[#This Row],[Oponent]]&amp;input[[#This Row],[Player]],$K$2:$K$10))</f>
        <v>6</v>
      </c>
    </row>
    <row r="745" spans="1:6" x14ac:dyDescent="0.3">
      <c r="A745" s="1" t="s">
        <v>3</v>
      </c>
      <c r="B745" s="1" t="s">
        <v>2</v>
      </c>
      <c r="C745" s="5" cm="1">
        <f t="array" ref="C745">_xlfn.SWITCH(input[[#This Row],[Player]], "X", 1, "Y", 2, "Z", 3)</f>
        <v>2</v>
      </c>
      <c r="D745" s="5" cm="1">
        <f t="array" ref="D745">_xlfn.SWITCH(
input[[#This Row],[Oponent]]&amp;input[[#This Row],[Player]],
"AZ",0, "BX",0, "CY",0,
"AX",3, "BY",3, "CZ",3,
"AY",6, "BZ",6, "CX",6)</f>
        <v>0</v>
      </c>
      <c r="E745" s="5">
        <f>input[[#This Row],[Selected shape score]]+input[[#This Row],[Outcome score]]</f>
        <v>2</v>
      </c>
      <c r="F745" s="5" cm="1">
        <f t="array" ref="F745">INDEX($P$2:$P$10,_xlfn.XMATCH(input[[#This Row],[Oponent]]&amp;input[[#This Row],[Player]],$K$2:$K$10))</f>
        <v>6</v>
      </c>
    </row>
    <row r="746" spans="1:6" x14ac:dyDescent="0.3">
      <c r="A746" s="1" t="s">
        <v>0</v>
      </c>
      <c r="B746" s="1" t="s">
        <v>2</v>
      </c>
      <c r="C746" s="5" cm="1">
        <f t="array" ref="C746">_xlfn.SWITCH(input[[#This Row],[Player]], "X", 1, "Y", 2, "Z", 3)</f>
        <v>2</v>
      </c>
      <c r="D746" s="5" cm="1">
        <f t="array" ref="D746">_xlfn.SWITCH(
input[[#This Row],[Oponent]]&amp;input[[#This Row],[Player]],
"AZ",0, "BX",0, "CY",0,
"AX",3, "BY",3, "CZ",3,
"AY",6, "BZ",6, "CX",6)</f>
        <v>3</v>
      </c>
      <c r="E746" s="5">
        <f>input[[#This Row],[Selected shape score]]+input[[#This Row],[Outcome score]]</f>
        <v>5</v>
      </c>
      <c r="F746" s="5" cm="1">
        <f t="array" ref="F746">INDEX($P$2:$P$10,_xlfn.XMATCH(input[[#This Row],[Oponent]]&amp;input[[#This Row],[Player]],$K$2:$K$10))</f>
        <v>5</v>
      </c>
    </row>
    <row r="747" spans="1:6" x14ac:dyDescent="0.3">
      <c r="A747" s="1" t="s">
        <v>4</v>
      </c>
      <c r="B747" s="1" t="s">
        <v>5</v>
      </c>
      <c r="C747" s="5" cm="1">
        <f t="array" ref="C747">_xlfn.SWITCH(input[[#This Row],[Player]], "X", 1, "Y", 2, "Z", 3)</f>
        <v>1</v>
      </c>
      <c r="D747" s="5" cm="1">
        <f t="array" ref="D747">_xlfn.SWITCH(
input[[#This Row],[Oponent]]&amp;input[[#This Row],[Player]],
"AZ",0, "BX",0, "CY",0,
"AX",3, "BY",3, "CZ",3,
"AY",6, "BZ",6, "CX",6)</f>
        <v>3</v>
      </c>
      <c r="E747" s="5">
        <f>input[[#This Row],[Selected shape score]]+input[[#This Row],[Outcome score]]</f>
        <v>4</v>
      </c>
      <c r="F747" s="5" cm="1">
        <f t="array" ref="F747">INDEX($P$2:$P$10,_xlfn.XMATCH(input[[#This Row],[Oponent]]&amp;input[[#This Row],[Player]],$K$2:$K$10))</f>
        <v>3</v>
      </c>
    </row>
    <row r="748" spans="1:6" x14ac:dyDescent="0.3">
      <c r="A748" s="1" t="s">
        <v>4</v>
      </c>
      <c r="B748" s="1" t="s">
        <v>2</v>
      </c>
      <c r="C748" s="5" cm="1">
        <f t="array" ref="C748">_xlfn.SWITCH(input[[#This Row],[Player]], "X", 1, "Y", 2, "Z", 3)</f>
        <v>2</v>
      </c>
      <c r="D748" s="5" cm="1">
        <f t="array" ref="D748">_xlfn.SWITCH(
input[[#This Row],[Oponent]]&amp;input[[#This Row],[Player]],
"AZ",0, "BX",0, "CY",0,
"AX",3, "BY",3, "CZ",3,
"AY",6, "BZ",6, "CX",6)</f>
        <v>6</v>
      </c>
      <c r="E748" s="5">
        <f>input[[#This Row],[Selected shape score]]+input[[#This Row],[Outcome score]]</f>
        <v>8</v>
      </c>
      <c r="F748" s="5" cm="1">
        <f t="array" ref="F748">INDEX($P$2:$P$10,_xlfn.XMATCH(input[[#This Row],[Oponent]]&amp;input[[#This Row],[Player]],$K$2:$K$10))</f>
        <v>4</v>
      </c>
    </row>
    <row r="749" spans="1:6" x14ac:dyDescent="0.3">
      <c r="A749" s="1" t="s">
        <v>0</v>
      </c>
      <c r="B749" s="1" t="s">
        <v>2</v>
      </c>
      <c r="C749" s="5" cm="1">
        <f t="array" ref="C749">_xlfn.SWITCH(input[[#This Row],[Player]], "X", 1, "Y", 2, "Z", 3)</f>
        <v>2</v>
      </c>
      <c r="D749" s="5" cm="1">
        <f t="array" ref="D749">_xlfn.SWITCH(
input[[#This Row],[Oponent]]&amp;input[[#This Row],[Player]],
"AZ",0, "BX",0, "CY",0,
"AX",3, "BY",3, "CZ",3,
"AY",6, "BZ",6, "CX",6)</f>
        <v>3</v>
      </c>
      <c r="E749" s="5">
        <f>input[[#This Row],[Selected shape score]]+input[[#This Row],[Outcome score]]</f>
        <v>5</v>
      </c>
      <c r="F749" s="5" cm="1">
        <f t="array" ref="F749">INDEX($P$2:$P$10,_xlfn.XMATCH(input[[#This Row],[Oponent]]&amp;input[[#This Row],[Player]],$K$2:$K$10))</f>
        <v>5</v>
      </c>
    </row>
    <row r="750" spans="1:6" x14ac:dyDescent="0.3">
      <c r="A750" s="1" t="s">
        <v>3</v>
      </c>
      <c r="B750" s="1" t="s">
        <v>2</v>
      </c>
      <c r="C750" s="5" cm="1">
        <f t="array" ref="C750">_xlfn.SWITCH(input[[#This Row],[Player]], "X", 1, "Y", 2, "Z", 3)</f>
        <v>2</v>
      </c>
      <c r="D750" s="5" cm="1">
        <f t="array" ref="D750">_xlfn.SWITCH(
input[[#This Row],[Oponent]]&amp;input[[#This Row],[Player]],
"AZ",0, "BX",0, "CY",0,
"AX",3, "BY",3, "CZ",3,
"AY",6, "BZ",6, "CX",6)</f>
        <v>0</v>
      </c>
      <c r="E750" s="5">
        <f>input[[#This Row],[Selected shape score]]+input[[#This Row],[Outcome score]]</f>
        <v>2</v>
      </c>
      <c r="F750" s="5" cm="1">
        <f t="array" ref="F750">INDEX($P$2:$P$10,_xlfn.XMATCH(input[[#This Row],[Oponent]]&amp;input[[#This Row],[Player]],$K$2:$K$10))</f>
        <v>6</v>
      </c>
    </row>
    <row r="751" spans="1:6" x14ac:dyDescent="0.3">
      <c r="A751" s="1" t="s">
        <v>4</v>
      </c>
      <c r="B751" s="1" t="s">
        <v>2</v>
      </c>
      <c r="C751" s="5" cm="1">
        <f t="array" ref="C751">_xlfn.SWITCH(input[[#This Row],[Player]], "X", 1, "Y", 2, "Z", 3)</f>
        <v>2</v>
      </c>
      <c r="D751" s="5" cm="1">
        <f t="array" ref="D751">_xlfn.SWITCH(
input[[#This Row],[Oponent]]&amp;input[[#This Row],[Player]],
"AZ",0, "BX",0, "CY",0,
"AX",3, "BY",3, "CZ",3,
"AY",6, "BZ",6, "CX",6)</f>
        <v>6</v>
      </c>
      <c r="E751" s="5">
        <f>input[[#This Row],[Selected shape score]]+input[[#This Row],[Outcome score]]</f>
        <v>8</v>
      </c>
      <c r="F751" s="5" cm="1">
        <f t="array" ref="F751">INDEX($P$2:$P$10,_xlfn.XMATCH(input[[#This Row],[Oponent]]&amp;input[[#This Row],[Player]],$K$2:$K$10))</f>
        <v>4</v>
      </c>
    </row>
    <row r="752" spans="1:6" x14ac:dyDescent="0.3">
      <c r="A752" s="1" t="s">
        <v>4</v>
      </c>
      <c r="B752" s="1" t="s">
        <v>5</v>
      </c>
      <c r="C752" s="5" cm="1">
        <f t="array" ref="C752">_xlfn.SWITCH(input[[#This Row],[Player]], "X", 1, "Y", 2, "Z", 3)</f>
        <v>1</v>
      </c>
      <c r="D752" s="5" cm="1">
        <f t="array" ref="D752">_xlfn.SWITCH(
input[[#This Row],[Oponent]]&amp;input[[#This Row],[Player]],
"AZ",0, "BX",0, "CY",0,
"AX",3, "BY",3, "CZ",3,
"AY",6, "BZ",6, "CX",6)</f>
        <v>3</v>
      </c>
      <c r="E752" s="5">
        <f>input[[#This Row],[Selected shape score]]+input[[#This Row],[Outcome score]]</f>
        <v>4</v>
      </c>
      <c r="F752" s="5" cm="1">
        <f t="array" ref="F752">INDEX($P$2:$P$10,_xlfn.XMATCH(input[[#This Row],[Oponent]]&amp;input[[#This Row],[Player]],$K$2:$K$10))</f>
        <v>3</v>
      </c>
    </row>
    <row r="753" spans="1:6" x14ac:dyDescent="0.3">
      <c r="A753" s="1" t="s">
        <v>0</v>
      </c>
      <c r="B753" s="1" t="s">
        <v>2</v>
      </c>
      <c r="C753" s="5" cm="1">
        <f t="array" ref="C753">_xlfn.SWITCH(input[[#This Row],[Player]], "X", 1, "Y", 2, "Z", 3)</f>
        <v>2</v>
      </c>
      <c r="D753" s="5" cm="1">
        <f t="array" ref="D753">_xlfn.SWITCH(
input[[#This Row],[Oponent]]&amp;input[[#This Row],[Player]],
"AZ",0, "BX",0, "CY",0,
"AX",3, "BY",3, "CZ",3,
"AY",6, "BZ",6, "CX",6)</f>
        <v>3</v>
      </c>
      <c r="E753" s="5">
        <f>input[[#This Row],[Selected shape score]]+input[[#This Row],[Outcome score]]</f>
        <v>5</v>
      </c>
      <c r="F753" s="5" cm="1">
        <f t="array" ref="F753">INDEX($P$2:$P$10,_xlfn.XMATCH(input[[#This Row],[Oponent]]&amp;input[[#This Row],[Player]],$K$2:$K$10))</f>
        <v>5</v>
      </c>
    </row>
    <row r="754" spans="1:6" x14ac:dyDescent="0.3">
      <c r="A754" s="1" t="s">
        <v>3</v>
      </c>
      <c r="B754" s="1" t="s">
        <v>2</v>
      </c>
      <c r="C754" s="5" cm="1">
        <f t="array" ref="C754">_xlfn.SWITCH(input[[#This Row],[Player]], "X", 1, "Y", 2, "Z", 3)</f>
        <v>2</v>
      </c>
      <c r="D754" s="5" cm="1">
        <f t="array" ref="D754">_xlfn.SWITCH(
input[[#This Row],[Oponent]]&amp;input[[#This Row],[Player]],
"AZ",0, "BX",0, "CY",0,
"AX",3, "BY",3, "CZ",3,
"AY",6, "BZ",6, "CX",6)</f>
        <v>0</v>
      </c>
      <c r="E754" s="5">
        <f>input[[#This Row],[Selected shape score]]+input[[#This Row],[Outcome score]]</f>
        <v>2</v>
      </c>
      <c r="F754" s="5" cm="1">
        <f t="array" ref="F754">INDEX($P$2:$P$10,_xlfn.XMATCH(input[[#This Row],[Oponent]]&amp;input[[#This Row],[Player]],$K$2:$K$10))</f>
        <v>6</v>
      </c>
    </row>
    <row r="755" spans="1:6" x14ac:dyDescent="0.3">
      <c r="A755" s="1" t="s">
        <v>4</v>
      </c>
      <c r="B755" s="1" t="s">
        <v>1</v>
      </c>
      <c r="C755" s="5" cm="1">
        <f t="array" ref="C755">_xlfn.SWITCH(input[[#This Row],[Player]], "X", 1, "Y", 2, "Z", 3)</f>
        <v>3</v>
      </c>
      <c r="D755" s="5" cm="1">
        <f t="array" ref="D755">_xlfn.SWITCH(
input[[#This Row],[Oponent]]&amp;input[[#This Row],[Player]],
"AZ",0, "BX",0, "CY",0,
"AX",3, "BY",3, "CZ",3,
"AY",6, "BZ",6, "CX",6)</f>
        <v>0</v>
      </c>
      <c r="E755" s="5">
        <f>input[[#This Row],[Selected shape score]]+input[[#This Row],[Outcome score]]</f>
        <v>3</v>
      </c>
      <c r="F755" s="5" cm="1">
        <f t="array" ref="F755">INDEX($P$2:$P$10,_xlfn.XMATCH(input[[#This Row],[Oponent]]&amp;input[[#This Row],[Player]],$K$2:$K$10))</f>
        <v>8</v>
      </c>
    </row>
    <row r="756" spans="1:6" x14ac:dyDescent="0.3">
      <c r="A756" s="1" t="s">
        <v>3</v>
      </c>
      <c r="B756" s="1" t="s">
        <v>2</v>
      </c>
      <c r="C756" s="5" cm="1">
        <f t="array" ref="C756">_xlfn.SWITCH(input[[#This Row],[Player]], "X", 1, "Y", 2, "Z", 3)</f>
        <v>2</v>
      </c>
      <c r="D756" s="5" cm="1">
        <f t="array" ref="D756">_xlfn.SWITCH(
input[[#This Row],[Oponent]]&amp;input[[#This Row],[Player]],
"AZ",0, "BX",0, "CY",0,
"AX",3, "BY",3, "CZ",3,
"AY",6, "BZ",6, "CX",6)</f>
        <v>0</v>
      </c>
      <c r="E756" s="5">
        <f>input[[#This Row],[Selected shape score]]+input[[#This Row],[Outcome score]]</f>
        <v>2</v>
      </c>
      <c r="F756" s="5" cm="1">
        <f t="array" ref="F756">INDEX($P$2:$P$10,_xlfn.XMATCH(input[[#This Row],[Oponent]]&amp;input[[#This Row],[Player]],$K$2:$K$10))</f>
        <v>6</v>
      </c>
    </row>
    <row r="757" spans="1:6" x14ac:dyDescent="0.3">
      <c r="A757" s="1" t="s">
        <v>0</v>
      </c>
      <c r="B757" s="1" t="s">
        <v>2</v>
      </c>
      <c r="C757" s="5" cm="1">
        <f t="array" ref="C757">_xlfn.SWITCH(input[[#This Row],[Player]], "X", 1, "Y", 2, "Z", 3)</f>
        <v>2</v>
      </c>
      <c r="D757" s="5" cm="1">
        <f t="array" ref="D757">_xlfn.SWITCH(
input[[#This Row],[Oponent]]&amp;input[[#This Row],[Player]],
"AZ",0, "BX",0, "CY",0,
"AX",3, "BY",3, "CZ",3,
"AY",6, "BZ",6, "CX",6)</f>
        <v>3</v>
      </c>
      <c r="E757" s="5">
        <f>input[[#This Row],[Selected shape score]]+input[[#This Row],[Outcome score]]</f>
        <v>5</v>
      </c>
      <c r="F757" s="5" cm="1">
        <f t="array" ref="F757">INDEX($P$2:$P$10,_xlfn.XMATCH(input[[#This Row],[Oponent]]&amp;input[[#This Row],[Player]],$K$2:$K$10))</f>
        <v>5</v>
      </c>
    </row>
    <row r="758" spans="1:6" x14ac:dyDescent="0.3">
      <c r="A758" s="1" t="s">
        <v>0</v>
      </c>
      <c r="B758" s="1" t="s">
        <v>2</v>
      </c>
      <c r="C758" s="5" cm="1">
        <f t="array" ref="C758">_xlfn.SWITCH(input[[#This Row],[Player]], "X", 1, "Y", 2, "Z", 3)</f>
        <v>2</v>
      </c>
      <c r="D758" s="5" cm="1">
        <f t="array" ref="D758">_xlfn.SWITCH(
input[[#This Row],[Oponent]]&amp;input[[#This Row],[Player]],
"AZ",0, "BX",0, "CY",0,
"AX",3, "BY",3, "CZ",3,
"AY",6, "BZ",6, "CX",6)</f>
        <v>3</v>
      </c>
      <c r="E758" s="5">
        <f>input[[#This Row],[Selected shape score]]+input[[#This Row],[Outcome score]]</f>
        <v>5</v>
      </c>
      <c r="F758" s="5" cm="1">
        <f t="array" ref="F758">INDEX($P$2:$P$10,_xlfn.XMATCH(input[[#This Row],[Oponent]]&amp;input[[#This Row],[Player]],$K$2:$K$10))</f>
        <v>5</v>
      </c>
    </row>
    <row r="759" spans="1:6" x14ac:dyDescent="0.3">
      <c r="A759" s="1" t="s">
        <v>0</v>
      </c>
      <c r="B759" s="1" t="s">
        <v>2</v>
      </c>
      <c r="C759" s="5" cm="1">
        <f t="array" ref="C759">_xlfn.SWITCH(input[[#This Row],[Player]], "X", 1, "Y", 2, "Z", 3)</f>
        <v>2</v>
      </c>
      <c r="D759" s="5" cm="1">
        <f t="array" ref="D759">_xlfn.SWITCH(
input[[#This Row],[Oponent]]&amp;input[[#This Row],[Player]],
"AZ",0, "BX",0, "CY",0,
"AX",3, "BY",3, "CZ",3,
"AY",6, "BZ",6, "CX",6)</f>
        <v>3</v>
      </c>
      <c r="E759" s="5">
        <f>input[[#This Row],[Selected shape score]]+input[[#This Row],[Outcome score]]</f>
        <v>5</v>
      </c>
      <c r="F759" s="5" cm="1">
        <f t="array" ref="F759">INDEX($P$2:$P$10,_xlfn.XMATCH(input[[#This Row],[Oponent]]&amp;input[[#This Row],[Player]],$K$2:$K$10))</f>
        <v>5</v>
      </c>
    </row>
    <row r="760" spans="1:6" x14ac:dyDescent="0.3">
      <c r="A760" s="1" t="s">
        <v>3</v>
      </c>
      <c r="B760" s="1" t="s">
        <v>2</v>
      </c>
      <c r="C760" s="5" cm="1">
        <f t="array" ref="C760">_xlfn.SWITCH(input[[#This Row],[Player]], "X", 1, "Y", 2, "Z", 3)</f>
        <v>2</v>
      </c>
      <c r="D760" s="5" cm="1">
        <f t="array" ref="D760">_xlfn.SWITCH(
input[[#This Row],[Oponent]]&amp;input[[#This Row],[Player]],
"AZ",0, "BX",0, "CY",0,
"AX",3, "BY",3, "CZ",3,
"AY",6, "BZ",6, "CX",6)</f>
        <v>0</v>
      </c>
      <c r="E760" s="5">
        <f>input[[#This Row],[Selected shape score]]+input[[#This Row],[Outcome score]]</f>
        <v>2</v>
      </c>
      <c r="F760" s="5" cm="1">
        <f t="array" ref="F760">INDEX($P$2:$P$10,_xlfn.XMATCH(input[[#This Row],[Oponent]]&amp;input[[#This Row],[Player]],$K$2:$K$10))</f>
        <v>6</v>
      </c>
    </row>
    <row r="761" spans="1:6" x14ac:dyDescent="0.3">
      <c r="A761" s="1" t="s">
        <v>4</v>
      </c>
      <c r="B761" s="1" t="s">
        <v>2</v>
      </c>
      <c r="C761" s="5" cm="1">
        <f t="array" ref="C761">_xlfn.SWITCH(input[[#This Row],[Player]], "X", 1, "Y", 2, "Z", 3)</f>
        <v>2</v>
      </c>
      <c r="D761" s="5" cm="1">
        <f t="array" ref="D761">_xlfn.SWITCH(
input[[#This Row],[Oponent]]&amp;input[[#This Row],[Player]],
"AZ",0, "BX",0, "CY",0,
"AX",3, "BY",3, "CZ",3,
"AY",6, "BZ",6, "CX",6)</f>
        <v>6</v>
      </c>
      <c r="E761" s="5">
        <f>input[[#This Row],[Selected shape score]]+input[[#This Row],[Outcome score]]</f>
        <v>8</v>
      </c>
      <c r="F761" s="5" cm="1">
        <f t="array" ref="F761">INDEX($P$2:$P$10,_xlfn.XMATCH(input[[#This Row],[Oponent]]&amp;input[[#This Row],[Player]],$K$2:$K$10))</f>
        <v>4</v>
      </c>
    </row>
    <row r="762" spans="1:6" x14ac:dyDescent="0.3">
      <c r="A762" s="1" t="s">
        <v>0</v>
      </c>
      <c r="B762" s="1" t="s">
        <v>2</v>
      </c>
      <c r="C762" s="5" cm="1">
        <f t="array" ref="C762">_xlfn.SWITCH(input[[#This Row],[Player]], "X", 1, "Y", 2, "Z", 3)</f>
        <v>2</v>
      </c>
      <c r="D762" s="5" cm="1">
        <f t="array" ref="D762">_xlfn.SWITCH(
input[[#This Row],[Oponent]]&amp;input[[#This Row],[Player]],
"AZ",0, "BX",0, "CY",0,
"AX",3, "BY",3, "CZ",3,
"AY",6, "BZ",6, "CX",6)</f>
        <v>3</v>
      </c>
      <c r="E762" s="5">
        <f>input[[#This Row],[Selected shape score]]+input[[#This Row],[Outcome score]]</f>
        <v>5</v>
      </c>
      <c r="F762" s="5" cm="1">
        <f t="array" ref="F762">INDEX($P$2:$P$10,_xlfn.XMATCH(input[[#This Row],[Oponent]]&amp;input[[#This Row],[Player]],$K$2:$K$10))</f>
        <v>5</v>
      </c>
    </row>
    <row r="763" spans="1:6" x14ac:dyDescent="0.3">
      <c r="A763" s="1" t="s">
        <v>4</v>
      </c>
      <c r="B763" s="1" t="s">
        <v>2</v>
      </c>
      <c r="C763" s="5" cm="1">
        <f t="array" ref="C763">_xlfn.SWITCH(input[[#This Row],[Player]], "X", 1, "Y", 2, "Z", 3)</f>
        <v>2</v>
      </c>
      <c r="D763" s="5" cm="1">
        <f t="array" ref="D763">_xlfn.SWITCH(
input[[#This Row],[Oponent]]&amp;input[[#This Row],[Player]],
"AZ",0, "BX",0, "CY",0,
"AX",3, "BY",3, "CZ",3,
"AY",6, "BZ",6, "CX",6)</f>
        <v>6</v>
      </c>
      <c r="E763" s="5">
        <f>input[[#This Row],[Selected shape score]]+input[[#This Row],[Outcome score]]</f>
        <v>8</v>
      </c>
      <c r="F763" s="5" cm="1">
        <f t="array" ref="F763">INDEX($P$2:$P$10,_xlfn.XMATCH(input[[#This Row],[Oponent]]&amp;input[[#This Row],[Player]],$K$2:$K$10))</f>
        <v>4</v>
      </c>
    </row>
    <row r="764" spans="1:6" x14ac:dyDescent="0.3">
      <c r="A764" s="1" t="s">
        <v>3</v>
      </c>
      <c r="B764" s="1" t="s">
        <v>5</v>
      </c>
      <c r="C764" s="5" cm="1">
        <f t="array" ref="C764">_xlfn.SWITCH(input[[#This Row],[Player]], "X", 1, "Y", 2, "Z", 3)</f>
        <v>1</v>
      </c>
      <c r="D764" s="5" cm="1">
        <f t="array" ref="D764">_xlfn.SWITCH(
input[[#This Row],[Oponent]]&amp;input[[#This Row],[Player]],
"AZ",0, "BX",0, "CY",0,
"AX",3, "BY",3, "CZ",3,
"AY",6, "BZ",6, "CX",6)</f>
        <v>6</v>
      </c>
      <c r="E764" s="5">
        <f>input[[#This Row],[Selected shape score]]+input[[#This Row],[Outcome score]]</f>
        <v>7</v>
      </c>
      <c r="F764" s="5" cm="1">
        <f t="array" ref="F764">INDEX($P$2:$P$10,_xlfn.XMATCH(input[[#This Row],[Oponent]]&amp;input[[#This Row],[Player]],$K$2:$K$10))</f>
        <v>2</v>
      </c>
    </row>
    <row r="765" spans="1:6" x14ac:dyDescent="0.3">
      <c r="A765" s="1" t="s">
        <v>4</v>
      </c>
      <c r="B765" s="1" t="s">
        <v>5</v>
      </c>
      <c r="C765" s="5" cm="1">
        <f t="array" ref="C765">_xlfn.SWITCH(input[[#This Row],[Player]], "X", 1, "Y", 2, "Z", 3)</f>
        <v>1</v>
      </c>
      <c r="D765" s="5" cm="1">
        <f t="array" ref="D765">_xlfn.SWITCH(
input[[#This Row],[Oponent]]&amp;input[[#This Row],[Player]],
"AZ",0, "BX",0, "CY",0,
"AX",3, "BY",3, "CZ",3,
"AY",6, "BZ",6, "CX",6)</f>
        <v>3</v>
      </c>
      <c r="E765" s="5">
        <f>input[[#This Row],[Selected shape score]]+input[[#This Row],[Outcome score]]</f>
        <v>4</v>
      </c>
      <c r="F765" s="5" cm="1">
        <f t="array" ref="F765">INDEX($P$2:$P$10,_xlfn.XMATCH(input[[#This Row],[Oponent]]&amp;input[[#This Row],[Player]],$K$2:$K$10))</f>
        <v>3</v>
      </c>
    </row>
    <row r="766" spans="1:6" x14ac:dyDescent="0.3">
      <c r="A766" s="1" t="s">
        <v>4</v>
      </c>
      <c r="B766" s="1" t="s">
        <v>2</v>
      </c>
      <c r="C766" s="5" cm="1">
        <f t="array" ref="C766">_xlfn.SWITCH(input[[#This Row],[Player]], "X", 1, "Y", 2, "Z", 3)</f>
        <v>2</v>
      </c>
      <c r="D766" s="5" cm="1">
        <f t="array" ref="D766">_xlfn.SWITCH(
input[[#This Row],[Oponent]]&amp;input[[#This Row],[Player]],
"AZ",0, "BX",0, "CY",0,
"AX",3, "BY",3, "CZ",3,
"AY",6, "BZ",6, "CX",6)</f>
        <v>6</v>
      </c>
      <c r="E766" s="5">
        <f>input[[#This Row],[Selected shape score]]+input[[#This Row],[Outcome score]]</f>
        <v>8</v>
      </c>
      <c r="F766" s="5" cm="1">
        <f t="array" ref="F766">INDEX($P$2:$P$10,_xlfn.XMATCH(input[[#This Row],[Oponent]]&amp;input[[#This Row],[Player]],$K$2:$K$10))</f>
        <v>4</v>
      </c>
    </row>
    <row r="767" spans="1:6" x14ac:dyDescent="0.3">
      <c r="A767" s="1" t="s">
        <v>0</v>
      </c>
      <c r="B767" s="1" t="s">
        <v>2</v>
      </c>
      <c r="C767" s="5" cm="1">
        <f t="array" ref="C767">_xlfn.SWITCH(input[[#This Row],[Player]], "X", 1, "Y", 2, "Z", 3)</f>
        <v>2</v>
      </c>
      <c r="D767" s="5" cm="1">
        <f t="array" ref="D767">_xlfn.SWITCH(
input[[#This Row],[Oponent]]&amp;input[[#This Row],[Player]],
"AZ",0, "BX",0, "CY",0,
"AX",3, "BY",3, "CZ",3,
"AY",6, "BZ",6, "CX",6)</f>
        <v>3</v>
      </c>
      <c r="E767" s="5">
        <f>input[[#This Row],[Selected shape score]]+input[[#This Row],[Outcome score]]</f>
        <v>5</v>
      </c>
      <c r="F767" s="5" cm="1">
        <f t="array" ref="F767">INDEX($P$2:$P$10,_xlfn.XMATCH(input[[#This Row],[Oponent]]&amp;input[[#This Row],[Player]],$K$2:$K$10))</f>
        <v>5</v>
      </c>
    </row>
    <row r="768" spans="1:6" x14ac:dyDescent="0.3">
      <c r="A768" s="1" t="s">
        <v>3</v>
      </c>
      <c r="B768" s="1" t="s">
        <v>2</v>
      </c>
      <c r="C768" s="5" cm="1">
        <f t="array" ref="C768">_xlfn.SWITCH(input[[#This Row],[Player]], "X", 1, "Y", 2, "Z", 3)</f>
        <v>2</v>
      </c>
      <c r="D768" s="5" cm="1">
        <f t="array" ref="D768">_xlfn.SWITCH(
input[[#This Row],[Oponent]]&amp;input[[#This Row],[Player]],
"AZ",0, "BX",0, "CY",0,
"AX",3, "BY",3, "CZ",3,
"AY",6, "BZ",6, "CX",6)</f>
        <v>0</v>
      </c>
      <c r="E768" s="5">
        <f>input[[#This Row],[Selected shape score]]+input[[#This Row],[Outcome score]]</f>
        <v>2</v>
      </c>
      <c r="F768" s="5" cm="1">
        <f t="array" ref="F768">INDEX($P$2:$P$10,_xlfn.XMATCH(input[[#This Row],[Oponent]]&amp;input[[#This Row],[Player]],$K$2:$K$10))</f>
        <v>6</v>
      </c>
    </row>
    <row r="769" spans="1:6" x14ac:dyDescent="0.3">
      <c r="A769" s="1" t="s">
        <v>0</v>
      </c>
      <c r="B769" s="1" t="s">
        <v>5</v>
      </c>
      <c r="C769" s="5" cm="1">
        <f t="array" ref="C769">_xlfn.SWITCH(input[[#This Row],[Player]], "X", 1, "Y", 2, "Z", 3)</f>
        <v>1</v>
      </c>
      <c r="D769" s="5" cm="1">
        <f t="array" ref="D769">_xlfn.SWITCH(
input[[#This Row],[Oponent]]&amp;input[[#This Row],[Player]],
"AZ",0, "BX",0, "CY",0,
"AX",3, "BY",3, "CZ",3,
"AY",6, "BZ",6, "CX",6)</f>
        <v>0</v>
      </c>
      <c r="E769" s="5">
        <f>input[[#This Row],[Selected shape score]]+input[[#This Row],[Outcome score]]</f>
        <v>1</v>
      </c>
      <c r="F769" s="5" cm="1">
        <f t="array" ref="F769">INDEX($P$2:$P$10,_xlfn.XMATCH(input[[#This Row],[Oponent]]&amp;input[[#This Row],[Player]],$K$2:$K$10))</f>
        <v>1</v>
      </c>
    </row>
    <row r="770" spans="1:6" x14ac:dyDescent="0.3">
      <c r="A770" s="1" t="s">
        <v>3</v>
      </c>
      <c r="B770" s="1" t="s">
        <v>2</v>
      </c>
      <c r="C770" s="5" cm="1">
        <f t="array" ref="C770">_xlfn.SWITCH(input[[#This Row],[Player]], "X", 1, "Y", 2, "Z", 3)</f>
        <v>2</v>
      </c>
      <c r="D770" s="5" cm="1">
        <f t="array" ref="D770">_xlfn.SWITCH(
input[[#This Row],[Oponent]]&amp;input[[#This Row],[Player]],
"AZ",0, "BX",0, "CY",0,
"AX",3, "BY",3, "CZ",3,
"AY",6, "BZ",6, "CX",6)</f>
        <v>0</v>
      </c>
      <c r="E770" s="5">
        <f>input[[#This Row],[Selected shape score]]+input[[#This Row],[Outcome score]]</f>
        <v>2</v>
      </c>
      <c r="F770" s="5" cm="1">
        <f t="array" ref="F770">INDEX($P$2:$P$10,_xlfn.XMATCH(input[[#This Row],[Oponent]]&amp;input[[#This Row],[Player]],$K$2:$K$10))</f>
        <v>6</v>
      </c>
    </row>
    <row r="771" spans="1:6" x14ac:dyDescent="0.3">
      <c r="A771" s="1" t="s">
        <v>4</v>
      </c>
      <c r="B771" s="1" t="s">
        <v>5</v>
      </c>
      <c r="C771" s="5" cm="1">
        <f t="array" ref="C771">_xlfn.SWITCH(input[[#This Row],[Player]], "X", 1, "Y", 2, "Z", 3)</f>
        <v>1</v>
      </c>
      <c r="D771" s="5" cm="1">
        <f t="array" ref="D771">_xlfn.SWITCH(
input[[#This Row],[Oponent]]&amp;input[[#This Row],[Player]],
"AZ",0, "BX",0, "CY",0,
"AX",3, "BY",3, "CZ",3,
"AY",6, "BZ",6, "CX",6)</f>
        <v>3</v>
      </c>
      <c r="E771" s="5">
        <f>input[[#This Row],[Selected shape score]]+input[[#This Row],[Outcome score]]</f>
        <v>4</v>
      </c>
      <c r="F771" s="5" cm="1">
        <f t="array" ref="F771">INDEX($P$2:$P$10,_xlfn.XMATCH(input[[#This Row],[Oponent]]&amp;input[[#This Row],[Player]],$K$2:$K$10))</f>
        <v>3</v>
      </c>
    </row>
    <row r="772" spans="1:6" x14ac:dyDescent="0.3">
      <c r="A772" s="1" t="s">
        <v>4</v>
      </c>
      <c r="B772" s="1" t="s">
        <v>2</v>
      </c>
      <c r="C772" s="5" cm="1">
        <f t="array" ref="C772">_xlfn.SWITCH(input[[#This Row],[Player]], "X", 1, "Y", 2, "Z", 3)</f>
        <v>2</v>
      </c>
      <c r="D772" s="5" cm="1">
        <f t="array" ref="D772">_xlfn.SWITCH(
input[[#This Row],[Oponent]]&amp;input[[#This Row],[Player]],
"AZ",0, "BX",0, "CY",0,
"AX",3, "BY",3, "CZ",3,
"AY",6, "BZ",6, "CX",6)</f>
        <v>6</v>
      </c>
      <c r="E772" s="5">
        <f>input[[#This Row],[Selected shape score]]+input[[#This Row],[Outcome score]]</f>
        <v>8</v>
      </c>
      <c r="F772" s="5" cm="1">
        <f t="array" ref="F772">INDEX($P$2:$P$10,_xlfn.XMATCH(input[[#This Row],[Oponent]]&amp;input[[#This Row],[Player]],$K$2:$K$10))</f>
        <v>4</v>
      </c>
    </row>
    <row r="773" spans="1:6" x14ac:dyDescent="0.3">
      <c r="A773" s="1" t="s">
        <v>4</v>
      </c>
      <c r="B773" s="1" t="s">
        <v>2</v>
      </c>
      <c r="C773" s="5" cm="1">
        <f t="array" ref="C773">_xlfn.SWITCH(input[[#This Row],[Player]], "X", 1, "Y", 2, "Z", 3)</f>
        <v>2</v>
      </c>
      <c r="D773" s="5" cm="1">
        <f t="array" ref="D773">_xlfn.SWITCH(
input[[#This Row],[Oponent]]&amp;input[[#This Row],[Player]],
"AZ",0, "BX",0, "CY",0,
"AX",3, "BY",3, "CZ",3,
"AY",6, "BZ",6, "CX",6)</f>
        <v>6</v>
      </c>
      <c r="E773" s="5">
        <f>input[[#This Row],[Selected shape score]]+input[[#This Row],[Outcome score]]</f>
        <v>8</v>
      </c>
      <c r="F773" s="5" cm="1">
        <f t="array" ref="F773">INDEX($P$2:$P$10,_xlfn.XMATCH(input[[#This Row],[Oponent]]&amp;input[[#This Row],[Player]],$K$2:$K$10))</f>
        <v>4</v>
      </c>
    </row>
    <row r="774" spans="1:6" x14ac:dyDescent="0.3">
      <c r="A774" s="1" t="s">
        <v>3</v>
      </c>
      <c r="B774" s="1" t="s">
        <v>2</v>
      </c>
      <c r="C774" s="5" cm="1">
        <f t="array" ref="C774">_xlfn.SWITCH(input[[#This Row],[Player]], "X", 1, "Y", 2, "Z", 3)</f>
        <v>2</v>
      </c>
      <c r="D774" s="5" cm="1">
        <f t="array" ref="D774">_xlfn.SWITCH(
input[[#This Row],[Oponent]]&amp;input[[#This Row],[Player]],
"AZ",0, "BX",0, "CY",0,
"AX",3, "BY",3, "CZ",3,
"AY",6, "BZ",6, "CX",6)</f>
        <v>0</v>
      </c>
      <c r="E774" s="5">
        <f>input[[#This Row],[Selected shape score]]+input[[#This Row],[Outcome score]]</f>
        <v>2</v>
      </c>
      <c r="F774" s="5" cm="1">
        <f t="array" ref="F774">INDEX($P$2:$P$10,_xlfn.XMATCH(input[[#This Row],[Oponent]]&amp;input[[#This Row],[Player]],$K$2:$K$10))</f>
        <v>6</v>
      </c>
    </row>
    <row r="775" spans="1:6" x14ac:dyDescent="0.3">
      <c r="A775" s="1" t="s">
        <v>4</v>
      </c>
      <c r="B775" s="1" t="s">
        <v>2</v>
      </c>
      <c r="C775" s="5" cm="1">
        <f t="array" ref="C775">_xlfn.SWITCH(input[[#This Row],[Player]], "X", 1, "Y", 2, "Z", 3)</f>
        <v>2</v>
      </c>
      <c r="D775" s="5" cm="1">
        <f t="array" ref="D775">_xlfn.SWITCH(
input[[#This Row],[Oponent]]&amp;input[[#This Row],[Player]],
"AZ",0, "BX",0, "CY",0,
"AX",3, "BY",3, "CZ",3,
"AY",6, "BZ",6, "CX",6)</f>
        <v>6</v>
      </c>
      <c r="E775" s="5">
        <f>input[[#This Row],[Selected shape score]]+input[[#This Row],[Outcome score]]</f>
        <v>8</v>
      </c>
      <c r="F775" s="5" cm="1">
        <f t="array" ref="F775">INDEX($P$2:$P$10,_xlfn.XMATCH(input[[#This Row],[Oponent]]&amp;input[[#This Row],[Player]],$K$2:$K$10))</f>
        <v>4</v>
      </c>
    </row>
    <row r="776" spans="1:6" x14ac:dyDescent="0.3">
      <c r="A776" s="1" t="s">
        <v>3</v>
      </c>
      <c r="B776" s="1" t="s">
        <v>2</v>
      </c>
      <c r="C776" s="5" cm="1">
        <f t="array" ref="C776">_xlfn.SWITCH(input[[#This Row],[Player]], "X", 1, "Y", 2, "Z", 3)</f>
        <v>2</v>
      </c>
      <c r="D776" s="5" cm="1">
        <f t="array" ref="D776">_xlfn.SWITCH(
input[[#This Row],[Oponent]]&amp;input[[#This Row],[Player]],
"AZ",0, "BX",0, "CY",0,
"AX",3, "BY",3, "CZ",3,
"AY",6, "BZ",6, "CX",6)</f>
        <v>0</v>
      </c>
      <c r="E776" s="5">
        <f>input[[#This Row],[Selected shape score]]+input[[#This Row],[Outcome score]]</f>
        <v>2</v>
      </c>
      <c r="F776" s="5" cm="1">
        <f t="array" ref="F776">INDEX($P$2:$P$10,_xlfn.XMATCH(input[[#This Row],[Oponent]]&amp;input[[#This Row],[Player]],$K$2:$K$10))</f>
        <v>6</v>
      </c>
    </row>
    <row r="777" spans="1:6" x14ac:dyDescent="0.3">
      <c r="A777" s="1" t="s">
        <v>4</v>
      </c>
      <c r="B777" s="1" t="s">
        <v>2</v>
      </c>
      <c r="C777" s="5" cm="1">
        <f t="array" ref="C777">_xlfn.SWITCH(input[[#This Row],[Player]], "X", 1, "Y", 2, "Z", 3)</f>
        <v>2</v>
      </c>
      <c r="D777" s="5" cm="1">
        <f t="array" ref="D777">_xlfn.SWITCH(
input[[#This Row],[Oponent]]&amp;input[[#This Row],[Player]],
"AZ",0, "BX",0, "CY",0,
"AX",3, "BY",3, "CZ",3,
"AY",6, "BZ",6, "CX",6)</f>
        <v>6</v>
      </c>
      <c r="E777" s="5">
        <f>input[[#This Row],[Selected shape score]]+input[[#This Row],[Outcome score]]</f>
        <v>8</v>
      </c>
      <c r="F777" s="5" cm="1">
        <f t="array" ref="F777">INDEX($P$2:$P$10,_xlfn.XMATCH(input[[#This Row],[Oponent]]&amp;input[[#This Row],[Player]],$K$2:$K$10))</f>
        <v>4</v>
      </c>
    </row>
    <row r="778" spans="1:6" x14ac:dyDescent="0.3">
      <c r="A778" s="1" t="s">
        <v>4</v>
      </c>
      <c r="B778" s="1" t="s">
        <v>5</v>
      </c>
      <c r="C778" s="5" cm="1">
        <f t="array" ref="C778">_xlfn.SWITCH(input[[#This Row],[Player]], "X", 1, "Y", 2, "Z", 3)</f>
        <v>1</v>
      </c>
      <c r="D778" s="5" cm="1">
        <f t="array" ref="D778">_xlfn.SWITCH(
input[[#This Row],[Oponent]]&amp;input[[#This Row],[Player]],
"AZ",0, "BX",0, "CY",0,
"AX",3, "BY",3, "CZ",3,
"AY",6, "BZ",6, "CX",6)</f>
        <v>3</v>
      </c>
      <c r="E778" s="5">
        <f>input[[#This Row],[Selected shape score]]+input[[#This Row],[Outcome score]]</f>
        <v>4</v>
      </c>
      <c r="F778" s="5" cm="1">
        <f t="array" ref="F778">INDEX($P$2:$P$10,_xlfn.XMATCH(input[[#This Row],[Oponent]]&amp;input[[#This Row],[Player]],$K$2:$K$10))</f>
        <v>3</v>
      </c>
    </row>
    <row r="779" spans="1:6" x14ac:dyDescent="0.3">
      <c r="A779" s="1" t="s">
        <v>0</v>
      </c>
      <c r="B779" s="1" t="s">
        <v>2</v>
      </c>
      <c r="C779" s="5" cm="1">
        <f t="array" ref="C779">_xlfn.SWITCH(input[[#This Row],[Player]], "X", 1, "Y", 2, "Z", 3)</f>
        <v>2</v>
      </c>
      <c r="D779" s="5" cm="1">
        <f t="array" ref="D779">_xlfn.SWITCH(
input[[#This Row],[Oponent]]&amp;input[[#This Row],[Player]],
"AZ",0, "BX",0, "CY",0,
"AX",3, "BY",3, "CZ",3,
"AY",6, "BZ",6, "CX",6)</f>
        <v>3</v>
      </c>
      <c r="E779" s="5">
        <f>input[[#This Row],[Selected shape score]]+input[[#This Row],[Outcome score]]</f>
        <v>5</v>
      </c>
      <c r="F779" s="5" cm="1">
        <f t="array" ref="F779">INDEX($P$2:$P$10,_xlfn.XMATCH(input[[#This Row],[Oponent]]&amp;input[[#This Row],[Player]],$K$2:$K$10))</f>
        <v>5</v>
      </c>
    </row>
    <row r="780" spans="1:6" x14ac:dyDescent="0.3">
      <c r="A780" s="1" t="s">
        <v>3</v>
      </c>
      <c r="B780" s="1" t="s">
        <v>2</v>
      </c>
      <c r="C780" s="5" cm="1">
        <f t="array" ref="C780">_xlfn.SWITCH(input[[#This Row],[Player]], "X", 1, "Y", 2, "Z", 3)</f>
        <v>2</v>
      </c>
      <c r="D780" s="5" cm="1">
        <f t="array" ref="D780">_xlfn.SWITCH(
input[[#This Row],[Oponent]]&amp;input[[#This Row],[Player]],
"AZ",0, "BX",0, "CY",0,
"AX",3, "BY",3, "CZ",3,
"AY",6, "BZ",6, "CX",6)</f>
        <v>0</v>
      </c>
      <c r="E780" s="5">
        <f>input[[#This Row],[Selected shape score]]+input[[#This Row],[Outcome score]]</f>
        <v>2</v>
      </c>
      <c r="F780" s="5" cm="1">
        <f t="array" ref="F780">INDEX($P$2:$P$10,_xlfn.XMATCH(input[[#This Row],[Oponent]]&amp;input[[#This Row],[Player]],$K$2:$K$10))</f>
        <v>6</v>
      </c>
    </row>
    <row r="781" spans="1:6" x14ac:dyDescent="0.3">
      <c r="A781" s="1" t="s">
        <v>0</v>
      </c>
      <c r="B781" s="1" t="s">
        <v>2</v>
      </c>
      <c r="C781" s="5" cm="1">
        <f t="array" ref="C781">_xlfn.SWITCH(input[[#This Row],[Player]], "X", 1, "Y", 2, "Z", 3)</f>
        <v>2</v>
      </c>
      <c r="D781" s="5" cm="1">
        <f t="array" ref="D781">_xlfn.SWITCH(
input[[#This Row],[Oponent]]&amp;input[[#This Row],[Player]],
"AZ",0, "BX",0, "CY",0,
"AX",3, "BY",3, "CZ",3,
"AY",6, "BZ",6, "CX",6)</f>
        <v>3</v>
      </c>
      <c r="E781" s="5">
        <f>input[[#This Row],[Selected shape score]]+input[[#This Row],[Outcome score]]</f>
        <v>5</v>
      </c>
      <c r="F781" s="5" cm="1">
        <f t="array" ref="F781">INDEX($P$2:$P$10,_xlfn.XMATCH(input[[#This Row],[Oponent]]&amp;input[[#This Row],[Player]],$K$2:$K$10))</f>
        <v>5</v>
      </c>
    </row>
    <row r="782" spans="1:6" x14ac:dyDescent="0.3">
      <c r="A782" s="1" t="s">
        <v>3</v>
      </c>
      <c r="B782" s="1" t="s">
        <v>2</v>
      </c>
      <c r="C782" s="5" cm="1">
        <f t="array" ref="C782">_xlfn.SWITCH(input[[#This Row],[Player]], "X", 1, "Y", 2, "Z", 3)</f>
        <v>2</v>
      </c>
      <c r="D782" s="5" cm="1">
        <f t="array" ref="D782">_xlfn.SWITCH(
input[[#This Row],[Oponent]]&amp;input[[#This Row],[Player]],
"AZ",0, "BX",0, "CY",0,
"AX",3, "BY",3, "CZ",3,
"AY",6, "BZ",6, "CX",6)</f>
        <v>0</v>
      </c>
      <c r="E782" s="5">
        <f>input[[#This Row],[Selected shape score]]+input[[#This Row],[Outcome score]]</f>
        <v>2</v>
      </c>
      <c r="F782" s="5" cm="1">
        <f t="array" ref="F782">INDEX($P$2:$P$10,_xlfn.XMATCH(input[[#This Row],[Oponent]]&amp;input[[#This Row],[Player]],$K$2:$K$10))</f>
        <v>6</v>
      </c>
    </row>
    <row r="783" spans="1:6" x14ac:dyDescent="0.3">
      <c r="A783" s="1" t="s">
        <v>0</v>
      </c>
      <c r="B783" s="1" t="s">
        <v>2</v>
      </c>
      <c r="C783" s="5" cm="1">
        <f t="array" ref="C783">_xlfn.SWITCH(input[[#This Row],[Player]], "X", 1, "Y", 2, "Z", 3)</f>
        <v>2</v>
      </c>
      <c r="D783" s="5" cm="1">
        <f t="array" ref="D783">_xlfn.SWITCH(
input[[#This Row],[Oponent]]&amp;input[[#This Row],[Player]],
"AZ",0, "BX",0, "CY",0,
"AX",3, "BY",3, "CZ",3,
"AY",6, "BZ",6, "CX",6)</f>
        <v>3</v>
      </c>
      <c r="E783" s="5">
        <f>input[[#This Row],[Selected shape score]]+input[[#This Row],[Outcome score]]</f>
        <v>5</v>
      </c>
      <c r="F783" s="5" cm="1">
        <f t="array" ref="F783">INDEX($P$2:$P$10,_xlfn.XMATCH(input[[#This Row],[Oponent]]&amp;input[[#This Row],[Player]],$K$2:$K$10))</f>
        <v>5</v>
      </c>
    </row>
    <row r="784" spans="1:6" x14ac:dyDescent="0.3">
      <c r="A784" s="1" t="s">
        <v>0</v>
      </c>
      <c r="B784" s="1" t="s">
        <v>2</v>
      </c>
      <c r="C784" s="5" cm="1">
        <f t="array" ref="C784">_xlfn.SWITCH(input[[#This Row],[Player]], "X", 1, "Y", 2, "Z", 3)</f>
        <v>2</v>
      </c>
      <c r="D784" s="5" cm="1">
        <f t="array" ref="D784">_xlfn.SWITCH(
input[[#This Row],[Oponent]]&amp;input[[#This Row],[Player]],
"AZ",0, "BX",0, "CY",0,
"AX",3, "BY",3, "CZ",3,
"AY",6, "BZ",6, "CX",6)</f>
        <v>3</v>
      </c>
      <c r="E784" s="5">
        <f>input[[#This Row],[Selected shape score]]+input[[#This Row],[Outcome score]]</f>
        <v>5</v>
      </c>
      <c r="F784" s="5" cm="1">
        <f t="array" ref="F784">INDEX($P$2:$P$10,_xlfn.XMATCH(input[[#This Row],[Oponent]]&amp;input[[#This Row],[Player]],$K$2:$K$10))</f>
        <v>5</v>
      </c>
    </row>
    <row r="785" spans="1:6" x14ac:dyDescent="0.3">
      <c r="A785" s="1" t="s">
        <v>4</v>
      </c>
      <c r="B785" s="1" t="s">
        <v>2</v>
      </c>
      <c r="C785" s="5" cm="1">
        <f t="array" ref="C785">_xlfn.SWITCH(input[[#This Row],[Player]], "X", 1, "Y", 2, "Z", 3)</f>
        <v>2</v>
      </c>
      <c r="D785" s="5" cm="1">
        <f t="array" ref="D785">_xlfn.SWITCH(
input[[#This Row],[Oponent]]&amp;input[[#This Row],[Player]],
"AZ",0, "BX",0, "CY",0,
"AX",3, "BY",3, "CZ",3,
"AY",6, "BZ",6, "CX",6)</f>
        <v>6</v>
      </c>
      <c r="E785" s="5">
        <f>input[[#This Row],[Selected shape score]]+input[[#This Row],[Outcome score]]</f>
        <v>8</v>
      </c>
      <c r="F785" s="5" cm="1">
        <f t="array" ref="F785">INDEX($P$2:$P$10,_xlfn.XMATCH(input[[#This Row],[Oponent]]&amp;input[[#This Row],[Player]],$K$2:$K$10))</f>
        <v>4</v>
      </c>
    </row>
    <row r="786" spans="1:6" x14ac:dyDescent="0.3">
      <c r="A786" s="1" t="s">
        <v>4</v>
      </c>
      <c r="B786" s="1" t="s">
        <v>5</v>
      </c>
      <c r="C786" s="5" cm="1">
        <f t="array" ref="C786">_xlfn.SWITCH(input[[#This Row],[Player]], "X", 1, "Y", 2, "Z", 3)</f>
        <v>1</v>
      </c>
      <c r="D786" s="5" cm="1">
        <f t="array" ref="D786">_xlfn.SWITCH(
input[[#This Row],[Oponent]]&amp;input[[#This Row],[Player]],
"AZ",0, "BX",0, "CY",0,
"AX",3, "BY",3, "CZ",3,
"AY",6, "BZ",6, "CX",6)</f>
        <v>3</v>
      </c>
      <c r="E786" s="5">
        <f>input[[#This Row],[Selected shape score]]+input[[#This Row],[Outcome score]]</f>
        <v>4</v>
      </c>
      <c r="F786" s="5" cm="1">
        <f t="array" ref="F786">INDEX($P$2:$P$10,_xlfn.XMATCH(input[[#This Row],[Oponent]]&amp;input[[#This Row],[Player]],$K$2:$K$10))</f>
        <v>3</v>
      </c>
    </row>
    <row r="787" spans="1:6" x14ac:dyDescent="0.3">
      <c r="A787" s="1" t="s">
        <v>4</v>
      </c>
      <c r="B787" s="1" t="s">
        <v>2</v>
      </c>
      <c r="C787" s="5" cm="1">
        <f t="array" ref="C787">_xlfn.SWITCH(input[[#This Row],[Player]], "X", 1, "Y", 2, "Z", 3)</f>
        <v>2</v>
      </c>
      <c r="D787" s="5" cm="1">
        <f t="array" ref="D787">_xlfn.SWITCH(
input[[#This Row],[Oponent]]&amp;input[[#This Row],[Player]],
"AZ",0, "BX",0, "CY",0,
"AX",3, "BY",3, "CZ",3,
"AY",6, "BZ",6, "CX",6)</f>
        <v>6</v>
      </c>
      <c r="E787" s="5">
        <f>input[[#This Row],[Selected shape score]]+input[[#This Row],[Outcome score]]</f>
        <v>8</v>
      </c>
      <c r="F787" s="5" cm="1">
        <f t="array" ref="F787">INDEX($P$2:$P$10,_xlfn.XMATCH(input[[#This Row],[Oponent]]&amp;input[[#This Row],[Player]],$K$2:$K$10))</f>
        <v>4</v>
      </c>
    </row>
    <row r="788" spans="1:6" x14ac:dyDescent="0.3">
      <c r="A788" s="1" t="s">
        <v>3</v>
      </c>
      <c r="B788" s="1" t="s">
        <v>2</v>
      </c>
      <c r="C788" s="5" cm="1">
        <f t="array" ref="C788">_xlfn.SWITCH(input[[#This Row],[Player]], "X", 1, "Y", 2, "Z", 3)</f>
        <v>2</v>
      </c>
      <c r="D788" s="5" cm="1">
        <f t="array" ref="D788">_xlfn.SWITCH(
input[[#This Row],[Oponent]]&amp;input[[#This Row],[Player]],
"AZ",0, "BX",0, "CY",0,
"AX",3, "BY",3, "CZ",3,
"AY",6, "BZ",6, "CX",6)</f>
        <v>0</v>
      </c>
      <c r="E788" s="5">
        <f>input[[#This Row],[Selected shape score]]+input[[#This Row],[Outcome score]]</f>
        <v>2</v>
      </c>
      <c r="F788" s="5" cm="1">
        <f t="array" ref="F788">INDEX($P$2:$P$10,_xlfn.XMATCH(input[[#This Row],[Oponent]]&amp;input[[#This Row],[Player]],$K$2:$K$10))</f>
        <v>6</v>
      </c>
    </row>
    <row r="789" spans="1:6" x14ac:dyDescent="0.3">
      <c r="A789" s="1" t="s">
        <v>4</v>
      </c>
      <c r="B789" s="1" t="s">
        <v>5</v>
      </c>
      <c r="C789" s="5" cm="1">
        <f t="array" ref="C789">_xlfn.SWITCH(input[[#This Row],[Player]], "X", 1, "Y", 2, "Z", 3)</f>
        <v>1</v>
      </c>
      <c r="D789" s="5" cm="1">
        <f t="array" ref="D789">_xlfn.SWITCH(
input[[#This Row],[Oponent]]&amp;input[[#This Row],[Player]],
"AZ",0, "BX",0, "CY",0,
"AX",3, "BY",3, "CZ",3,
"AY",6, "BZ",6, "CX",6)</f>
        <v>3</v>
      </c>
      <c r="E789" s="5">
        <f>input[[#This Row],[Selected shape score]]+input[[#This Row],[Outcome score]]</f>
        <v>4</v>
      </c>
      <c r="F789" s="5" cm="1">
        <f t="array" ref="F789">INDEX($P$2:$P$10,_xlfn.XMATCH(input[[#This Row],[Oponent]]&amp;input[[#This Row],[Player]],$K$2:$K$10))</f>
        <v>3</v>
      </c>
    </row>
    <row r="790" spans="1:6" x14ac:dyDescent="0.3">
      <c r="A790" s="1" t="s">
        <v>3</v>
      </c>
      <c r="B790" s="1" t="s">
        <v>2</v>
      </c>
      <c r="C790" s="5" cm="1">
        <f t="array" ref="C790">_xlfn.SWITCH(input[[#This Row],[Player]], "X", 1, "Y", 2, "Z", 3)</f>
        <v>2</v>
      </c>
      <c r="D790" s="5" cm="1">
        <f t="array" ref="D790">_xlfn.SWITCH(
input[[#This Row],[Oponent]]&amp;input[[#This Row],[Player]],
"AZ",0, "BX",0, "CY",0,
"AX",3, "BY",3, "CZ",3,
"AY",6, "BZ",6, "CX",6)</f>
        <v>0</v>
      </c>
      <c r="E790" s="5">
        <f>input[[#This Row],[Selected shape score]]+input[[#This Row],[Outcome score]]</f>
        <v>2</v>
      </c>
      <c r="F790" s="5" cm="1">
        <f t="array" ref="F790">INDEX($P$2:$P$10,_xlfn.XMATCH(input[[#This Row],[Oponent]]&amp;input[[#This Row],[Player]],$K$2:$K$10))</f>
        <v>6</v>
      </c>
    </row>
    <row r="791" spans="1:6" x14ac:dyDescent="0.3">
      <c r="A791" s="1" t="s">
        <v>0</v>
      </c>
      <c r="B791" s="1" t="s">
        <v>2</v>
      </c>
      <c r="C791" s="5" cm="1">
        <f t="array" ref="C791">_xlfn.SWITCH(input[[#This Row],[Player]], "X", 1, "Y", 2, "Z", 3)</f>
        <v>2</v>
      </c>
      <c r="D791" s="5" cm="1">
        <f t="array" ref="D791">_xlfn.SWITCH(
input[[#This Row],[Oponent]]&amp;input[[#This Row],[Player]],
"AZ",0, "BX",0, "CY",0,
"AX",3, "BY",3, "CZ",3,
"AY",6, "BZ",6, "CX",6)</f>
        <v>3</v>
      </c>
      <c r="E791" s="5">
        <f>input[[#This Row],[Selected shape score]]+input[[#This Row],[Outcome score]]</f>
        <v>5</v>
      </c>
      <c r="F791" s="5" cm="1">
        <f t="array" ref="F791">INDEX($P$2:$P$10,_xlfn.XMATCH(input[[#This Row],[Oponent]]&amp;input[[#This Row],[Player]],$K$2:$K$10))</f>
        <v>5</v>
      </c>
    </row>
    <row r="792" spans="1:6" x14ac:dyDescent="0.3">
      <c r="A792" s="1" t="s">
        <v>0</v>
      </c>
      <c r="B792" s="1" t="s">
        <v>5</v>
      </c>
      <c r="C792" s="5" cm="1">
        <f t="array" ref="C792">_xlfn.SWITCH(input[[#This Row],[Player]], "X", 1, "Y", 2, "Z", 3)</f>
        <v>1</v>
      </c>
      <c r="D792" s="5" cm="1">
        <f t="array" ref="D792">_xlfn.SWITCH(
input[[#This Row],[Oponent]]&amp;input[[#This Row],[Player]],
"AZ",0, "BX",0, "CY",0,
"AX",3, "BY",3, "CZ",3,
"AY",6, "BZ",6, "CX",6)</f>
        <v>0</v>
      </c>
      <c r="E792" s="5">
        <f>input[[#This Row],[Selected shape score]]+input[[#This Row],[Outcome score]]</f>
        <v>1</v>
      </c>
      <c r="F792" s="5" cm="1">
        <f t="array" ref="F792">INDEX($P$2:$P$10,_xlfn.XMATCH(input[[#This Row],[Oponent]]&amp;input[[#This Row],[Player]],$K$2:$K$10))</f>
        <v>1</v>
      </c>
    </row>
    <row r="793" spans="1:6" x14ac:dyDescent="0.3">
      <c r="A793" s="1" t="s">
        <v>3</v>
      </c>
      <c r="B793" s="1" t="s">
        <v>2</v>
      </c>
      <c r="C793" s="5" cm="1">
        <f t="array" ref="C793">_xlfn.SWITCH(input[[#This Row],[Player]], "X", 1, "Y", 2, "Z", 3)</f>
        <v>2</v>
      </c>
      <c r="D793" s="5" cm="1">
        <f t="array" ref="D793">_xlfn.SWITCH(
input[[#This Row],[Oponent]]&amp;input[[#This Row],[Player]],
"AZ",0, "BX",0, "CY",0,
"AX",3, "BY",3, "CZ",3,
"AY",6, "BZ",6, "CX",6)</f>
        <v>0</v>
      </c>
      <c r="E793" s="5">
        <f>input[[#This Row],[Selected shape score]]+input[[#This Row],[Outcome score]]</f>
        <v>2</v>
      </c>
      <c r="F793" s="5" cm="1">
        <f t="array" ref="F793">INDEX($P$2:$P$10,_xlfn.XMATCH(input[[#This Row],[Oponent]]&amp;input[[#This Row],[Player]],$K$2:$K$10))</f>
        <v>6</v>
      </c>
    </row>
    <row r="794" spans="1:6" x14ac:dyDescent="0.3">
      <c r="A794" s="1" t="s">
        <v>0</v>
      </c>
      <c r="B794" s="1" t="s">
        <v>1</v>
      </c>
      <c r="C794" s="5" cm="1">
        <f t="array" ref="C794">_xlfn.SWITCH(input[[#This Row],[Player]], "X", 1, "Y", 2, "Z", 3)</f>
        <v>3</v>
      </c>
      <c r="D794" s="5" cm="1">
        <f t="array" ref="D794">_xlfn.SWITCH(
input[[#This Row],[Oponent]]&amp;input[[#This Row],[Player]],
"AZ",0, "BX",0, "CY",0,
"AX",3, "BY",3, "CZ",3,
"AY",6, "BZ",6, "CX",6)</f>
        <v>6</v>
      </c>
      <c r="E794" s="5">
        <f>input[[#This Row],[Selected shape score]]+input[[#This Row],[Outcome score]]</f>
        <v>9</v>
      </c>
      <c r="F794" s="5" cm="1">
        <f t="array" ref="F794">INDEX($P$2:$P$10,_xlfn.XMATCH(input[[#This Row],[Oponent]]&amp;input[[#This Row],[Player]],$K$2:$K$10))</f>
        <v>9</v>
      </c>
    </row>
    <row r="795" spans="1:6" x14ac:dyDescent="0.3">
      <c r="A795" s="1" t="s">
        <v>3</v>
      </c>
      <c r="B795" s="1" t="s">
        <v>2</v>
      </c>
      <c r="C795" s="5" cm="1">
        <f t="array" ref="C795">_xlfn.SWITCH(input[[#This Row],[Player]], "X", 1, "Y", 2, "Z", 3)</f>
        <v>2</v>
      </c>
      <c r="D795" s="5" cm="1">
        <f t="array" ref="D795">_xlfn.SWITCH(
input[[#This Row],[Oponent]]&amp;input[[#This Row],[Player]],
"AZ",0, "BX",0, "CY",0,
"AX",3, "BY",3, "CZ",3,
"AY",6, "BZ",6, "CX",6)</f>
        <v>0</v>
      </c>
      <c r="E795" s="5">
        <f>input[[#This Row],[Selected shape score]]+input[[#This Row],[Outcome score]]</f>
        <v>2</v>
      </c>
      <c r="F795" s="5" cm="1">
        <f t="array" ref="F795">INDEX($P$2:$P$10,_xlfn.XMATCH(input[[#This Row],[Oponent]]&amp;input[[#This Row],[Player]],$K$2:$K$10))</f>
        <v>6</v>
      </c>
    </row>
    <row r="796" spans="1:6" x14ac:dyDescent="0.3">
      <c r="A796" s="1" t="s">
        <v>0</v>
      </c>
      <c r="B796" s="1" t="s">
        <v>5</v>
      </c>
      <c r="C796" s="5" cm="1">
        <f t="array" ref="C796">_xlfn.SWITCH(input[[#This Row],[Player]], "X", 1, "Y", 2, "Z", 3)</f>
        <v>1</v>
      </c>
      <c r="D796" s="5" cm="1">
        <f t="array" ref="D796">_xlfn.SWITCH(
input[[#This Row],[Oponent]]&amp;input[[#This Row],[Player]],
"AZ",0, "BX",0, "CY",0,
"AX",3, "BY",3, "CZ",3,
"AY",6, "BZ",6, "CX",6)</f>
        <v>0</v>
      </c>
      <c r="E796" s="5">
        <f>input[[#This Row],[Selected shape score]]+input[[#This Row],[Outcome score]]</f>
        <v>1</v>
      </c>
      <c r="F796" s="5" cm="1">
        <f t="array" ref="F796">INDEX($P$2:$P$10,_xlfn.XMATCH(input[[#This Row],[Oponent]]&amp;input[[#This Row],[Player]],$K$2:$K$10))</f>
        <v>1</v>
      </c>
    </row>
    <row r="797" spans="1:6" x14ac:dyDescent="0.3">
      <c r="A797" s="1" t="s">
        <v>0</v>
      </c>
      <c r="B797" s="1" t="s">
        <v>2</v>
      </c>
      <c r="C797" s="5" cm="1">
        <f t="array" ref="C797">_xlfn.SWITCH(input[[#This Row],[Player]], "X", 1, "Y", 2, "Z", 3)</f>
        <v>2</v>
      </c>
      <c r="D797" s="5" cm="1">
        <f t="array" ref="D797">_xlfn.SWITCH(
input[[#This Row],[Oponent]]&amp;input[[#This Row],[Player]],
"AZ",0, "BX",0, "CY",0,
"AX",3, "BY",3, "CZ",3,
"AY",6, "BZ",6, "CX",6)</f>
        <v>3</v>
      </c>
      <c r="E797" s="5">
        <f>input[[#This Row],[Selected shape score]]+input[[#This Row],[Outcome score]]</f>
        <v>5</v>
      </c>
      <c r="F797" s="5" cm="1">
        <f t="array" ref="F797">INDEX($P$2:$P$10,_xlfn.XMATCH(input[[#This Row],[Oponent]]&amp;input[[#This Row],[Player]],$K$2:$K$10))</f>
        <v>5</v>
      </c>
    </row>
    <row r="798" spans="1:6" x14ac:dyDescent="0.3">
      <c r="A798" s="1" t="s">
        <v>3</v>
      </c>
      <c r="B798" s="1" t="s">
        <v>5</v>
      </c>
      <c r="C798" s="5" cm="1">
        <f t="array" ref="C798">_xlfn.SWITCH(input[[#This Row],[Player]], "X", 1, "Y", 2, "Z", 3)</f>
        <v>1</v>
      </c>
      <c r="D798" s="5" cm="1">
        <f t="array" ref="D798">_xlfn.SWITCH(
input[[#This Row],[Oponent]]&amp;input[[#This Row],[Player]],
"AZ",0, "BX",0, "CY",0,
"AX",3, "BY",3, "CZ",3,
"AY",6, "BZ",6, "CX",6)</f>
        <v>6</v>
      </c>
      <c r="E798" s="5">
        <f>input[[#This Row],[Selected shape score]]+input[[#This Row],[Outcome score]]</f>
        <v>7</v>
      </c>
      <c r="F798" s="5" cm="1">
        <f t="array" ref="F798">INDEX($P$2:$P$10,_xlfn.XMATCH(input[[#This Row],[Oponent]]&amp;input[[#This Row],[Player]],$K$2:$K$10))</f>
        <v>2</v>
      </c>
    </row>
    <row r="799" spans="1:6" x14ac:dyDescent="0.3">
      <c r="A799" s="1" t="s">
        <v>3</v>
      </c>
      <c r="B799" s="1" t="s">
        <v>2</v>
      </c>
      <c r="C799" s="5" cm="1">
        <f t="array" ref="C799">_xlfn.SWITCH(input[[#This Row],[Player]], "X", 1, "Y", 2, "Z", 3)</f>
        <v>2</v>
      </c>
      <c r="D799" s="5" cm="1">
        <f t="array" ref="D799">_xlfn.SWITCH(
input[[#This Row],[Oponent]]&amp;input[[#This Row],[Player]],
"AZ",0, "BX",0, "CY",0,
"AX",3, "BY",3, "CZ",3,
"AY",6, "BZ",6, "CX",6)</f>
        <v>0</v>
      </c>
      <c r="E799" s="5">
        <f>input[[#This Row],[Selected shape score]]+input[[#This Row],[Outcome score]]</f>
        <v>2</v>
      </c>
      <c r="F799" s="5" cm="1">
        <f t="array" ref="F799">INDEX($P$2:$P$10,_xlfn.XMATCH(input[[#This Row],[Oponent]]&amp;input[[#This Row],[Player]],$K$2:$K$10))</f>
        <v>6</v>
      </c>
    </row>
    <row r="800" spans="1:6" x14ac:dyDescent="0.3">
      <c r="A800" s="1" t="s">
        <v>4</v>
      </c>
      <c r="B800" s="1" t="s">
        <v>5</v>
      </c>
      <c r="C800" s="5" cm="1">
        <f t="array" ref="C800">_xlfn.SWITCH(input[[#This Row],[Player]], "X", 1, "Y", 2, "Z", 3)</f>
        <v>1</v>
      </c>
      <c r="D800" s="5" cm="1">
        <f t="array" ref="D800">_xlfn.SWITCH(
input[[#This Row],[Oponent]]&amp;input[[#This Row],[Player]],
"AZ",0, "BX",0, "CY",0,
"AX",3, "BY",3, "CZ",3,
"AY",6, "BZ",6, "CX",6)</f>
        <v>3</v>
      </c>
      <c r="E800" s="5">
        <f>input[[#This Row],[Selected shape score]]+input[[#This Row],[Outcome score]]</f>
        <v>4</v>
      </c>
      <c r="F800" s="5" cm="1">
        <f t="array" ref="F800">INDEX($P$2:$P$10,_xlfn.XMATCH(input[[#This Row],[Oponent]]&amp;input[[#This Row],[Player]],$K$2:$K$10))</f>
        <v>3</v>
      </c>
    </row>
    <row r="801" spans="1:6" x14ac:dyDescent="0.3">
      <c r="A801" s="1" t="s">
        <v>3</v>
      </c>
      <c r="B801" s="1" t="s">
        <v>2</v>
      </c>
      <c r="C801" s="5" cm="1">
        <f t="array" ref="C801">_xlfn.SWITCH(input[[#This Row],[Player]], "X", 1, "Y", 2, "Z", 3)</f>
        <v>2</v>
      </c>
      <c r="D801" s="5" cm="1">
        <f t="array" ref="D801">_xlfn.SWITCH(
input[[#This Row],[Oponent]]&amp;input[[#This Row],[Player]],
"AZ",0, "BX",0, "CY",0,
"AX",3, "BY",3, "CZ",3,
"AY",6, "BZ",6, "CX",6)</f>
        <v>0</v>
      </c>
      <c r="E801" s="5">
        <f>input[[#This Row],[Selected shape score]]+input[[#This Row],[Outcome score]]</f>
        <v>2</v>
      </c>
      <c r="F801" s="5" cm="1">
        <f t="array" ref="F801">INDEX($P$2:$P$10,_xlfn.XMATCH(input[[#This Row],[Oponent]]&amp;input[[#This Row],[Player]],$K$2:$K$10))</f>
        <v>6</v>
      </c>
    </row>
    <row r="802" spans="1:6" x14ac:dyDescent="0.3">
      <c r="A802" s="1" t="s">
        <v>3</v>
      </c>
      <c r="B802" s="1" t="s">
        <v>2</v>
      </c>
      <c r="C802" s="5" cm="1">
        <f t="array" ref="C802">_xlfn.SWITCH(input[[#This Row],[Player]], "X", 1, "Y", 2, "Z", 3)</f>
        <v>2</v>
      </c>
      <c r="D802" s="5" cm="1">
        <f t="array" ref="D802">_xlfn.SWITCH(
input[[#This Row],[Oponent]]&amp;input[[#This Row],[Player]],
"AZ",0, "BX",0, "CY",0,
"AX",3, "BY",3, "CZ",3,
"AY",6, "BZ",6, "CX",6)</f>
        <v>0</v>
      </c>
      <c r="E802" s="5">
        <f>input[[#This Row],[Selected shape score]]+input[[#This Row],[Outcome score]]</f>
        <v>2</v>
      </c>
      <c r="F802" s="5" cm="1">
        <f t="array" ref="F802">INDEX($P$2:$P$10,_xlfn.XMATCH(input[[#This Row],[Oponent]]&amp;input[[#This Row],[Player]],$K$2:$K$10))</f>
        <v>6</v>
      </c>
    </row>
    <row r="803" spans="1:6" x14ac:dyDescent="0.3">
      <c r="A803" s="1" t="s">
        <v>4</v>
      </c>
      <c r="B803" s="1" t="s">
        <v>5</v>
      </c>
      <c r="C803" s="5" cm="1">
        <f t="array" ref="C803">_xlfn.SWITCH(input[[#This Row],[Player]], "X", 1, "Y", 2, "Z", 3)</f>
        <v>1</v>
      </c>
      <c r="D803" s="5" cm="1">
        <f t="array" ref="D803">_xlfn.SWITCH(
input[[#This Row],[Oponent]]&amp;input[[#This Row],[Player]],
"AZ",0, "BX",0, "CY",0,
"AX",3, "BY",3, "CZ",3,
"AY",6, "BZ",6, "CX",6)</f>
        <v>3</v>
      </c>
      <c r="E803" s="5">
        <f>input[[#This Row],[Selected shape score]]+input[[#This Row],[Outcome score]]</f>
        <v>4</v>
      </c>
      <c r="F803" s="5" cm="1">
        <f t="array" ref="F803">INDEX($P$2:$P$10,_xlfn.XMATCH(input[[#This Row],[Oponent]]&amp;input[[#This Row],[Player]],$K$2:$K$10))</f>
        <v>3</v>
      </c>
    </row>
    <row r="804" spans="1:6" x14ac:dyDescent="0.3">
      <c r="A804" s="1" t="s">
        <v>3</v>
      </c>
      <c r="B804" s="1" t="s">
        <v>1</v>
      </c>
      <c r="C804" s="5" cm="1">
        <f t="array" ref="C804">_xlfn.SWITCH(input[[#This Row],[Player]], "X", 1, "Y", 2, "Z", 3)</f>
        <v>3</v>
      </c>
      <c r="D804" s="5" cm="1">
        <f t="array" ref="D804">_xlfn.SWITCH(
input[[#This Row],[Oponent]]&amp;input[[#This Row],[Player]],
"AZ",0, "BX",0, "CY",0,
"AX",3, "BY",3, "CZ",3,
"AY",6, "BZ",6, "CX",6)</f>
        <v>3</v>
      </c>
      <c r="E804" s="5">
        <f>input[[#This Row],[Selected shape score]]+input[[#This Row],[Outcome score]]</f>
        <v>6</v>
      </c>
      <c r="F804" s="5" cm="1">
        <f t="array" ref="F804">INDEX($P$2:$P$10,_xlfn.XMATCH(input[[#This Row],[Oponent]]&amp;input[[#This Row],[Player]],$K$2:$K$10))</f>
        <v>7</v>
      </c>
    </row>
    <row r="805" spans="1:6" x14ac:dyDescent="0.3">
      <c r="A805" s="1" t="s">
        <v>3</v>
      </c>
      <c r="B805" s="1" t="s">
        <v>5</v>
      </c>
      <c r="C805" s="5" cm="1">
        <f t="array" ref="C805">_xlfn.SWITCH(input[[#This Row],[Player]], "X", 1, "Y", 2, "Z", 3)</f>
        <v>1</v>
      </c>
      <c r="D805" s="5" cm="1">
        <f t="array" ref="D805">_xlfn.SWITCH(
input[[#This Row],[Oponent]]&amp;input[[#This Row],[Player]],
"AZ",0, "BX",0, "CY",0,
"AX",3, "BY",3, "CZ",3,
"AY",6, "BZ",6, "CX",6)</f>
        <v>6</v>
      </c>
      <c r="E805" s="5">
        <f>input[[#This Row],[Selected shape score]]+input[[#This Row],[Outcome score]]</f>
        <v>7</v>
      </c>
      <c r="F805" s="5" cm="1">
        <f t="array" ref="F805">INDEX($P$2:$P$10,_xlfn.XMATCH(input[[#This Row],[Oponent]]&amp;input[[#This Row],[Player]],$K$2:$K$10))</f>
        <v>2</v>
      </c>
    </row>
    <row r="806" spans="1:6" x14ac:dyDescent="0.3">
      <c r="A806" s="1" t="s">
        <v>0</v>
      </c>
      <c r="B806" s="1" t="s">
        <v>2</v>
      </c>
      <c r="C806" s="5" cm="1">
        <f t="array" ref="C806">_xlfn.SWITCH(input[[#This Row],[Player]], "X", 1, "Y", 2, "Z", 3)</f>
        <v>2</v>
      </c>
      <c r="D806" s="5" cm="1">
        <f t="array" ref="D806">_xlfn.SWITCH(
input[[#This Row],[Oponent]]&amp;input[[#This Row],[Player]],
"AZ",0, "BX",0, "CY",0,
"AX",3, "BY",3, "CZ",3,
"AY",6, "BZ",6, "CX",6)</f>
        <v>3</v>
      </c>
      <c r="E806" s="5">
        <f>input[[#This Row],[Selected shape score]]+input[[#This Row],[Outcome score]]</f>
        <v>5</v>
      </c>
      <c r="F806" s="5" cm="1">
        <f t="array" ref="F806">INDEX($P$2:$P$10,_xlfn.XMATCH(input[[#This Row],[Oponent]]&amp;input[[#This Row],[Player]],$K$2:$K$10))</f>
        <v>5</v>
      </c>
    </row>
    <row r="807" spans="1:6" x14ac:dyDescent="0.3">
      <c r="A807" s="1" t="s">
        <v>4</v>
      </c>
      <c r="B807" s="1" t="s">
        <v>5</v>
      </c>
      <c r="C807" s="5" cm="1">
        <f t="array" ref="C807">_xlfn.SWITCH(input[[#This Row],[Player]], "X", 1, "Y", 2, "Z", 3)</f>
        <v>1</v>
      </c>
      <c r="D807" s="5" cm="1">
        <f t="array" ref="D807">_xlfn.SWITCH(
input[[#This Row],[Oponent]]&amp;input[[#This Row],[Player]],
"AZ",0, "BX",0, "CY",0,
"AX",3, "BY",3, "CZ",3,
"AY",6, "BZ",6, "CX",6)</f>
        <v>3</v>
      </c>
      <c r="E807" s="5">
        <f>input[[#This Row],[Selected shape score]]+input[[#This Row],[Outcome score]]</f>
        <v>4</v>
      </c>
      <c r="F807" s="5" cm="1">
        <f t="array" ref="F807">INDEX($P$2:$P$10,_xlfn.XMATCH(input[[#This Row],[Oponent]]&amp;input[[#This Row],[Player]],$K$2:$K$10))</f>
        <v>3</v>
      </c>
    </row>
    <row r="808" spans="1:6" x14ac:dyDescent="0.3">
      <c r="A808" s="1" t="s">
        <v>4</v>
      </c>
      <c r="B808" s="1" t="s">
        <v>5</v>
      </c>
      <c r="C808" s="5" cm="1">
        <f t="array" ref="C808">_xlfn.SWITCH(input[[#This Row],[Player]], "X", 1, "Y", 2, "Z", 3)</f>
        <v>1</v>
      </c>
      <c r="D808" s="5" cm="1">
        <f t="array" ref="D808">_xlfn.SWITCH(
input[[#This Row],[Oponent]]&amp;input[[#This Row],[Player]],
"AZ",0, "BX",0, "CY",0,
"AX",3, "BY",3, "CZ",3,
"AY",6, "BZ",6, "CX",6)</f>
        <v>3</v>
      </c>
      <c r="E808" s="5">
        <f>input[[#This Row],[Selected shape score]]+input[[#This Row],[Outcome score]]</f>
        <v>4</v>
      </c>
      <c r="F808" s="5" cm="1">
        <f t="array" ref="F808">INDEX($P$2:$P$10,_xlfn.XMATCH(input[[#This Row],[Oponent]]&amp;input[[#This Row],[Player]],$K$2:$K$10))</f>
        <v>3</v>
      </c>
    </row>
    <row r="809" spans="1:6" x14ac:dyDescent="0.3">
      <c r="A809" s="1" t="s">
        <v>3</v>
      </c>
      <c r="B809" s="1" t="s">
        <v>2</v>
      </c>
      <c r="C809" s="5" cm="1">
        <f t="array" ref="C809">_xlfn.SWITCH(input[[#This Row],[Player]], "X", 1, "Y", 2, "Z", 3)</f>
        <v>2</v>
      </c>
      <c r="D809" s="5" cm="1">
        <f t="array" ref="D809">_xlfn.SWITCH(
input[[#This Row],[Oponent]]&amp;input[[#This Row],[Player]],
"AZ",0, "BX",0, "CY",0,
"AX",3, "BY",3, "CZ",3,
"AY",6, "BZ",6, "CX",6)</f>
        <v>0</v>
      </c>
      <c r="E809" s="5">
        <f>input[[#This Row],[Selected shape score]]+input[[#This Row],[Outcome score]]</f>
        <v>2</v>
      </c>
      <c r="F809" s="5" cm="1">
        <f t="array" ref="F809">INDEX($P$2:$P$10,_xlfn.XMATCH(input[[#This Row],[Oponent]]&amp;input[[#This Row],[Player]],$K$2:$K$10))</f>
        <v>6</v>
      </c>
    </row>
    <row r="810" spans="1:6" x14ac:dyDescent="0.3">
      <c r="A810" s="1" t="s">
        <v>0</v>
      </c>
      <c r="B810" s="1" t="s">
        <v>2</v>
      </c>
      <c r="C810" s="5" cm="1">
        <f t="array" ref="C810">_xlfn.SWITCH(input[[#This Row],[Player]], "X", 1, "Y", 2, "Z", 3)</f>
        <v>2</v>
      </c>
      <c r="D810" s="5" cm="1">
        <f t="array" ref="D810">_xlfn.SWITCH(
input[[#This Row],[Oponent]]&amp;input[[#This Row],[Player]],
"AZ",0, "BX",0, "CY",0,
"AX",3, "BY",3, "CZ",3,
"AY",6, "BZ",6, "CX",6)</f>
        <v>3</v>
      </c>
      <c r="E810" s="5">
        <f>input[[#This Row],[Selected shape score]]+input[[#This Row],[Outcome score]]</f>
        <v>5</v>
      </c>
      <c r="F810" s="5" cm="1">
        <f t="array" ref="F810">INDEX($P$2:$P$10,_xlfn.XMATCH(input[[#This Row],[Oponent]]&amp;input[[#This Row],[Player]],$K$2:$K$10))</f>
        <v>5</v>
      </c>
    </row>
    <row r="811" spans="1:6" x14ac:dyDescent="0.3">
      <c r="A811" s="1" t="s">
        <v>4</v>
      </c>
      <c r="B811" s="1" t="s">
        <v>2</v>
      </c>
      <c r="C811" s="5" cm="1">
        <f t="array" ref="C811">_xlfn.SWITCH(input[[#This Row],[Player]], "X", 1, "Y", 2, "Z", 3)</f>
        <v>2</v>
      </c>
      <c r="D811" s="5" cm="1">
        <f t="array" ref="D811">_xlfn.SWITCH(
input[[#This Row],[Oponent]]&amp;input[[#This Row],[Player]],
"AZ",0, "BX",0, "CY",0,
"AX",3, "BY",3, "CZ",3,
"AY",6, "BZ",6, "CX",6)</f>
        <v>6</v>
      </c>
      <c r="E811" s="5">
        <f>input[[#This Row],[Selected shape score]]+input[[#This Row],[Outcome score]]</f>
        <v>8</v>
      </c>
      <c r="F811" s="5" cm="1">
        <f t="array" ref="F811">INDEX($P$2:$P$10,_xlfn.XMATCH(input[[#This Row],[Oponent]]&amp;input[[#This Row],[Player]],$K$2:$K$10))</f>
        <v>4</v>
      </c>
    </row>
    <row r="812" spans="1:6" x14ac:dyDescent="0.3">
      <c r="A812" s="1" t="s">
        <v>4</v>
      </c>
      <c r="B812" s="1" t="s">
        <v>2</v>
      </c>
      <c r="C812" s="5" cm="1">
        <f t="array" ref="C812">_xlfn.SWITCH(input[[#This Row],[Player]], "X", 1, "Y", 2, "Z", 3)</f>
        <v>2</v>
      </c>
      <c r="D812" s="5" cm="1">
        <f t="array" ref="D812">_xlfn.SWITCH(
input[[#This Row],[Oponent]]&amp;input[[#This Row],[Player]],
"AZ",0, "BX",0, "CY",0,
"AX",3, "BY",3, "CZ",3,
"AY",6, "BZ",6, "CX",6)</f>
        <v>6</v>
      </c>
      <c r="E812" s="5">
        <f>input[[#This Row],[Selected shape score]]+input[[#This Row],[Outcome score]]</f>
        <v>8</v>
      </c>
      <c r="F812" s="5" cm="1">
        <f t="array" ref="F812">INDEX($P$2:$P$10,_xlfn.XMATCH(input[[#This Row],[Oponent]]&amp;input[[#This Row],[Player]],$K$2:$K$10))</f>
        <v>4</v>
      </c>
    </row>
    <row r="813" spans="1:6" x14ac:dyDescent="0.3">
      <c r="A813" s="1" t="s">
        <v>0</v>
      </c>
      <c r="B813" s="1" t="s">
        <v>2</v>
      </c>
      <c r="C813" s="5" cm="1">
        <f t="array" ref="C813">_xlfn.SWITCH(input[[#This Row],[Player]], "X", 1, "Y", 2, "Z", 3)</f>
        <v>2</v>
      </c>
      <c r="D813" s="5" cm="1">
        <f t="array" ref="D813">_xlfn.SWITCH(
input[[#This Row],[Oponent]]&amp;input[[#This Row],[Player]],
"AZ",0, "BX",0, "CY",0,
"AX",3, "BY",3, "CZ",3,
"AY",6, "BZ",6, "CX",6)</f>
        <v>3</v>
      </c>
      <c r="E813" s="5">
        <f>input[[#This Row],[Selected shape score]]+input[[#This Row],[Outcome score]]</f>
        <v>5</v>
      </c>
      <c r="F813" s="5" cm="1">
        <f t="array" ref="F813">INDEX($P$2:$P$10,_xlfn.XMATCH(input[[#This Row],[Oponent]]&amp;input[[#This Row],[Player]],$K$2:$K$10))</f>
        <v>5</v>
      </c>
    </row>
    <row r="814" spans="1:6" x14ac:dyDescent="0.3">
      <c r="A814" s="1" t="s">
        <v>0</v>
      </c>
      <c r="B814" s="1" t="s">
        <v>2</v>
      </c>
      <c r="C814" s="5" cm="1">
        <f t="array" ref="C814">_xlfn.SWITCH(input[[#This Row],[Player]], "X", 1, "Y", 2, "Z", 3)</f>
        <v>2</v>
      </c>
      <c r="D814" s="5" cm="1">
        <f t="array" ref="D814">_xlfn.SWITCH(
input[[#This Row],[Oponent]]&amp;input[[#This Row],[Player]],
"AZ",0, "BX",0, "CY",0,
"AX",3, "BY",3, "CZ",3,
"AY",6, "BZ",6, "CX",6)</f>
        <v>3</v>
      </c>
      <c r="E814" s="5">
        <f>input[[#This Row],[Selected shape score]]+input[[#This Row],[Outcome score]]</f>
        <v>5</v>
      </c>
      <c r="F814" s="5" cm="1">
        <f t="array" ref="F814">INDEX($P$2:$P$10,_xlfn.XMATCH(input[[#This Row],[Oponent]]&amp;input[[#This Row],[Player]],$K$2:$K$10))</f>
        <v>5</v>
      </c>
    </row>
    <row r="815" spans="1:6" x14ac:dyDescent="0.3">
      <c r="A815" s="1" t="s">
        <v>4</v>
      </c>
      <c r="B815" s="1" t="s">
        <v>5</v>
      </c>
      <c r="C815" s="5" cm="1">
        <f t="array" ref="C815">_xlfn.SWITCH(input[[#This Row],[Player]], "X", 1, "Y", 2, "Z", 3)</f>
        <v>1</v>
      </c>
      <c r="D815" s="5" cm="1">
        <f t="array" ref="D815">_xlfn.SWITCH(
input[[#This Row],[Oponent]]&amp;input[[#This Row],[Player]],
"AZ",0, "BX",0, "CY",0,
"AX",3, "BY",3, "CZ",3,
"AY",6, "BZ",6, "CX",6)</f>
        <v>3</v>
      </c>
      <c r="E815" s="5">
        <f>input[[#This Row],[Selected shape score]]+input[[#This Row],[Outcome score]]</f>
        <v>4</v>
      </c>
      <c r="F815" s="5" cm="1">
        <f t="array" ref="F815">INDEX($P$2:$P$10,_xlfn.XMATCH(input[[#This Row],[Oponent]]&amp;input[[#This Row],[Player]],$K$2:$K$10))</f>
        <v>3</v>
      </c>
    </row>
    <row r="816" spans="1:6" x14ac:dyDescent="0.3">
      <c r="A816" s="1" t="s">
        <v>3</v>
      </c>
      <c r="B816" s="1" t="s">
        <v>2</v>
      </c>
      <c r="C816" s="5" cm="1">
        <f t="array" ref="C816">_xlfn.SWITCH(input[[#This Row],[Player]], "X", 1, "Y", 2, "Z", 3)</f>
        <v>2</v>
      </c>
      <c r="D816" s="5" cm="1">
        <f t="array" ref="D816">_xlfn.SWITCH(
input[[#This Row],[Oponent]]&amp;input[[#This Row],[Player]],
"AZ",0, "BX",0, "CY",0,
"AX",3, "BY",3, "CZ",3,
"AY",6, "BZ",6, "CX",6)</f>
        <v>0</v>
      </c>
      <c r="E816" s="5">
        <f>input[[#This Row],[Selected shape score]]+input[[#This Row],[Outcome score]]</f>
        <v>2</v>
      </c>
      <c r="F816" s="5" cm="1">
        <f t="array" ref="F816">INDEX($P$2:$P$10,_xlfn.XMATCH(input[[#This Row],[Oponent]]&amp;input[[#This Row],[Player]],$K$2:$K$10))</f>
        <v>6</v>
      </c>
    </row>
    <row r="817" spans="1:6" x14ac:dyDescent="0.3">
      <c r="A817" s="1" t="s">
        <v>0</v>
      </c>
      <c r="B817" s="1" t="s">
        <v>2</v>
      </c>
      <c r="C817" s="5" cm="1">
        <f t="array" ref="C817">_xlfn.SWITCH(input[[#This Row],[Player]], "X", 1, "Y", 2, "Z", 3)</f>
        <v>2</v>
      </c>
      <c r="D817" s="5" cm="1">
        <f t="array" ref="D817">_xlfn.SWITCH(
input[[#This Row],[Oponent]]&amp;input[[#This Row],[Player]],
"AZ",0, "BX",0, "CY",0,
"AX",3, "BY",3, "CZ",3,
"AY",6, "BZ",6, "CX",6)</f>
        <v>3</v>
      </c>
      <c r="E817" s="5">
        <f>input[[#This Row],[Selected shape score]]+input[[#This Row],[Outcome score]]</f>
        <v>5</v>
      </c>
      <c r="F817" s="5" cm="1">
        <f t="array" ref="F817">INDEX($P$2:$P$10,_xlfn.XMATCH(input[[#This Row],[Oponent]]&amp;input[[#This Row],[Player]],$K$2:$K$10))</f>
        <v>5</v>
      </c>
    </row>
    <row r="818" spans="1:6" x14ac:dyDescent="0.3">
      <c r="A818" s="1" t="s">
        <v>4</v>
      </c>
      <c r="B818" s="1" t="s">
        <v>5</v>
      </c>
      <c r="C818" s="5" cm="1">
        <f t="array" ref="C818">_xlfn.SWITCH(input[[#This Row],[Player]], "X", 1, "Y", 2, "Z", 3)</f>
        <v>1</v>
      </c>
      <c r="D818" s="5" cm="1">
        <f t="array" ref="D818">_xlfn.SWITCH(
input[[#This Row],[Oponent]]&amp;input[[#This Row],[Player]],
"AZ",0, "BX",0, "CY",0,
"AX",3, "BY",3, "CZ",3,
"AY",6, "BZ",6, "CX",6)</f>
        <v>3</v>
      </c>
      <c r="E818" s="5">
        <f>input[[#This Row],[Selected shape score]]+input[[#This Row],[Outcome score]]</f>
        <v>4</v>
      </c>
      <c r="F818" s="5" cm="1">
        <f t="array" ref="F818">INDEX($P$2:$P$10,_xlfn.XMATCH(input[[#This Row],[Oponent]]&amp;input[[#This Row],[Player]],$K$2:$K$10))</f>
        <v>3</v>
      </c>
    </row>
    <row r="819" spans="1:6" x14ac:dyDescent="0.3">
      <c r="A819" s="1" t="s">
        <v>4</v>
      </c>
      <c r="B819" s="1" t="s">
        <v>2</v>
      </c>
      <c r="C819" s="5" cm="1">
        <f t="array" ref="C819">_xlfn.SWITCH(input[[#This Row],[Player]], "X", 1, "Y", 2, "Z", 3)</f>
        <v>2</v>
      </c>
      <c r="D819" s="5" cm="1">
        <f t="array" ref="D819">_xlfn.SWITCH(
input[[#This Row],[Oponent]]&amp;input[[#This Row],[Player]],
"AZ",0, "BX",0, "CY",0,
"AX",3, "BY",3, "CZ",3,
"AY",6, "BZ",6, "CX",6)</f>
        <v>6</v>
      </c>
      <c r="E819" s="5">
        <f>input[[#This Row],[Selected shape score]]+input[[#This Row],[Outcome score]]</f>
        <v>8</v>
      </c>
      <c r="F819" s="5" cm="1">
        <f t="array" ref="F819">INDEX($P$2:$P$10,_xlfn.XMATCH(input[[#This Row],[Oponent]]&amp;input[[#This Row],[Player]],$K$2:$K$10))</f>
        <v>4</v>
      </c>
    </row>
    <row r="820" spans="1:6" x14ac:dyDescent="0.3">
      <c r="A820" s="1" t="s">
        <v>0</v>
      </c>
      <c r="B820" s="1" t="s">
        <v>2</v>
      </c>
      <c r="C820" s="5" cm="1">
        <f t="array" ref="C820">_xlfn.SWITCH(input[[#This Row],[Player]], "X", 1, "Y", 2, "Z", 3)</f>
        <v>2</v>
      </c>
      <c r="D820" s="5" cm="1">
        <f t="array" ref="D820">_xlfn.SWITCH(
input[[#This Row],[Oponent]]&amp;input[[#This Row],[Player]],
"AZ",0, "BX",0, "CY",0,
"AX",3, "BY",3, "CZ",3,
"AY",6, "BZ",6, "CX",6)</f>
        <v>3</v>
      </c>
      <c r="E820" s="5">
        <f>input[[#This Row],[Selected shape score]]+input[[#This Row],[Outcome score]]</f>
        <v>5</v>
      </c>
      <c r="F820" s="5" cm="1">
        <f t="array" ref="F820">INDEX($P$2:$P$10,_xlfn.XMATCH(input[[#This Row],[Oponent]]&amp;input[[#This Row],[Player]],$K$2:$K$10))</f>
        <v>5</v>
      </c>
    </row>
    <row r="821" spans="1:6" x14ac:dyDescent="0.3">
      <c r="A821" s="1" t="s">
        <v>3</v>
      </c>
      <c r="B821" s="1" t="s">
        <v>2</v>
      </c>
      <c r="C821" s="5" cm="1">
        <f t="array" ref="C821">_xlfn.SWITCH(input[[#This Row],[Player]], "X", 1, "Y", 2, "Z", 3)</f>
        <v>2</v>
      </c>
      <c r="D821" s="5" cm="1">
        <f t="array" ref="D821">_xlfn.SWITCH(
input[[#This Row],[Oponent]]&amp;input[[#This Row],[Player]],
"AZ",0, "BX",0, "CY",0,
"AX",3, "BY",3, "CZ",3,
"AY",6, "BZ",6, "CX",6)</f>
        <v>0</v>
      </c>
      <c r="E821" s="5">
        <f>input[[#This Row],[Selected shape score]]+input[[#This Row],[Outcome score]]</f>
        <v>2</v>
      </c>
      <c r="F821" s="5" cm="1">
        <f t="array" ref="F821">INDEX($P$2:$P$10,_xlfn.XMATCH(input[[#This Row],[Oponent]]&amp;input[[#This Row],[Player]],$K$2:$K$10))</f>
        <v>6</v>
      </c>
    </row>
    <row r="822" spans="1:6" x14ac:dyDescent="0.3">
      <c r="A822" s="1" t="s">
        <v>4</v>
      </c>
      <c r="B822" s="1" t="s">
        <v>5</v>
      </c>
      <c r="C822" s="5" cm="1">
        <f t="array" ref="C822">_xlfn.SWITCH(input[[#This Row],[Player]], "X", 1, "Y", 2, "Z", 3)</f>
        <v>1</v>
      </c>
      <c r="D822" s="5" cm="1">
        <f t="array" ref="D822">_xlfn.SWITCH(
input[[#This Row],[Oponent]]&amp;input[[#This Row],[Player]],
"AZ",0, "BX",0, "CY",0,
"AX",3, "BY",3, "CZ",3,
"AY",6, "BZ",6, "CX",6)</f>
        <v>3</v>
      </c>
      <c r="E822" s="5">
        <f>input[[#This Row],[Selected shape score]]+input[[#This Row],[Outcome score]]</f>
        <v>4</v>
      </c>
      <c r="F822" s="5" cm="1">
        <f t="array" ref="F822">INDEX($P$2:$P$10,_xlfn.XMATCH(input[[#This Row],[Oponent]]&amp;input[[#This Row],[Player]],$K$2:$K$10))</f>
        <v>3</v>
      </c>
    </row>
    <row r="823" spans="1:6" x14ac:dyDescent="0.3">
      <c r="A823" s="1" t="s">
        <v>4</v>
      </c>
      <c r="B823" s="1" t="s">
        <v>5</v>
      </c>
      <c r="C823" s="5" cm="1">
        <f t="array" ref="C823">_xlfn.SWITCH(input[[#This Row],[Player]], "X", 1, "Y", 2, "Z", 3)</f>
        <v>1</v>
      </c>
      <c r="D823" s="5" cm="1">
        <f t="array" ref="D823">_xlfn.SWITCH(
input[[#This Row],[Oponent]]&amp;input[[#This Row],[Player]],
"AZ",0, "BX",0, "CY",0,
"AX",3, "BY",3, "CZ",3,
"AY",6, "BZ",6, "CX",6)</f>
        <v>3</v>
      </c>
      <c r="E823" s="5">
        <f>input[[#This Row],[Selected shape score]]+input[[#This Row],[Outcome score]]</f>
        <v>4</v>
      </c>
      <c r="F823" s="5" cm="1">
        <f t="array" ref="F823">INDEX($P$2:$P$10,_xlfn.XMATCH(input[[#This Row],[Oponent]]&amp;input[[#This Row],[Player]],$K$2:$K$10))</f>
        <v>3</v>
      </c>
    </row>
    <row r="824" spans="1:6" x14ac:dyDescent="0.3">
      <c r="A824" s="1" t="s">
        <v>4</v>
      </c>
      <c r="B824" s="1" t="s">
        <v>2</v>
      </c>
      <c r="C824" s="5" cm="1">
        <f t="array" ref="C824">_xlfn.SWITCH(input[[#This Row],[Player]], "X", 1, "Y", 2, "Z", 3)</f>
        <v>2</v>
      </c>
      <c r="D824" s="5" cm="1">
        <f t="array" ref="D824">_xlfn.SWITCH(
input[[#This Row],[Oponent]]&amp;input[[#This Row],[Player]],
"AZ",0, "BX",0, "CY",0,
"AX",3, "BY",3, "CZ",3,
"AY",6, "BZ",6, "CX",6)</f>
        <v>6</v>
      </c>
      <c r="E824" s="5">
        <f>input[[#This Row],[Selected shape score]]+input[[#This Row],[Outcome score]]</f>
        <v>8</v>
      </c>
      <c r="F824" s="5" cm="1">
        <f t="array" ref="F824">INDEX($P$2:$P$10,_xlfn.XMATCH(input[[#This Row],[Oponent]]&amp;input[[#This Row],[Player]],$K$2:$K$10))</f>
        <v>4</v>
      </c>
    </row>
    <row r="825" spans="1:6" x14ac:dyDescent="0.3">
      <c r="A825" s="1" t="s">
        <v>4</v>
      </c>
      <c r="B825" s="1" t="s">
        <v>5</v>
      </c>
      <c r="C825" s="5" cm="1">
        <f t="array" ref="C825">_xlfn.SWITCH(input[[#This Row],[Player]], "X", 1, "Y", 2, "Z", 3)</f>
        <v>1</v>
      </c>
      <c r="D825" s="5" cm="1">
        <f t="array" ref="D825">_xlfn.SWITCH(
input[[#This Row],[Oponent]]&amp;input[[#This Row],[Player]],
"AZ",0, "BX",0, "CY",0,
"AX",3, "BY",3, "CZ",3,
"AY",6, "BZ",6, "CX",6)</f>
        <v>3</v>
      </c>
      <c r="E825" s="5">
        <f>input[[#This Row],[Selected shape score]]+input[[#This Row],[Outcome score]]</f>
        <v>4</v>
      </c>
      <c r="F825" s="5" cm="1">
        <f t="array" ref="F825">INDEX($P$2:$P$10,_xlfn.XMATCH(input[[#This Row],[Oponent]]&amp;input[[#This Row],[Player]],$K$2:$K$10))</f>
        <v>3</v>
      </c>
    </row>
    <row r="826" spans="1:6" x14ac:dyDescent="0.3">
      <c r="A826" s="1" t="s">
        <v>4</v>
      </c>
      <c r="B826" s="1" t="s">
        <v>5</v>
      </c>
      <c r="C826" s="5" cm="1">
        <f t="array" ref="C826">_xlfn.SWITCH(input[[#This Row],[Player]], "X", 1, "Y", 2, "Z", 3)</f>
        <v>1</v>
      </c>
      <c r="D826" s="5" cm="1">
        <f t="array" ref="D826">_xlfn.SWITCH(
input[[#This Row],[Oponent]]&amp;input[[#This Row],[Player]],
"AZ",0, "BX",0, "CY",0,
"AX",3, "BY",3, "CZ",3,
"AY",6, "BZ",6, "CX",6)</f>
        <v>3</v>
      </c>
      <c r="E826" s="5">
        <f>input[[#This Row],[Selected shape score]]+input[[#This Row],[Outcome score]]</f>
        <v>4</v>
      </c>
      <c r="F826" s="5" cm="1">
        <f t="array" ref="F826">INDEX($P$2:$P$10,_xlfn.XMATCH(input[[#This Row],[Oponent]]&amp;input[[#This Row],[Player]],$K$2:$K$10))</f>
        <v>3</v>
      </c>
    </row>
    <row r="827" spans="1:6" x14ac:dyDescent="0.3">
      <c r="A827" s="1" t="s">
        <v>4</v>
      </c>
      <c r="B827" s="1" t="s">
        <v>2</v>
      </c>
      <c r="C827" s="5" cm="1">
        <f t="array" ref="C827">_xlfn.SWITCH(input[[#This Row],[Player]], "X", 1, "Y", 2, "Z", 3)</f>
        <v>2</v>
      </c>
      <c r="D827" s="5" cm="1">
        <f t="array" ref="D827">_xlfn.SWITCH(
input[[#This Row],[Oponent]]&amp;input[[#This Row],[Player]],
"AZ",0, "BX",0, "CY",0,
"AX",3, "BY",3, "CZ",3,
"AY",6, "BZ",6, "CX",6)</f>
        <v>6</v>
      </c>
      <c r="E827" s="5">
        <f>input[[#This Row],[Selected shape score]]+input[[#This Row],[Outcome score]]</f>
        <v>8</v>
      </c>
      <c r="F827" s="5" cm="1">
        <f t="array" ref="F827">INDEX($P$2:$P$10,_xlfn.XMATCH(input[[#This Row],[Oponent]]&amp;input[[#This Row],[Player]],$K$2:$K$10))</f>
        <v>4</v>
      </c>
    </row>
    <row r="828" spans="1:6" x14ac:dyDescent="0.3">
      <c r="A828" s="1" t="s">
        <v>4</v>
      </c>
      <c r="B828" s="1" t="s">
        <v>2</v>
      </c>
      <c r="C828" s="5" cm="1">
        <f t="array" ref="C828">_xlfn.SWITCH(input[[#This Row],[Player]], "X", 1, "Y", 2, "Z", 3)</f>
        <v>2</v>
      </c>
      <c r="D828" s="5" cm="1">
        <f t="array" ref="D828">_xlfn.SWITCH(
input[[#This Row],[Oponent]]&amp;input[[#This Row],[Player]],
"AZ",0, "BX",0, "CY",0,
"AX",3, "BY",3, "CZ",3,
"AY",6, "BZ",6, "CX",6)</f>
        <v>6</v>
      </c>
      <c r="E828" s="5">
        <f>input[[#This Row],[Selected shape score]]+input[[#This Row],[Outcome score]]</f>
        <v>8</v>
      </c>
      <c r="F828" s="5" cm="1">
        <f t="array" ref="F828">INDEX($P$2:$P$10,_xlfn.XMATCH(input[[#This Row],[Oponent]]&amp;input[[#This Row],[Player]],$K$2:$K$10))</f>
        <v>4</v>
      </c>
    </row>
    <row r="829" spans="1:6" x14ac:dyDescent="0.3">
      <c r="A829" s="1" t="s">
        <v>4</v>
      </c>
      <c r="B829" s="1" t="s">
        <v>2</v>
      </c>
      <c r="C829" s="5" cm="1">
        <f t="array" ref="C829">_xlfn.SWITCH(input[[#This Row],[Player]], "X", 1, "Y", 2, "Z", 3)</f>
        <v>2</v>
      </c>
      <c r="D829" s="5" cm="1">
        <f t="array" ref="D829">_xlfn.SWITCH(
input[[#This Row],[Oponent]]&amp;input[[#This Row],[Player]],
"AZ",0, "BX",0, "CY",0,
"AX",3, "BY",3, "CZ",3,
"AY",6, "BZ",6, "CX",6)</f>
        <v>6</v>
      </c>
      <c r="E829" s="5">
        <f>input[[#This Row],[Selected shape score]]+input[[#This Row],[Outcome score]]</f>
        <v>8</v>
      </c>
      <c r="F829" s="5" cm="1">
        <f t="array" ref="F829">INDEX($P$2:$P$10,_xlfn.XMATCH(input[[#This Row],[Oponent]]&amp;input[[#This Row],[Player]],$K$2:$K$10))</f>
        <v>4</v>
      </c>
    </row>
    <row r="830" spans="1:6" x14ac:dyDescent="0.3">
      <c r="A830" s="1" t="s">
        <v>4</v>
      </c>
      <c r="B830" s="1" t="s">
        <v>5</v>
      </c>
      <c r="C830" s="5" cm="1">
        <f t="array" ref="C830">_xlfn.SWITCH(input[[#This Row],[Player]], "X", 1, "Y", 2, "Z", 3)</f>
        <v>1</v>
      </c>
      <c r="D830" s="5" cm="1">
        <f t="array" ref="D830">_xlfn.SWITCH(
input[[#This Row],[Oponent]]&amp;input[[#This Row],[Player]],
"AZ",0, "BX",0, "CY",0,
"AX",3, "BY",3, "CZ",3,
"AY",6, "BZ",6, "CX",6)</f>
        <v>3</v>
      </c>
      <c r="E830" s="5">
        <f>input[[#This Row],[Selected shape score]]+input[[#This Row],[Outcome score]]</f>
        <v>4</v>
      </c>
      <c r="F830" s="5" cm="1">
        <f t="array" ref="F830">INDEX($P$2:$P$10,_xlfn.XMATCH(input[[#This Row],[Oponent]]&amp;input[[#This Row],[Player]],$K$2:$K$10))</f>
        <v>3</v>
      </c>
    </row>
    <row r="831" spans="1:6" x14ac:dyDescent="0.3">
      <c r="A831" s="1" t="s">
        <v>3</v>
      </c>
      <c r="B831" s="1" t="s">
        <v>2</v>
      </c>
      <c r="C831" s="5" cm="1">
        <f t="array" ref="C831">_xlfn.SWITCH(input[[#This Row],[Player]], "X", 1, "Y", 2, "Z", 3)</f>
        <v>2</v>
      </c>
      <c r="D831" s="5" cm="1">
        <f t="array" ref="D831">_xlfn.SWITCH(
input[[#This Row],[Oponent]]&amp;input[[#This Row],[Player]],
"AZ",0, "BX",0, "CY",0,
"AX",3, "BY",3, "CZ",3,
"AY",6, "BZ",6, "CX",6)</f>
        <v>0</v>
      </c>
      <c r="E831" s="5">
        <f>input[[#This Row],[Selected shape score]]+input[[#This Row],[Outcome score]]</f>
        <v>2</v>
      </c>
      <c r="F831" s="5" cm="1">
        <f t="array" ref="F831">INDEX($P$2:$P$10,_xlfn.XMATCH(input[[#This Row],[Oponent]]&amp;input[[#This Row],[Player]],$K$2:$K$10))</f>
        <v>6</v>
      </c>
    </row>
    <row r="832" spans="1:6" x14ac:dyDescent="0.3">
      <c r="A832" s="1" t="s">
        <v>4</v>
      </c>
      <c r="B832" s="1" t="s">
        <v>5</v>
      </c>
      <c r="C832" s="5" cm="1">
        <f t="array" ref="C832">_xlfn.SWITCH(input[[#This Row],[Player]], "X", 1, "Y", 2, "Z", 3)</f>
        <v>1</v>
      </c>
      <c r="D832" s="5" cm="1">
        <f t="array" ref="D832">_xlfn.SWITCH(
input[[#This Row],[Oponent]]&amp;input[[#This Row],[Player]],
"AZ",0, "BX",0, "CY",0,
"AX",3, "BY",3, "CZ",3,
"AY",6, "BZ",6, "CX",6)</f>
        <v>3</v>
      </c>
      <c r="E832" s="5">
        <f>input[[#This Row],[Selected shape score]]+input[[#This Row],[Outcome score]]</f>
        <v>4</v>
      </c>
      <c r="F832" s="5" cm="1">
        <f t="array" ref="F832">INDEX($P$2:$P$10,_xlfn.XMATCH(input[[#This Row],[Oponent]]&amp;input[[#This Row],[Player]],$K$2:$K$10))</f>
        <v>3</v>
      </c>
    </row>
    <row r="833" spans="1:6" x14ac:dyDescent="0.3">
      <c r="A833" s="1" t="s">
        <v>4</v>
      </c>
      <c r="B833" s="1" t="s">
        <v>2</v>
      </c>
      <c r="C833" s="5" cm="1">
        <f t="array" ref="C833">_xlfn.SWITCH(input[[#This Row],[Player]], "X", 1, "Y", 2, "Z", 3)</f>
        <v>2</v>
      </c>
      <c r="D833" s="5" cm="1">
        <f t="array" ref="D833">_xlfn.SWITCH(
input[[#This Row],[Oponent]]&amp;input[[#This Row],[Player]],
"AZ",0, "BX",0, "CY",0,
"AX",3, "BY",3, "CZ",3,
"AY",6, "BZ",6, "CX",6)</f>
        <v>6</v>
      </c>
      <c r="E833" s="5">
        <f>input[[#This Row],[Selected shape score]]+input[[#This Row],[Outcome score]]</f>
        <v>8</v>
      </c>
      <c r="F833" s="5" cm="1">
        <f t="array" ref="F833">INDEX($P$2:$P$10,_xlfn.XMATCH(input[[#This Row],[Oponent]]&amp;input[[#This Row],[Player]],$K$2:$K$10))</f>
        <v>4</v>
      </c>
    </row>
    <row r="834" spans="1:6" x14ac:dyDescent="0.3">
      <c r="A834" s="1" t="s">
        <v>4</v>
      </c>
      <c r="B834" s="1" t="s">
        <v>2</v>
      </c>
      <c r="C834" s="5" cm="1">
        <f t="array" ref="C834">_xlfn.SWITCH(input[[#This Row],[Player]], "X", 1, "Y", 2, "Z", 3)</f>
        <v>2</v>
      </c>
      <c r="D834" s="5" cm="1">
        <f t="array" ref="D834">_xlfn.SWITCH(
input[[#This Row],[Oponent]]&amp;input[[#This Row],[Player]],
"AZ",0, "BX",0, "CY",0,
"AX",3, "BY",3, "CZ",3,
"AY",6, "BZ",6, "CX",6)</f>
        <v>6</v>
      </c>
      <c r="E834" s="5">
        <f>input[[#This Row],[Selected shape score]]+input[[#This Row],[Outcome score]]</f>
        <v>8</v>
      </c>
      <c r="F834" s="5" cm="1">
        <f t="array" ref="F834">INDEX($P$2:$P$10,_xlfn.XMATCH(input[[#This Row],[Oponent]]&amp;input[[#This Row],[Player]],$K$2:$K$10))</f>
        <v>4</v>
      </c>
    </row>
    <row r="835" spans="1:6" x14ac:dyDescent="0.3">
      <c r="A835" s="1" t="s">
        <v>4</v>
      </c>
      <c r="B835" s="1" t="s">
        <v>2</v>
      </c>
      <c r="C835" s="5" cm="1">
        <f t="array" ref="C835">_xlfn.SWITCH(input[[#This Row],[Player]], "X", 1, "Y", 2, "Z", 3)</f>
        <v>2</v>
      </c>
      <c r="D835" s="5" cm="1">
        <f t="array" ref="D835">_xlfn.SWITCH(
input[[#This Row],[Oponent]]&amp;input[[#This Row],[Player]],
"AZ",0, "BX",0, "CY",0,
"AX",3, "BY",3, "CZ",3,
"AY",6, "BZ",6, "CX",6)</f>
        <v>6</v>
      </c>
      <c r="E835" s="5">
        <f>input[[#This Row],[Selected shape score]]+input[[#This Row],[Outcome score]]</f>
        <v>8</v>
      </c>
      <c r="F835" s="5" cm="1">
        <f t="array" ref="F835">INDEX($P$2:$P$10,_xlfn.XMATCH(input[[#This Row],[Oponent]]&amp;input[[#This Row],[Player]],$K$2:$K$10))</f>
        <v>4</v>
      </c>
    </row>
    <row r="836" spans="1:6" x14ac:dyDescent="0.3">
      <c r="A836" s="1" t="s">
        <v>0</v>
      </c>
      <c r="B836" s="1" t="s">
        <v>2</v>
      </c>
      <c r="C836" s="5" cm="1">
        <f t="array" ref="C836">_xlfn.SWITCH(input[[#This Row],[Player]], "X", 1, "Y", 2, "Z", 3)</f>
        <v>2</v>
      </c>
      <c r="D836" s="5" cm="1">
        <f t="array" ref="D836">_xlfn.SWITCH(
input[[#This Row],[Oponent]]&amp;input[[#This Row],[Player]],
"AZ",0, "BX",0, "CY",0,
"AX",3, "BY",3, "CZ",3,
"AY",6, "BZ",6, "CX",6)</f>
        <v>3</v>
      </c>
      <c r="E836" s="5">
        <f>input[[#This Row],[Selected shape score]]+input[[#This Row],[Outcome score]]</f>
        <v>5</v>
      </c>
      <c r="F836" s="5" cm="1">
        <f t="array" ref="F836">INDEX($P$2:$P$10,_xlfn.XMATCH(input[[#This Row],[Oponent]]&amp;input[[#This Row],[Player]],$K$2:$K$10))</f>
        <v>5</v>
      </c>
    </row>
    <row r="837" spans="1:6" x14ac:dyDescent="0.3">
      <c r="A837" s="1" t="s">
        <v>3</v>
      </c>
      <c r="B837" s="1" t="s">
        <v>2</v>
      </c>
      <c r="C837" s="5" cm="1">
        <f t="array" ref="C837">_xlfn.SWITCH(input[[#This Row],[Player]], "X", 1, "Y", 2, "Z", 3)</f>
        <v>2</v>
      </c>
      <c r="D837" s="5" cm="1">
        <f t="array" ref="D837">_xlfn.SWITCH(
input[[#This Row],[Oponent]]&amp;input[[#This Row],[Player]],
"AZ",0, "BX",0, "CY",0,
"AX",3, "BY",3, "CZ",3,
"AY",6, "BZ",6, "CX",6)</f>
        <v>0</v>
      </c>
      <c r="E837" s="5">
        <f>input[[#This Row],[Selected shape score]]+input[[#This Row],[Outcome score]]</f>
        <v>2</v>
      </c>
      <c r="F837" s="5" cm="1">
        <f t="array" ref="F837">INDEX($P$2:$P$10,_xlfn.XMATCH(input[[#This Row],[Oponent]]&amp;input[[#This Row],[Player]],$K$2:$K$10))</f>
        <v>6</v>
      </c>
    </row>
    <row r="838" spans="1:6" x14ac:dyDescent="0.3">
      <c r="A838" s="1" t="s">
        <v>3</v>
      </c>
      <c r="B838" s="1" t="s">
        <v>2</v>
      </c>
      <c r="C838" s="5" cm="1">
        <f t="array" ref="C838">_xlfn.SWITCH(input[[#This Row],[Player]], "X", 1, "Y", 2, "Z", 3)</f>
        <v>2</v>
      </c>
      <c r="D838" s="5" cm="1">
        <f t="array" ref="D838">_xlfn.SWITCH(
input[[#This Row],[Oponent]]&amp;input[[#This Row],[Player]],
"AZ",0, "BX",0, "CY",0,
"AX",3, "BY",3, "CZ",3,
"AY",6, "BZ",6, "CX",6)</f>
        <v>0</v>
      </c>
      <c r="E838" s="5">
        <f>input[[#This Row],[Selected shape score]]+input[[#This Row],[Outcome score]]</f>
        <v>2</v>
      </c>
      <c r="F838" s="5" cm="1">
        <f t="array" ref="F838">INDEX($P$2:$P$10,_xlfn.XMATCH(input[[#This Row],[Oponent]]&amp;input[[#This Row],[Player]],$K$2:$K$10))</f>
        <v>6</v>
      </c>
    </row>
    <row r="839" spans="1:6" x14ac:dyDescent="0.3">
      <c r="A839" s="1" t="s">
        <v>0</v>
      </c>
      <c r="B839" s="1" t="s">
        <v>2</v>
      </c>
      <c r="C839" s="5" cm="1">
        <f t="array" ref="C839">_xlfn.SWITCH(input[[#This Row],[Player]], "X", 1, "Y", 2, "Z", 3)</f>
        <v>2</v>
      </c>
      <c r="D839" s="5" cm="1">
        <f t="array" ref="D839">_xlfn.SWITCH(
input[[#This Row],[Oponent]]&amp;input[[#This Row],[Player]],
"AZ",0, "BX",0, "CY",0,
"AX",3, "BY",3, "CZ",3,
"AY",6, "BZ",6, "CX",6)</f>
        <v>3</v>
      </c>
      <c r="E839" s="5">
        <f>input[[#This Row],[Selected shape score]]+input[[#This Row],[Outcome score]]</f>
        <v>5</v>
      </c>
      <c r="F839" s="5" cm="1">
        <f t="array" ref="F839">INDEX($P$2:$P$10,_xlfn.XMATCH(input[[#This Row],[Oponent]]&amp;input[[#This Row],[Player]],$K$2:$K$10))</f>
        <v>5</v>
      </c>
    </row>
    <row r="840" spans="1:6" x14ac:dyDescent="0.3">
      <c r="A840" s="1" t="s">
        <v>4</v>
      </c>
      <c r="B840" s="1" t="s">
        <v>2</v>
      </c>
      <c r="C840" s="5" cm="1">
        <f t="array" ref="C840">_xlfn.SWITCH(input[[#This Row],[Player]], "X", 1, "Y", 2, "Z", 3)</f>
        <v>2</v>
      </c>
      <c r="D840" s="5" cm="1">
        <f t="array" ref="D840">_xlfn.SWITCH(
input[[#This Row],[Oponent]]&amp;input[[#This Row],[Player]],
"AZ",0, "BX",0, "CY",0,
"AX",3, "BY",3, "CZ",3,
"AY",6, "BZ",6, "CX",6)</f>
        <v>6</v>
      </c>
      <c r="E840" s="5">
        <f>input[[#This Row],[Selected shape score]]+input[[#This Row],[Outcome score]]</f>
        <v>8</v>
      </c>
      <c r="F840" s="5" cm="1">
        <f t="array" ref="F840">INDEX($P$2:$P$10,_xlfn.XMATCH(input[[#This Row],[Oponent]]&amp;input[[#This Row],[Player]],$K$2:$K$10))</f>
        <v>4</v>
      </c>
    </row>
    <row r="841" spans="1:6" x14ac:dyDescent="0.3">
      <c r="A841" s="1" t="s">
        <v>0</v>
      </c>
      <c r="B841" s="1" t="s">
        <v>2</v>
      </c>
      <c r="C841" s="5" cm="1">
        <f t="array" ref="C841">_xlfn.SWITCH(input[[#This Row],[Player]], "X", 1, "Y", 2, "Z", 3)</f>
        <v>2</v>
      </c>
      <c r="D841" s="5" cm="1">
        <f t="array" ref="D841">_xlfn.SWITCH(
input[[#This Row],[Oponent]]&amp;input[[#This Row],[Player]],
"AZ",0, "BX",0, "CY",0,
"AX",3, "BY",3, "CZ",3,
"AY",6, "BZ",6, "CX",6)</f>
        <v>3</v>
      </c>
      <c r="E841" s="5">
        <f>input[[#This Row],[Selected shape score]]+input[[#This Row],[Outcome score]]</f>
        <v>5</v>
      </c>
      <c r="F841" s="5" cm="1">
        <f t="array" ref="F841">INDEX($P$2:$P$10,_xlfn.XMATCH(input[[#This Row],[Oponent]]&amp;input[[#This Row],[Player]],$K$2:$K$10))</f>
        <v>5</v>
      </c>
    </row>
    <row r="842" spans="1:6" x14ac:dyDescent="0.3">
      <c r="A842" s="1" t="s">
        <v>0</v>
      </c>
      <c r="B842" s="1" t="s">
        <v>1</v>
      </c>
      <c r="C842" s="5" cm="1">
        <f t="array" ref="C842">_xlfn.SWITCH(input[[#This Row],[Player]], "X", 1, "Y", 2, "Z", 3)</f>
        <v>3</v>
      </c>
      <c r="D842" s="5" cm="1">
        <f t="array" ref="D842">_xlfn.SWITCH(
input[[#This Row],[Oponent]]&amp;input[[#This Row],[Player]],
"AZ",0, "BX",0, "CY",0,
"AX",3, "BY",3, "CZ",3,
"AY",6, "BZ",6, "CX",6)</f>
        <v>6</v>
      </c>
      <c r="E842" s="5">
        <f>input[[#This Row],[Selected shape score]]+input[[#This Row],[Outcome score]]</f>
        <v>9</v>
      </c>
      <c r="F842" s="5" cm="1">
        <f t="array" ref="F842">INDEX($P$2:$P$10,_xlfn.XMATCH(input[[#This Row],[Oponent]]&amp;input[[#This Row],[Player]],$K$2:$K$10))</f>
        <v>9</v>
      </c>
    </row>
    <row r="843" spans="1:6" x14ac:dyDescent="0.3">
      <c r="A843" s="1" t="s">
        <v>0</v>
      </c>
      <c r="B843" s="1" t="s">
        <v>2</v>
      </c>
      <c r="C843" s="5" cm="1">
        <f t="array" ref="C843">_xlfn.SWITCH(input[[#This Row],[Player]], "X", 1, "Y", 2, "Z", 3)</f>
        <v>2</v>
      </c>
      <c r="D843" s="5" cm="1">
        <f t="array" ref="D843">_xlfn.SWITCH(
input[[#This Row],[Oponent]]&amp;input[[#This Row],[Player]],
"AZ",0, "BX",0, "CY",0,
"AX",3, "BY",3, "CZ",3,
"AY",6, "BZ",6, "CX",6)</f>
        <v>3</v>
      </c>
      <c r="E843" s="5">
        <f>input[[#This Row],[Selected shape score]]+input[[#This Row],[Outcome score]]</f>
        <v>5</v>
      </c>
      <c r="F843" s="5" cm="1">
        <f t="array" ref="F843">INDEX($P$2:$P$10,_xlfn.XMATCH(input[[#This Row],[Oponent]]&amp;input[[#This Row],[Player]],$K$2:$K$10))</f>
        <v>5</v>
      </c>
    </row>
    <row r="844" spans="1:6" x14ac:dyDescent="0.3">
      <c r="A844" s="1" t="s">
        <v>0</v>
      </c>
      <c r="B844" s="1" t="s">
        <v>2</v>
      </c>
      <c r="C844" s="5" cm="1">
        <f t="array" ref="C844">_xlfn.SWITCH(input[[#This Row],[Player]], "X", 1, "Y", 2, "Z", 3)</f>
        <v>2</v>
      </c>
      <c r="D844" s="5" cm="1">
        <f t="array" ref="D844">_xlfn.SWITCH(
input[[#This Row],[Oponent]]&amp;input[[#This Row],[Player]],
"AZ",0, "BX",0, "CY",0,
"AX",3, "BY",3, "CZ",3,
"AY",6, "BZ",6, "CX",6)</f>
        <v>3</v>
      </c>
      <c r="E844" s="5">
        <f>input[[#This Row],[Selected shape score]]+input[[#This Row],[Outcome score]]</f>
        <v>5</v>
      </c>
      <c r="F844" s="5" cm="1">
        <f t="array" ref="F844">INDEX($P$2:$P$10,_xlfn.XMATCH(input[[#This Row],[Oponent]]&amp;input[[#This Row],[Player]],$K$2:$K$10))</f>
        <v>5</v>
      </c>
    </row>
    <row r="845" spans="1:6" x14ac:dyDescent="0.3">
      <c r="A845" s="1" t="s">
        <v>3</v>
      </c>
      <c r="B845" s="1" t="s">
        <v>2</v>
      </c>
      <c r="C845" s="5" cm="1">
        <f t="array" ref="C845">_xlfn.SWITCH(input[[#This Row],[Player]], "X", 1, "Y", 2, "Z", 3)</f>
        <v>2</v>
      </c>
      <c r="D845" s="5" cm="1">
        <f t="array" ref="D845">_xlfn.SWITCH(
input[[#This Row],[Oponent]]&amp;input[[#This Row],[Player]],
"AZ",0, "BX",0, "CY",0,
"AX",3, "BY",3, "CZ",3,
"AY",6, "BZ",6, "CX",6)</f>
        <v>0</v>
      </c>
      <c r="E845" s="5">
        <f>input[[#This Row],[Selected shape score]]+input[[#This Row],[Outcome score]]</f>
        <v>2</v>
      </c>
      <c r="F845" s="5" cm="1">
        <f t="array" ref="F845">INDEX($P$2:$P$10,_xlfn.XMATCH(input[[#This Row],[Oponent]]&amp;input[[#This Row],[Player]],$K$2:$K$10))</f>
        <v>6</v>
      </c>
    </row>
    <row r="846" spans="1:6" x14ac:dyDescent="0.3">
      <c r="A846" s="1" t="s">
        <v>0</v>
      </c>
      <c r="B846" s="1" t="s">
        <v>2</v>
      </c>
      <c r="C846" s="5" cm="1">
        <f t="array" ref="C846">_xlfn.SWITCH(input[[#This Row],[Player]], "X", 1, "Y", 2, "Z", 3)</f>
        <v>2</v>
      </c>
      <c r="D846" s="5" cm="1">
        <f t="array" ref="D846">_xlfn.SWITCH(
input[[#This Row],[Oponent]]&amp;input[[#This Row],[Player]],
"AZ",0, "BX",0, "CY",0,
"AX",3, "BY",3, "CZ",3,
"AY",6, "BZ",6, "CX",6)</f>
        <v>3</v>
      </c>
      <c r="E846" s="5">
        <f>input[[#This Row],[Selected shape score]]+input[[#This Row],[Outcome score]]</f>
        <v>5</v>
      </c>
      <c r="F846" s="5" cm="1">
        <f t="array" ref="F846">INDEX($P$2:$P$10,_xlfn.XMATCH(input[[#This Row],[Oponent]]&amp;input[[#This Row],[Player]],$K$2:$K$10))</f>
        <v>5</v>
      </c>
    </row>
    <row r="847" spans="1:6" x14ac:dyDescent="0.3">
      <c r="A847" s="1" t="s">
        <v>3</v>
      </c>
      <c r="B847" s="1" t="s">
        <v>5</v>
      </c>
      <c r="C847" s="5" cm="1">
        <f t="array" ref="C847">_xlfn.SWITCH(input[[#This Row],[Player]], "X", 1, "Y", 2, "Z", 3)</f>
        <v>1</v>
      </c>
      <c r="D847" s="5" cm="1">
        <f t="array" ref="D847">_xlfn.SWITCH(
input[[#This Row],[Oponent]]&amp;input[[#This Row],[Player]],
"AZ",0, "BX",0, "CY",0,
"AX",3, "BY",3, "CZ",3,
"AY",6, "BZ",6, "CX",6)</f>
        <v>6</v>
      </c>
      <c r="E847" s="5">
        <f>input[[#This Row],[Selected shape score]]+input[[#This Row],[Outcome score]]</f>
        <v>7</v>
      </c>
      <c r="F847" s="5" cm="1">
        <f t="array" ref="F847">INDEX($P$2:$P$10,_xlfn.XMATCH(input[[#This Row],[Oponent]]&amp;input[[#This Row],[Player]],$K$2:$K$10))</f>
        <v>2</v>
      </c>
    </row>
    <row r="848" spans="1:6" x14ac:dyDescent="0.3">
      <c r="A848" s="1" t="s">
        <v>4</v>
      </c>
      <c r="B848" s="1" t="s">
        <v>2</v>
      </c>
      <c r="C848" s="5" cm="1">
        <f t="array" ref="C848">_xlfn.SWITCH(input[[#This Row],[Player]], "X", 1, "Y", 2, "Z", 3)</f>
        <v>2</v>
      </c>
      <c r="D848" s="5" cm="1">
        <f t="array" ref="D848">_xlfn.SWITCH(
input[[#This Row],[Oponent]]&amp;input[[#This Row],[Player]],
"AZ",0, "BX",0, "CY",0,
"AX",3, "BY",3, "CZ",3,
"AY",6, "BZ",6, "CX",6)</f>
        <v>6</v>
      </c>
      <c r="E848" s="5">
        <f>input[[#This Row],[Selected shape score]]+input[[#This Row],[Outcome score]]</f>
        <v>8</v>
      </c>
      <c r="F848" s="5" cm="1">
        <f t="array" ref="F848">INDEX($P$2:$P$10,_xlfn.XMATCH(input[[#This Row],[Oponent]]&amp;input[[#This Row],[Player]],$K$2:$K$10))</f>
        <v>4</v>
      </c>
    </row>
    <row r="849" spans="1:6" x14ac:dyDescent="0.3">
      <c r="A849" s="1" t="s">
        <v>3</v>
      </c>
      <c r="B849" s="1" t="s">
        <v>2</v>
      </c>
      <c r="C849" s="5" cm="1">
        <f t="array" ref="C849">_xlfn.SWITCH(input[[#This Row],[Player]], "X", 1, "Y", 2, "Z", 3)</f>
        <v>2</v>
      </c>
      <c r="D849" s="5" cm="1">
        <f t="array" ref="D849">_xlfn.SWITCH(
input[[#This Row],[Oponent]]&amp;input[[#This Row],[Player]],
"AZ",0, "BX",0, "CY",0,
"AX",3, "BY",3, "CZ",3,
"AY",6, "BZ",6, "CX",6)</f>
        <v>0</v>
      </c>
      <c r="E849" s="5">
        <f>input[[#This Row],[Selected shape score]]+input[[#This Row],[Outcome score]]</f>
        <v>2</v>
      </c>
      <c r="F849" s="5" cm="1">
        <f t="array" ref="F849">INDEX($P$2:$P$10,_xlfn.XMATCH(input[[#This Row],[Oponent]]&amp;input[[#This Row],[Player]],$K$2:$K$10))</f>
        <v>6</v>
      </c>
    </row>
    <row r="850" spans="1:6" x14ac:dyDescent="0.3">
      <c r="A850" s="1" t="s">
        <v>4</v>
      </c>
      <c r="B850" s="1" t="s">
        <v>2</v>
      </c>
      <c r="C850" s="5" cm="1">
        <f t="array" ref="C850">_xlfn.SWITCH(input[[#This Row],[Player]], "X", 1, "Y", 2, "Z", 3)</f>
        <v>2</v>
      </c>
      <c r="D850" s="5" cm="1">
        <f t="array" ref="D850">_xlfn.SWITCH(
input[[#This Row],[Oponent]]&amp;input[[#This Row],[Player]],
"AZ",0, "BX",0, "CY",0,
"AX",3, "BY",3, "CZ",3,
"AY",6, "BZ",6, "CX",6)</f>
        <v>6</v>
      </c>
      <c r="E850" s="5">
        <f>input[[#This Row],[Selected shape score]]+input[[#This Row],[Outcome score]]</f>
        <v>8</v>
      </c>
      <c r="F850" s="5" cm="1">
        <f t="array" ref="F850">INDEX($P$2:$P$10,_xlfn.XMATCH(input[[#This Row],[Oponent]]&amp;input[[#This Row],[Player]],$K$2:$K$10))</f>
        <v>4</v>
      </c>
    </row>
    <row r="851" spans="1:6" x14ac:dyDescent="0.3">
      <c r="A851" s="1" t="s">
        <v>3</v>
      </c>
      <c r="B851" s="1" t="s">
        <v>2</v>
      </c>
      <c r="C851" s="5" cm="1">
        <f t="array" ref="C851">_xlfn.SWITCH(input[[#This Row],[Player]], "X", 1, "Y", 2, "Z", 3)</f>
        <v>2</v>
      </c>
      <c r="D851" s="5" cm="1">
        <f t="array" ref="D851">_xlfn.SWITCH(
input[[#This Row],[Oponent]]&amp;input[[#This Row],[Player]],
"AZ",0, "BX",0, "CY",0,
"AX",3, "BY",3, "CZ",3,
"AY",6, "BZ",6, "CX",6)</f>
        <v>0</v>
      </c>
      <c r="E851" s="5">
        <f>input[[#This Row],[Selected shape score]]+input[[#This Row],[Outcome score]]</f>
        <v>2</v>
      </c>
      <c r="F851" s="5" cm="1">
        <f t="array" ref="F851">INDEX($P$2:$P$10,_xlfn.XMATCH(input[[#This Row],[Oponent]]&amp;input[[#This Row],[Player]],$K$2:$K$10))</f>
        <v>6</v>
      </c>
    </row>
    <row r="852" spans="1:6" x14ac:dyDescent="0.3">
      <c r="A852" s="1" t="s">
        <v>0</v>
      </c>
      <c r="B852" s="1" t="s">
        <v>2</v>
      </c>
      <c r="C852" s="5" cm="1">
        <f t="array" ref="C852">_xlfn.SWITCH(input[[#This Row],[Player]], "X", 1, "Y", 2, "Z", 3)</f>
        <v>2</v>
      </c>
      <c r="D852" s="5" cm="1">
        <f t="array" ref="D852">_xlfn.SWITCH(
input[[#This Row],[Oponent]]&amp;input[[#This Row],[Player]],
"AZ",0, "BX",0, "CY",0,
"AX",3, "BY",3, "CZ",3,
"AY",6, "BZ",6, "CX",6)</f>
        <v>3</v>
      </c>
      <c r="E852" s="5">
        <f>input[[#This Row],[Selected shape score]]+input[[#This Row],[Outcome score]]</f>
        <v>5</v>
      </c>
      <c r="F852" s="5" cm="1">
        <f t="array" ref="F852">INDEX($P$2:$P$10,_xlfn.XMATCH(input[[#This Row],[Oponent]]&amp;input[[#This Row],[Player]],$K$2:$K$10))</f>
        <v>5</v>
      </c>
    </row>
    <row r="853" spans="1:6" x14ac:dyDescent="0.3">
      <c r="A853" s="1" t="s">
        <v>3</v>
      </c>
      <c r="B853" s="1" t="s">
        <v>5</v>
      </c>
      <c r="C853" s="5" cm="1">
        <f t="array" ref="C853">_xlfn.SWITCH(input[[#This Row],[Player]], "X", 1, "Y", 2, "Z", 3)</f>
        <v>1</v>
      </c>
      <c r="D853" s="5" cm="1">
        <f t="array" ref="D853">_xlfn.SWITCH(
input[[#This Row],[Oponent]]&amp;input[[#This Row],[Player]],
"AZ",0, "BX",0, "CY",0,
"AX",3, "BY",3, "CZ",3,
"AY",6, "BZ",6, "CX",6)</f>
        <v>6</v>
      </c>
      <c r="E853" s="5">
        <f>input[[#This Row],[Selected shape score]]+input[[#This Row],[Outcome score]]</f>
        <v>7</v>
      </c>
      <c r="F853" s="5" cm="1">
        <f t="array" ref="F853">INDEX($P$2:$P$10,_xlfn.XMATCH(input[[#This Row],[Oponent]]&amp;input[[#This Row],[Player]],$K$2:$K$10))</f>
        <v>2</v>
      </c>
    </row>
    <row r="854" spans="1:6" x14ac:dyDescent="0.3">
      <c r="A854" s="1" t="s">
        <v>0</v>
      </c>
      <c r="B854" s="1" t="s">
        <v>2</v>
      </c>
      <c r="C854" s="5" cm="1">
        <f t="array" ref="C854">_xlfn.SWITCH(input[[#This Row],[Player]], "X", 1, "Y", 2, "Z", 3)</f>
        <v>2</v>
      </c>
      <c r="D854" s="5" cm="1">
        <f t="array" ref="D854">_xlfn.SWITCH(
input[[#This Row],[Oponent]]&amp;input[[#This Row],[Player]],
"AZ",0, "BX",0, "CY",0,
"AX",3, "BY",3, "CZ",3,
"AY",6, "BZ",6, "CX",6)</f>
        <v>3</v>
      </c>
      <c r="E854" s="5">
        <f>input[[#This Row],[Selected shape score]]+input[[#This Row],[Outcome score]]</f>
        <v>5</v>
      </c>
      <c r="F854" s="5" cm="1">
        <f t="array" ref="F854">INDEX($P$2:$P$10,_xlfn.XMATCH(input[[#This Row],[Oponent]]&amp;input[[#This Row],[Player]],$K$2:$K$10))</f>
        <v>5</v>
      </c>
    </row>
    <row r="855" spans="1:6" x14ac:dyDescent="0.3">
      <c r="A855" s="1" t="s">
        <v>0</v>
      </c>
      <c r="B855" s="1" t="s">
        <v>2</v>
      </c>
      <c r="C855" s="5" cm="1">
        <f t="array" ref="C855">_xlfn.SWITCH(input[[#This Row],[Player]], "X", 1, "Y", 2, "Z", 3)</f>
        <v>2</v>
      </c>
      <c r="D855" s="5" cm="1">
        <f t="array" ref="D855">_xlfn.SWITCH(
input[[#This Row],[Oponent]]&amp;input[[#This Row],[Player]],
"AZ",0, "BX",0, "CY",0,
"AX",3, "BY",3, "CZ",3,
"AY",6, "BZ",6, "CX",6)</f>
        <v>3</v>
      </c>
      <c r="E855" s="5">
        <f>input[[#This Row],[Selected shape score]]+input[[#This Row],[Outcome score]]</f>
        <v>5</v>
      </c>
      <c r="F855" s="5" cm="1">
        <f t="array" ref="F855">INDEX($P$2:$P$10,_xlfn.XMATCH(input[[#This Row],[Oponent]]&amp;input[[#This Row],[Player]],$K$2:$K$10))</f>
        <v>5</v>
      </c>
    </row>
    <row r="856" spans="1:6" x14ac:dyDescent="0.3">
      <c r="A856" s="1" t="s">
        <v>3</v>
      </c>
      <c r="B856" s="1" t="s">
        <v>1</v>
      </c>
      <c r="C856" s="5" cm="1">
        <f t="array" ref="C856">_xlfn.SWITCH(input[[#This Row],[Player]], "X", 1, "Y", 2, "Z", 3)</f>
        <v>3</v>
      </c>
      <c r="D856" s="5" cm="1">
        <f t="array" ref="D856">_xlfn.SWITCH(
input[[#This Row],[Oponent]]&amp;input[[#This Row],[Player]],
"AZ",0, "BX",0, "CY",0,
"AX",3, "BY",3, "CZ",3,
"AY",6, "BZ",6, "CX",6)</f>
        <v>3</v>
      </c>
      <c r="E856" s="5">
        <f>input[[#This Row],[Selected shape score]]+input[[#This Row],[Outcome score]]</f>
        <v>6</v>
      </c>
      <c r="F856" s="5" cm="1">
        <f t="array" ref="F856">INDEX($P$2:$P$10,_xlfn.XMATCH(input[[#This Row],[Oponent]]&amp;input[[#This Row],[Player]],$K$2:$K$10))</f>
        <v>7</v>
      </c>
    </row>
    <row r="857" spans="1:6" x14ac:dyDescent="0.3">
      <c r="A857" s="1" t="s">
        <v>3</v>
      </c>
      <c r="B857" s="1" t="s">
        <v>2</v>
      </c>
      <c r="C857" s="5" cm="1">
        <f t="array" ref="C857">_xlfn.SWITCH(input[[#This Row],[Player]], "X", 1, "Y", 2, "Z", 3)</f>
        <v>2</v>
      </c>
      <c r="D857" s="5" cm="1">
        <f t="array" ref="D857">_xlfn.SWITCH(
input[[#This Row],[Oponent]]&amp;input[[#This Row],[Player]],
"AZ",0, "BX",0, "CY",0,
"AX",3, "BY",3, "CZ",3,
"AY",6, "BZ",6, "CX",6)</f>
        <v>0</v>
      </c>
      <c r="E857" s="5">
        <f>input[[#This Row],[Selected shape score]]+input[[#This Row],[Outcome score]]</f>
        <v>2</v>
      </c>
      <c r="F857" s="5" cm="1">
        <f t="array" ref="F857">INDEX($P$2:$P$10,_xlfn.XMATCH(input[[#This Row],[Oponent]]&amp;input[[#This Row],[Player]],$K$2:$K$10))</f>
        <v>6</v>
      </c>
    </row>
    <row r="858" spans="1:6" x14ac:dyDescent="0.3">
      <c r="A858" s="1" t="s">
        <v>0</v>
      </c>
      <c r="B858" s="1" t="s">
        <v>1</v>
      </c>
      <c r="C858" s="5" cm="1">
        <f t="array" ref="C858">_xlfn.SWITCH(input[[#This Row],[Player]], "X", 1, "Y", 2, "Z", 3)</f>
        <v>3</v>
      </c>
      <c r="D858" s="5" cm="1">
        <f t="array" ref="D858">_xlfn.SWITCH(
input[[#This Row],[Oponent]]&amp;input[[#This Row],[Player]],
"AZ",0, "BX",0, "CY",0,
"AX",3, "BY",3, "CZ",3,
"AY",6, "BZ",6, "CX",6)</f>
        <v>6</v>
      </c>
      <c r="E858" s="5">
        <f>input[[#This Row],[Selected shape score]]+input[[#This Row],[Outcome score]]</f>
        <v>9</v>
      </c>
      <c r="F858" s="5" cm="1">
        <f t="array" ref="F858">INDEX($P$2:$P$10,_xlfn.XMATCH(input[[#This Row],[Oponent]]&amp;input[[#This Row],[Player]],$K$2:$K$10))</f>
        <v>9</v>
      </c>
    </row>
    <row r="859" spans="1:6" x14ac:dyDescent="0.3">
      <c r="A859" s="1" t="s">
        <v>0</v>
      </c>
      <c r="B859" s="1" t="s">
        <v>5</v>
      </c>
      <c r="C859" s="5" cm="1">
        <f t="array" ref="C859">_xlfn.SWITCH(input[[#This Row],[Player]], "X", 1, "Y", 2, "Z", 3)</f>
        <v>1</v>
      </c>
      <c r="D859" s="5" cm="1">
        <f t="array" ref="D859">_xlfn.SWITCH(
input[[#This Row],[Oponent]]&amp;input[[#This Row],[Player]],
"AZ",0, "BX",0, "CY",0,
"AX",3, "BY",3, "CZ",3,
"AY",6, "BZ",6, "CX",6)</f>
        <v>0</v>
      </c>
      <c r="E859" s="5">
        <f>input[[#This Row],[Selected shape score]]+input[[#This Row],[Outcome score]]</f>
        <v>1</v>
      </c>
      <c r="F859" s="5" cm="1">
        <f t="array" ref="F859">INDEX($P$2:$P$10,_xlfn.XMATCH(input[[#This Row],[Oponent]]&amp;input[[#This Row],[Player]],$K$2:$K$10))</f>
        <v>1</v>
      </c>
    </row>
    <row r="860" spans="1:6" x14ac:dyDescent="0.3">
      <c r="A860" s="1" t="s">
        <v>0</v>
      </c>
      <c r="B860" s="1" t="s">
        <v>2</v>
      </c>
      <c r="C860" s="5" cm="1">
        <f t="array" ref="C860">_xlfn.SWITCH(input[[#This Row],[Player]], "X", 1, "Y", 2, "Z", 3)</f>
        <v>2</v>
      </c>
      <c r="D860" s="5" cm="1">
        <f t="array" ref="D860">_xlfn.SWITCH(
input[[#This Row],[Oponent]]&amp;input[[#This Row],[Player]],
"AZ",0, "BX",0, "CY",0,
"AX",3, "BY",3, "CZ",3,
"AY",6, "BZ",6, "CX",6)</f>
        <v>3</v>
      </c>
      <c r="E860" s="5">
        <f>input[[#This Row],[Selected shape score]]+input[[#This Row],[Outcome score]]</f>
        <v>5</v>
      </c>
      <c r="F860" s="5" cm="1">
        <f t="array" ref="F860">INDEX($P$2:$P$10,_xlfn.XMATCH(input[[#This Row],[Oponent]]&amp;input[[#This Row],[Player]],$K$2:$K$10))</f>
        <v>5</v>
      </c>
    </row>
    <row r="861" spans="1:6" x14ac:dyDescent="0.3">
      <c r="A861" s="1" t="s">
        <v>4</v>
      </c>
      <c r="B861" s="1" t="s">
        <v>1</v>
      </c>
      <c r="C861" s="5" cm="1">
        <f t="array" ref="C861">_xlfn.SWITCH(input[[#This Row],[Player]], "X", 1, "Y", 2, "Z", 3)</f>
        <v>3</v>
      </c>
      <c r="D861" s="5" cm="1">
        <f t="array" ref="D861">_xlfn.SWITCH(
input[[#This Row],[Oponent]]&amp;input[[#This Row],[Player]],
"AZ",0, "BX",0, "CY",0,
"AX",3, "BY",3, "CZ",3,
"AY",6, "BZ",6, "CX",6)</f>
        <v>0</v>
      </c>
      <c r="E861" s="5">
        <f>input[[#This Row],[Selected shape score]]+input[[#This Row],[Outcome score]]</f>
        <v>3</v>
      </c>
      <c r="F861" s="5" cm="1">
        <f t="array" ref="F861">INDEX($P$2:$P$10,_xlfn.XMATCH(input[[#This Row],[Oponent]]&amp;input[[#This Row],[Player]],$K$2:$K$10))</f>
        <v>8</v>
      </c>
    </row>
    <row r="862" spans="1:6" x14ac:dyDescent="0.3">
      <c r="A862" s="1" t="s">
        <v>4</v>
      </c>
      <c r="B862" s="1" t="s">
        <v>2</v>
      </c>
      <c r="C862" s="5" cm="1">
        <f t="array" ref="C862">_xlfn.SWITCH(input[[#This Row],[Player]], "X", 1, "Y", 2, "Z", 3)</f>
        <v>2</v>
      </c>
      <c r="D862" s="5" cm="1">
        <f t="array" ref="D862">_xlfn.SWITCH(
input[[#This Row],[Oponent]]&amp;input[[#This Row],[Player]],
"AZ",0, "BX",0, "CY",0,
"AX",3, "BY",3, "CZ",3,
"AY",6, "BZ",6, "CX",6)</f>
        <v>6</v>
      </c>
      <c r="E862" s="5">
        <f>input[[#This Row],[Selected shape score]]+input[[#This Row],[Outcome score]]</f>
        <v>8</v>
      </c>
      <c r="F862" s="5" cm="1">
        <f t="array" ref="F862">INDEX($P$2:$P$10,_xlfn.XMATCH(input[[#This Row],[Oponent]]&amp;input[[#This Row],[Player]],$K$2:$K$10))</f>
        <v>4</v>
      </c>
    </row>
    <row r="863" spans="1:6" x14ac:dyDescent="0.3">
      <c r="A863" s="1" t="s">
        <v>0</v>
      </c>
      <c r="B863" s="1" t="s">
        <v>2</v>
      </c>
      <c r="C863" s="5" cm="1">
        <f t="array" ref="C863">_xlfn.SWITCH(input[[#This Row],[Player]], "X", 1, "Y", 2, "Z", 3)</f>
        <v>2</v>
      </c>
      <c r="D863" s="5" cm="1">
        <f t="array" ref="D863">_xlfn.SWITCH(
input[[#This Row],[Oponent]]&amp;input[[#This Row],[Player]],
"AZ",0, "BX",0, "CY",0,
"AX",3, "BY",3, "CZ",3,
"AY",6, "BZ",6, "CX",6)</f>
        <v>3</v>
      </c>
      <c r="E863" s="5">
        <f>input[[#This Row],[Selected shape score]]+input[[#This Row],[Outcome score]]</f>
        <v>5</v>
      </c>
      <c r="F863" s="5" cm="1">
        <f t="array" ref="F863">INDEX($P$2:$P$10,_xlfn.XMATCH(input[[#This Row],[Oponent]]&amp;input[[#This Row],[Player]],$K$2:$K$10))</f>
        <v>5</v>
      </c>
    </row>
    <row r="864" spans="1:6" x14ac:dyDescent="0.3">
      <c r="A864" s="1" t="s">
        <v>4</v>
      </c>
      <c r="B864" s="1" t="s">
        <v>2</v>
      </c>
      <c r="C864" s="5" cm="1">
        <f t="array" ref="C864">_xlfn.SWITCH(input[[#This Row],[Player]], "X", 1, "Y", 2, "Z", 3)</f>
        <v>2</v>
      </c>
      <c r="D864" s="5" cm="1">
        <f t="array" ref="D864">_xlfn.SWITCH(
input[[#This Row],[Oponent]]&amp;input[[#This Row],[Player]],
"AZ",0, "BX",0, "CY",0,
"AX",3, "BY",3, "CZ",3,
"AY",6, "BZ",6, "CX",6)</f>
        <v>6</v>
      </c>
      <c r="E864" s="5">
        <f>input[[#This Row],[Selected shape score]]+input[[#This Row],[Outcome score]]</f>
        <v>8</v>
      </c>
      <c r="F864" s="5" cm="1">
        <f t="array" ref="F864">INDEX($P$2:$P$10,_xlfn.XMATCH(input[[#This Row],[Oponent]]&amp;input[[#This Row],[Player]],$K$2:$K$10))</f>
        <v>4</v>
      </c>
    </row>
    <row r="865" spans="1:6" x14ac:dyDescent="0.3">
      <c r="A865" s="1" t="s">
        <v>3</v>
      </c>
      <c r="B865" s="1" t="s">
        <v>2</v>
      </c>
      <c r="C865" s="5" cm="1">
        <f t="array" ref="C865">_xlfn.SWITCH(input[[#This Row],[Player]], "X", 1, "Y", 2, "Z", 3)</f>
        <v>2</v>
      </c>
      <c r="D865" s="5" cm="1">
        <f t="array" ref="D865">_xlfn.SWITCH(
input[[#This Row],[Oponent]]&amp;input[[#This Row],[Player]],
"AZ",0, "BX",0, "CY",0,
"AX",3, "BY",3, "CZ",3,
"AY",6, "BZ",6, "CX",6)</f>
        <v>0</v>
      </c>
      <c r="E865" s="5">
        <f>input[[#This Row],[Selected shape score]]+input[[#This Row],[Outcome score]]</f>
        <v>2</v>
      </c>
      <c r="F865" s="5" cm="1">
        <f t="array" ref="F865">INDEX($P$2:$P$10,_xlfn.XMATCH(input[[#This Row],[Oponent]]&amp;input[[#This Row],[Player]],$K$2:$K$10))</f>
        <v>6</v>
      </c>
    </row>
    <row r="866" spans="1:6" x14ac:dyDescent="0.3">
      <c r="A866" s="1" t="s">
        <v>4</v>
      </c>
      <c r="B866" s="1" t="s">
        <v>5</v>
      </c>
      <c r="C866" s="5" cm="1">
        <f t="array" ref="C866">_xlfn.SWITCH(input[[#This Row],[Player]], "X", 1, "Y", 2, "Z", 3)</f>
        <v>1</v>
      </c>
      <c r="D866" s="5" cm="1">
        <f t="array" ref="D866">_xlfn.SWITCH(
input[[#This Row],[Oponent]]&amp;input[[#This Row],[Player]],
"AZ",0, "BX",0, "CY",0,
"AX",3, "BY",3, "CZ",3,
"AY",6, "BZ",6, "CX",6)</f>
        <v>3</v>
      </c>
      <c r="E866" s="5">
        <f>input[[#This Row],[Selected shape score]]+input[[#This Row],[Outcome score]]</f>
        <v>4</v>
      </c>
      <c r="F866" s="5" cm="1">
        <f t="array" ref="F866">INDEX($P$2:$P$10,_xlfn.XMATCH(input[[#This Row],[Oponent]]&amp;input[[#This Row],[Player]],$K$2:$K$10))</f>
        <v>3</v>
      </c>
    </row>
    <row r="867" spans="1:6" x14ac:dyDescent="0.3">
      <c r="A867" s="1" t="s">
        <v>0</v>
      </c>
      <c r="B867" s="1" t="s">
        <v>2</v>
      </c>
      <c r="C867" s="5" cm="1">
        <f t="array" ref="C867">_xlfn.SWITCH(input[[#This Row],[Player]], "X", 1, "Y", 2, "Z", 3)</f>
        <v>2</v>
      </c>
      <c r="D867" s="5" cm="1">
        <f t="array" ref="D867">_xlfn.SWITCH(
input[[#This Row],[Oponent]]&amp;input[[#This Row],[Player]],
"AZ",0, "BX",0, "CY",0,
"AX",3, "BY",3, "CZ",3,
"AY",6, "BZ",6, "CX",6)</f>
        <v>3</v>
      </c>
      <c r="E867" s="5">
        <f>input[[#This Row],[Selected shape score]]+input[[#This Row],[Outcome score]]</f>
        <v>5</v>
      </c>
      <c r="F867" s="5" cm="1">
        <f t="array" ref="F867">INDEX($P$2:$P$10,_xlfn.XMATCH(input[[#This Row],[Oponent]]&amp;input[[#This Row],[Player]],$K$2:$K$10))</f>
        <v>5</v>
      </c>
    </row>
    <row r="868" spans="1:6" x14ac:dyDescent="0.3">
      <c r="A868" s="1" t="s">
        <v>3</v>
      </c>
      <c r="B868" s="1" t="s">
        <v>2</v>
      </c>
      <c r="C868" s="5" cm="1">
        <f t="array" ref="C868">_xlfn.SWITCH(input[[#This Row],[Player]], "X", 1, "Y", 2, "Z", 3)</f>
        <v>2</v>
      </c>
      <c r="D868" s="5" cm="1">
        <f t="array" ref="D868">_xlfn.SWITCH(
input[[#This Row],[Oponent]]&amp;input[[#This Row],[Player]],
"AZ",0, "BX",0, "CY",0,
"AX",3, "BY",3, "CZ",3,
"AY",6, "BZ",6, "CX",6)</f>
        <v>0</v>
      </c>
      <c r="E868" s="5">
        <f>input[[#This Row],[Selected shape score]]+input[[#This Row],[Outcome score]]</f>
        <v>2</v>
      </c>
      <c r="F868" s="5" cm="1">
        <f t="array" ref="F868">INDEX($P$2:$P$10,_xlfn.XMATCH(input[[#This Row],[Oponent]]&amp;input[[#This Row],[Player]],$K$2:$K$10))</f>
        <v>6</v>
      </c>
    </row>
    <row r="869" spans="1:6" x14ac:dyDescent="0.3">
      <c r="A869" s="1" t="s">
        <v>4</v>
      </c>
      <c r="B869" s="1" t="s">
        <v>1</v>
      </c>
      <c r="C869" s="5" cm="1">
        <f t="array" ref="C869">_xlfn.SWITCH(input[[#This Row],[Player]], "X", 1, "Y", 2, "Z", 3)</f>
        <v>3</v>
      </c>
      <c r="D869" s="5" cm="1">
        <f t="array" ref="D869">_xlfn.SWITCH(
input[[#This Row],[Oponent]]&amp;input[[#This Row],[Player]],
"AZ",0, "BX",0, "CY",0,
"AX",3, "BY",3, "CZ",3,
"AY",6, "BZ",6, "CX",6)</f>
        <v>0</v>
      </c>
      <c r="E869" s="5">
        <f>input[[#This Row],[Selected shape score]]+input[[#This Row],[Outcome score]]</f>
        <v>3</v>
      </c>
      <c r="F869" s="5" cm="1">
        <f t="array" ref="F869">INDEX($P$2:$P$10,_xlfn.XMATCH(input[[#This Row],[Oponent]]&amp;input[[#This Row],[Player]],$K$2:$K$10))</f>
        <v>8</v>
      </c>
    </row>
    <row r="870" spans="1:6" x14ac:dyDescent="0.3">
      <c r="A870" s="1" t="s">
        <v>4</v>
      </c>
      <c r="B870" s="1" t="s">
        <v>2</v>
      </c>
      <c r="C870" s="5" cm="1">
        <f t="array" ref="C870">_xlfn.SWITCH(input[[#This Row],[Player]], "X", 1, "Y", 2, "Z", 3)</f>
        <v>2</v>
      </c>
      <c r="D870" s="5" cm="1">
        <f t="array" ref="D870">_xlfn.SWITCH(
input[[#This Row],[Oponent]]&amp;input[[#This Row],[Player]],
"AZ",0, "BX",0, "CY",0,
"AX",3, "BY",3, "CZ",3,
"AY",6, "BZ",6, "CX",6)</f>
        <v>6</v>
      </c>
      <c r="E870" s="5">
        <f>input[[#This Row],[Selected shape score]]+input[[#This Row],[Outcome score]]</f>
        <v>8</v>
      </c>
      <c r="F870" s="5" cm="1">
        <f t="array" ref="F870">INDEX($P$2:$P$10,_xlfn.XMATCH(input[[#This Row],[Oponent]]&amp;input[[#This Row],[Player]],$K$2:$K$10))</f>
        <v>4</v>
      </c>
    </row>
    <row r="871" spans="1:6" x14ac:dyDescent="0.3">
      <c r="A871" s="1" t="s">
        <v>3</v>
      </c>
      <c r="B871" s="1" t="s">
        <v>2</v>
      </c>
      <c r="C871" s="5" cm="1">
        <f t="array" ref="C871">_xlfn.SWITCH(input[[#This Row],[Player]], "X", 1, "Y", 2, "Z", 3)</f>
        <v>2</v>
      </c>
      <c r="D871" s="5" cm="1">
        <f t="array" ref="D871">_xlfn.SWITCH(
input[[#This Row],[Oponent]]&amp;input[[#This Row],[Player]],
"AZ",0, "BX",0, "CY",0,
"AX",3, "BY",3, "CZ",3,
"AY",6, "BZ",6, "CX",6)</f>
        <v>0</v>
      </c>
      <c r="E871" s="5">
        <f>input[[#This Row],[Selected shape score]]+input[[#This Row],[Outcome score]]</f>
        <v>2</v>
      </c>
      <c r="F871" s="5" cm="1">
        <f t="array" ref="F871">INDEX($P$2:$P$10,_xlfn.XMATCH(input[[#This Row],[Oponent]]&amp;input[[#This Row],[Player]],$K$2:$K$10))</f>
        <v>6</v>
      </c>
    </row>
    <row r="872" spans="1:6" x14ac:dyDescent="0.3">
      <c r="A872" s="1" t="s">
        <v>3</v>
      </c>
      <c r="B872" s="1" t="s">
        <v>2</v>
      </c>
      <c r="C872" s="5" cm="1">
        <f t="array" ref="C872">_xlfn.SWITCH(input[[#This Row],[Player]], "X", 1, "Y", 2, "Z", 3)</f>
        <v>2</v>
      </c>
      <c r="D872" s="5" cm="1">
        <f t="array" ref="D872">_xlfn.SWITCH(
input[[#This Row],[Oponent]]&amp;input[[#This Row],[Player]],
"AZ",0, "BX",0, "CY",0,
"AX",3, "BY",3, "CZ",3,
"AY",6, "BZ",6, "CX",6)</f>
        <v>0</v>
      </c>
      <c r="E872" s="5">
        <f>input[[#This Row],[Selected shape score]]+input[[#This Row],[Outcome score]]</f>
        <v>2</v>
      </c>
      <c r="F872" s="5" cm="1">
        <f t="array" ref="F872">INDEX($P$2:$P$10,_xlfn.XMATCH(input[[#This Row],[Oponent]]&amp;input[[#This Row],[Player]],$K$2:$K$10))</f>
        <v>6</v>
      </c>
    </row>
    <row r="873" spans="1:6" x14ac:dyDescent="0.3">
      <c r="A873" s="1" t="s">
        <v>0</v>
      </c>
      <c r="B873" s="1" t="s">
        <v>2</v>
      </c>
      <c r="C873" s="5" cm="1">
        <f t="array" ref="C873">_xlfn.SWITCH(input[[#This Row],[Player]], "X", 1, "Y", 2, "Z", 3)</f>
        <v>2</v>
      </c>
      <c r="D873" s="5" cm="1">
        <f t="array" ref="D873">_xlfn.SWITCH(
input[[#This Row],[Oponent]]&amp;input[[#This Row],[Player]],
"AZ",0, "BX",0, "CY",0,
"AX",3, "BY",3, "CZ",3,
"AY",6, "BZ",6, "CX",6)</f>
        <v>3</v>
      </c>
      <c r="E873" s="5">
        <f>input[[#This Row],[Selected shape score]]+input[[#This Row],[Outcome score]]</f>
        <v>5</v>
      </c>
      <c r="F873" s="5" cm="1">
        <f t="array" ref="F873">INDEX($P$2:$P$10,_xlfn.XMATCH(input[[#This Row],[Oponent]]&amp;input[[#This Row],[Player]],$K$2:$K$10))</f>
        <v>5</v>
      </c>
    </row>
    <row r="874" spans="1:6" x14ac:dyDescent="0.3">
      <c r="A874" s="1" t="s">
        <v>3</v>
      </c>
      <c r="B874" s="1" t="s">
        <v>2</v>
      </c>
      <c r="C874" s="5" cm="1">
        <f t="array" ref="C874">_xlfn.SWITCH(input[[#This Row],[Player]], "X", 1, "Y", 2, "Z", 3)</f>
        <v>2</v>
      </c>
      <c r="D874" s="5" cm="1">
        <f t="array" ref="D874">_xlfn.SWITCH(
input[[#This Row],[Oponent]]&amp;input[[#This Row],[Player]],
"AZ",0, "BX",0, "CY",0,
"AX",3, "BY",3, "CZ",3,
"AY",6, "BZ",6, "CX",6)</f>
        <v>0</v>
      </c>
      <c r="E874" s="5">
        <f>input[[#This Row],[Selected shape score]]+input[[#This Row],[Outcome score]]</f>
        <v>2</v>
      </c>
      <c r="F874" s="5" cm="1">
        <f t="array" ref="F874">INDEX($P$2:$P$10,_xlfn.XMATCH(input[[#This Row],[Oponent]]&amp;input[[#This Row],[Player]],$K$2:$K$10))</f>
        <v>6</v>
      </c>
    </row>
    <row r="875" spans="1:6" x14ac:dyDescent="0.3">
      <c r="A875" s="1" t="s">
        <v>3</v>
      </c>
      <c r="B875" s="1" t="s">
        <v>5</v>
      </c>
      <c r="C875" s="5" cm="1">
        <f t="array" ref="C875">_xlfn.SWITCH(input[[#This Row],[Player]], "X", 1, "Y", 2, "Z", 3)</f>
        <v>1</v>
      </c>
      <c r="D875" s="5" cm="1">
        <f t="array" ref="D875">_xlfn.SWITCH(
input[[#This Row],[Oponent]]&amp;input[[#This Row],[Player]],
"AZ",0, "BX",0, "CY",0,
"AX",3, "BY",3, "CZ",3,
"AY",6, "BZ",6, "CX",6)</f>
        <v>6</v>
      </c>
      <c r="E875" s="5">
        <f>input[[#This Row],[Selected shape score]]+input[[#This Row],[Outcome score]]</f>
        <v>7</v>
      </c>
      <c r="F875" s="5" cm="1">
        <f t="array" ref="F875">INDEX($P$2:$P$10,_xlfn.XMATCH(input[[#This Row],[Oponent]]&amp;input[[#This Row],[Player]],$K$2:$K$10))</f>
        <v>2</v>
      </c>
    </row>
    <row r="876" spans="1:6" x14ac:dyDescent="0.3">
      <c r="A876" s="1" t="s">
        <v>0</v>
      </c>
      <c r="B876" s="1" t="s">
        <v>2</v>
      </c>
      <c r="C876" s="5" cm="1">
        <f t="array" ref="C876">_xlfn.SWITCH(input[[#This Row],[Player]], "X", 1, "Y", 2, "Z", 3)</f>
        <v>2</v>
      </c>
      <c r="D876" s="5" cm="1">
        <f t="array" ref="D876">_xlfn.SWITCH(
input[[#This Row],[Oponent]]&amp;input[[#This Row],[Player]],
"AZ",0, "BX",0, "CY",0,
"AX",3, "BY",3, "CZ",3,
"AY",6, "BZ",6, "CX",6)</f>
        <v>3</v>
      </c>
      <c r="E876" s="5">
        <f>input[[#This Row],[Selected shape score]]+input[[#This Row],[Outcome score]]</f>
        <v>5</v>
      </c>
      <c r="F876" s="5" cm="1">
        <f t="array" ref="F876">INDEX($P$2:$P$10,_xlfn.XMATCH(input[[#This Row],[Oponent]]&amp;input[[#This Row],[Player]],$K$2:$K$10))</f>
        <v>5</v>
      </c>
    </row>
    <row r="877" spans="1:6" x14ac:dyDescent="0.3">
      <c r="A877" s="1" t="s">
        <v>3</v>
      </c>
      <c r="B877" s="1" t="s">
        <v>2</v>
      </c>
      <c r="C877" s="5" cm="1">
        <f t="array" ref="C877">_xlfn.SWITCH(input[[#This Row],[Player]], "X", 1, "Y", 2, "Z", 3)</f>
        <v>2</v>
      </c>
      <c r="D877" s="5" cm="1">
        <f t="array" ref="D877">_xlfn.SWITCH(
input[[#This Row],[Oponent]]&amp;input[[#This Row],[Player]],
"AZ",0, "BX",0, "CY",0,
"AX",3, "BY",3, "CZ",3,
"AY",6, "BZ",6, "CX",6)</f>
        <v>0</v>
      </c>
      <c r="E877" s="5">
        <f>input[[#This Row],[Selected shape score]]+input[[#This Row],[Outcome score]]</f>
        <v>2</v>
      </c>
      <c r="F877" s="5" cm="1">
        <f t="array" ref="F877">INDEX($P$2:$P$10,_xlfn.XMATCH(input[[#This Row],[Oponent]]&amp;input[[#This Row],[Player]],$K$2:$K$10))</f>
        <v>6</v>
      </c>
    </row>
    <row r="878" spans="1:6" x14ac:dyDescent="0.3">
      <c r="A878" s="1" t="s">
        <v>3</v>
      </c>
      <c r="B878" s="1" t="s">
        <v>5</v>
      </c>
      <c r="C878" s="5" cm="1">
        <f t="array" ref="C878">_xlfn.SWITCH(input[[#This Row],[Player]], "X", 1, "Y", 2, "Z", 3)</f>
        <v>1</v>
      </c>
      <c r="D878" s="5" cm="1">
        <f t="array" ref="D878">_xlfn.SWITCH(
input[[#This Row],[Oponent]]&amp;input[[#This Row],[Player]],
"AZ",0, "BX",0, "CY",0,
"AX",3, "BY",3, "CZ",3,
"AY",6, "BZ",6, "CX",6)</f>
        <v>6</v>
      </c>
      <c r="E878" s="5">
        <f>input[[#This Row],[Selected shape score]]+input[[#This Row],[Outcome score]]</f>
        <v>7</v>
      </c>
      <c r="F878" s="5" cm="1">
        <f t="array" ref="F878">INDEX($P$2:$P$10,_xlfn.XMATCH(input[[#This Row],[Oponent]]&amp;input[[#This Row],[Player]],$K$2:$K$10))</f>
        <v>2</v>
      </c>
    </row>
    <row r="879" spans="1:6" x14ac:dyDescent="0.3">
      <c r="A879" s="1" t="s">
        <v>0</v>
      </c>
      <c r="B879" s="1" t="s">
        <v>5</v>
      </c>
      <c r="C879" s="5" cm="1">
        <f t="array" ref="C879">_xlfn.SWITCH(input[[#This Row],[Player]], "X", 1, "Y", 2, "Z", 3)</f>
        <v>1</v>
      </c>
      <c r="D879" s="5" cm="1">
        <f t="array" ref="D879">_xlfn.SWITCH(
input[[#This Row],[Oponent]]&amp;input[[#This Row],[Player]],
"AZ",0, "BX",0, "CY",0,
"AX",3, "BY",3, "CZ",3,
"AY",6, "BZ",6, "CX",6)</f>
        <v>0</v>
      </c>
      <c r="E879" s="5">
        <f>input[[#This Row],[Selected shape score]]+input[[#This Row],[Outcome score]]</f>
        <v>1</v>
      </c>
      <c r="F879" s="5" cm="1">
        <f t="array" ref="F879">INDEX($P$2:$P$10,_xlfn.XMATCH(input[[#This Row],[Oponent]]&amp;input[[#This Row],[Player]],$K$2:$K$10))</f>
        <v>1</v>
      </c>
    </row>
    <row r="880" spans="1:6" x14ac:dyDescent="0.3">
      <c r="A880" s="1" t="s">
        <v>3</v>
      </c>
      <c r="B880" s="1" t="s">
        <v>5</v>
      </c>
      <c r="C880" s="5" cm="1">
        <f t="array" ref="C880">_xlfn.SWITCH(input[[#This Row],[Player]], "X", 1, "Y", 2, "Z", 3)</f>
        <v>1</v>
      </c>
      <c r="D880" s="5" cm="1">
        <f t="array" ref="D880">_xlfn.SWITCH(
input[[#This Row],[Oponent]]&amp;input[[#This Row],[Player]],
"AZ",0, "BX",0, "CY",0,
"AX",3, "BY",3, "CZ",3,
"AY",6, "BZ",6, "CX",6)</f>
        <v>6</v>
      </c>
      <c r="E880" s="5">
        <f>input[[#This Row],[Selected shape score]]+input[[#This Row],[Outcome score]]</f>
        <v>7</v>
      </c>
      <c r="F880" s="5" cm="1">
        <f t="array" ref="F880">INDEX($P$2:$P$10,_xlfn.XMATCH(input[[#This Row],[Oponent]]&amp;input[[#This Row],[Player]],$K$2:$K$10))</f>
        <v>2</v>
      </c>
    </row>
    <row r="881" spans="1:6" x14ac:dyDescent="0.3">
      <c r="A881" s="1" t="s">
        <v>4</v>
      </c>
      <c r="B881" s="1" t="s">
        <v>5</v>
      </c>
      <c r="C881" s="5" cm="1">
        <f t="array" ref="C881">_xlfn.SWITCH(input[[#This Row],[Player]], "X", 1, "Y", 2, "Z", 3)</f>
        <v>1</v>
      </c>
      <c r="D881" s="5" cm="1">
        <f t="array" ref="D881">_xlfn.SWITCH(
input[[#This Row],[Oponent]]&amp;input[[#This Row],[Player]],
"AZ",0, "BX",0, "CY",0,
"AX",3, "BY",3, "CZ",3,
"AY",6, "BZ",6, "CX",6)</f>
        <v>3</v>
      </c>
      <c r="E881" s="5">
        <f>input[[#This Row],[Selected shape score]]+input[[#This Row],[Outcome score]]</f>
        <v>4</v>
      </c>
      <c r="F881" s="5" cm="1">
        <f t="array" ref="F881">INDEX($P$2:$P$10,_xlfn.XMATCH(input[[#This Row],[Oponent]]&amp;input[[#This Row],[Player]],$K$2:$K$10))</f>
        <v>3</v>
      </c>
    </row>
    <row r="882" spans="1:6" x14ac:dyDescent="0.3">
      <c r="A882" s="1" t="s">
        <v>4</v>
      </c>
      <c r="B882" s="1" t="s">
        <v>5</v>
      </c>
      <c r="C882" s="5" cm="1">
        <f t="array" ref="C882">_xlfn.SWITCH(input[[#This Row],[Player]], "X", 1, "Y", 2, "Z", 3)</f>
        <v>1</v>
      </c>
      <c r="D882" s="5" cm="1">
        <f t="array" ref="D882">_xlfn.SWITCH(
input[[#This Row],[Oponent]]&amp;input[[#This Row],[Player]],
"AZ",0, "BX",0, "CY",0,
"AX",3, "BY",3, "CZ",3,
"AY",6, "BZ",6, "CX",6)</f>
        <v>3</v>
      </c>
      <c r="E882" s="5">
        <f>input[[#This Row],[Selected shape score]]+input[[#This Row],[Outcome score]]</f>
        <v>4</v>
      </c>
      <c r="F882" s="5" cm="1">
        <f t="array" ref="F882">INDEX($P$2:$P$10,_xlfn.XMATCH(input[[#This Row],[Oponent]]&amp;input[[#This Row],[Player]],$K$2:$K$10))</f>
        <v>3</v>
      </c>
    </row>
    <row r="883" spans="1:6" x14ac:dyDescent="0.3">
      <c r="A883" s="1" t="s">
        <v>4</v>
      </c>
      <c r="B883" s="1" t="s">
        <v>2</v>
      </c>
      <c r="C883" s="5" cm="1">
        <f t="array" ref="C883">_xlfn.SWITCH(input[[#This Row],[Player]], "X", 1, "Y", 2, "Z", 3)</f>
        <v>2</v>
      </c>
      <c r="D883" s="5" cm="1">
        <f t="array" ref="D883">_xlfn.SWITCH(
input[[#This Row],[Oponent]]&amp;input[[#This Row],[Player]],
"AZ",0, "BX",0, "CY",0,
"AX",3, "BY",3, "CZ",3,
"AY",6, "BZ",6, "CX",6)</f>
        <v>6</v>
      </c>
      <c r="E883" s="5">
        <f>input[[#This Row],[Selected shape score]]+input[[#This Row],[Outcome score]]</f>
        <v>8</v>
      </c>
      <c r="F883" s="5" cm="1">
        <f t="array" ref="F883">INDEX($P$2:$P$10,_xlfn.XMATCH(input[[#This Row],[Oponent]]&amp;input[[#This Row],[Player]],$K$2:$K$10))</f>
        <v>4</v>
      </c>
    </row>
    <row r="884" spans="1:6" x14ac:dyDescent="0.3">
      <c r="A884" s="1" t="s">
        <v>3</v>
      </c>
      <c r="B884" s="1" t="s">
        <v>2</v>
      </c>
      <c r="C884" s="5" cm="1">
        <f t="array" ref="C884">_xlfn.SWITCH(input[[#This Row],[Player]], "X", 1, "Y", 2, "Z", 3)</f>
        <v>2</v>
      </c>
      <c r="D884" s="5" cm="1">
        <f t="array" ref="D884">_xlfn.SWITCH(
input[[#This Row],[Oponent]]&amp;input[[#This Row],[Player]],
"AZ",0, "BX",0, "CY",0,
"AX",3, "BY",3, "CZ",3,
"AY",6, "BZ",6, "CX",6)</f>
        <v>0</v>
      </c>
      <c r="E884" s="5">
        <f>input[[#This Row],[Selected shape score]]+input[[#This Row],[Outcome score]]</f>
        <v>2</v>
      </c>
      <c r="F884" s="5" cm="1">
        <f t="array" ref="F884">INDEX($P$2:$P$10,_xlfn.XMATCH(input[[#This Row],[Oponent]]&amp;input[[#This Row],[Player]],$K$2:$K$10))</f>
        <v>6</v>
      </c>
    </row>
    <row r="885" spans="1:6" x14ac:dyDescent="0.3">
      <c r="A885" s="1" t="s">
        <v>0</v>
      </c>
      <c r="B885" s="1" t="s">
        <v>2</v>
      </c>
      <c r="C885" s="5" cm="1">
        <f t="array" ref="C885">_xlfn.SWITCH(input[[#This Row],[Player]], "X", 1, "Y", 2, "Z", 3)</f>
        <v>2</v>
      </c>
      <c r="D885" s="5" cm="1">
        <f t="array" ref="D885">_xlfn.SWITCH(
input[[#This Row],[Oponent]]&amp;input[[#This Row],[Player]],
"AZ",0, "BX",0, "CY",0,
"AX",3, "BY",3, "CZ",3,
"AY",6, "BZ",6, "CX",6)</f>
        <v>3</v>
      </c>
      <c r="E885" s="5">
        <f>input[[#This Row],[Selected shape score]]+input[[#This Row],[Outcome score]]</f>
        <v>5</v>
      </c>
      <c r="F885" s="5" cm="1">
        <f t="array" ref="F885">INDEX($P$2:$P$10,_xlfn.XMATCH(input[[#This Row],[Oponent]]&amp;input[[#This Row],[Player]],$K$2:$K$10))</f>
        <v>5</v>
      </c>
    </row>
    <row r="886" spans="1:6" x14ac:dyDescent="0.3">
      <c r="A886" s="1" t="s">
        <v>3</v>
      </c>
      <c r="B886" s="1" t="s">
        <v>5</v>
      </c>
      <c r="C886" s="5" cm="1">
        <f t="array" ref="C886">_xlfn.SWITCH(input[[#This Row],[Player]], "X", 1, "Y", 2, "Z", 3)</f>
        <v>1</v>
      </c>
      <c r="D886" s="5" cm="1">
        <f t="array" ref="D886">_xlfn.SWITCH(
input[[#This Row],[Oponent]]&amp;input[[#This Row],[Player]],
"AZ",0, "BX",0, "CY",0,
"AX",3, "BY",3, "CZ",3,
"AY",6, "BZ",6, "CX",6)</f>
        <v>6</v>
      </c>
      <c r="E886" s="5">
        <f>input[[#This Row],[Selected shape score]]+input[[#This Row],[Outcome score]]</f>
        <v>7</v>
      </c>
      <c r="F886" s="5" cm="1">
        <f t="array" ref="F886">INDEX($P$2:$P$10,_xlfn.XMATCH(input[[#This Row],[Oponent]]&amp;input[[#This Row],[Player]],$K$2:$K$10))</f>
        <v>2</v>
      </c>
    </row>
    <row r="887" spans="1:6" x14ac:dyDescent="0.3">
      <c r="A887" s="1" t="s">
        <v>0</v>
      </c>
      <c r="B887" s="1" t="s">
        <v>5</v>
      </c>
      <c r="C887" s="5" cm="1">
        <f t="array" ref="C887">_xlfn.SWITCH(input[[#This Row],[Player]], "X", 1, "Y", 2, "Z", 3)</f>
        <v>1</v>
      </c>
      <c r="D887" s="5" cm="1">
        <f t="array" ref="D887">_xlfn.SWITCH(
input[[#This Row],[Oponent]]&amp;input[[#This Row],[Player]],
"AZ",0, "BX",0, "CY",0,
"AX",3, "BY",3, "CZ",3,
"AY",6, "BZ",6, "CX",6)</f>
        <v>0</v>
      </c>
      <c r="E887" s="5">
        <f>input[[#This Row],[Selected shape score]]+input[[#This Row],[Outcome score]]</f>
        <v>1</v>
      </c>
      <c r="F887" s="5" cm="1">
        <f t="array" ref="F887">INDEX($P$2:$P$10,_xlfn.XMATCH(input[[#This Row],[Oponent]]&amp;input[[#This Row],[Player]],$K$2:$K$10))</f>
        <v>1</v>
      </c>
    </row>
    <row r="888" spans="1:6" x14ac:dyDescent="0.3">
      <c r="A888" s="1" t="s">
        <v>4</v>
      </c>
      <c r="B888" s="1" t="s">
        <v>5</v>
      </c>
      <c r="C888" s="5" cm="1">
        <f t="array" ref="C888">_xlfn.SWITCH(input[[#This Row],[Player]], "X", 1, "Y", 2, "Z", 3)</f>
        <v>1</v>
      </c>
      <c r="D888" s="5" cm="1">
        <f t="array" ref="D888">_xlfn.SWITCH(
input[[#This Row],[Oponent]]&amp;input[[#This Row],[Player]],
"AZ",0, "BX",0, "CY",0,
"AX",3, "BY",3, "CZ",3,
"AY",6, "BZ",6, "CX",6)</f>
        <v>3</v>
      </c>
      <c r="E888" s="5">
        <f>input[[#This Row],[Selected shape score]]+input[[#This Row],[Outcome score]]</f>
        <v>4</v>
      </c>
      <c r="F888" s="5" cm="1">
        <f t="array" ref="F888">INDEX($P$2:$P$10,_xlfn.XMATCH(input[[#This Row],[Oponent]]&amp;input[[#This Row],[Player]],$K$2:$K$10))</f>
        <v>3</v>
      </c>
    </row>
    <row r="889" spans="1:6" x14ac:dyDescent="0.3">
      <c r="A889" s="1" t="s">
        <v>0</v>
      </c>
      <c r="B889" s="1" t="s">
        <v>2</v>
      </c>
      <c r="C889" s="5" cm="1">
        <f t="array" ref="C889">_xlfn.SWITCH(input[[#This Row],[Player]], "X", 1, "Y", 2, "Z", 3)</f>
        <v>2</v>
      </c>
      <c r="D889" s="5" cm="1">
        <f t="array" ref="D889">_xlfn.SWITCH(
input[[#This Row],[Oponent]]&amp;input[[#This Row],[Player]],
"AZ",0, "BX",0, "CY",0,
"AX",3, "BY",3, "CZ",3,
"AY",6, "BZ",6, "CX",6)</f>
        <v>3</v>
      </c>
      <c r="E889" s="5">
        <f>input[[#This Row],[Selected shape score]]+input[[#This Row],[Outcome score]]</f>
        <v>5</v>
      </c>
      <c r="F889" s="5" cm="1">
        <f t="array" ref="F889">INDEX($P$2:$P$10,_xlfn.XMATCH(input[[#This Row],[Oponent]]&amp;input[[#This Row],[Player]],$K$2:$K$10))</f>
        <v>5</v>
      </c>
    </row>
    <row r="890" spans="1:6" x14ac:dyDescent="0.3">
      <c r="A890" s="1" t="s">
        <v>3</v>
      </c>
      <c r="B890" s="1" t="s">
        <v>2</v>
      </c>
      <c r="C890" s="5" cm="1">
        <f t="array" ref="C890">_xlfn.SWITCH(input[[#This Row],[Player]], "X", 1, "Y", 2, "Z", 3)</f>
        <v>2</v>
      </c>
      <c r="D890" s="5" cm="1">
        <f t="array" ref="D890">_xlfn.SWITCH(
input[[#This Row],[Oponent]]&amp;input[[#This Row],[Player]],
"AZ",0, "BX",0, "CY",0,
"AX",3, "BY",3, "CZ",3,
"AY",6, "BZ",6, "CX",6)</f>
        <v>0</v>
      </c>
      <c r="E890" s="5">
        <f>input[[#This Row],[Selected shape score]]+input[[#This Row],[Outcome score]]</f>
        <v>2</v>
      </c>
      <c r="F890" s="5" cm="1">
        <f t="array" ref="F890">INDEX($P$2:$P$10,_xlfn.XMATCH(input[[#This Row],[Oponent]]&amp;input[[#This Row],[Player]],$K$2:$K$10))</f>
        <v>6</v>
      </c>
    </row>
    <row r="891" spans="1:6" x14ac:dyDescent="0.3">
      <c r="A891" s="1" t="s">
        <v>4</v>
      </c>
      <c r="B891" s="1" t="s">
        <v>2</v>
      </c>
      <c r="C891" s="5" cm="1">
        <f t="array" ref="C891">_xlfn.SWITCH(input[[#This Row],[Player]], "X", 1, "Y", 2, "Z", 3)</f>
        <v>2</v>
      </c>
      <c r="D891" s="5" cm="1">
        <f t="array" ref="D891">_xlfn.SWITCH(
input[[#This Row],[Oponent]]&amp;input[[#This Row],[Player]],
"AZ",0, "BX",0, "CY",0,
"AX",3, "BY",3, "CZ",3,
"AY",6, "BZ",6, "CX",6)</f>
        <v>6</v>
      </c>
      <c r="E891" s="5">
        <f>input[[#This Row],[Selected shape score]]+input[[#This Row],[Outcome score]]</f>
        <v>8</v>
      </c>
      <c r="F891" s="5" cm="1">
        <f t="array" ref="F891">INDEX($P$2:$P$10,_xlfn.XMATCH(input[[#This Row],[Oponent]]&amp;input[[#This Row],[Player]],$K$2:$K$10))</f>
        <v>4</v>
      </c>
    </row>
    <row r="892" spans="1:6" x14ac:dyDescent="0.3">
      <c r="A892" s="1" t="s">
        <v>3</v>
      </c>
      <c r="B892" s="1" t="s">
        <v>5</v>
      </c>
      <c r="C892" s="5" cm="1">
        <f t="array" ref="C892">_xlfn.SWITCH(input[[#This Row],[Player]], "X", 1, "Y", 2, "Z", 3)</f>
        <v>1</v>
      </c>
      <c r="D892" s="5" cm="1">
        <f t="array" ref="D892">_xlfn.SWITCH(
input[[#This Row],[Oponent]]&amp;input[[#This Row],[Player]],
"AZ",0, "BX",0, "CY",0,
"AX",3, "BY",3, "CZ",3,
"AY",6, "BZ",6, "CX",6)</f>
        <v>6</v>
      </c>
      <c r="E892" s="5">
        <f>input[[#This Row],[Selected shape score]]+input[[#This Row],[Outcome score]]</f>
        <v>7</v>
      </c>
      <c r="F892" s="5" cm="1">
        <f t="array" ref="F892">INDEX($P$2:$P$10,_xlfn.XMATCH(input[[#This Row],[Oponent]]&amp;input[[#This Row],[Player]],$K$2:$K$10))</f>
        <v>2</v>
      </c>
    </row>
    <row r="893" spans="1:6" x14ac:dyDescent="0.3">
      <c r="A893" s="1" t="s">
        <v>3</v>
      </c>
      <c r="B893" s="1" t="s">
        <v>2</v>
      </c>
      <c r="C893" s="5" cm="1">
        <f t="array" ref="C893">_xlfn.SWITCH(input[[#This Row],[Player]], "X", 1, "Y", 2, "Z", 3)</f>
        <v>2</v>
      </c>
      <c r="D893" s="5" cm="1">
        <f t="array" ref="D893">_xlfn.SWITCH(
input[[#This Row],[Oponent]]&amp;input[[#This Row],[Player]],
"AZ",0, "BX",0, "CY",0,
"AX",3, "BY",3, "CZ",3,
"AY",6, "BZ",6, "CX",6)</f>
        <v>0</v>
      </c>
      <c r="E893" s="5">
        <f>input[[#This Row],[Selected shape score]]+input[[#This Row],[Outcome score]]</f>
        <v>2</v>
      </c>
      <c r="F893" s="5" cm="1">
        <f t="array" ref="F893">INDEX($P$2:$P$10,_xlfn.XMATCH(input[[#This Row],[Oponent]]&amp;input[[#This Row],[Player]],$K$2:$K$10))</f>
        <v>6</v>
      </c>
    </row>
    <row r="894" spans="1:6" x14ac:dyDescent="0.3">
      <c r="A894" s="1" t="s">
        <v>0</v>
      </c>
      <c r="B894" s="1" t="s">
        <v>2</v>
      </c>
      <c r="C894" s="5" cm="1">
        <f t="array" ref="C894">_xlfn.SWITCH(input[[#This Row],[Player]], "X", 1, "Y", 2, "Z", 3)</f>
        <v>2</v>
      </c>
      <c r="D894" s="5" cm="1">
        <f t="array" ref="D894">_xlfn.SWITCH(
input[[#This Row],[Oponent]]&amp;input[[#This Row],[Player]],
"AZ",0, "BX",0, "CY",0,
"AX",3, "BY",3, "CZ",3,
"AY",6, "BZ",6, "CX",6)</f>
        <v>3</v>
      </c>
      <c r="E894" s="5">
        <f>input[[#This Row],[Selected shape score]]+input[[#This Row],[Outcome score]]</f>
        <v>5</v>
      </c>
      <c r="F894" s="5" cm="1">
        <f t="array" ref="F894">INDEX($P$2:$P$10,_xlfn.XMATCH(input[[#This Row],[Oponent]]&amp;input[[#This Row],[Player]],$K$2:$K$10))</f>
        <v>5</v>
      </c>
    </row>
    <row r="895" spans="1:6" x14ac:dyDescent="0.3">
      <c r="A895" s="1" t="s">
        <v>3</v>
      </c>
      <c r="B895" s="1" t="s">
        <v>2</v>
      </c>
      <c r="C895" s="5" cm="1">
        <f t="array" ref="C895">_xlfn.SWITCH(input[[#This Row],[Player]], "X", 1, "Y", 2, "Z", 3)</f>
        <v>2</v>
      </c>
      <c r="D895" s="5" cm="1">
        <f t="array" ref="D895">_xlfn.SWITCH(
input[[#This Row],[Oponent]]&amp;input[[#This Row],[Player]],
"AZ",0, "BX",0, "CY",0,
"AX",3, "BY",3, "CZ",3,
"AY",6, "BZ",6, "CX",6)</f>
        <v>0</v>
      </c>
      <c r="E895" s="5">
        <f>input[[#This Row],[Selected shape score]]+input[[#This Row],[Outcome score]]</f>
        <v>2</v>
      </c>
      <c r="F895" s="5" cm="1">
        <f t="array" ref="F895">INDEX($P$2:$P$10,_xlfn.XMATCH(input[[#This Row],[Oponent]]&amp;input[[#This Row],[Player]],$K$2:$K$10))</f>
        <v>6</v>
      </c>
    </row>
    <row r="896" spans="1:6" x14ac:dyDescent="0.3">
      <c r="A896" s="1" t="s">
        <v>0</v>
      </c>
      <c r="B896" s="1" t="s">
        <v>2</v>
      </c>
      <c r="C896" s="5" cm="1">
        <f t="array" ref="C896">_xlfn.SWITCH(input[[#This Row],[Player]], "X", 1, "Y", 2, "Z", 3)</f>
        <v>2</v>
      </c>
      <c r="D896" s="5" cm="1">
        <f t="array" ref="D896">_xlfn.SWITCH(
input[[#This Row],[Oponent]]&amp;input[[#This Row],[Player]],
"AZ",0, "BX",0, "CY",0,
"AX",3, "BY",3, "CZ",3,
"AY",6, "BZ",6, "CX",6)</f>
        <v>3</v>
      </c>
      <c r="E896" s="5">
        <f>input[[#This Row],[Selected shape score]]+input[[#This Row],[Outcome score]]</f>
        <v>5</v>
      </c>
      <c r="F896" s="5" cm="1">
        <f t="array" ref="F896">INDEX($P$2:$P$10,_xlfn.XMATCH(input[[#This Row],[Oponent]]&amp;input[[#This Row],[Player]],$K$2:$K$10))</f>
        <v>5</v>
      </c>
    </row>
    <row r="897" spans="1:6" x14ac:dyDescent="0.3">
      <c r="A897" s="1" t="s">
        <v>4</v>
      </c>
      <c r="B897" s="1" t="s">
        <v>2</v>
      </c>
      <c r="C897" s="5" cm="1">
        <f t="array" ref="C897">_xlfn.SWITCH(input[[#This Row],[Player]], "X", 1, "Y", 2, "Z", 3)</f>
        <v>2</v>
      </c>
      <c r="D897" s="5" cm="1">
        <f t="array" ref="D897">_xlfn.SWITCH(
input[[#This Row],[Oponent]]&amp;input[[#This Row],[Player]],
"AZ",0, "BX",0, "CY",0,
"AX",3, "BY",3, "CZ",3,
"AY",6, "BZ",6, "CX",6)</f>
        <v>6</v>
      </c>
      <c r="E897" s="5">
        <f>input[[#This Row],[Selected shape score]]+input[[#This Row],[Outcome score]]</f>
        <v>8</v>
      </c>
      <c r="F897" s="5" cm="1">
        <f t="array" ref="F897">INDEX($P$2:$P$10,_xlfn.XMATCH(input[[#This Row],[Oponent]]&amp;input[[#This Row],[Player]],$K$2:$K$10))</f>
        <v>4</v>
      </c>
    </row>
    <row r="898" spans="1:6" x14ac:dyDescent="0.3">
      <c r="A898" s="1" t="s">
        <v>0</v>
      </c>
      <c r="B898" s="1" t="s">
        <v>2</v>
      </c>
      <c r="C898" s="5" cm="1">
        <f t="array" ref="C898">_xlfn.SWITCH(input[[#This Row],[Player]], "X", 1, "Y", 2, "Z", 3)</f>
        <v>2</v>
      </c>
      <c r="D898" s="5" cm="1">
        <f t="array" ref="D898">_xlfn.SWITCH(
input[[#This Row],[Oponent]]&amp;input[[#This Row],[Player]],
"AZ",0, "BX",0, "CY",0,
"AX",3, "BY",3, "CZ",3,
"AY",6, "BZ",6, "CX",6)</f>
        <v>3</v>
      </c>
      <c r="E898" s="5">
        <f>input[[#This Row],[Selected shape score]]+input[[#This Row],[Outcome score]]</f>
        <v>5</v>
      </c>
      <c r="F898" s="5" cm="1">
        <f t="array" ref="F898">INDEX($P$2:$P$10,_xlfn.XMATCH(input[[#This Row],[Oponent]]&amp;input[[#This Row],[Player]],$K$2:$K$10))</f>
        <v>5</v>
      </c>
    </row>
    <row r="899" spans="1:6" x14ac:dyDescent="0.3">
      <c r="A899" s="1" t="s">
        <v>4</v>
      </c>
      <c r="B899" s="1" t="s">
        <v>2</v>
      </c>
      <c r="C899" s="5" cm="1">
        <f t="array" ref="C899">_xlfn.SWITCH(input[[#This Row],[Player]], "X", 1, "Y", 2, "Z", 3)</f>
        <v>2</v>
      </c>
      <c r="D899" s="5" cm="1">
        <f t="array" ref="D899">_xlfn.SWITCH(
input[[#This Row],[Oponent]]&amp;input[[#This Row],[Player]],
"AZ",0, "BX",0, "CY",0,
"AX",3, "BY",3, "CZ",3,
"AY",6, "BZ",6, "CX",6)</f>
        <v>6</v>
      </c>
      <c r="E899" s="5">
        <f>input[[#This Row],[Selected shape score]]+input[[#This Row],[Outcome score]]</f>
        <v>8</v>
      </c>
      <c r="F899" s="5" cm="1">
        <f t="array" ref="F899">INDEX($P$2:$P$10,_xlfn.XMATCH(input[[#This Row],[Oponent]]&amp;input[[#This Row],[Player]],$K$2:$K$10))</f>
        <v>4</v>
      </c>
    </row>
    <row r="900" spans="1:6" x14ac:dyDescent="0.3">
      <c r="A900" s="1" t="s">
        <v>4</v>
      </c>
      <c r="B900" s="1" t="s">
        <v>2</v>
      </c>
      <c r="C900" s="5" cm="1">
        <f t="array" ref="C900">_xlfn.SWITCH(input[[#This Row],[Player]], "X", 1, "Y", 2, "Z", 3)</f>
        <v>2</v>
      </c>
      <c r="D900" s="5" cm="1">
        <f t="array" ref="D900">_xlfn.SWITCH(
input[[#This Row],[Oponent]]&amp;input[[#This Row],[Player]],
"AZ",0, "BX",0, "CY",0,
"AX",3, "BY",3, "CZ",3,
"AY",6, "BZ",6, "CX",6)</f>
        <v>6</v>
      </c>
      <c r="E900" s="5">
        <f>input[[#This Row],[Selected shape score]]+input[[#This Row],[Outcome score]]</f>
        <v>8</v>
      </c>
      <c r="F900" s="5" cm="1">
        <f t="array" ref="F900">INDEX($P$2:$P$10,_xlfn.XMATCH(input[[#This Row],[Oponent]]&amp;input[[#This Row],[Player]],$K$2:$K$10))</f>
        <v>4</v>
      </c>
    </row>
    <row r="901" spans="1:6" x14ac:dyDescent="0.3">
      <c r="A901" s="1" t="s">
        <v>4</v>
      </c>
      <c r="B901" s="1" t="s">
        <v>2</v>
      </c>
      <c r="C901" s="5" cm="1">
        <f t="array" ref="C901">_xlfn.SWITCH(input[[#This Row],[Player]], "X", 1, "Y", 2, "Z", 3)</f>
        <v>2</v>
      </c>
      <c r="D901" s="5" cm="1">
        <f t="array" ref="D901">_xlfn.SWITCH(
input[[#This Row],[Oponent]]&amp;input[[#This Row],[Player]],
"AZ",0, "BX",0, "CY",0,
"AX",3, "BY",3, "CZ",3,
"AY",6, "BZ",6, "CX",6)</f>
        <v>6</v>
      </c>
      <c r="E901" s="5">
        <f>input[[#This Row],[Selected shape score]]+input[[#This Row],[Outcome score]]</f>
        <v>8</v>
      </c>
      <c r="F901" s="5" cm="1">
        <f t="array" ref="F901">INDEX($P$2:$P$10,_xlfn.XMATCH(input[[#This Row],[Oponent]]&amp;input[[#This Row],[Player]],$K$2:$K$10))</f>
        <v>4</v>
      </c>
    </row>
    <row r="902" spans="1:6" x14ac:dyDescent="0.3">
      <c r="A902" s="1" t="s">
        <v>4</v>
      </c>
      <c r="B902" s="1" t="s">
        <v>2</v>
      </c>
      <c r="C902" s="5" cm="1">
        <f t="array" ref="C902">_xlfn.SWITCH(input[[#This Row],[Player]], "X", 1, "Y", 2, "Z", 3)</f>
        <v>2</v>
      </c>
      <c r="D902" s="5" cm="1">
        <f t="array" ref="D902">_xlfn.SWITCH(
input[[#This Row],[Oponent]]&amp;input[[#This Row],[Player]],
"AZ",0, "BX",0, "CY",0,
"AX",3, "BY",3, "CZ",3,
"AY",6, "BZ",6, "CX",6)</f>
        <v>6</v>
      </c>
      <c r="E902" s="5">
        <f>input[[#This Row],[Selected shape score]]+input[[#This Row],[Outcome score]]</f>
        <v>8</v>
      </c>
      <c r="F902" s="5" cm="1">
        <f t="array" ref="F902">INDEX($P$2:$P$10,_xlfn.XMATCH(input[[#This Row],[Oponent]]&amp;input[[#This Row],[Player]],$K$2:$K$10))</f>
        <v>4</v>
      </c>
    </row>
    <row r="903" spans="1:6" x14ac:dyDescent="0.3">
      <c r="A903" s="1" t="s">
        <v>0</v>
      </c>
      <c r="B903" s="1" t="s">
        <v>5</v>
      </c>
      <c r="C903" s="5" cm="1">
        <f t="array" ref="C903">_xlfn.SWITCH(input[[#This Row],[Player]], "X", 1, "Y", 2, "Z", 3)</f>
        <v>1</v>
      </c>
      <c r="D903" s="5" cm="1">
        <f t="array" ref="D903">_xlfn.SWITCH(
input[[#This Row],[Oponent]]&amp;input[[#This Row],[Player]],
"AZ",0, "BX",0, "CY",0,
"AX",3, "BY",3, "CZ",3,
"AY",6, "BZ",6, "CX",6)</f>
        <v>0</v>
      </c>
      <c r="E903" s="5">
        <f>input[[#This Row],[Selected shape score]]+input[[#This Row],[Outcome score]]</f>
        <v>1</v>
      </c>
      <c r="F903" s="5" cm="1">
        <f t="array" ref="F903">INDEX($P$2:$P$10,_xlfn.XMATCH(input[[#This Row],[Oponent]]&amp;input[[#This Row],[Player]],$K$2:$K$10))</f>
        <v>1</v>
      </c>
    </row>
    <row r="904" spans="1:6" x14ac:dyDescent="0.3">
      <c r="A904" s="1" t="s">
        <v>3</v>
      </c>
      <c r="B904" s="1" t="s">
        <v>5</v>
      </c>
      <c r="C904" s="5" cm="1">
        <f t="array" ref="C904">_xlfn.SWITCH(input[[#This Row],[Player]], "X", 1, "Y", 2, "Z", 3)</f>
        <v>1</v>
      </c>
      <c r="D904" s="5" cm="1">
        <f t="array" ref="D904">_xlfn.SWITCH(
input[[#This Row],[Oponent]]&amp;input[[#This Row],[Player]],
"AZ",0, "BX",0, "CY",0,
"AX",3, "BY",3, "CZ",3,
"AY",6, "BZ",6, "CX",6)</f>
        <v>6</v>
      </c>
      <c r="E904" s="5">
        <f>input[[#This Row],[Selected shape score]]+input[[#This Row],[Outcome score]]</f>
        <v>7</v>
      </c>
      <c r="F904" s="5" cm="1">
        <f t="array" ref="F904">INDEX($P$2:$P$10,_xlfn.XMATCH(input[[#This Row],[Oponent]]&amp;input[[#This Row],[Player]],$K$2:$K$10))</f>
        <v>2</v>
      </c>
    </row>
    <row r="905" spans="1:6" x14ac:dyDescent="0.3">
      <c r="A905" s="1" t="s">
        <v>4</v>
      </c>
      <c r="B905" s="1" t="s">
        <v>2</v>
      </c>
      <c r="C905" s="5" cm="1">
        <f t="array" ref="C905">_xlfn.SWITCH(input[[#This Row],[Player]], "X", 1, "Y", 2, "Z", 3)</f>
        <v>2</v>
      </c>
      <c r="D905" s="5" cm="1">
        <f t="array" ref="D905">_xlfn.SWITCH(
input[[#This Row],[Oponent]]&amp;input[[#This Row],[Player]],
"AZ",0, "BX",0, "CY",0,
"AX",3, "BY",3, "CZ",3,
"AY",6, "BZ",6, "CX",6)</f>
        <v>6</v>
      </c>
      <c r="E905" s="5">
        <f>input[[#This Row],[Selected shape score]]+input[[#This Row],[Outcome score]]</f>
        <v>8</v>
      </c>
      <c r="F905" s="5" cm="1">
        <f t="array" ref="F905">INDEX($P$2:$P$10,_xlfn.XMATCH(input[[#This Row],[Oponent]]&amp;input[[#This Row],[Player]],$K$2:$K$10))</f>
        <v>4</v>
      </c>
    </row>
    <row r="906" spans="1:6" x14ac:dyDescent="0.3">
      <c r="A906" s="1" t="s">
        <v>0</v>
      </c>
      <c r="B906" s="1" t="s">
        <v>2</v>
      </c>
      <c r="C906" s="5" cm="1">
        <f t="array" ref="C906">_xlfn.SWITCH(input[[#This Row],[Player]], "X", 1, "Y", 2, "Z", 3)</f>
        <v>2</v>
      </c>
      <c r="D906" s="5" cm="1">
        <f t="array" ref="D906">_xlfn.SWITCH(
input[[#This Row],[Oponent]]&amp;input[[#This Row],[Player]],
"AZ",0, "BX",0, "CY",0,
"AX",3, "BY",3, "CZ",3,
"AY",6, "BZ",6, "CX",6)</f>
        <v>3</v>
      </c>
      <c r="E906" s="5">
        <f>input[[#This Row],[Selected shape score]]+input[[#This Row],[Outcome score]]</f>
        <v>5</v>
      </c>
      <c r="F906" s="5" cm="1">
        <f t="array" ref="F906">INDEX($P$2:$P$10,_xlfn.XMATCH(input[[#This Row],[Oponent]]&amp;input[[#This Row],[Player]],$K$2:$K$10))</f>
        <v>5</v>
      </c>
    </row>
    <row r="907" spans="1:6" x14ac:dyDescent="0.3">
      <c r="A907" s="1" t="s">
        <v>4</v>
      </c>
      <c r="B907" s="1" t="s">
        <v>5</v>
      </c>
      <c r="C907" s="5" cm="1">
        <f t="array" ref="C907">_xlfn.SWITCH(input[[#This Row],[Player]], "X", 1, "Y", 2, "Z", 3)</f>
        <v>1</v>
      </c>
      <c r="D907" s="5" cm="1">
        <f t="array" ref="D907">_xlfn.SWITCH(
input[[#This Row],[Oponent]]&amp;input[[#This Row],[Player]],
"AZ",0, "BX",0, "CY",0,
"AX",3, "BY",3, "CZ",3,
"AY",6, "BZ",6, "CX",6)</f>
        <v>3</v>
      </c>
      <c r="E907" s="5">
        <f>input[[#This Row],[Selected shape score]]+input[[#This Row],[Outcome score]]</f>
        <v>4</v>
      </c>
      <c r="F907" s="5" cm="1">
        <f t="array" ref="F907">INDEX($P$2:$P$10,_xlfn.XMATCH(input[[#This Row],[Oponent]]&amp;input[[#This Row],[Player]],$K$2:$K$10))</f>
        <v>3</v>
      </c>
    </row>
    <row r="908" spans="1:6" x14ac:dyDescent="0.3">
      <c r="A908" s="1" t="s">
        <v>0</v>
      </c>
      <c r="B908" s="1" t="s">
        <v>2</v>
      </c>
      <c r="C908" s="5" cm="1">
        <f t="array" ref="C908">_xlfn.SWITCH(input[[#This Row],[Player]], "X", 1, "Y", 2, "Z", 3)</f>
        <v>2</v>
      </c>
      <c r="D908" s="5" cm="1">
        <f t="array" ref="D908">_xlfn.SWITCH(
input[[#This Row],[Oponent]]&amp;input[[#This Row],[Player]],
"AZ",0, "BX",0, "CY",0,
"AX",3, "BY",3, "CZ",3,
"AY",6, "BZ",6, "CX",6)</f>
        <v>3</v>
      </c>
      <c r="E908" s="5">
        <f>input[[#This Row],[Selected shape score]]+input[[#This Row],[Outcome score]]</f>
        <v>5</v>
      </c>
      <c r="F908" s="5" cm="1">
        <f t="array" ref="F908">INDEX($P$2:$P$10,_xlfn.XMATCH(input[[#This Row],[Oponent]]&amp;input[[#This Row],[Player]],$K$2:$K$10))</f>
        <v>5</v>
      </c>
    </row>
    <row r="909" spans="1:6" x14ac:dyDescent="0.3">
      <c r="A909" s="1" t="s">
        <v>3</v>
      </c>
      <c r="B909" s="1" t="s">
        <v>2</v>
      </c>
      <c r="C909" s="5" cm="1">
        <f t="array" ref="C909">_xlfn.SWITCH(input[[#This Row],[Player]], "X", 1, "Y", 2, "Z", 3)</f>
        <v>2</v>
      </c>
      <c r="D909" s="5" cm="1">
        <f t="array" ref="D909">_xlfn.SWITCH(
input[[#This Row],[Oponent]]&amp;input[[#This Row],[Player]],
"AZ",0, "BX",0, "CY",0,
"AX",3, "BY",3, "CZ",3,
"AY",6, "BZ",6, "CX",6)</f>
        <v>0</v>
      </c>
      <c r="E909" s="5">
        <f>input[[#This Row],[Selected shape score]]+input[[#This Row],[Outcome score]]</f>
        <v>2</v>
      </c>
      <c r="F909" s="5" cm="1">
        <f t="array" ref="F909">INDEX($P$2:$P$10,_xlfn.XMATCH(input[[#This Row],[Oponent]]&amp;input[[#This Row],[Player]],$K$2:$K$10))</f>
        <v>6</v>
      </c>
    </row>
    <row r="910" spans="1:6" x14ac:dyDescent="0.3">
      <c r="A910" s="1" t="s">
        <v>0</v>
      </c>
      <c r="B910" s="1" t="s">
        <v>2</v>
      </c>
      <c r="C910" s="5" cm="1">
        <f t="array" ref="C910">_xlfn.SWITCH(input[[#This Row],[Player]], "X", 1, "Y", 2, "Z", 3)</f>
        <v>2</v>
      </c>
      <c r="D910" s="5" cm="1">
        <f t="array" ref="D910">_xlfn.SWITCH(
input[[#This Row],[Oponent]]&amp;input[[#This Row],[Player]],
"AZ",0, "BX",0, "CY",0,
"AX",3, "BY",3, "CZ",3,
"AY",6, "BZ",6, "CX",6)</f>
        <v>3</v>
      </c>
      <c r="E910" s="5">
        <f>input[[#This Row],[Selected shape score]]+input[[#This Row],[Outcome score]]</f>
        <v>5</v>
      </c>
      <c r="F910" s="5" cm="1">
        <f t="array" ref="F910">INDEX($P$2:$P$10,_xlfn.XMATCH(input[[#This Row],[Oponent]]&amp;input[[#This Row],[Player]],$K$2:$K$10))</f>
        <v>5</v>
      </c>
    </row>
    <row r="911" spans="1:6" x14ac:dyDescent="0.3">
      <c r="A911" s="1" t="s">
        <v>4</v>
      </c>
      <c r="B911" s="1" t="s">
        <v>5</v>
      </c>
      <c r="C911" s="5" cm="1">
        <f t="array" ref="C911">_xlfn.SWITCH(input[[#This Row],[Player]], "X", 1, "Y", 2, "Z", 3)</f>
        <v>1</v>
      </c>
      <c r="D911" s="5" cm="1">
        <f t="array" ref="D911">_xlfn.SWITCH(
input[[#This Row],[Oponent]]&amp;input[[#This Row],[Player]],
"AZ",0, "BX",0, "CY",0,
"AX",3, "BY",3, "CZ",3,
"AY",6, "BZ",6, "CX",6)</f>
        <v>3</v>
      </c>
      <c r="E911" s="5">
        <f>input[[#This Row],[Selected shape score]]+input[[#This Row],[Outcome score]]</f>
        <v>4</v>
      </c>
      <c r="F911" s="5" cm="1">
        <f t="array" ref="F911">INDEX($P$2:$P$10,_xlfn.XMATCH(input[[#This Row],[Oponent]]&amp;input[[#This Row],[Player]],$K$2:$K$10))</f>
        <v>3</v>
      </c>
    </row>
    <row r="912" spans="1:6" x14ac:dyDescent="0.3">
      <c r="A912" s="1" t="s">
        <v>4</v>
      </c>
      <c r="B912" s="1" t="s">
        <v>2</v>
      </c>
      <c r="C912" s="5" cm="1">
        <f t="array" ref="C912">_xlfn.SWITCH(input[[#This Row],[Player]], "X", 1, "Y", 2, "Z", 3)</f>
        <v>2</v>
      </c>
      <c r="D912" s="5" cm="1">
        <f t="array" ref="D912">_xlfn.SWITCH(
input[[#This Row],[Oponent]]&amp;input[[#This Row],[Player]],
"AZ",0, "BX",0, "CY",0,
"AX",3, "BY",3, "CZ",3,
"AY",6, "BZ",6, "CX",6)</f>
        <v>6</v>
      </c>
      <c r="E912" s="5">
        <f>input[[#This Row],[Selected shape score]]+input[[#This Row],[Outcome score]]</f>
        <v>8</v>
      </c>
      <c r="F912" s="5" cm="1">
        <f t="array" ref="F912">INDEX($P$2:$P$10,_xlfn.XMATCH(input[[#This Row],[Oponent]]&amp;input[[#This Row],[Player]],$K$2:$K$10))</f>
        <v>4</v>
      </c>
    </row>
    <row r="913" spans="1:6" x14ac:dyDescent="0.3">
      <c r="A913" s="1" t="s">
        <v>3</v>
      </c>
      <c r="B913" s="1" t="s">
        <v>2</v>
      </c>
      <c r="C913" s="5" cm="1">
        <f t="array" ref="C913">_xlfn.SWITCH(input[[#This Row],[Player]], "X", 1, "Y", 2, "Z", 3)</f>
        <v>2</v>
      </c>
      <c r="D913" s="5" cm="1">
        <f t="array" ref="D913">_xlfn.SWITCH(
input[[#This Row],[Oponent]]&amp;input[[#This Row],[Player]],
"AZ",0, "BX",0, "CY",0,
"AX",3, "BY",3, "CZ",3,
"AY",6, "BZ",6, "CX",6)</f>
        <v>0</v>
      </c>
      <c r="E913" s="5">
        <f>input[[#This Row],[Selected shape score]]+input[[#This Row],[Outcome score]]</f>
        <v>2</v>
      </c>
      <c r="F913" s="5" cm="1">
        <f t="array" ref="F913">INDEX($P$2:$P$10,_xlfn.XMATCH(input[[#This Row],[Oponent]]&amp;input[[#This Row],[Player]],$K$2:$K$10))</f>
        <v>6</v>
      </c>
    </row>
    <row r="914" spans="1:6" x14ac:dyDescent="0.3">
      <c r="A914" s="1" t="s">
        <v>4</v>
      </c>
      <c r="B914" s="1" t="s">
        <v>5</v>
      </c>
      <c r="C914" s="5" cm="1">
        <f t="array" ref="C914">_xlfn.SWITCH(input[[#This Row],[Player]], "X", 1, "Y", 2, "Z", 3)</f>
        <v>1</v>
      </c>
      <c r="D914" s="5" cm="1">
        <f t="array" ref="D914">_xlfn.SWITCH(
input[[#This Row],[Oponent]]&amp;input[[#This Row],[Player]],
"AZ",0, "BX",0, "CY",0,
"AX",3, "BY",3, "CZ",3,
"AY",6, "BZ",6, "CX",6)</f>
        <v>3</v>
      </c>
      <c r="E914" s="5">
        <f>input[[#This Row],[Selected shape score]]+input[[#This Row],[Outcome score]]</f>
        <v>4</v>
      </c>
      <c r="F914" s="5" cm="1">
        <f t="array" ref="F914">INDEX($P$2:$P$10,_xlfn.XMATCH(input[[#This Row],[Oponent]]&amp;input[[#This Row],[Player]],$K$2:$K$10))</f>
        <v>3</v>
      </c>
    </row>
    <row r="915" spans="1:6" x14ac:dyDescent="0.3">
      <c r="A915" s="1" t="s">
        <v>3</v>
      </c>
      <c r="B915" s="1" t="s">
        <v>1</v>
      </c>
      <c r="C915" s="5" cm="1">
        <f t="array" ref="C915">_xlfn.SWITCH(input[[#This Row],[Player]], "X", 1, "Y", 2, "Z", 3)</f>
        <v>3</v>
      </c>
      <c r="D915" s="5" cm="1">
        <f t="array" ref="D915">_xlfn.SWITCH(
input[[#This Row],[Oponent]]&amp;input[[#This Row],[Player]],
"AZ",0, "BX",0, "CY",0,
"AX",3, "BY",3, "CZ",3,
"AY",6, "BZ",6, "CX",6)</f>
        <v>3</v>
      </c>
      <c r="E915" s="5">
        <f>input[[#This Row],[Selected shape score]]+input[[#This Row],[Outcome score]]</f>
        <v>6</v>
      </c>
      <c r="F915" s="5" cm="1">
        <f t="array" ref="F915">INDEX($P$2:$P$10,_xlfn.XMATCH(input[[#This Row],[Oponent]]&amp;input[[#This Row],[Player]],$K$2:$K$10))</f>
        <v>7</v>
      </c>
    </row>
    <row r="916" spans="1:6" x14ac:dyDescent="0.3">
      <c r="A916" s="1" t="s">
        <v>3</v>
      </c>
      <c r="B916" s="1" t="s">
        <v>2</v>
      </c>
      <c r="C916" s="5" cm="1">
        <f t="array" ref="C916">_xlfn.SWITCH(input[[#This Row],[Player]], "X", 1, "Y", 2, "Z", 3)</f>
        <v>2</v>
      </c>
      <c r="D916" s="5" cm="1">
        <f t="array" ref="D916">_xlfn.SWITCH(
input[[#This Row],[Oponent]]&amp;input[[#This Row],[Player]],
"AZ",0, "BX",0, "CY",0,
"AX",3, "BY",3, "CZ",3,
"AY",6, "BZ",6, "CX",6)</f>
        <v>0</v>
      </c>
      <c r="E916" s="5">
        <f>input[[#This Row],[Selected shape score]]+input[[#This Row],[Outcome score]]</f>
        <v>2</v>
      </c>
      <c r="F916" s="5" cm="1">
        <f t="array" ref="F916">INDEX($P$2:$P$10,_xlfn.XMATCH(input[[#This Row],[Oponent]]&amp;input[[#This Row],[Player]],$K$2:$K$10))</f>
        <v>6</v>
      </c>
    </row>
    <row r="917" spans="1:6" x14ac:dyDescent="0.3">
      <c r="A917" s="1" t="s">
        <v>4</v>
      </c>
      <c r="B917" s="1" t="s">
        <v>5</v>
      </c>
      <c r="C917" s="5" cm="1">
        <f t="array" ref="C917">_xlfn.SWITCH(input[[#This Row],[Player]], "X", 1, "Y", 2, "Z", 3)</f>
        <v>1</v>
      </c>
      <c r="D917" s="5" cm="1">
        <f t="array" ref="D917">_xlfn.SWITCH(
input[[#This Row],[Oponent]]&amp;input[[#This Row],[Player]],
"AZ",0, "BX",0, "CY",0,
"AX",3, "BY",3, "CZ",3,
"AY",6, "BZ",6, "CX",6)</f>
        <v>3</v>
      </c>
      <c r="E917" s="5">
        <f>input[[#This Row],[Selected shape score]]+input[[#This Row],[Outcome score]]</f>
        <v>4</v>
      </c>
      <c r="F917" s="5" cm="1">
        <f t="array" ref="F917">INDEX($P$2:$P$10,_xlfn.XMATCH(input[[#This Row],[Oponent]]&amp;input[[#This Row],[Player]],$K$2:$K$10))</f>
        <v>3</v>
      </c>
    </row>
    <row r="918" spans="1:6" x14ac:dyDescent="0.3">
      <c r="A918" s="1" t="s">
        <v>0</v>
      </c>
      <c r="B918" s="1" t="s">
        <v>2</v>
      </c>
      <c r="C918" s="5" cm="1">
        <f t="array" ref="C918">_xlfn.SWITCH(input[[#This Row],[Player]], "X", 1, "Y", 2, "Z", 3)</f>
        <v>2</v>
      </c>
      <c r="D918" s="5" cm="1">
        <f t="array" ref="D918">_xlfn.SWITCH(
input[[#This Row],[Oponent]]&amp;input[[#This Row],[Player]],
"AZ",0, "BX",0, "CY",0,
"AX",3, "BY",3, "CZ",3,
"AY",6, "BZ",6, "CX",6)</f>
        <v>3</v>
      </c>
      <c r="E918" s="5">
        <f>input[[#This Row],[Selected shape score]]+input[[#This Row],[Outcome score]]</f>
        <v>5</v>
      </c>
      <c r="F918" s="5" cm="1">
        <f t="array" ref="F918">INDEX($P$2:$P$10,_xlfn.XMATCH(input[[#This Row],[Oponent]]&amp;input[[#This Row],[Player]],$K$2:$K$10))</f>
        <v>5</v>
      </c>
    </row>
    <row r="919" spans="1:6" x14ac:dyDescent="0.3">
      <c r="A919" s="1" t="s">
        <v>4</v>
      </c>
      <c r="B919" s="1" t="s">
        <v>2</v>
      </c>
      <c r="C919" s="5" cm="1">
        <f t="array" ref="C919">_xlfn.SWITCH(input[[#This Row],[Player]], "X", 1, "Y", 2, "Z", 3)</f>
        <v>2</v>
      </c>
      <c r="D919" s="5" cm="1">
        <f t="array" ref="D919">_xlfn.SWITCH(
input[[#This Row],[Oponent]]&amp;input[[#This Row],[Player]],
"AZ",0, "BX",0, "CY",0,
"AX",3, "BY",3, "CZ",3,
"AY",6, "BZ",6, "CX",6)</f>
        <v>6</v>
      </c>
      <c r="E919" s="5">
        <f>input[[#This Row],[Selected shape score]]+input[[#This Row],[Outcome score]]</f>
        <v>8</v>
      </c>
      <c r="F919" s="5" cm="1">
        <f t="array" ref="F919">INDEX($P$2:$P$10,_xlfn.XMATCH(input[[#This Row],[Oponent]]&amp;input[[#This Row],[Player]],$K$2:$K$10))</f>
        <v>4</v>
      </c>
    </row>
    <row r="920" spans="1:6" x14ac:dyDescent="0.3">
      <c r="A920" s="1" t="s">
        <v>0</v>
      </c>
      <c r="B920" s="1" t="s">
        <v>5</v>
      </c>
      <c r="C920" s="5" cm="1">
        <f t="array" ref="C920">_xlfn.SWITCH(input[[#This Row],[Player]], "X", 1, "Y", 2, "Z", 3)</f>
        <v>1</v>
      </c>
      <c r="D920" s="5" cm="1">
        <f t="array" ref="D920">_xlfn.SWITCH(
input[[#This Row],[Oponent]]&amp;input[[#This Row],[Player]],
"AZ",0, "BX",0, "CY",0,
"AX",3, "BY",3, "CZ",3,
"AY",6, "BZ",6, "CX",6)</f>
        <v>0</v>
      </c>
      <c r="E920" s="5">
        <f>input[[#This Row],[Selected shape score]]+input[[#This Row],[Outcome score]]</f>
        <v>1</v>
      </c>
      <c r="F920" s="5" cm="1">
        <f t="array" ref="F920">INDEX($P$2:$P$10,_xlfn.XMATCH(input[[#This Row],[Oponent]]&amp;input[[#This Row],[Player]],$K$2:$K$10))</f>
        <v>1</v>
      </c>
    </row>
    <row r="921" spans="1:6" x14ac:dyDescent="0.3">
      <c r="A921" s="1" t="s">
        <v>4</v>
      </c>
      <c r="B921" s="1" t="s">
        <v>2</v>
      </c>
      <c r="C921" s="5" cm="1">
        <f t="array" ref="C921">_xlfn.SWITCH(input[[#This Row],[Player]], "X", 1, "Y", 2, "Z", 3)</f>
        <v>2</v>
      </c>
      <c r="D921" s="5" cm="1">
        <f t="array" ref="D921">_xlfn.SWITCH(
input[[#This Row],[Oponent]]&amp;input[[#This Row],[Player]],
"AZ",0, "BX",0, "CY",0,
"AX",3, "BY",3, "CZ",3,
"AY",6, "BZ",6, "CX",6)</f>
        <v>6</v>
      </c>
      <c r="E921" s="5">
        <f>input[[#This Row],[Selected shape score]]+input[[#This Row],[Outcome score]]</f>
        <v>8</v>
      </c>
      <c r="F921" s="5" cm="1">
        <f t="array" ref="F921">INDEX($P$2:$P$10,_xlfn.XMATCH(input[[#This Row],[Oponent]]&amp;input[[#This Row],[Player]],$K$2:$K$10))</f>
        <v>4</v>
      </c>
    </row>
    <row r="922" spans="1:6" x14ac:dyDescent="0.3">
      <c r="A922" s="1" t="s">
        <v>4</v>
      </c>
      <c r="B922" s="1" t="s">
        <v>2</v>
      </c>
      <c r="C922" s="5" cm="1">
        <f t="array" ref="C922">_xlfn.SWITCH(input[[#This Row],[Player]], "X", 1, "Y", 2, "Z", 3)</f>
        <v>2</v>
      </c>
      <c r="D922" s="5" cm="1">
        <f t="array" ref="D922">_xlfn.SWITCH(
input[[#This Row],[Oponent]]&amp;input[[#This Row],[Player]],
"AZ",0, "BX",0, "CY",0,
"AX",3, "BY",3, "CZ",3,
"AY",6, "BZ",6, "CX",6)</f>
        <v>6</v>
      </c>
      <c r="E922" s="5">
        <f>input[[#This Row],[Selected shape score]]+input[[#This Row],[Outcome score]]</f>
        <v>8</v>
      </c>
      <c r="F922" s="5" cm="1">
        <f t="array" ref="F922">INDEX($P$2:$P$10,_xlfn.XMATCH(input[[#This Row],[Oponent]]&amp;input[[#This Row],[Player]],$K$2:$K$10))</f>
        <v>4</v>
      </c>
    </row>
    <row r="923" spans="1:6" x14ac:dyDescent="0.3">
      <c r="A923" s="1" t="s">
        <v>4</v>
      </c>
      <c r="B923" s="1" t="s">
        <v>2</v>
      </c>
      <c r="C923" s="5" cm="1">
        <f t="array" ref="C923">_xlfn.SWITCH(input[[#This Row],[Player]], "X", 1, "Y", 2, "Z", 3)</f>
        <v>2</v>
      </c>
      <c r="D923" s="5" cm="1">
        <f t="array" ref="D923">_xlfn.SWITCH(
input[[#This Row],[Oponent]]&amp;input[[#This Row],[Player]],
"AZ",0, "BX",0, "CY",0,
"AX",3, "BY",3, "CZ",3,
"AY",6, "BZ",6, "CX",6)</f>
        <v>6</v>
      </c>
      <c r="E923" s="5">
        <f>input[[#This Row],[Selected shape score]]+input[[#This Row],[Outcome score]]</f>
        <v>8</v>
      </c>
      <c r="F923" s="5" cm="1">
        <f t="array" ref="F923">INDEX($P$2:$P$10,_xlfn.XMATCH(input[[#This Row],[Oponent]]&amp;input[[#This Row],[Player]],$K$2:$K$10))</f>
        <v>4</v>
      </c>
    </row>
    <row r="924" spans="1:6" x14ac:dyDescent="0.3">
      <c r="A924" s="1" t="s">
        <v>4</v>
      </c>
      <c r="B924" s="1" t="s">
        <v>2</v>
      </c>
      <c r="C924" s="5" cm="1">
        <f t="array" ref="C924">_xlfn.SWITCH(input[[#This Row],[Player]], "X", 1, "Y", 2, "Z", 3)</f>
        <v>2</v>
      </c>
      <c r="D924" s="5" cm="1">
        <f t="array" ref="D924">_xlfn.SWITCH(
input[[#This Row],[Oponent]]&amp;input[[#This Row],[Player]],
"AZ",0, "BX",0, "CY",0,
"AX",3, "BY",3, "CZ",3,
"AY",6, "BZ",6, "CX",6)</f>
        <v>6</v>
      </c>
      <c r="E924" s="5">
        <f>input[[#This Row],[Selected shape score]]+input[[#This Row],[Outcome score]]</f>
        <v>8</v>
      </c>
      <c r="F924" s="5" cm="1">
        <f t="array" ref="F924">INDEX($P$2:$P$10,_xlfn.XMATCH(input[[#This Row],[Oponent]]&amp;input[[#This Row],[Player]],$K$2:$K$10))</f>
        <v>4</v>
      </c>
    </row>
    <row r="925" spans="1:6" x14ac:dyDescent="0.3">
      <c r="A925" s="1" t="s">
        <v>4</v>
      </c>
      <c r="B925" s="1" t="s">
        <v>2</v>
      </c>
      <c r="C925" s="5" cm="1">
        <f t="array" ref="C925">_xlfn.SWITCH(input[[#This Row],[Player]], "X", 1, "Y", 2, "Z", 3)</f>
        <v>2</v>
      </c>
      <c r="D925" s="5" cm="1">
        <f t="array" ref="D925">_xlfn.SWITCH(
input[[#This Row],[Oponent]]&amp;input[[#This Row],[Player]],
"AZ",0, "BX",0, "CY",0,
"AX",3, "BY",3, "CZ",3,
"AY",6, "BZ",6, "CX",6)</f>
        <v>6</v>
      </c>
      <c r="E925" s="5">
        <f>input[[#This Row],[Selected shape score]]+input[[#This Row],[Outcome score]]</f>
        <v>8</v>
      </c>
      <c r="F925" s="5" cm="1">
        <f t="array" ref="F925">INDEX($P$2:$P$10,_xlfn.XMATCH(input[[#This Row],[Oponent]]&amp;input[[#This Row],[Player]],$K$2:$K$10))</f>
        <v>4</v>
      </c>
    </row>
    <row r="926" spans="1:6" x14ac:dyDescent="0.3">
      <c r="A926" s="1" t="s">
        <v>0</v>
      </c>
      <c r="B926" s="1" t="s">
        <v>2</v>
      </c>
      <c r="C926" s="5" cm="1">
        <f t="array" ref="C926">_xlfn.SWITCH(input[[#This Row],[Player]], "X", 1, "Y", 2, "Z", 3)</f>
        <v>2</v>
      </c>
      <c r="D926" s="5" cm="1">
        <f t="array" ref="D926">_xlfn.SWITCH(
input[[#This Row],[Oponent]]&amp;input[[#This Row],[Player]],
"AZ",0, "BX",0, "CY",0,
"AX",3, "BY",3, "CZ",3,
"AY",6, "BZ",6, "CX",6)</f>
        <v>3</v>
      </c>
      <c r="E926" s="5">
        <f>input[[#This Row],[Selected shape score]]+input[[#This Row],[Outcome score]]</f>
        <v>5</v>
      </c>
      <c r="F926" s="5" cm="1">
        <f t="array" ref="F926">INDEX($P$2:$P$10,_xlfn.XMATCH(input[[#This Row],[Oponent]]&amp;input[[#This Row],[Player]],$K$2:$K$10))</f>
        <v>5</v>
      </c>
    </row>
    <row r="927" spans="1:6" x14ac:dyDescent="0.3">
      <c r="A927" s="1" t="s">
        <v>0</v>
      </c>
      <c r="B927" s="1" t="s">
        <v>5</v>
      </c>
      <c r="C927" s="5" cm="1">
        <f t="array" ref="C927">_xlfn.SWITCH(input[[#This Row],[Player]], "X", 1, "Y", 2, "Z", 3)</f>
        <v>1</v>
      </c>
      <c r="D927" s="5" cm="1">
        <f t="array" ref="D927">_xlfn.SWITCH(
input[[#This Row],[Oponent]]&amp;input[[#This Row],[Player]],
"AZ",0, "BX",0, "CY",0,
"AX",3, "BY",3, "CZ",3,
"AY",6, "BZ",6, "CX",6)</f>
        <v>0</v>
      </c>
      <c r="E927" s="5">
        <f>input[[#This Row],[Selected shape score]]+input[[#This Row],[Outcome score]]</f>
        <v>1</v>
      </c>
      <c r="F927" s="5" cm="1">
        <f t="array" ref="F927">INDEX($P$2:$P$10,_xlfn.XMATCH(input[[#This Row],[Oponent]]&amp;input[[#This Row],[Player]],$K$2:$K$10))</f>
        <v>1</v>
      </c>
    </row>
    <row r="928" spans="1:6" x14ac:dyDescent="0.3">
      <c r="A928" s="1" t="s">
        <v>4</v>
      </c>
      <c r="B928" s="1" t="s">
        <v>2</v>
      </c>
      <c r="C928" s="5" cm="1">
        <f t="array" ref="C928">_xlfn.SWITCH(input[[#This Row],[Player]], "X", 1, "Y", 2, "Z", 3)</f>
        <v>2</v>
      </c>
      <c r="D928" s="5" cm="1">
        <f t="array" ref="D928">_xlfn.SWITCH(
input[[#This Row],[Oponent]]&amp;input[[#This Row],[Player]],
"AZ",0, "BX",0, "CY",0,
"AX",3, "BY",3, "CZ",3,
"AY",6, "BZ",6, "CX",6)</f>
        <v>6</v>
      </c>
      <c r="E928" s="5">
        <f>input[[#This Row],[Selected shape score]]+input[[#This Row],[Outcome score]]</f>
        <v>8</v>
      </c>
      <c r="F928" s="5" cm="1">
        <f t="array" ref="F928">INDEX($P$2:$P$10,_xlfn.XMATCH(input[[#This Row],[Oponent]]&amp;input[[#This Row],[Player]],$K$2:$K$10))</f>
        <v>4</v>
      </c>
    </row>
    <row r="929" spans="1:6" x14ac:dyDescent="0.3">
      <c r="A929" s="1" t="s">
        <v>0</v>
      </c>
      <c r="B929" s="1" t="s">
        <v>2</v>
      </c>
      <c r="C929" s="5" cm="1">
        <f t="array" ref="C929">_xlfn.SWITCH(input[[#This Row],[Player]], "X", 1, "Y", 2, "Z", 3)</f>
        <v>2</v>
      </c>
      <c r="D929" s="5" cm="1">
        <f t="array" ref="D929">_xlfn.SWITCH(
input[[#This Row],[Oponent]]&amp;input[[#This Row],[Player]],
"AZ",0, "BX",0, "CY",0,
"AX",3, "BY",3, "CZ",3,
"AY",6, "BZ",6, "CX",6)</f>
        <v>3</v>
      </c>
      <c r="E929" s="5">
        <f>input[[#This Row],[Selected shape score]]+input[[#This Row],[Outcome score]]</f>
        <v>5</v>
      </c>
      <c r="F929" s="5" cm="1">
        <f t="array" ref="F929">INDEX($P$2:$P$10,_xlfn.XMATCH(input[[#This Row],[Oponent]]&amp;input[[#This Row],[Player]],$K$2:$K$10))</f>
        <v>5</v>
      </c>
    </row>
    <row r="930" spans="1:6" x14ac:dyDescent="0.3">
      <c r="A930" s="1" t="s">
        <v>3</v>
      </c>
      <c r="B930" s="1" t="s">
        <v>5</v>
      </c>
      <c r="C930" s="5" cm="1">
        <f t="array" ref="C930">_xlfn.SWITCH(input[[#This Row],[Player]], "X", 1, "Y", 2, "Z", 3)</f>
        <v>1</v>
      </c>
      <c r="D930" s="5" cm="1">
        <f t="array" ref="D930">_xlfn.SWITCH(
input[[#This Row],[Oponent]]&amp;input[[#This Row],[Player]],
"AZ",0, "BX",0, "CY",0,
"AX",3, "BY",3, "CZ",3,
"AY",6, "BZ",6, "CX",6)</f>
        <v>6</v>
      </c>
      <c r="E930" s="5">
        <f>input[[#This Row],[Selected shape score]]+input[[#This Row],[Outcome score]]</f>
        <v>7</v>
      </c>
      <c r="F930" s="5" cm="1">
        <f t="array" ref="F930">INDEX($P$2:$P$10,_xlfn.XMATCH(input[[#This Row],[Oponent]]&amp;input[[#This Row],[Player]],$K$2:$K$10))</f>
        <v>2</v>
      </c>
    </row>
    <row r="931" spans="1:6" x14ac:dyDescent="0.3">
      <c r="A931" s="1" t="s">
        <v>3</v>
      </c>
      <c r="B931" s="1" t="s">
        <v>2</v>
      </c>
      <c r="C931" s="5" cm="1">
        <f t="array" ref="C931">_xlfn.SWITCH(input[[#This Row],[Player]], "X", 1, "Y", 2, "Z", 3)</f>
        <v>2</v>
      </c>
      <c r="D931" s="5" cm="1">
        <f t="array" ref="D931">_xlfn.SWITCH(
input[[#This Row],[Oponent]]&amp;input[[#This Row],[Player]],
"AZ",0, "BX",0, "CY",0,
"AX",3, "BY",3, "CZ",3,
"AY",6, "BZ",6, "CX",6)</f>
        <v>0</v>
      </c>
      <c r="E931" s="5">
        <f>input[[#This Row],[Selected shape score]]+input[[#This Row],[Outcome score]]</f>
        <v>2</v>
      </c>
      <c r="F931" s="5" cm="1">
        <f t="array" ref="F931">INDEX($P$2:$P$10,_xlfn.XMATCH(input[[#This Row],[Oponent]]&amp;input[[#This Row],[Player]],$K$2:$K$10))</f>
        <v>6</v>
      </c>
    </row>
    <row r="932" spans="1:6" x14ac:dyDescent="0.3">
      <c r="A932" s="1" t="s">
        <v>0</v>
      </c>
      <c r="B932" s="1" t="s">
        <v>2</v>
      </c>
      <c r="C932" s="5" cm="1">
        <f t="array" ref="C932">_xlfn.SWITCH(input[[#This Row],[Player]], "X", 1, "Y", 2, "Z", 3)</f>
        <v>2</v>
      </c>
      <c r="D932" s="5" cm="1">
        <f t="array" ref="D932">_xlfn.SWITCH(
input[[#This Row],[Oponent]]&amp;input[[#This Row],[Player]],
"AZ",0, "BX",0, "CY",0,
"AX",3, "BY",3, "CZ",3,
"AY",6, "BZ",6, "CX",6)</f>
        <v>3</v>
      </c>
      <c r="E932" s="5">
        <f>input[[#This Row],[Selected shape score]]+input[[#This Row],[Outcome score]]</f>
        <v>5</v>
      </c>
      <c r="F932" s="5" cm="1">
        <f t="array" ref="F932">INDEX($P$2:$P$10,_xlfn.XMATCH(input[[#This Row],[Oponent]]&amp;input[[#This Row],[Player]],$K$2:$K$10))</f>
        <v>5</v>
      </c>
    </row>
    <row r="933" spans="1:6" x14ac:dyDescent="0.3">
      <c r="A933" s="1" t="s">
        <v>0</v>
      </c>
      <c r="B933" s="1" t="s">
        <v>2</v>
      </c>
      <c r="C933" s="5" cm="1">
        <f t="array" ref="C933">_xlfn.SWITCH(input[[#This Row],[Player]], "X", 1, "Y", 2, "Z", 3)</f>
        <v>2</v>
      </c>
      <c r="D933" s="5" cm="1">
        <f t="array" ref="D933">_xlfn.SWITCH(
input[[#This Row],[Oponent]]&amp;input[[#This Row],[Player]],
"AZ",0, "BX",0, "CY",0,
"AX",3, "BY",3, "CZ",3,
"AY",6, "BZ",6, "CX",6)</f>
        <v>3</v>
      </c>
      <c r="E933" s="5">
        <f>input[[#This Row],[Selected shape score]]+input[[#This Row],[Outcome score]]</f>
        <v>5</v>
      </c>
      <c r="F933" s="5" cm="1">
        <f t="array" ref="F933">INDEX($P$2:$P$10,_xlfn.XMATCH(input[[#This Row],[Oponent]]&amp;input[[#This Row],[Player]],$K$2:$K$10))</f>
        <v>5</v>
      </c>
    </row>
    <row r="934" spans="1:6" x14ac:dyDescent="0.3">
      <c r="A934" s="1" t="s">
        <v>0</v>
      </c>
      <c r="B934" s="1" t="s">
        <v>2</v>
      </c>
      <c r="C934" s="5" cm="1">
        <f t="array" ref="C934">_xlfn.SWITCH(input[[#This Row],[Player]], "X", 1, "Y", 2, "Z", 3)</f>
        <v>2</v>
      </c>
      <c r="D934" s="5" cm="1">
        <f t="array" ref="D934">_xlfn.SWITCH(
input[[#This Row],[Oponent]]&amp;input[[#This Row],[Player]],
"AZ",0, "BX",0, "CY",0,
"AX",3, "BY",3, "CZ",3,
"AY",6, "BZ",6, "CX",6)</f>
        <v>3</v>
      </c>
      <c r="E934" s="5">
        <f>input[[#This Row],[Selected shape score]]+input[[#This Row],[Outcome score]]</f>
        <v>5</v>
      </c>
      <c r="F934" s="5" cm="1">
        <f t="array" ref="F934">INDEX($P$2:$P$10,_xlfn.XMATCH(input[[#This Row],[Oponent]]&amp;input[[#This Row],[Player]],$K$2:$K$10))</f>
        <v>5</v>
      </c>
    </row>
    <row r="935" spans="1:6" x14ac:dyDescent="0.3">
      <c r="A935" s="1" t="s">
        <v>0</v>
      </c>
      <c r="B935" s="1" t="s">
        <v>2</v>
      </c>
      <c r="C935" s="5" cm="1">
        <f t="array" ref="C935">_xlfn.SWITCH(input[[#This Row],[Player]], "X", 1, "Y", 2, "Z", 3)</f>
        <v>2</v>
      </c>
      <c r="D935" s="5" cm="1">
        <f t="array" ref="D935">_xlfn.SWITCH(
input[[#This Row],[Oponent]]&amp;input[[#This Row],[Player]],
"AZ",0, "BX",0, "CY",0,
"AX",3, "BY",3, "CZ",3,
"AY",6, "BZ",6, "CX",6)</f>
        <v>3</v>
      </c>
      <c r="E935" s="5">
        <f>input[[#This Row],[Selected shape score]]+input[[#This Row],[Outcome score]]</f>
        <v>5</v>
      </c>
      <c r="F935" s="5" cm="1">
        <f t="array" ref="F935">INDEX($P$2:$P$10,_xlfn.XMATCH(input[[#This Row],[Oponent]]&amp;input[[#This Row],[Player]],$K$2:$K$10))</f>
        <v>5</v>
      </c>
    </row>
    <row r="936" spans="1:6" x14ac:dyDescent="0.3">
      <c r="A936" s="1" t="s">
        <v>0</v>
      </c>
      <c r="B936" s="1" t="s">
        <v>5</v>
      </c>
      <c r="C936" s="5" cm="1">
        <f t="array" ref="C936">_xlfn.SWITCH(input[[#This Row],[Player]], "X", 1, "Y", 2, "Z", 3)</f>
        <v>1</v>
      </c>
      <c r="D936" s="5" cm="1">
        <f t="array" ref="D936">_xlfn.SWITCH(
input[[#This Row],[Oponent]]&amp;input[[#This Row],[Player]],
"AZ",0, "BX",0, "CY",0,
"AX",3, "BY",3, "CZ",3,
"AY",6, "BZ",6, "CX",6)</f>
        <v>0</v>
      </c>
      <c r="E936" s="5">
        <f>input[[#This Row],[Selected shape score]]+input[[#This Row],[Outcome score]]</f>
        <v>1</v>
      </c>
      <c r="F936" s="5" cm="1">
        <f t="array" ref="F936">INDEX($P$2:$P$10,_xlfn.XMATCH(input[[#This Row],[Oponent]]&amp;input[[#This Row],[Player]],$K$2:$K$10))</f>
        <v>1</v>
      </c>
    </row>
    <row r="937" spans="1:6" x14ac:dyDescent="0.3">
      <c r="A937" s="1" t="s">
        <v>4</v>
      </c>
      <c r="B937" s="1" t="s">
        <v>2</v>
      </c>
      <c r="C937" s="5" cm="1">
        <f t="array" ref="C937">_xlfn.SWITCH(input[[#This Row],[Player]], "X", 1, "Y", 2, "Z", 3)</f>
        <v>2</v>
      </c>
      <c r="D937" s="5" cm="1">
        <f t="array" ref="D937">_xlfn.SWITCH(
input[[#This Row],[Oponent]]&amp;input[[#This Row],[Player]],
"AZ",0, "BX",0, "CY",0,
"AX",3, "BY",3, "CZ",3,
"AY",6, "BZ",6, "CX",6)</f>
        <v>6</v>
      </c>
      <c r="E937" s="5">
        <f>input[[#This Row],[Selected shape score]]+input[[#This Row],[Outcome score]]</f>
        <v>8</v>
      </c>
      <c r="F937" s="5" cm="1">
        <f t="array" ref="F937">INDEX($P$2:$P$10,_xlfn.XMATCH(input[[#This Row],[Oponent]]&amp;input[[#This Row],[Player]],$K$2:$K$10))</f>
        <v>4</v>
      </c>
    </row>
    <row r="938" spans="1:6" x14ac:dyDescent="0.3">
      <c r="A938" s="1" t="s">
        <v>4</v>
      </c>
      <c r="B938" s="1" t="s">
        <v>5</v>
      </c>
      <c r="C938" s="5" cm="1">
        <f t="array" ref="C938">_xlfn.SWITCH(input[[#This Row],[Player]], "X", 1, "Y", 2, "Z", 3)</f>
        <v>1</v>
      </c>
      <c r="D938" s="5" cm="1">
        <f t="array" ref="D938">_xlfn.SWITCH(
input[[#This Row],[Oponent]]&amp;input[[#This Row],[Player]],
"AZ",0, "BX",0, "CY",0,
"AX",3, "BY",3, "CZ",3,
"AY",6, "BZ",6, "CX",6)</f>
        <v>3</v>
      </c>
      <c r="E938" s="5">
        <f>input[[#This Row],[Selected shape score]]+input[[#This Row],[Outcome score]]</f>
        <v>4</v>
      </c>
      <c r="F938" s="5" cm="1">
        <f t="array" ref="F938">INDEX($P$2:$P$10,_xlfn.XMATCH(input[[#This Row],[Oponent]]&amp;input[[#This Row],[Player]],$K$2:$K$10))</f>
        <v>3</v>
      </c>
    </row>
    <row r="939" spans="1:6" x14ac:dyDescent="0.3">
      <c r="A939" s="1" t="s">
        <v>0</v>
      </c>
      <c r="B939" s="1" t="s">
        <v>2</v>
      </c>
      <c r="C939" s="5" cm="1">
        <f t="array" ref="C939">_xlfn.SWITCH(input[[#This Row],[Player]], "X", 1, "Y", 2, "Z", 3)</f>
        <v>2</v>
      </c>
      <c r="D939" s="5" cm="1">
        <f t="array" ref="D939">_xlfn.SWITCH(
input[[#This Row],[Oponent]]&amp;input[[#This Row],[Player]],
"AZ",0, "BX",0, "CY",0,
"AX",3, "BY",3, "CZ",3,
"AY",6, "BZ",6, "CX",6)</f>
        <v>3</v>
      </c>
      <c r="E939" s="5">
        <f>input[[#This Row],[Selected shape score]]+input[[#This Row],[Outcome score]]</f>
        <v>5</v>
      </c>
      <c r="F939" s="5" cm="1">
        <f t="array" ref="F939">INDEX($P$2:$P$10,_xlfn.XMATCH(input[[#This Row],[Oponent]]&amp;input[[#This Row],[Player]],$K$2:$K$10))</f>
        <v>5</v>
      </c>
    </row>
    <row r="940" spans="1:6" x14ac:dyDescent="0.3">
      <c r="A940" s="1" t="s">
        <v>4</v>
      </c>
      <c r="B940" s="1" t="s">
        <v>5</v>
      </c>
      <c r="C940" s="5" cm="1">
        <f t="array" ref="C940">_xlfn.SWITCH(input[[#This Row],[Player]], "X", 1, "Y", 2, "Z", 3)</f>
        <v>1</v>
      </c>
      <c r="D940" s="5" cm="1">
        <f t="array" ref="D940">_xlfn.SWITCH(
input[[#This Row],[Oponent]]&amp;input[[#This Row],[Player]],
"AZ",0, "BX",0, "CY",0,
"AX",3, "BY",3, "CZ",3,
"AY",6, "BZ",6, "CX",6)</f>
        <v>3</v>
      </c>
      <c r="E940" s="5">
        <f>input[[#This Row],[Selected shape score]]+input[[#This Row],[Outcome score]]</f>
        <v>4</v>
      </c>
      <c r="F940" s="5" cm="1">
        <f t="array" ref="F940">INDEX($P$2:$P$10,_xlfn.XMATCH(input[[#This Row],[Oponent]]&amp;input[[#This Row],[Player]],$K$2:$K$10))</f>
        <v>3</v>
      </c>
    </row>
    <row r="941" spans="1:6" x14ac:dyDescent="0.3">
      <c r="A941" s="1" t="s">
        <v>4</v>
      </c>
      <c r="B941" s="1" t="s">
        <v>5</v>
      </c>
      <c r="C941" s="5" cm="1">
        <f t="array" ref="C941">_xlfn.SWITCH(input[[#This Row],[Player]], "X", 1, "Y", 2, "Z", 3)</f>
        <v>1</v>
      </c>
      <c r="D941" s="5" cm="1">
        <f t="array" ref="D941">_xlfn.SWITCH(
input[[#This Row],[Oponent]]&amp;input[[#This Row],[Player]],
"AZ",0, "BX",0, "CY",0,
"AX",3, "BY",3, "CZ",3,
"AY",6, "BZ",6, "CX",6)</f>
        <v>3</v>
      </c>
      <c r="E941" s="5">
        <f>input[[#This Row],[Selected shape score]]+input[[#This Row],[Outcome score]]</f>
        <v>4</v>
      </c>
      <c r="F941" s="5" cm="1">
        <f t="array" ref="F941">INDEX($P$2:$P$10,_xlfn.XMATCH(input[[#This Row],[Oponent]]&amp;input[[#This Row],[Player]],$K$2:$K$10))</f>
        <v>3</v>
      </c>
    </row>
    <row r="942" spans="1:6" x14ac:dyDescent="0.3">
      <c r="A942" s="1" t="s">
        <v>4</v>
      </c>
      <c r="B942" s="1" t="s">
        <v>2</v>
      </c>
      <c r="C942" s="5" cm="1">
        <f t="array" ref="C942">_xlfn.SWITCH(input[[#This Row],[Player]], "X", 1, "Y", 2, "Z", 3)</f>
        <v>2</v>
      </c>
      <c r="D942" s="5" cm="1">
        <f t="array" ref="D942">_xlfn.SWITCH(
input[[#This Row],[Oponent]]&amp;input[[#This Row],[Player]],
"AZ",0, "BX",0, "CY",0,
"AX",3, "BY",3, "CZ",3,
"AY",6, "BZ",6, "CX",6)</f>
        <v>6</v>
      </c>
      <c r="E942" s="5">
        <f>input[[#This Row],[Selected shape score]]+input[[#This Row],[Outcome score]]</f>
        <v>8</v>
      </c>
      <c r="F942" s="5" cm="1">
        <f t="array" ref="F942">INDEX($P$2:$P$10,_xlfn.XMATCH(input[[#This Row],[Oponent]]&amp;input[[#This Row],[Player]],$K$2:$K$10))</f>
        <v>4</v>
      </c>
    </row>
    <row r="943" spans="1:6" x14ac:dyDescent="0.3">
      <c r="A943" s="1" t="s">
        <v>0</v>
      </c>
      <c r="B943" s="1" t="s">
        <v>2</v>
      </c>
      <c r="C943" s="5" cm="1">
        <f t="array" ref="C943">_xlfn.SWITCH(input[[#This Row],[Player]], "X", 1, "Y", 2, "Z", 3)</f>
        <v>2</v>
      </c>
      <c r="D943" s="5" cm="1">
        <f t="array" ref="D943">_xlfn.SWITCH(
input[[#This Row],[Oponent]]&amp;input[[#This Row],[Player]],
"AZ",0, "BX",0, "CY",0,
"AX",3, "BY",3, "CZ",3,
"AY",6, "BZ",6, "CX",6)</f>
        <v>3</v>
      </c>
      <c r="E943" s="5">
        <f>input[[#This Row],[Selected shape score]]+input[[#This Row],[Outcome score]]</f>
        <v>5</v>
      </c>
      <c r="F943" s="5" cm="1">
        <f t="array" ref="F943">INDEX($P$2:$P$10,_xlfn.XMATCH(input[[#This Row],[Oponent]]&amp;input[[#This Row],[Player]],$K$2:$K$10))</f>
        <v>5</v>
      </c>
    </row>
    <row r="944" spans="1:6" x14ac:dyDescent="0.3">
      <c r="A944" s="1" t="s">
        <v>4</v>
      </c>
      <c r="B944" s="1" t="s">
        <v>2</v>
      </c>
      <c r="C944" s="5" cm="1">
        <f t="array" ref="C944">_xlfn.SWITCH(input[[#This Row],[Player]], "X", 1, "Y", 2, "Z", 3)</f>
        <v>2</v>
      </c>
      <c r="D944" s="5" cm="1">
        <f t="array" ref="D944">_xlfn.SWITCH(
input[[#This Row],[Oponent]]&amp;input[[#This Row],[Player]],
"AZ",0, "BX",0, "CY",0,
"AX",3, "BY",3, "CZ",3,
"AY",6, "BZ",6, "CX",6)</f>
        <v>6</v>
      </c>
      <c r="E944" s="5">
        <f>input[[#This Row],[Selected shape score]]+input[[#This Row],[Outcome score]]</f>
        <v>8</v>
      </c>
      <c r="F944" s="5" cm="1">
        <f t="array" ref="F944">INDEX($P$2:$P$10,_xlfn.XMATCH(input[[#This Row],[Oponent]]&amp;input[[#This Row],[Player]],$K$2:$K$10))</f>
        <v>4</v>
      </c>
    </row>
    <row r="945" spans="1:6" x14ac:dyDescent="0.3">
      <c r="A945" s="1" t="s">
        <v>4</v>
      </c>
      <c r="B945" s="1" t="s">
        <v>2</v>
      </c>
      <c r="C945" s="5" cm="1">
        <f t="array" ref="C945">_xlfn.SWITCH(input[[#This Row],[Player]], "X", 1, "Y", 2, "Z", 3)</f>
        <v>2</v>
      </c>
      <c r="D945" s="5" cm="1">
        <f t="array" ref="D945">_xlfn.SWITCH(
input[[#This Row],[Oponent]]&amp;input[[#This Row],[Player]],
"AZ",0, "BX",0, "CY",0,
"AX",3, "BY",3, "CZ",3,
"AY",6, "BZ",6, "CX",6)</f>
        <v>6</v>
      </c>
      <c r="E945" s="5">
        <f>input[[#This Row],[Selected shape score]]+input[[#This Row],[Outcome score]]</f>
        <v>8</v>
      </c>
      <c r="F945" s="5" cm="1">
        <f t="array" ref="F945">INDEX($P$2:$P$10,_xlfn.XMATCH(input[[#This Row],[Oponent]]&amp;input[[#This Row],[Player]],$K$2:$K$10))</f>
        <v>4</v>
      </c>
    </row>
    <row r="946" spans="1:6" x14ac:dyDescent="0.3">
      <c r="A946" s="1" t="s">
        <v>3</v>
      </c>
      <c r="B946" s="1" t="s">
        <v>2</v>
      </c>
      <c r="C946" s="5" cm="1">
        <f t="array" ref="C946">_xlfn.SWITCH(input[[#This Row],[Player]], "X", 1, "Y", 2, "Z", 3)</f>
        <v>2</v>
      </c>
      <c r="D946" s="5" cm="1">
        <f t="array" ref="D946">_xlfn.SWITCH(
input[[#This Row],[Oponent]]&amp;input[[#This Row],[Player]],
"AZ",0, "BX",0, "CY",0,
"AX",3, "BY",3, "CZ",3,
"AY",6, "BZ",6, "CX",6)</f>
        <v>0</v>
      </c>
      <c r="E946" s="5">
        <f>input[[#This Row],[Selected shape score]]+input[[#This Row],[Outcome score]]</f>
        <v>2</v>
      </c>
      <c r="F946" s="5" cm="1">
        <f t="array" ref="F946">INDEX($P$2:$P$10,_xlfn.XMATCH(input[[#This Row],[Oponent]]&amp;input[[#This Row],[Player]],$K$2:$K$10))</f>
        <v>6</v>
      </c>
    </row>
    <row r="947" spans="1:6" x14ac:dyDescent="0.3">
      <c r="A947" s="1" t="s">
        <v>0</v>
      </c>
      <c r="B947" s="1" t="s">
        <v>5</v>
      </c>
      <c r="C947" s="5" cm="1">
        <f t="array" ref="C947">_xlfn.SWITCH(input[[#This Row],[Player]], "X", 1, "Y", 2, "Z", 3)</f>
        <v>1</v>
      </c>
      <c r="D947" s="5" cm="1">
        <f t="array" ref="D947">_xlfn.SWITCH(
input[[#This Row],[Oponent]]&amp;input[[#This Row],[Player]],
"AZ",0, "BX",0, "CY",0,
"AX",3, "BY",3, "CZ",3,
"AY",6, "BZ",6, "CX",6)</f>
        <v>0</v>
      </c>
      <c r="E947" s="5">
        <f>input[[#This Row],[Selected shape score]]+input[[#This Row],[Outcome score]]</f>
        <v>1</v>
      </c>
      <c r="F947" s="5" cm="1">
        <f t="array" ref="F947">INDEX($P$2:$P$10,_xlfn.XMATCH(input[[#This Row],[Oponent]]&amp;input[[#This Row],[Player]],$K$2:$K$10))</f>
        <v>1</v>
      </c>
    </row>
    <row r="948" spans="1:6" x14ac:dyDescent="0.3">
      <c r="A948" s="1" t="s">
        <v>0</v>
      </c>
      <c r="B948" s="1" t="s">
        <v>2</v>
      </c>
      <c r="C948" s="5" cm="1">
        <f t="array" ref="C948">_xlfn.SWITCH(input[[#This Row],[Player]], "X", 1, "Y", 2, "Z", 3)</f>
        <v>2</v>
      </c>
      <c r="D948" s="5" cm="1">
        <f t="array" ref="D948">_xlfn.SWITCH(
input[[#This Row],[Oponent]]&amp;input[[#This Row],[Player]],
"AZ",0, "BX",0, "CY",0,
"AX",3, "BY",3, "CZ",3,
"AY",6, "BZ",6, "CX",6)</f>
        <v>3</v>
      </c>
      <c r="E948" s="5">
        <f>input[[#This Row],[Selected shape score]]+input[[#This Row],[Outcome score]]</f>
        <v>5</v>
      </c>
      <c r="F948" s="5" cm="1">
        <f t="array" ref="F948">INDEX($P$2:$P$10,_xlfn.XMATCH(input[[#This Row],[Oponent]]&amp;input[[#This Row],[Player]],$K$2:$K$10))</f>
        <v>5</v>
      </c>
    </row>
    <row r="949" spans="1:6" x14ac:dyDescent="0.3">
      <c r="A949" s="1" t="s">
        <v>0</v>
      </c>
      <c r="B949" s="1" t="s">
        <v>2</v>
      </c>
      <c r="C949" s="5" cm="1">
        <f t="array" ref="C949">_xlfn.SWITCH(input[[#This Row],[Player]], "X", 1, "Y", 2, "Z", 3)</f>
        <v>2</v>
      </c>
      <c r="D949" s="5" cm="1">
        <f t="array" ref="D949">_xlfn.SWITCH(
input[[#This Row],[Oponent]]&amp;input[[#This Row],[Player]],
"AZ",0, "BX",0, "CY",0,
"AX",3, "BY",3, "CZ",3,
"AY",6, "BZ",6, "CX",6)</f>
        <v>3</v>
      </c>
      <c r="E949" s="5">
        <f>input[[#This Row],[Selected shape score]]+input[[#This Row],[Outcome score]]</f>
        <v>5</v>
      </c>
      <c r="F949" s="5" cm="1">
        <f t="array" ref="F949">INDEX($P$2:$P$10,_xlfn.XMATCH(input[[#This Row],[Oponent]]&amp;input[[#This Row],[Player]],$K$2:$K$10))</f>
        <v>5</v>
      </c>
    </row>
    <row r="950" spans="1:6" x14ac:dyDescent="0.3">
      <c r="A950" s="1" t="s">
        <v>4</v>
      </c>
      <c r="B950" s="1" t="s">
        <v>2</v>
      </c>
      <c r="C950" s="5" cm="1">
        <f t="array" ref="C950">_xlfn.SWITCH(input[[#This Row],[Player]], "X", 1, "Y", 2, "Z", 3)</f>
        <v>2</v>
      </c>
      <c r="D950" s="5" cm="1">
        <f t="array" ref="D950">_xlfn.SWITCH(
input[[#This Row],[Oponent]]&amp;input[[#This Row],[Player]],
"AZ",0, "BX",0, "CY",0,
"AX",3, "BY",3, "CZ",3,
"AY",6, "BZ",6, "CX",6)</f>
        <v>6</v>
      </c>
      <c r="E950" s="5">
        <f>input[[#This Row],[Selected shape score]]+input[[#This Row],[Outcome score]]</f>
        <v>8</v>
      </c>
      <c r="F950" s="5" cm="1">
        <f t="array" ref="F950">INDEX($P$2:$P$10,_xlfn.XMATCH(input[[#This Row],[Oponent]]&amp;input[[#This Row],[Player]],$K$2:$K$10))</f>
        <v>4</v>
      </c>
    </row>
    <row r="951" spans="1:6" x14ac:dyDescent="0.3">
      <c r="A951" s="1" t="s">
        <v>4</v>
      </c>
      <c r="B951" s="1" t="s">
        <v>5</v>
      </c>
      <c r="C951" s="5" cm="1">
        <f t="array" ref="C951">_xlfn.SWITCH(input[[#This Row],[Player]], "X", 1, "Y", 2, "Z", 3)</f>
        <v>1</v>
      </c>
      <c r="D951" s="5" cm="1">
        <f t="array" ref="D951">_xlfn.SWITCH(
input[[#This Row],[Oponent]]&amp;input[[#This Row],[Player]],
"AZ",0, "BX",0, "CY",0,
"AX",3, "BY",3, "CZ",3,
"AY",6, "BZ",6, "CX",6)</f>
        <v>3</v>
      </c>
      <c r="E951" s="5">
        <f>input[[#This Row],[Selected shape score]]+input[[#This Row],[Outcome score]]</f>
        <v>4</v>
      </c>
      <c r="F951" s="5" cm="1">
        <f t="array" ref="F951">INDEX($P$2:$P$10,_xlfn.XMATCH(input[[#This Row],[Oponent]]&amp;input[[#This Row],[Player]],$K$2:$K$10))</f>
        <v>3</v>
      </c>
    </row>
    <row r="952" spans="1:6" x14ac:dyDescent="0.3">
      <c r="A952" s="1" t="s">
        <v>3</v>
      </c>
      <c r="B952" s="1" t="s">
        <v>2</v>
      </c>
      <c r="C952" s="5" cm="1">
        <f t="array" ref="C952">_xlfn.SWITCH(input[[#This Row],[Player]], "X", 1, "Y", 2, "Z", 3)</f>
        <v>2</v>
      </c>
      <c r="D952" s="5" cm="1">
        <f t="array" ref="D952">_xlfn.SWITCH(
input[[#This Row],[Oponent]]&amp;input[[#This Row],[Player]],
"AZ",0, "BX",0, "CY",0,
"AX",3, "BY",3, "CZ",3,
"AY",6, "BZ",6, "CX",6)</f>
        <v>0</v>
      </c>
      <c r="E952" s="5">
        <f>input[[#This Row],[Selected shape score]]+input[[#This Row],[Outcome score]]</f>
        <v>2</v>
      </c>
      <c r="F952" s="5" cm="1">
        <f t="array" ref="F952">INDEX($P$2:$P$10,_xlfn.XMATCH(input[[#This Row],[Oponent]]&amp;input[[#This Row],[Player]],$K$2:$K$10))</f>
        <v>6</v>
      </c>
    </row>
    <row r="953" spans="1:6" x14ac:dyDescent="0.3">
      <c r="A953" s="1" t="s">
        <v>4</v>
      </c>
      <c r="B953" s="1" t="s">
        <v>2</v>
      </c>
      <c r="C953" s="5" cm="1">
        <f t="array" ref="C953">_xlfn.SWITCH(input[[#This Row],[Player]], "X", 1, "Y", 2, "Z", 3)</f>
        <v>2</v>
      </c>
      <c r="D953" s="5" cm="1">
        <f t="array" ref="D953">_xlfn.SWITCH(
input[[#This Row],[Oponent]]&amp;input[[#This Row],[Player]],
"AZ",0, "BX",0, "CY",0,
"AX",3, "BY",3, "CZ",3,
"AY",6, "BZ",6, "CX",6)</f>
        <v>6</v>
      </c>
      <c r="E953" s="5">
        <f>input[[#This Row],[Selected shape score]]+input[[#This Row],[Outcome score]]</f>
        <v>8</v>
      </c>
      <c r="F953" s="5" cm="1">
        <f t="array" ref="F953">INDEX($P$2:$P$10,_xlfn.XMATCH(input[[#This Row],[Oponent]]&amp;input[[#This Row],[Player]],$K$2:$K$10))</f>
        <v>4</v>
      </c>
    </row>
    <row r="954" spans="1:6" x14ac:dyDescent="0.3">
      <c r="A954" s="1" t="s">
        <v>3</v>
      </c>
      <c r="B954" s="1" t="s">
        <v>2</v>
      </c>
      <c r="C954" s="5" cm="1">
        <f t="array" ref="C954">_xlfn.SWITCH(input[[#This Row],[Player]], "X", 1, "Y", 2, "Z", 3)</f>
        <v>2</v>
      </c>
      <c r="D954" s="5" cm="1">
        <f t="array" ref="D954">_xlfn.SWITCH(
input[[#This Row],[Oponent]]&amp;input[[#This Row],[Player]],
"AZ",0, "BX",0, "CY",0,
"AX",3, "BY",3, "CZ",3,
"AY",6, "BZ",6, "CX",6)</f>
        <v>0</v>
      </c>
      <c r="E954" s="5">
        <f>input[[#This Row],[Selected shape score]]+input[[#This Row],[Outcome score]]</f>
        <v>2</v>
      </c>
      <c r="F954" s="5" cm="1">
        <f t="array" ref="F954">INDEX($P$2:$P$10,_xlfn.XMATCH(input[[#This Row],[Oponent]]&amp;input[[#This Row],[Player]],$K$2:$K$10))</f>
        <v>6</v>
      </c>
    </row>
    <row r="955" spans="1:6" x14ac:dyDescent="0.3">
      <c r="A955" s="1" t="s">
        <v>4</v>
      </c>
      <c r="B955" s="1" t="s">
        <v>5</v>
      </c>
      <c r="C955" s="5" cm="1">
        <f t="array" ref="C955">_xlfn.SWITCH(input[[#This Row],[Player]], "X", 1, "Y", 2, "Z", 3)</f>
        <v>1</v>
      </c>
      <c r="D955" s="5" cm="1">
        <f t="array" ref="D955">_xlfn.SWITCH(
input[[#This Row],[Oponent]]&amp;input[[#This Row],[Player]],
"AZ",0, "BX",0, "CY",0,
"AX",3, "BY",3, "CZ",3,
"AY",6, "BZ",6, "CX",6)</f>
        <v>3</v>
      </c>
      <c r="E955" s="5">
        <f>input[[#This Row],[Selected shape score]]+input[[#This Row],[Outcome score]]</f>
        <v>4</v>
      </c>
      <c r="F955" s="5" cm="1">
        <f t="array" ref="F955">INDEX($P$2:$P$10,_xlfn.XMATCH(input[[#This Row],[Oponent]]&amp;input[[#This Row],[Player]],$K$2:$K$10))</f>
        <v>3</v>
      </c>
    </row>
    <row r="956" spans="1:6" x14ac:dyDescent="0.3">
      <c r="A956" s="1" t="s">
        <v>0</v>
      </c>
      <c r="B956" s="1" t="s">
        <v>2</v>
      </c>
      <c r="C956" s="5" cm="1">
        <f t="array" ref="C956">_xlfn.SWITCH(input[[#This Row],[Player]], "X", 1, "Y", 2, "Z", 3)</f>
        <v>2</v>
      </c>
      <c r="D956" s="5" cm="1">
        <f t="array" ref="D956">_xlfn.SWITCH(
input[[#This Row],[Oponent]]&amp;input[[#This Row],[Player]],
"AZ",0, "BX",0, "CY",0,
"AX",3, "BY",3, "CZ",3,
"AY",6, "BZ",6, "CX",6)</f>
        <v>3</v>
      </c>
      <c r="E956" s="5">
        <f>input[[#This Row],[Selected shape score]]+input[[#This Row],[Outcome score]]</f>
        <v>5</v>
      </c>
      <c r="F956" s="5" cm="1">
        <f t="array" ref="F956">INDEX($P$2:$P$10,_xlfn.XMATCH(input[[#This Row],[Oponent]]&amp;input[[#This Row],[Player]],$K$2:$K$10))</f>
        <v>5</v>
      </c>
    </row>
    <row r="957" spans="1:6" x14ac:dyDescent="0.3">
      <c r="A957" s="1" t="s">
        <v>0</v>
      </c>
      <c r="B957" s="1" t="s">
        <v>2</v>
      </c>
      <c r="C957" s="5" cm="1">
        <f t="array" ref="C957">_xlfn.SWITCH(input[[#This Row],[Player]], "X", 1, "Y", 2, "Z", 3)</f>
        <v>2</v>
      </c>
      <c r="D957" s="5" cm="1">
        <f t="array" ref="D957">_xlfn.SWITCH(
input[[#This Row],[Oponent]]&amp;input[[#This Row],[Player]],
"AZ",0, "BX",0, "CY",0,
"AX",3, "BY",3, "CZ",3,
"AY",6, "BZ",6, "CX",6)</f>
        <v>3</v>
      </c>
      <c r="E957" s="5">
        <f>input[[#This Row],[Selected shape score]]+input[[#This Row],[Outcome score]]</f>
        <v>5</v>
      </c>
      <c r="F957" s="5" cm="1">
        <f t="array" ref="F957">INDEX($P$2:$P$10,_xlfn.XMATCH(input[[#This Row],[Oponent]]&amp;input[[#This Row],[Player]],$K$2:$K$10))</f>
        <v>5</v>
      </c>
    </row>
    <row r="958" spans="1:6" x14ac:dyDescent="0.3">
      <c r="A958" s="1" t="s">
        <v>4</v>
      </c>
      <c r="B958" s="1" t="s">
        <v>5</v>
      </c>
      <c r="C958" s="5" cm="1">
        <f t="array" ref="C958">_xlfn.SWITCH(input[[#This Row],[Player]], "X", 1, "Y", 2, "Z", 3)</f>
        <v>1</v>
      </c>
      <c r="D958" s="5" cm="1">
        <f t="array" ref="D958">_xlfn.SWITCH(
input[[#This Row],[Oponent]]&amp;input[[#This Row],[Player]],
"AZ",0, "BX",0, "CY",0,
"AX",3, "BY",3, "CZ",3,
"AY",6, "BZ",6, "CX",6)</f>
        <v>3</v>
      </c>
      <c r="E958" s="5">
        <f>input[[#This Row],[Selected shape score]]+input[[#This Row],[Outcome score]]</f>
        <v>4</v>
      </c>
      <c r="F958" s="5" cm="1">
        <f t="array" ref="F958">INDEX($P$2:$P$10,_xlfn.XMATCH(input[[#This Row],[Oponent]]&amp;input[[#This Row],[Player]],$K$2:$K$10))</f>
        <v>3</v>
      </c>
    </row>
    <row r="959" spans="1:6" x14ac:dyDescent="0.3">
      <c r="A959" s="1" t="s">
        <v>4</v>
      </c>
      <c r="B959" s="1" t="s">
        <v>5</v>
      </c>
      <c r="C959" s="5" cm="1">
        <f t="array" ref="C959">_xlfn.SWITCH(input[[#This Row],[Player]], "X", 1, "Y", 2, "Z", 3)</f>
        <v>1</v>
      </c>
      <c r="D959" s="5" cm="1">
        <f t="array" ref="D959">_xlfn.SWITCH(
input[[#This Row],[Oponent]]&amp;input[[#This Row],[Player]],
"AZ",0, "BX",0, "CY",0,
"AX",3, "BY",3, "CZ",3,
"AY",6, "BZ",6, "CX",6)</f>
        <v>3</v>
      </c>
      <c r="E959" s="5">
        <f>input[[#This Row],[Selected shape score]]+input[[#This Row],[Outcome score]]</f>
        <v>4</v>
      </c>
      <c r="F959" s="5" cm="1">
        <f t="array" ref="F959">INDEX($P$2:$P$10,_xlfn.XMATCH(input[[#This Row],[Oponent]]&amp;input[[#This Row],[Player]],$K$2:$K$10))</f>
        <v>3</v>
      </c>
    </row>
    <row r="960" spans="1:6" x14ac:dyDescent="0.3">
      <c r="A960" s="1" t="s">
        <v>4</v>
      </c>
      <c r="B960" s="1" t="s">
        <v>5</v>
      </c>
      <c r="C960" s="5" cm="1">
        <f t="array" ref="C960">_xlfn.SWITCH(input[[#This Row],[Player]], "X", 1, "Y", 2, "Z", 3)</f>
        <v>1</v>
      </c>
      <c r="D960" s="5" cm="1">
        <f t="array" ref="D960">_xlfn.SWITCH(
input[[#This Row],[Oponent]]&amp;input[[#This Row],[Player]],
"AZ",0, "BX",0, "CY",0,
"AX",3, "BY",3, "CZ",3,
"AY",6, "BZ",6, "CX",6)</f>
        <v>3</v>
      </c>
      <c r="E960" s="5">
        <f>input[[#This Row],[Selected shape score]]+input[[#This Row],[Outcome score]]</f>
        <v>4</v>
      </c>
      <c r="F960" s="5" cm="1">
        <f t="array" ref="F960">INDEX($P$2:$P$10,_xlfn.XMATCH(input[[#This Row],[Oponent]]&amp;input[[#This Row],[Player]],$K$2:$K$10))</f>
        <v>3</v>
      </c>
    </row>
    <row r="961" spans="1:6" x14ac:dyDescent="0.3">
      <c r="A961" s="1" t="s">
        <v>4</v>
      </c>
      <c r="B961" s="1" t="s">
        <v>2</v>
      </c>
      <c r="C961" s="5" cm="1">
        <f t="array" ref="C961">_xlfn.SWITCH(input[[#This Row],[Player]], "X", 1, "Y", 2, "Z", 3)</f>
        <v>2</v>
      </c>
      <c r="D961" s="5" cm="1">
        <f t="array" ref="D961">_xlfn.SWITCH(
input[[#This Row],[Oponent]]&amp;input[[#This Row],[Player]],
"AZ",0, "BX",0, "CY",0,
"AX",3, "BY",3, "CZ",3,
"AY",6, "BZ",6, "CX",6)</f>
        <v>6</v>
      </c>
      <c r="E961" s="5">
        <f>input[[#This Row],[Selected shape score]]+input[[#This Row],[Outcome score]]</f>
        <v>8</v>
      </c>
      <c r="F961" s="5" cm="1">
        <f t="array" ref="F961">INDEX($P$2:$P$10,_xlfn.XMATCH(input[[#This Row],[Oponent]]&amp;input[[#This Row],[Player]],$K$2:$K$10))</f>
        <v>4</v>
      </c>
    </row>
    <row r="962" spans="1:6" x14ac:dyDescent="0.3">
      <c r="A962" s="1" t="s">
        <v>4</v>
      </c>
      <c r="B962" s="1" t="s">
        <v>5</v>
      </c>
      <c r="C962" s="5" cm="1">
        <f t="array" ref="C962">_xlfn.SWITCH(input[[#This Row],[Player]], "X", 1, "Y", 2, "Z", 3)</f>
        <v>1</v>
      </c>
      <c r="D962" s="5" cm="1">
        <f t="array" ref="D962">_xlfn.SWITCH(
input[[#This Row],[Oponent]]&amp;input[[#This Row],[Player]],
"AZ",0, "BX",0, "CY",0,
"AX",3, "BY",3, "CZ",3,
"AY",6, "BZ",6, "CX",6)</f>
        <v>3</v>
      </c>
      <c r="E962" s="5">
        <f>input[[#This Row],[Selected shape score]]+input[[#This Row],[Outcome score]]</f>
        <v>4</v>
      </c>
      <c r="F962" s="5" cm="1">
        <f t="array" ref="F962">INDEX($P$2:$P$10,_xlfn.XMATCH(input[[#This Row],[Oponent]]&amp;input[[#This Row],[Player]],$K$2:$K$10))</f>
        <v>3</v>
      </c>
    </row>
    <row r="963" spans="1:6" x14ac:dyDescent="0.3">
      <c r="A963" s="1" t="s">
        <v>3</v>
      </c>
      <c r="B963" s="1" t="s">
        <v>2</v>
      </c>
      <c r="C963" s="5" cm="1">
        <f t="array" ref="C963">_xlfn.SWITCH(input[[#This Row],[Player]], "X", 1, "Y", 2, "Z", 3)</f>
        <v>2</v>
      </c>
      <c r="D963" s="5" cm="1">
        <f t="array" ref="D963">_xlfn.SWITCH(
input[[#This Row],[Oponent]]&amp;input[[#This Row],[Player]],
"AZ",0, "BX",0, "CY",0,
"AX",3, "BY",3, "CZ",3,
"AY",6, "BZ",6, "CX",6)</f>
        <v>0</v>
      </c>
      <c r="E963" s="5">
        <f>input[[#This Row],[Selected shape score]]+input[[#This Row],[Outcome score]]</f>
        <v>2</v>
      </c>
      <c r="F963" s="5" cm="1">
        <f t="array" ref="F963">INDEX($P$2:$P$10,_xlfn.XMATCH(input[[#This Row],[Oponent]]&amp;input[[#This Row],[Player]],$K$2:$K$10))</f>
        <v>6</v>
      </c>
    </row>
    <row r="964" spans="1:6" x14ac:dyDescent="0.3">
      <c r="A964" s="1" t="s">
        <v>3</v>
      </c>
      <c r="B964" s="1" t="s">
        <v>1</v>
      </c>
      <c r="C964" s="5" cm="1">
        <f t="array" ref="C964">_xlfn.SWITCH(input[[#This Row],[Player]], "X", 1, "Y", 2, "Z", 3)</f>
        <v>3</v>
      </c>
      <c r="D964" s="5" cm="1">
        <f t="array" ref="D964">_xlfn.SWITCH(
input[[#This Row],[Oponent]]&amp;input[[#This Row],[Player]],
"AZ",0, "BX",0, "CY",0,
"AX",3, "BY",3, "CZ",3,
"AY",6, "BZ",6, "CX",6)</f>
        <v>3</v>
      </c>
      <c r="E964" s="5">
        <f>input[[#This Row],[Selected shape score]]+input[[#This Row],[Outcome score]]</f>
        <v>6</v>
      </c>
      <c r="F964" s="5" cm="1">
        <f t="array" ref="F964">INDEX($P$2:$P$10,_xlfn.XMATCH(input[[#This Row],[Oponent]]&amp;input[[#This Row],[Player]],$K$2:$K$10))</f>
        <v>7</v>
      </c>
    </row>
    <row r="965" spans="1:6" x14ac:dyDescent="0.3">
      <c r="A965" s="1" t="s">
        <v>0</v>
      </c>
      <c r="B965" s="1" t="s">
        <v>2</v>
      </c>
      <c r="C965" s="5" cm="1">
        <f t="array" ref="C965">_xlfn.SWITCH(input[[#This Row],[Player]], "X", 1, "Y", 2, "Z", 3)</f>
        <v>2</v>
      </c>
      <c r="D965" s="5" cm="1">
        <f t="array" ref="D965">_xlfn.SWITCH(
input[[#This Row],[Oponent]]&amp;input[[#This Row],[Player]],
"AZ",0, "BX",0, "CY",0,
"AX",3, "BY",3, "CZ",3,
"AY",6, "BZ",6, "CX",6)</f>
        <v>3</v>
      </c>
      <c r="E965" s="5">
        <f>input[[#This Row],[Selected shape score]]+input[[#This Row],[Outcome score]]</f>
        <v>5</v>
      </c>
      <c r="F965" s="5" cm="1">
        <f t="array" ref="F965">INDEX($P$2:$P$10,_xlfn.XMATCH(input[[#This Row],[Oponent]]&amp;input[[#This Row],[Player]],$K$2:$K$10))</f>
        <v>5</v>
      </c>
    </row>
    <row r="966" spans="1:6" x14ac:dyDescent="0.3">
      <c r="A966" s="1" t="s">
        <v>0</v>
      </c>
      <c r="B966" s="1" t="s">
        <v>2</v>
      </c>
      <c r="C966" s="5" cm="1">
        <f t="array" ref="C966">_xlfn.SWITCH(input[[#This Row],[Player]], "X", 1, "Y", 2, "Z", 3)</f>
        <v>2</v>
      </c>
      <c r="D966" s="5" cm="1">
        <f t="array" ref="D966">_xlfn.SWITCH(
input[[#This Row],[Oponent]]&amp;input[[#This Row],[Player]],
"AZ",0, "BX",0, "CY",0,
"AX",3, "BY",3, "CZ",3,
"AY",6, "BZ",6, "CX",6)</f>
        <v>3</v>
      </c>
      <c r="E966" s="5">
        <f>input[[#This Row],[Selected shape score]]+input[[#This Row],[Outcome score]]</f>
        <v>5</v>
      </c>
      <c r="F966" s="5" cm="1">
        <f t="array" ref="F966">INDEX($P$2:$P$10,_xlfn.XMATCH(input[[#This Row],[Oponent]]&amp;input[[#This Row],[Player]],$K$2:$K$10))</f>
        <v>5</v>
      </c>
    </row>
    <row r="967" spans="1:6" x14ac:dyDescent="0.3">
      <c r="A967" s="1" t="s">
        <v>4</v>
      </c>
      <c r="B967" s="1" t="s">
        <v>5</v>
      </c>
      <c r="C967" s="5" cm="1">
        <f t="array" ref="C967">_xlfn.SWITCH(input[[#This Row],[Player]], "X", 1, "Y", 2, "Z", 3)</f>
        <v>1</v>
      </c>
      <c r="D967" s="5" cm="1">
        <f t="array" ref="D967">_xlfn.SWITCH(
input[[#This Row],[Oponent]]&amp;input[[#This Row],[Player]],
"AZ",0, "BX",0, "CY",0,
"AX",3, "BY",3, "CZ",3,
"AY",6, "BZ",6, "CX",6)</f>
        <v>3</v>
      </c>
      <c r="E967" s="5">
        <f>input[[#This Row],[Selected shape score]]+input[[#This Row],[Outcome score]]</f>
        <v>4</v>
      </c>
      <c r="F967" s="5" cm="1">
        <f t="array" ref="F967">INDEX($P$2:$P$10,_xlfn.XMATCH(input[[#This Row],[Oponent]]&amp;input[[#This Row],[Player]],$K$2:$K$10))</f>
        <v>3</v>
      </c>
    </row>
    <row r="968" spans="1:6" x14ac:dyDescent="0.3">
      <c r="A968" s="1" t="s">
        <v>3</v>
      </c>
      <c r="B968" s="1" t="s">
        <v>2</v>
      </c>
      <c r="C968" s="5" cm="1">
        <f t="array" ref="C968">_xlfn.SWITCH(input[[#This Row],[Player]], "X", 1, "Y", 2, "Z", 3)</f>
        <v>2</v>
      </c>
      <c r="D968" s="5" cm="1">
        <f t="array" ref="D968">_xlfn.SWITCH(
input[[#This Row],[Oponent]]&amp;input[[#This Row],[Player]],
"AZ",0, "BX",0, "CY",0,
"AX",3, "BY",3, "CZ",3,
"AY",6, "BZ",6, "CX",6)</f>
        <v>0</v>
      </c>
      <c r="E968" s="5">
        <f>input[[#This Row],[Selected shape score]]+input[[#This Row],[Outcome score]]</f>
        <v>2</v>
      </c>
      <c r="F968" s="5" cm="1">
        <f t="array" ref="F968">INDEX($P$2:$P$10,_xlfn.XMATCH(input[[#This Row],[Oponent]]&amp;input[[#This Row],[Player]],$K$2:$K$10))</f>
        <v>6</v>
      </c>
    </row>
    <row r="969" spans="1:6" x14ac:dyDescent="0.3">
      <c r="A969" s="1" t="s">
        <v>0</v>
      </c>
      <c r="B969" s="1" t="s">
        <v>5</v>
      </c>
      <c r="C969" s="5" cm="1">
        <f t="array" ref="C969">_xlfn.SWITCH(input[[#This Row],[Player]], "X", 1, "Y", 2, "Z", 3)</f>
        <v>1</v>
      </c>
      <c r="D969" s="5" cm="1">
        <f t="array" ref="D969">_xlfn.SWITCH(
input[[#This Row],[Oponent]]&amp;input[[#This Row],[Player]],
"AZ",0, "BX",0, "CY",0,
"AX",3, "BY",3, "CZ",3,
"AY",6, "BZ",6, "CX",6)</f>
        <v>0</v>
      </c>
      <c r="E969" s="5">
        <f>input[[#This Row],[Selected shape score]]+input[[#This Row],[Outcome score]]</f>
        <v>1</v>
      </c>
      <c r="F969" s="5" cm="1">
        <f t="array" ref="F969">INDEX($P$2:$P$10,_xlfn.XMATCH(input[[#This Row],[Oponent]]&amp;input[[#This Row],[Player]],$K$2:$K$10))</f>
        <v>1</v>
      </c>
    </row>
    <row r="970" spans="1:6" x14ac:dyDescent="0.3">
      <c r="A970" s="1" t="s">
        <v>4</v>
      </c>
      <c r="B970" s="1" t="s">
        <v>2</v>
      </c>
      <c r="C970" s="5" cm="1">
        <f t="array" ref="C970">_xlfn.SWITCH(input[[#This Row],[Player]], "X", 1, "Y", 2, "Z", 3)</f>
        <v>2</v>
      </c>
      <c r="D970" s="5" cm="1">
        <f t="array" ref="D970">_xlfn.SWITCH(
input[[#This Row],[Oponent]]&amp;input[[#This Row],[Player]],
"AZ",0, "BX",0, "CY",0,
"AX",3, "BY",3, "CZ",3,
"AY",6, "BZ",6, "CX",6)</f>
        <v>6</v>
      </c>
      <c r="E970" s="5">
        <f>input[[#This Row],[Selected shape score]]+input[[#This Row],[Outcome score]]</f>
        <v>8</v>
      </c>
      <c r="F970" s="5" cm="1">
        <f t="array" ref="F970">INDEX($P$2:$P$10,_xlfn.XMATCH(input[[#This Row],[Oponent]]&amp;input[[#This Row],[Player]],$K$2:$K$10))</f>
        <v>4</v>
      </c>
    </row>
    <row r="971" spans="1:6" x14ac:dyDescent="0.3">
      <c r="A971" s="1" t="s">
        <v>0</v>
      </c>
      <c r="B971" s="1" t="s">
        <v>2</v>
      </c>
      <c r="C971" s="5" cm="1">
        <f t="array" ref="C971">_xlfn.SWITCH(input[[#This Row],[Player]], "X", 1, "Y", 2, "Z", 3)</f>
        <v>2</v>
      </c>
      <c r="D971" s="5" cm="1">
        <f t="array" ref="D971">_xlfn.SWITCH(
input[[#This Row],[Oponent]]&amp;input[[#This Row],[Player]],
"AZ",0, "BX",0, "CY",0,
"AX",3, "BY",3, "CZ",3,
"AY",6, "BZ",6, "CX",6)</f>
        <v>3</v>
      </c>
      <c r="E971" s="5">
        <f>input[[#This Row],[Selected shape score]]+input[[#This Row],[Outcome score]]</f>
        <v>5</v>
      </c>
      <c r="F971" s="5" cm="1">
        <f t="array" ref="F971">INDEX($P$2:$P$10,_xlfn.XMATCH(input[[#This Row],[Oponent]]&amp;input[[#This Row],[Player]],$K$2:$K$10))</f>
        <v>5</v>
      </c>
    </row>
    <row r="972" spans="1:6" x14ac:dyDescent="0.3">
      <c r="A972" s="1" t="s">
        <v>4</v>
      </c>
      <c r="B972" s="1" t="s">
        <v>2</v>
      </c>
      <c r="C972" s="5" cm="1">
        <f t="array" ref="C972">_xlfn.SWITCH(input[[#This Row],[Player]], "X", 1, "Y", 2, "Z", 3)</f>
        <v>2</v>
      </c>
      <c r="D972" s="5" cm="1">
        <f t="array" ref="D972">_xlfn.SWITCH(
input[[#This Row],[Oponent]]&amp;input[[#This Row],[Player]],
"AZ",0, "BX",0, "CY",0,
"AX",3, "BY",3, "CZ",3,
"AY",6, "BZ",6, "CX",6)</f>
        <v>6</v>
      </c>
      <c r="E972" s="5">
        <f>input[[#This Row],[Selected shape score]]+input[[#This Row],[Outcome score]]</f>
        <v>8</v>
      </c>
      <c r="F972" s="5" cm="1">
        <f t="array" ref="F972">INDEX($P$2:$P$10,_xlfn.XMATCH(input[[#This Row],[Oponent]]&amp;input[[#This Row],[Player]],$K$2:$K$10))</f>
        <v>4</v>
      </c>
    </row>
    <row r="973" spans="1:6" x14ac:dyDescent="0.3">
      <c r="A973" s="1" t="s">
        <v>0</v>
      </c>
      <c r="B973" s="1" t="s">
        <v>1</v>
      </c>
      <c r="C973" s="5" cm="1">
        <f t="array" ref="C973">_xlfn.SWITCH(input[[#This Row],[Player]], "X", 1, "Y", 2, "Z", 3)</f>
        <v>3</v>
      </c>
      <c r="D973" s="5" cm="1">
        <f t="array" ref="D973">_xlfn.SWITCH(
input[[#This Row],[Oponent]]&amp;input[[#This Row],[Player]],
"AZ",0, "BX",0, "CY",0,
"AX",3, "BY",3, "CZ",3,
"AY",6, "BZ",6, "CX",6)</f>
        <v>6</v>
      </c>
      <c r="E973" s="5">
        <f>input[[#This Row],[Selected shape score]]+input[[#This Row],[Outcome score]]</f>
        <v>9</v>
      </c>
      <c r="F973" s="5" cm="1">
        <f t="array" ref="F973">INDEX($P$2:$P$10,_xlfn.XMATCH(input[[#This Row],[Oponent]]&amp;input[[#This Row],[Player]],$K$2:$K$10))</f>
        <v>9</v>
      </c>
    </row>
    <row r="974" spans="1:6" x14ac:dyDescent="0.3">
      <c r="A974" s="1" t="s">
        <v>0</v>
      </c>
      <c r="B974" s="1" t="s">
        <v>2</v>
      </c>
      <c r="C974" s="5" cm="1">
        <f t="array" ref="C974">_xlfn.SWITCH(input[[#This Row],[Player]], "X", 1, "Y", 2, "Z", 3)</f>
        <v>2</v>
      </c>
      <c r="D974" s="5" cm="1">
        <f t="array" ref="D974">_xlfn.SWITCH(
input[[#This Row],[Oponent]]&amp;input[[#This Row],[Player]],
"AZ",0, "BX",0, "CY",0,
"AX",3, "BY",3, "CZ",3,
"AY",6, "BZ",6, "CX",6)</f>
        <v>3</v>
      </c>
      <c r="E974" s="5">
        <f>input[[#This Row],[Selected shape score]]+input[[#This Row],[Outcome score]]</f>
        <v>5</v>
      </c>
      <c r="F974" s="5" cm="1">
        <f t="array" ref="F974">INDEX($P$2:$P$10,_xlfn.XMATCH(input[[#This Row],[Oponent]]&amp;input[[#This Row],[Player]],$K$2:$K$10))</f>
        <v>5</v>
      </c>
    </row>
    <row r="975" spans="1:6" x14ac:dyDescent="0.3">
      <c r="A975" s="1" t="s">
        <v>0</v>
      </c>
      <c r="B975" s="1" t="s">
        <v>2</v>
      </c>
      <c r="C975" s="5" cm="1">
        <f t="array" ref="C975">_xlfn.SWITCH(input[[#This Row],[Player]], "X", 1, "Y", 2, "Z", 3)</f>
        <v>2</v>
      </c>
      <c r="D975" s="5" cm="1">
        <f t="array" ref="D975">_xlfn.SWITCH(
input[[#This Row],[Oponent]]&amp;input[[#This Row],[Player]],
"AZ",0, "BX",0, "CY",0,
"AX",3, "BY",3, "CZ",3,
"AY",6, "BZ",6, "CX",6)</f>
        <v>3</v>
      </c>
      <c r="E975" s="5">
        <f>input[[#This Row],[Selected shape score]]+input[[#This Row],[Outcome score]]</f>
        <v>5</v>
      </c>
      <c r="F975" s="5" cm="1">
        <f t="array" ref="F975">INDEX($P$2:$P$10,_xlfn.XMATCH(input[[#This Row],[Oponent]]&amp;input[[#This Row],[Player]],$K$2:$K$10))</f>
        <v>5</v>
      </c>
    </row>
    <row r="976" spans="1:6" x14ac:dyDescent="0.3">
      <c r="A976" s="1" t="s">
        <v>4</v>
      </c>
      <c r="B976" s="1" t="s">
        <v>1</v>
      </c>
      <c r="C976" s="5" cm="1">
        <f t="array" ref="C976">_xlfn.SWITCH(input[[#This Row],[Player]], "X", 1, "Y", 2, "Z", 3)</f>
        <v>3</v>
      </c>
      <c r="D976" s="5" cm="1">
        <f t="array" ref="D976">_xlfn.SWITCH(
input[[#This Row],[Oponent]]&amp;input[[#This Row],[Player]],
"AZ",0, "BX",0, "CY",0,
"AX",3, "BY",3, "CZ",3,
"AY",6, "BZ",6, "CX",6)</f>
        <v>0</v>
      </c>
      <c r="E976" s="5">
        <f>input[[#This Row],[Selected shape score]]+input[[#This Row],[Outcome score]]</f>
        <v>3</v>
      </c>
      <c r="F976" s="5" cm="1">
        <f t="array" ref="F976">INDEX($P$2:$P$10,_xlfn.XMATCH(input[[#This Row],[Oponent]]&amp;input[[#This Row],[Player]],$K$2:$K$10))</f>
        <v>8</v>
      </c>
    </row>
    <row r="977" spans="1:6" x14ac:dyDescent="0.3">
      <c r="A977" s="1" t="s">
        <v>0</v>
      </c>
      <c r="B977" s="1" t="s">
        <v>2</v>
      </c>
      <c r="C977" s="5" cm="1">
        <f t="array" ref="C977">_xlfn.SWITCH(input[[#This Row],[Player]], "X", 1, "Y", 2, "Z", 3)</f>
        <v>2</v>
      </c>
      <c r="D977" s="5" cm="1">
        <f t="array" ref="D977">_xlfn.SWITCH(
input[[#This Row],[Oponent]]&amp;input[[#This Row],[Player]],
"AZ",0, "BX",0, "CY",0,
"AX",3, "BY",3, "CZ",3,
"AY",6, "BZ",6, "CX",6)</f>
        <v>3</v>
      </c>
      <c r="E977" s="5">
        <f>input[[#This Row],[Selected shape score]]+input[[#This Row],[Outcome score]]</f>
        <v>5</v>
      </c>
      <c r="F977" s="5" cm="1">
        <f t="array" ref="F977">INDEX($P$2:$P$10,_xlfn.XMATCH(input[[#This Row],[Oponent]]&amp;input[[#This Row],[Player]],$K$2:$K$10))</f>
        <v>5</v>
      </c>
    </row>
    <row r="978" spans="1:6" x14ac:dyDescent="0.3">
      <c r="A978" s="1" t="s">
        <v>4</v>
      </c>
      <c r="B978" s="1" t="s">
        <v>2</v>
      </c>
      <c r="C978" s="5" cm="1">
        <f t="array" ref="C978">_xlfn.SWITCH(input[[#This Row],[Player]], "X", 1, "Y", 2, "Z", 3)</f>
        <v>2</v>
      </c>
      <c r="D978" s="5" cm="1">
        <f t="array" ref="D978">_xlfn.SWITCH(
input[[#This Row],[Oponent]]&amp;input[[#This Row],[Player]],
"AZ",0, "BX",0, "CY",0,
"AX",3, "BY",3, "CZ",3,
"AY",6, "BZ",6, "CX",6)</f>
        <v>6</v>
      </c>
      <c r="E978" s="5">
        <f>input[[#This Row],[Selected shape score]]+input[[#This Row],[Outcome score]]</f>
        <v>8</v>
      </c>
      <c r="F978" s="5" cm="1">
        <f t="array" ref="F978">INDEX($P$2:$P$10,_xlfn.XMATCH(input[[#This Row],[Oponent]]&amp;input[[#This Row],[Player]],$K$2:$K$10))</f>
        <v>4</v>
      </c>
    </row>
    <row r="979" spans="1:6" x14ac:dyDescent="0.3">
      <c r="A979" s="1" t="s">
        <v>0</v>
      </c>
      <c r="B979" s="1" t="s">
        <v>2</v>
      </c>
      <c r="C979" s="5" cm="1">
        <f t="array" ref="C979">_xlfn.SWITCH(input[[#This Row],[Player]], "X", 1, "Y", 2, "Z", 3)</f>
        <v>2</v>
      </c>
      <c r="D979" s="5" cm="1">
        <f t="array" ref="D979">_xlfn.SWITCH(
input[[#This Row],[Oponent]]&amp;input[[#This Row],[Player]],
"AZ",0, "BX",0, "CY",0,
"AX",3, "BY",3, "CZ",3,
"AY",6, "BZ",6, "CX",6)</f>
        <v>3</v>
      </c>
      <c r="E979" s="5">
        <f>input[[#This Row],[Selected shape score]]+input[[#This Row],[Outcome score]]</f>
        <v>5</v>
      </c>
      <c r="F979" s="5" cm="1">
        <f t="array" ref="F979">INDEX($P$2:$P$10,_xlfn.XMATCH(input[[#This Row],[Oponent]]&amp;input[[#This Row],[Player]],$K$2:$K$10))</f>
        <v>5</v>
      </c>
    </row>
    <row r="980" spans="1:6" x14ac:dyDescent="0.3">
      <c r="A980" s="1" t="s">
        <v>0</v>
      </c>
      <c r="B980" s="1" t="s">
        <v>2</v>
      </c>
      <c r="C980" s="5" cm="1">
        <f t="array" ref="C980">_xlfn.SWITCH(input[[#This Row],[Player]], "X", 1, "Y", 2, "Z", 3)</f>
        <v>2</v>
      </c>
      <c r="D980" s="5" cm="1">
        <f t="array" ref="D980">_xlfn.SWITCH(
input[[#This Row],[Oponent]]&amp;input[[#This Row],[Player]],
"AZ",0, "BX",0, "CY",0,
"AX",3, "BY",3, "CZ",3,
"AY",6, "BZ",6, "CX",6)</f>
        <v>3</v>
      </c>
      <c r="E980" s="5">
        <f>input[[#This Row],[Selected shape score]]+input[[#This Row],[Outcome score]]</f>
        <v>5</v>
      </c>
      <c r="F980" s="5" cm="1">
        <f t="array" ref="F980">INDEX($P$2:$P$10,_xlfn.XMATCH(input[[#This Row],[Oponent]]&amp;input[[#This Row],[Player]],$K$2:$K$10))</f>
        <v>5</v>
      </c>
    </row>
    <row r="981" spans="1:6" x14ac:dyDescent="0.3">
      <c r="A981" s="1" t="s">
        <v>3</v>
      </c>
      <c r="B981" s="1" t="s">
        <v>5</v>
      </c>
      <c r="C981" s="5" cm="1">
        <f t="array" ref="C981">_xlfn.SWITCH(input[[#This Row],[Player]], "X", 1, "Y", 2, "Z", 3)</f>
        <v>1</v>
      </c>
      <c r="D981" s="5" cm="1">
        <f t="array" ref="D981">_xlfn.SWITCH(
input[[#This Row],[Oponent]]&amp;input[[#This Row],[Player]],
"AZ",0, "BX",0, "CY",0,
"AX",3, "BY",3, "CZ",3,
"AY",6, "BZ",6, "CX",6)</f>
        <v>6</v>
      </c>
      <c r="E981" s="5">
        <f>input[[#This Row],[Selected shape score]]+input[[#This Row],[Outcome score]]</f>
        <v>7</v>
      </c>
      <c r="F981" s="5" cm="1">
        <f t="array" ref="F981">INDEX($P$2:$P$10,_xlfn.XMATCH(input[[#This Row],[Oponent]]&amp;input[[#This Row],[Player]],$K$2:$K$10))</f>
        <v>2</v>
      </c>
    </row>
    <row r="982" spans="1:6" x14ac:dyDescent="0.3">
      <c r="A982" s="1" t="s">
        <v>0</v>
      </c>
      <c r="B982" s="1" t="s">
        <v>2</v>
      </c>
      <c r="C982" s="5" cm="1">
        <f t="array" ref="C982">_xlfn.SWITCH(input[[#This Row],[Player]], "X", 1, "Y", 2, "Z", 3)</f>
        <v>2</v>
      </c>
      <c r="D982" s="5" cm="1">
        <f t="array" ref="D982">_xlfn.SWITCH(
input[[#This Row],[Oponent]]&amp;input[[#This Row],[Player]],
"AZ",0, "BX",0, "CY",0,
"AX",3, "BY",3, "CZ",3,
"AY",6, "BZ",6, "CX",6)</f>
        <v>3</v>
      </c>
      <c r="E982" s="5">
        <f>input[[#This Row],[Selected shape score]]+input[[#This Row],[Outcome score]]</f>
        <v>5</v>
      </c>
      <c r="F982" s="5" cm="1">
        <f t="array" ref="F982">INDEX($P$2:$P$10,_xlfn.XMATCH(input[[#This Row],[Oponent]]&amp;input[[#This Row],[Player]],$K$2:$K$10))</f>
        <v>5</v>
      </c>
    </row>
    <row r="983" spans="1:6" x14ac:dyDescent="0.3">
      <c r="A983" s="1" t="s">
        <v>4</v>
      </c>
      <c r="B983" s="1" t="s">
        <v>5</v>
      </c>
      <c r="C983" s="5" cm="1">
        <f t="array" ref="C983">_xlfn.SWITCH(input[[#This Row],[Player]], "X", 1, "Y", 2, "Z", 3)</f>
        <v>1</v>
      </c>
      <c r="D983" s="5" cm="1">
        <f t="array" ref="D983">_xlfn.SWITCH(
input[[#This Row],[Oponent]]&amp;input[[#This Row],[Player]],
"AZ",0, "BX",0, "CY",0,
"AX",3, "BY",3, "CZ",3,
"AY",6, "BZ",6, "CX",6)</f>
        <v>3</v>
      </c>
      <c r="E983" s="5">
        <f>input[[#This Row],[Selected shape score]]+input[[#This Row],[Outcome score]]</f>
        <v>4</v>
      </c>
      <c r="F983" s="5" cm="1">
        <f t="array" ref="F983">INDEX($P$2:$P$10,_xlfn.XMATCH(input[[#This Row],[Oponent]]&amp;input[[#This Row],[Player]],$K$2:$K$10))</f>
        <v>3</v>
      </c>
    </row>
    <row r="984" spans="1:6" x14ac:dyDescent="0.3">
      <c r="A984" s="1" t="s">
        <v>0</v>
      </c>
      <c r="B984" s="1" t="s">
        <v>2</v>
      </c>
      <c r="C984" s="5" cm="1">
        <f t="array" ref="C984">_xlfn.SWITCH(input[[#This Row],[Player]], "X", 1, "Y", 2, "Z", 3)</f>
        <v>2</v>
      </c>
      <c r="D984" s="5" cm="1">
        <f t="array" ref="D984">_xlfn.SWITCH(
input[[#This Row],[Oponent]]&amp;input[[#This Row],[Player]],
"AZ",0, "BX",0, "CY",0,
"AX",3, "BY",3, "CZ",3,
"AY",6, "BZ",6, "CX",6)</f>
        <v>3</v>
      </c>
      <c r="E984" s="5">
        <f>input[[#This Row],[Selected shape score]]+input[[#This Row],[Outcome score]]</f>
        <v>5</v>
      </c>
      <c r="F984" s="5" cm="1">
        <f t="array" ref="F984">INDEX($P$2:$P$10,_xlfn.XMATCH(input[[#This Row],[Oponent]]&amp;input[[#This Row],[Player]],$K$2:$K$10))</f>
        <v>5</v>
      </c>
    </row>
    <row r="985" spans="1:6" x14ac:dyDescent="0.3">
      <c r="A985" s="1" t="s">
        <v>0</v>
      </c>
      <c r="B985" s="1" t="s">
        <v>2</v>
      </c>
      <c r="C985" s="5" cm="1">
        <f t="array" ref="C985">_xlfn.SWITCH(input[[#This Row],[Player]], "X", 1, "Y", 2, "Z", 3)</f>
        <v>2</v>
      </c>
      <c r="D985" s="5" cm="1">
        <f t="array" ref="D985">_xlfn.SWITCH(
input[[#This Row],[Oponent]]&amp;input[[#This Row],[Player]],
"AZ",0, "BX",0, "CY",0,
"AX",3, "BY",3, "CZ",3,
"AY",6, "BZ",6, "CX",6)</f>
        <v>3</v>
      </c>
      <c r="E985" s="5">
        <f>input[[#This Row],[Selected shape score]]+input[[#This Row],[Outcome score]]</f>
        <v>5</v>
      </c>
      <c r="F985" s="5" cm="1">
        <f t="array" ref="F985">INDEX($P$2:$P$10,_xlfn.XMATCH(input[[#This Row],[Oponent]]&amp;input[[#This Row],[Player]],$K$2:$K$10))</f>
        <v>5</v>
      </c>
    </row>
    <row r="986" spans="1:6" x14ac:dyDescent="0.3">
      <c r="A986" s="1" t="s">
        <v>3</v>
      </c>
      <c r="B986" s="1" t="s">
        <v>2</v>
      </c>
      <c r="C986" s="5" cm="1">
        <f t="array" ref="C986">_xlfn.SWITCH(input[[#This Row],[Player]], "X", 1, "Y", 2, "Z", 3)</f>
        <v>2</v>
      </c>
      <c r="D986" s="5" cm="1">
        <f t="array" ref="D986">_xlfn.SWITCH(
input[[#This Row],[Oponent]]&amp;input[[#This Row],[Player]],
"AZ",0, "BX",0, "CY",0,
"AX",3, "BY",3, "CZ",3,
"AY",6, "BZ",6, "CX",6)</f>
        <v>0</v>
      </c>
      <c r="E986" s="5">
        <f>input[[#This Row],[Selected shape score]]+input[[#This Row],[Outcome score]]</f>
        <v>2</v>
      </c>
      <c r="F986" s="5" cm="1">
        <f t="array" ref="F986">INDEX($P$2:$P$10,_xlfn.XMATCH(input[[#This Row],[Oponent]]&amp;input[[#This Row],[Player]],$K$2:$K$10))</f>
        <v>6</v>
      </c>
    </row>
    <row r="987" spans="1:6" x14ac:dyDescent="0.3">
      <c r="A987" s="1" t="s">
        <v>0</v>
      </c>
      <c r="B987" s="1" t="s">
        <v>2</v>
      </c>
      <c r="C987" s="5" cm="1">
        <f t="array" ref="C987">_xlfn.SWITCH(input[[#This Row],[Player]], "X", 1, "Y", 2, "Z", 3)</f>
        <v>2</v>
      </c>
      <c r="D987" s="5" cm="1">
        <f t="array" ref="D987">_xlfn.SWITCH(
input[[#This Row],[Oponent]]&amp;input[[#This Row],[Player]],
"AZ",0, "BX",0, "CY",0,
"AX",3, "BY",3, "CZ",3,
"AY",6, "BZ",6, "CX",6)</f>
        <v>3</v>
      </c>
      <c r="E987" s="5">
        <f>input[[#This Row],[Selected shape score]]+input[[#This Row],[Outcome score]]</f>
        <v>5</v>
      </c>
      <c r="F987" s="5" cm="1">
        <f t="array" ref="F987">INDEX($P$2:$P$10,_xlfn.XMATCH(input[[#This Row],[Oponent]]&amp;input[[#This Row],[Player]],$K$2:$K$10))</f>
        <v>5</v>
      </c>
    </row>
    <row r="988" spans="1:6" x14ac:dyDescent="0.3">
      <c r="A988" s="1" t="s">
        <v>4</v>
      </c>
      <c r="B988" s="1" t="s">
        <v>5</v>
      </c>
      <c r="C988" s="5" cm="1">
        <f t="array" ref="C988">_xlfn.SWITCH(input[[#This Row],[Player]], "X", 1, "Y", 2, "Z", 3)</f>
        <v>1</v>
      </c>
      <c r="D988" s="5" cm="1">
        <f t="array" ref="D988">_xlfn.SWITCH(
input[[#This Row],[Oponent]]&amp;input[[#This Row],[Player]],
"AZ",0, "BX",0, "CY",0,
"AX",3, "BY",3, "CZ",3,
"AY",6, "BZ",6, "CX",6)</f>
        <v>3</v>
      </c>
      <c r="E988" s="5">
        <f>input[[#This Row],[Selected shape score]]+input[[#This Row],[Outcome score]]</f>
        <v>4</v>
      </c>
      <c r="F988" s="5" cm="1">
        <f t="array" ref="F988">INDEX($P$2:$P$10,_xlfn.XMATCH(input[[#This Row],[Oponent]]&amp;input[[#This Row],[Player]],$K$2:$K$10))</f>
        <v>3</v>
      </c>
    </row>
    <row r="989" spans="1:6" x14ac:dyDescent="0.3">
      <c r="A989" s="1" t="s">
        <v>3</v>
      </c>
      <c r="B989" s="1" t="s">
        <v>2</v>
      </c>
      <c r="C989" s="5" cm="1">
        <f t="array" ref="C989">_xlfn.SWITCH(input[[#This Row],[Player]], "X", 1, "Y", 2, "Z", 3)</f>
        <v>2</v>
      </c>
      <c r="D989" s="5" cm="1">
        <f t="array" ref="D989">_xlfn.SWITCH(
input[[#This Row],[Oponent]]&amp;input[[#This Row],[Player]],
"AZ",0, "BX",0, "CY",0,
"AX",3, "BY",3, "CZ",3,
"AY",6, "BZ",6, "CX",6)</f>
        <v>0</v>
      </c>
      <c r="E989" s="5">
        <f>input[[#This Row],[Selected shape score]]+input[[#This Row],[Outcome score]]</f>
        <v>2</v>
      </c>
      <c r="F989" s="5" cm="1">
        <f t="array" ref="F989">INDEX($P$2:$P$10,_xlfn.XMATCH(input[[#This Row],[Oponent]]&amp;input[[#This Row],[Player]],$K$2:$K$10))</f>
        <v>6</v>
      </c>
    </row>
    <row r="990" spans="1:6" x14ac:dyDescent="0.3">
      <c r="A990" s="1" t="s">
        <v>3</v>
      </c>
      <c r="B990" s="1" t="s">
        <v>2</v>
      </c>
      <c r="C990" s="5" cm="1">
        <f t="array" ref="C990">_xlfn.SWITCH(input[[#This Row],[Player]], "X", 1, "Y", 2, "Z", 3)</f>
        <v>2</v>
      </c>
      <c r="D990" s="5" cm="1">
        <f t="array" ref="D990">_xlfn.SWITCH(
input[[#This Row],[Oponent]]&amp;input[[#This Row],[Player]],
"AZ",0, "BX",0, "CY",0,
"AX",3, "BY",3, "CZ",3,
"AY",6, "BZ",6, "CX",6)</f>
        <v>0</v>
      </c>
      <c r="E990" s="5">
        <f>input[[#This Row],[Selected shape score]]+input[[#This Row],[Outcome score]]</f>
        <v>2</v>
      </c>
      <c r="F990" s="5" cm="1">
        <f t="array" ref="F990">INDEX($P$2:$P$10,_xlfn.XMATCH(input[[#This Row],[Oponent]]&amp;input[[#This Row],[Player]],$K$2:$K$10))</f>
        <v>6</v>
      </c>
    </row>
    <row r="991" spans="1:6" x14ac:dyDescent="0.3">
      <c r="A991" s="1" t="s">
        <v>3</v>
      </c>
      <c r="B991" s="1" t="s">
        <v>5</v>
      </c>
      <c r="C991" s="5" cm="1">
        <f t="array" ref="C991">_xlfn.SWITCH(input[[#This Row],[Player]], "X", 1, "Y", 2, "Z", 3)</f>
        <v>1</v>
      </c>
      <c r="D991" s="5" cm="1">
        <f t="array" ref="D991">_xlfn.SWITCH(
input[[#This Row],[Oponent]]&amp;input[[#This Row],[Player]],
"AZ",0, "BX",0, "CY",0,
"AX",3, "BY",3, "CZ",3,
"AY",6, "BZ",6, "CX",6)</f>
        <v>6</v>
      </c>
      <c r="E991" s="5">
        <f>input[[#This Row],[Selected shape score]]+input[[#This Row],[Outcome score]]</f>
        <v>7</v>
      </c>
      <c r="F991" s="5" cm="1">
        <f t="array" ref="F991">INDEX($P$2:$P$10,_xlfn.XMATCH(input[[#This Row],[Oponent]]&amp;input[[#This Row],[Player]],$K$2:$K$10))</f>
        <v>2</v>
      </c>
    </row>
    <row r="992" spans="1:6" x14ac:dyDescent="0.3">
      <c r="A992" s="1" t="s">
        <v>3</v>
      </c>
      <c r="B992" s="1" t="s">
        <v>2</v>
      </c>
      <c r="C992" s="5" cm="1">
        <f t="array" ref="C992">_xlfn.SWITCH(input[[#This Row],[Player]], "X", 1, "Y", 2, "Z", 3)</f>
        <v>2</v>
      </c>
      <c r="D992" s="5" cm="1">
        <f t="array" ref="D992">_xlfn.SWITCH(
input[[#This Row],[Oponent]]&amp;input[[#This Row],[Player]],
"AZ",0, "BX",0, "CY",0,
"AX",3, "BY",3, "CZ",3,
"AY",6, "BZ",6, "CX",6)</f>
        <v>0</v>
      </c>
      <c r="E992" s="5">
        <f>input[[#This Row],[Selected shape score]]+input[[#This Row],[Outcome score]]</f>
        <v>2</v>
      </c>
      <c r="F992" s="5" cm="1">
        <f t="array" ref="F992">INDEX($P$2:$P$10,_xlfn.XMATCH(input[[#This Row],[Oponent]]&amp;input[[#This Row],[Player]],$K$2:$K$10))</f>
        <v>6</v>
      </c>
    </row>
    <row r="993" spans="1:6" x14ac:dyDescent="0.3">
      <c r="A993" s="1" t="s">
        <v>0</v>
      </c>
      <c r="B993" s="1" t="s">
        <v>2</v>
      </c>
      <c r="C993" s="5" cm="1">
        <f t="array" ref="C993">_xlfn.SWITCH(input[[#This Row],[Player]], "X", 1, "Y", 2, "Z", 3)</f>
        <v>2</v>
      </c>
      <c r="D993" s="5" cm="1">
        <f t="array" ref="D993">_xlfn.SWITCH(
input[[#This Row],[Oponent]]&amp;input[[#This Row],[Player]],
"AZ",0, "BX",0, "CY",0,
"AX",3, "BY",3, "CZ",3,
"AY",6, "BZ",6, "CX",6)</f>
        <v>3</v>
      </c>
      <c r="E993" s="5">
        <f>input[[#This Row],[Selected shape score]]+input[[#This Row],[Outcome score]]</f>
        <v>5</v>
      </c>
      <c r="F993" s="5" cm="1">
        <f t="array" ref="F993">INDEX($P$2:$P$10,_xlfn.XMATCH(input[[#This Row],[Oponent]]&amp;input[[#This Row],[Player]],$K$2:$K$10))</f>
        <v>5</v>
      </c>
    </row>
    <row r="994" spans="1:6" x14ac:dyDescent="0.3">
      <c r="A994" s="1" t="s">
        <v>0</v>
      </c>
      <c r="B994" s="1" t="s">
        <v>1</v>
      </c>
      <c r="C994" s="5" cm="1">
        <f t="array" ref="C994">_xlfn.SWITCH(input[[#This Row],[Player]], "X", 1, "Y", 2, "Z", 3)</f>
        <v>3</v>
      </c>
      <c r="D994" s="5" cm="1">
        <f t="array" ref="D994">_xlfn.SWITCH(
input[[#This Row],[Oponent]]&amp;input[[#This Row],[Player]],
"AZ",0, "BX",0, "CY",0,
"AX",3, "BY",3, "CZ",3,
"AY",6, "BZ",6, "CX",6)</f>
        <v>6</v>
      </c>
      <c r="E994" s="5">
        <f>input[[#This Row],[Selected shape score]]+input[[#This Row],[Outcome score]]</f>
        <v>9</v>
      </c>
      <c r="F994" s="5" cm="1">
        <f t="array" ref="F994">INDEX($P$2:$P$10,_xlfn.XMATCH(input[[#This Row],[Oponent]]&amp;input[[#This Row],[Player]],$K$2:$K$10))</f>
        <v>9</v>
      </c>
    </row>
    <row r="995" spans="1:6" x14ac:dyDescent="0.3">
      <c r="A995" s="1" t="s">
        <v>4</v>
      </c>
      <c r="B995" s="1" t="s">
        <v>2</v>
      </c>
      <c r="C995" s="5" cm="1">
        <f t="array" ref="C995">_xlfn.SWITCH(input[[#This Row],[Player]], "X", 1, "Y", 2, "Z", 3)</f>
        <v>2</v>
      </c>
      <c r="D995" s="5" cm="1">
        <f t="array" ref="D995">_xlfn.SWITCH(
input[[#This Row],[Oponent]]&amp;input[[#This Row],[Player]],
"AZ",0, "BX",0, "CY",0,
"AX",3, "BY",3, "CZ",3,
"AY",6, "BZ",6, "CX",6)</f>
        <v>6</v>
      </c>
      <c r="E995" s="5">
        <f>input[[#This Row],[Selected shape score]]+input[[#This Row],[Outcome score]]</f>
        <v>8</v>
      </c>
      <c r="F995" s="5" cm="1">
        <f t="array" ref="F995">INDEX($P$2:$P$10,_xlfn.XMATCH(input[[#This Row],[Oponent]]&amp;input[[#This Row],[Player]],$K$2:$K$10))</f>
        <v>4</v>
      </c>
    </row>
    <row r="996" spans="1:6" x14ac:dyDescent="0.3">
      <c r="A996" s="1" t="s">
        <v>0</v>
      </c>
      <c r="B996" s="1" t="s">
        <v>2</v>
      </c>
      <c r="C996" s="5" cm="1">
        <f t="array" ref="C996">_xlfn.SWITCH(input[[#This Row],[Player]], "X", 1, "Y", 2, "Z", 3)</f>
        <v>2</v>
      </c>
      <c r="D996" s="5" cm="1">
        <f t="array" ref="D996">_xlfn.SWITCH(
input[[#This Row],[Oponent]]&amp;input[[#This Row],[Player]],
"AZ",0, "BX",0, "CY",0,
"AX",3, "BY",3, "CZ",3,
"AY",6, "BZ",6, "CX",6)</f>
        <v>3</v>
      </c>
      <c r="E996" s="5">
        <f>input[[#This Row],[Selected shape score]]+input[[#This Row],[Outcome score]]</f>
        <v>5</v>
      </c>
      <c r="F996" s="5" cm="1">
        <f t="array" ref="F996">INDEX($P$2:$P$10,_xlfn.XMATCH(input[[#This Row],[Oponent]]&amp;input[[#This Row],[Player]],$K$2:$K$10))</f>
        <v>5</v>
      </c>
    </row>
    <row r="997" spans="1:6" x14ac:dyDescent="0.3">
      <c r="A997" s="1" t="s">
        <v>3</v>
      </c>
      <c r="B997" s="1" t="s">
        <v>5</v>
      </c>
      <c r="C997" s="5" cm="1">
        <f t="array" ref="C997">_xlfn.SWITCH(input[[#This Row],[Player]], "X", 1, "Y", 2, "Z", 3)</f>
        <v>1</v>
      </c>
      <c r="D997" s="5" cm="1">
        <f t="array" ref="D997">_xlfn.SWITCH(
input[[#This Row],[Oponent]]&amp;input[[#This Row],[Player]],
"AZ",0, "BX",0, "CY",0,
"AX",3, "BY",3, "CZ",3,
"AY",6, "BZ",6, "CX",6)</f>
        <v>6</v>
      </c>
      <c r="E997" s="5">
        <f>input[[#This Row],[Selected shape score]]+input[[#This Row],[Outcome score]]</f>
        <v>7</v>
      </c>
      <c r="F997" s="5" cm="1">
        <f t="array" ref="F997">INDEX($P$2:$P$10,_xlfn.XMATCH(input[[#This Row],[Oponent]]&amp;input[[#This Row],[Player]],$K$2:$K$10))</f>
        <v>2</v>
      </c>
    </row>
    <row r="998" spans="1:6" x14ac:dyDescent="0.3">
      <c r="A998" s="1" t="s">
        <v>4</v>
      </c>
      <c r="B998" s="1" t="s">
        <v>2</v>
      </c>
      <c r="C998" s="5" cm="1">
        <f t="array" ref="C998">_xlfn.SWITCH(input[[#This Row],[Player]], "X", 1, "Y", 2, "Z", 3)</f>
        <v>2</v>
      </c>
      <c r="D998" s="5" cm="1">
        <f t="array" ref="D998">_xlfn.SWITCH(
input[[#This Row],[Oponent]]&amp;input[[#This Row],[Player]],
"AZ",0, "BX",0, "CY",0,
"AX",3, "BY",3, "CZ",3,
"AY",6, "BZ",6, "CX",6)</f>
        <v>6</v>
      </c>
      <c r="E998" s="5">
        <f>input[[#This Row],[Selected shape score]]+input[[#This Row],[Outcome score]]</f>
        <v>8</v>
      </c>
      <c r="F998" s="5" cm="1">
        <f t="array" ref="F998">INDEX($P$2:$P$10,_xlfn.XMATCH(input[[#This Row],[Oponent]]&amp;input[[#This Row],[Player]],$K$2:$K$10))</f>
        <v>4</v>
      </c>
    </row>
    <row r="999" spans="1:6" x14ac:dyDescent="0.3">
      <c r="A999" s="1" t="s">
        <v>0</v>
      </c>
      <c r="B999" s="1" t="s">
        <v>2</v>
      </c>
      <c r="C999" s="5" cm="1">
        <f t="array" ref="C999">_xlfn.SWITCH(input[[#This Row],[Player]], "X", 1, "Y", 2, "Z", 3)</f>
        <v>2</v>
      </c>
      <c r="D999" s="5" cm="1">
        <f t="array" ref="D999">_xlfn.SWITCH(
input[[#This Row],[Oponent]]&amp;input[[#This Row],[Player]],
"AZ",0, "BX",0, "CY",0,
"AX",3, "BY",3, "CZ",3,
"AY",6, "BZ",6, "CX",6)</f>
        <v>3</v>
      </c>
      <c r="E999" s="5">
        <f>input[[#This Row],[Selected shape score]]+input[[#This Row],[Outcome score]]</f>
        <v>5</v>
      </c>
      <c r="F999" s="5" cm="1">
        <f t="array" ref="F999">INDEX($P$2:$P$10,_xlfn.XMATCH(input[[#This Row],[Oponent]]&amp;input[[#This Row],[Player]],$K$2:$K$10))</f>
        <v>5</v>
      </c>
    </row>
    <row r="1000" spans="1:6" x14ac:dyDescent="0.3">
      <c r="A1000" s="1" t="s">
        <v>0</v>
      </c>
      <c r="B1000" s="1" t="s">
        <v>2</v>
      </c>
      <c r="C1000" s="5" cm="1">
        <f t="array" ref="C1000">_xlfn.SWITCH(input[[#This Row],[Player]], "X", 1, "Y", 2, "Z", 3)</f>
        <v>2</v>
      </c>
      <c r="D1000" s="5" cm="1">
        <f t="array" ref="D1000">_xlfn.SWITCH(
input[[#This Row],[Oponent]]&amp;input[[#This Row],[Player]],
"AZ",0, "BX",0, "CY",0,
"AX",3, "BY",3, "CZ",3,
"AY",6, "BZ",6, "CX",6)</f>
        <v>3</v>
      </c>
      <c r="E1000" s="5">
        <f>input[[#This Row],[Selected shape score]]+input[[#This Row],[Outcome score]]</f>
        <v>5</v>
      </c>
      <c r="F1000" s="5" cm="1">
        <f t="array" ref="F1000">INDEX($P$2:$P$10,_xlfn.XMATCH(input[[#This Row],[Oponent]]&amp;input[[#This Row],[Player]],$K$2:$K$10))</f>
        <v>5</v>
      </c>
    </row>
    <row r="1001" spans="1:6" x14ac:dyDescent="0.3">
      <c r="A1001" s="1" t="s">
        <v>4</v>
      </c>
      <c r="B1001" s="1" t="s">
        <v>5</v>
      </c>
      <c r="C1001" s="5" cm="1">
        <f t="array" ref="C1001">_xlfn.SWITCH(input[[#This Row],[Player]], "X", 1, "Y", 2, "Z", 3)</f>
        <v>1</v>
      </c>
      <c r="D1001" s="5" cm="1">
        <f t="array" ref="D1001">_xlfn.SWITCH(
input[[#This Row],[Oponent]]&amp;input[[#This Row],[Player]],
"AZ",0, "BX",0, "CY",0,
"AX",3, "BY",3, "CZ",3,
"AY",6, "BZ",6, "CX",6)</f>
        <v>3</v>
      </c>
      <c r="E1001" s="5">
        <f>input[[#This Row],[Selected shape score]]+input[[#This Row],[Outcome score]]</f>
        <v>4</v>
      </c>
      <c r="F1001" s="5" cm="1">
        <f t="array" ref="F1001">INDEX($P$2:$P$10,_xlfn.XMATCH(input[[#This Row],[Oponent]]&amp;input[[#This Row],[Player]],$K$2:$K$10))</f>
        <v>3</v>
      </c>
    </row>
    <row r="1002" spans="1:6" x14ac:dyDescent="0.3">
      <c r="A1002" s="1" t="s">
        <v>0</v>
      </c>
      <c r="B1002" s="1" t="s">
        <v>2</v>
      </c>
      <c r="C1002" s="5" cm="1">
        <f t="array" ref="C1002">_xlfn.SWITCH(input[[#This Row],[Player]], "X", 1, "Y", 2, "Z", 3)</f>
        <v>2</v>
      </c>
      <c r="D1002" s="5" cm="1">
        <f t="array" ref="D1002">_xlfn.SWITCH(
input[[#This Row],[Oponent]]&amp;input[[#This Row],[Player]],
"AZ",0, "BX",0, "CY",0,
"AX",3, "BY",3, "CZ",3,
"AY",6, "BZ",6, "CX",6)</f>
        <v>3</v>
      </c>
      <c r="E1002" s="5">
        <f>input[[#This Row],[Selected shape score]]+input[[#This Row],[Outcome score]]</f>
        <v>5</v>
      </c>
      <c r="F1002" s="5" cm="1">
        <f t="array" ref="F1002">INDEX($P$2:$P$10,_xlfn.XMATCH(input[[#This Row],[Oponent]]&amp;input[[#This Row],[Player]],$K$2:$K$10))</f>
        <v>5</v>
      </c>
    </row>
    <row r="1003" spans="1:6" x14ac:dyDescent="0.3">
      <c r="A1003" s="1" t="s">
        <v>4</v>
      </c>
      <c r="B1003" s="1" t="s">
        <v>1</v>
      </c>
      <c r="C1003" s="5" cm="1">
        <f t="array" ref="C1003">_xlfn.SWITCH(input[[#This Row],[Player]], "X", 1, "Y", 2, "Z", 3)</f>
        <v>3</v>
      </c>
      <c r="D1003" s="5" cm="1">
        <f t="array" ref="D1003">_xlfn.SWITCH(
input[[#This Row],[Oponent]]&amp;input[[#This Row],[Player]],
"AZ",0, "BX",0, "CY",0,
"AX",3, "BY",3, "CZ",3,
"AY",6, "BZ",6, "CX",6)</f>
        <v>0</v>
      </c>
      <c r="E1003" s="5">
        <f>input[[#This Row],[Selected shape score]]+input[[#This Row],[Outcome score]]</f>
        <v>3</v>
      </c>
      <c r="F1003" s="5" cm="1">
        <f t="array" ref="F1003">INDEX($P$2:$P$10,_xlfn.XMATCH(input[[#This Row],[Oponent]]&amp;input[[#This Row],[Player]],$K$2:$K$10))</f>
        <v>8</v>
      </c>
    </row>
    <row r="1004" spans="1:6" x14ac:dyDescent="0.3">
      <c r="A1004" s="1" t="s">
        <v>0</v>
      </c>
      <c r="B1004" s="1" t="s">
        <v>2</v>
      </c>
      <c r="C1004" s="5" cm="1">
        <f t="array" ref="C1004">_xlfn.SWITCH(input[[#This Row],[Player]], "X", 1, "Y", 2, "Z", 3)</f>
        <v>2</v>
      </c>
      <c r="D1004" s="5" cm="1">
        <f t="array" ref="D1004">_xlfn.SWITCH(
input[[#This Row],[Oponent]]&amp;input[[#This Row],[Player]],
"AZ",0, "BX",0, "CY",0,
"AX",3, "BY",3, "CZ",3,
"AY",6, "BZ",6, "CX",6)</f>
        <v>3</v>
      </c>
      <c r="E1004" s="5">
        <f>input[[#This Row],[Selected shape score]]+input[[#This Row],[Outcome score]]</f>
        <v>5</v>
      </c>
      <c r="F1004" s="5" cm="1">
        <f t="array" ref="F1004">INDEX($P$2:$P$10,_xlfn.XMATCH(input[[#This Row],[Oponent]]&amp;input[[#This Row],[Player]],$K$2:$K$10))</f>
        <v>5</v>
      </c>
    </row>
    <row r="1005" spans="1:6" x14ac:dyDescent="0.3">
      <c r="A1005" s="1" t="s">
        <v>4</v>
      </c>
      <c r="B1005" s="1" t="s">
        <v>2</v>
      </c>
      <c r="C1005" s="5" cm="1">
        <f t="array" ref="C1005">_xlfn.SWITCH(input[[#This Row],[Player]], "X", 1, "Y", 2, "Z", 3)</f>
        <v>2</v>
      </c>
      <c r="D1005" s="5" cm="1">
        <f t="array" ref="D1005">_xlfn.SWITCH(
input[[#This Row],[Oponent]]&amp;input[[#This Row],[Player]],
"AZ",0, "BX",0, "CY",0,
"AX",3, "BY",3, "CZ",3,
"AY",6, "BZ",6, "CX",6)</f>
        <v>6</v>
      </c>
      <c r="E1005" s="5">
        <f>input[[#This Row],[Selected shape score]]+input[[#This Row],[Outcome score]]</f>
        <v>8</v>
      </c>
      <c r="F1005" s="5" cm="1">
        <f t="array" ref="F1005">INDEX($P$2:$P$10,_xlfn.XMATCH(input[[#This Row],[Oponent]]&amp;input[[#This Row],[Player]],$K$2:$K$10))</f>
        <v>4</v>
      </c>
    </row>
    <row r="1006" spans="1:6" x14ac:dyDescent="0.3">
      <c r="A1006" s="1" t="s">
        <v>3</v>
      </c>
      <c r="B1006" s="1" t="s">
        <v>5</v>
      </c>
      <c r="C1006" s="5" cm="1">
        <f t="array" ref="C1006">_xlfn.SWITCH(input[[#This Row],[Player]], "X", 1, "Y", 2, "Z", 3)</f>
        <v>1</v>
      </c>
      <c r="D1006" s="5" cm="1">
        <f t="array" ref="D1006">_xlfn.SWITCH(
input[[#This Row],[Oponent]]&amp;input[[#This Row],[Player]],
"AZ",0, "BX",0, "CY",0,
"AX",3, "BY",3, "CZ",3,
"AY",6, "BZ",6, "CX",6)</f>
        <v>6</v>
      </c>
      <c r="E1006" s="5">
        <f>input[[#This Row],[Selected shape score]]+input[[#This Row],[Outcome score]]</f>
        <v>7</v>
      </c>
      <c r="F1006" s="5" cm="1">
        <f t="array" ref="F1006">INDEX($P$2:$P$10,_xlfn.XMATCH(input[[#This Row],[Oponent]]&amp;input[[#This Row],[Player]],$K$2:$K$10))</f>
        <v>2</v>
      </c>
    </row>
    <row r="1007" spans="1:6" x14ac:dyDescent="0.3">
      <c r="A1007" s="1" t="s">
        <v>0</v>
      </c>
      <c r="B1007" s="1" t="s">
        <v>2</v>
      </c>
      <c r="C1007" s="5" cm="1">
        <f t="array" ref="C1007">_xlfn.SWITCH(input[[#This Row],[Player]], "X", 1, "Y", 2, "Z", 3)</f>
        <v>2</v>
      </c>
      <c r="D1007" s="5" cm="1">
        <f t="array" ref="D1007">_xlfn.SWITCH(
input[[#This Row],[Oponent]]&amp;input[[#This Row],[Player]],
"AZ",0, "BX",0, "CY",0,
"AX",3, "BY",3, "CZ",3,
"AY",6, "BZ",6, "CX",6)</f>
        <v>3</v>
      </c>
      <c r="E1007" s="5">
        <f>input[[#This Row],[Selected shape score]]+input[[#This Row],[Outcome score]]</f>
        <v>5</v>
      </c>
      <c r="F1007" s="5" cm="1">
        <f t="array" ref="F1007">INDEX($P$2:$P$10,_xlfn.XMATCH(input[[#This Row],[Oponent]]&amp;input[[#This Row],[Player]],$K$2:$K$10))</f>
        <v>5</v>
      </c>
    </row>
    <row r="1008" spans="1:6" x14ac:dyDescent="0.3">
      <c r="A1008" s="1" t="s">
        <v>4</v>
      </c>
      <c r="B1008" s="1" t="s">
        <v>2</v>
      </c>
      <c r="C1008" s="5" cm="1">
        <f t="array" ref="C1008">_xlfn.SWITCH(input[[#This Row],[Player]], "X", 1, "Y", 2, "Z", 3)</f>
        <v>2</v>
      </c>
      <c r="D1008" s="5" cm="1">
        <f t="array" ref="D1008">_xlfn.SWITCH(
input[[#This Row],[Oponent]]&amp;input[[#This Row],[Player]],
"AZ",0, "BX",0, "CY",0,
"AX",3, "BY",3, "CZ",3,
"AY",6, "BZ",6, "CX",6)</f>
        <v>6</v>
      </c>
      <c r="E1008" s="5">
        <f>input[[#This Row],[Selected shape score]]+input[[#This Row],[Outcome score]]</f>
        <v>8</v>
      </c>
      <c r="F1008" s="5" cm="1">
        <f t="array" ref="F1008">INDEX($P$2:$P$10,_xlfn.XMATCH(input[[#This Row],[Oponent]]&amp;input[[#This Row],[Player]],$K$2:$K$10))</f>
        <v>4</v>
      </c>
    </row>
    <row r="1009" spans="1:6" x14ac:dyDescent="0.3">
      <c r="A1009" s="1" t="s">
        <v>0</v>
      </c>
      <c r="B1009" s="1" t="s">
        <v>5</v>
      </c>
      <c r="C1009" s="5" cm="1">
        <f t="array" ref="C1009">_xlfn.SWITCH(input[[#This Row],[Player]], "X", 1, "Y", 2, "Z", 3)</f>
        <v>1</v>
      </c>
      <c r="D1009" s="5" cm="1">
        <f t="array" ref="D1009">_xlfn.SWITCH(
input[[#This Row],[Oponent]]&amp;input[[#This Row],[Player]],
"AZ",0, "BX",0, "CY",0,
"AX",3, "BY",3, "CZ",3,
"AY",6, "BZ",6, "CX",6)</f>
        <v>0</v>
      </c>
      <c r="E1009" s="5">
        <f>input[[#This Row],[Selected shape score]]+input[[#This Row],[Outcome score]]</f>
        <v>1</v>
      </c>
      <c r="F1009" s="5" cm="1">
        <f t="array" ref="F1009">INDEX($P$2:$P$10,_xlfn.XMATCH(input[[#This Row],[Oponent]]&amp;input[[#This Row],[Player]],$K$2:$K$10))</f>
        <v>1</v>
      </c>
    </row>
    <row r="1010" spans="1:6" x14ac:dyDescent="0.3">
      <c r="A1010" s="1" t="s">
        <v>4</v>
      </c>
      <c r="B1010" s="1" t="s">
        <v>5</v>
      </c>
      <c r="C1010" s="5" cm="1">
        <f t="array" ref="C1010">_xlfn.SWITCH(input[[#This Row],[Player]], "X", 1, "Y", 2, "Z", 3)</f>
        <v>1</v>
      </c>
      <c r="D1010" s="5" cm="1">
        <f t="array" ref="D1010">_xlfn.SWITCH(
input[[#This Row],[Oponent]]&amp;input[[#This Row],[Player]],
"AZ",0, "BX",0, "CY",0,
"AX",3, "BY",3, "CZ",3,
"AY",6, "BZ",6, "CX",6)</f>
        <v>3</v>
      </c>
      <c r="E1010" s="5">
        <f>input[[#This Row],[Selected shape score]]+input[[#This Row],[Outcome score]]</f>
        <v>4</v>
      </c>
      <c r="F1010" s="5" cm="1">
        <f t="array" ref="F1010">INDEX($P$2:$P$10,_xlfn.XMATCH(input[[#This Row],[Oponent]]&amp;input[[#This Row],[Player]],$K$2:$K$10))</f>
        <v>3</v>
      </c>
    </row>
    <row r="1011" spans="1:6" x14ac:dyDescent="0.3">
      <c r="A1011" s="1" t="s">
        <v>3</v>
      </c>
      <c r="B1011" s="1" t="s">
        <v>5</v>
      </c>
      <c r="C1011" s="5" cm="1">
        <f t="array" ref="C1011">_xlfn.SWITCH(input[[#This Row],[Player]], "X", 1, "Y", 2, "Z", 3)</f>
        <v>1</v>
      </c>
      <c r="D1011" s="5" cm="1">
        <f t="array" ref="D1011">_xlfn.SWITCH(
input[[#This Row],[Oponent]]&amp;input[[#This Row],[Player]],
"AZ",0, "BX",0, "CY",0,
"AX",3, "BY",3, "CZ",3,
"AY",6, "BZ",6, "CX",6)</f>
        <v>6</v>
      </c>
      <c r="E1011" s="5">
        <f>input[[#This Row],[Selected shape score]]+input[[#This Row],[Outcome score]]</f>
        <v>7</v>
      </c>
      <c r="F1011" s="5" cm="1">
        <f t="array" ref="F1011">INDEX($P$2:$P$10,_xlfn.XMATCH(input[[#This Row],[Oponent]]&amp;input[[#This Row],[Player]],$K$2:$K$10))</f>
        <v>2</v>
      </c>
    </row>
    <row r="1012" spans="1:6" x14ac:dyDescent="0.3">
      <c r="A1012" s="1" t="s">
        <v>3</v>
      </c>
      <c r="B1012" s="1" t="s">
        <v>2</v>
      </c>
      <c r="C1012" s="5" cm="1">
        <f t="array" ref="C1012">_xlfn.SWITCH(input[[#This Row],[Player]], "X", 1, "Y", 2, "Z", 3)</f>
        <v>2</v>
      </c>
      <c r="D1012" s="5" cm="1">
        <f t="array" ref="D1012">_xlfn.SWITCH(
input[[#This Row],[Oponent]]&amp;input[[#This Row],[Player]],
"AZ",0, "BX",0, "CY",0,
"AX",3, "BY",3, "CZ",3,
"AY",6, "BZ",6, "CX",6)</f>
        <v>0</v>
      </c>
      <c r="E1012" s="5">
        <f>input[[#This Row],[Selected shape score]]+input[[#This Row],[Outcome score]]</f>
        <v>2</v>
      </c>
      <c r="F1012" s="5" cm="1">
        <f t="array" ref="F1012">INDEX($P$2:$P$10,_xlfn.XMATCH(input[[#This Row],[Oponent]]&amp;input[[#This Row],[Player]],$K$2:$K$10))</f>
        <v>6</v>
      </c>
    </row>
    <row r="1013" spans="1:6" x14ac:dyDescent="0.3">
      <c r="A1013" s="1" t="s">
        <v>0</v>
      </c>
      <c r="B1013" s="1" t="s">
        <v>2</v>
      </c>
      <c r="C1013" s="5" cm="1">
        <f t="array" ref="C1013">_xlfn.SWITCH(input[[#This Row],[Player]], "X", 1, "Y", 2, "Z", 3)</f>
        <v>2</v>
      </c>
      <c r="D1013" s="5" cm="1">
        <f t="array" ref="D1013">_xlfn.SWITCH(
input[[#This Row],[Oponent]]&amp;input[[#This Row],[Player]],
"AZ",0, "BX",0, "CY",0,
"AX",3, "BY",3, "CZ",3,
"AY",6, "BZ",6, "CX",6)</f>
        <v>3</v>
      </c>
      <c r="E1013" s="5">
        <f>input[[#This Row],[Selected shape score]]+input[[#This Row],[Outcome score]]</f>
        <v>5</v>
      </c>
      <c r="F1013" s="5" cm="1">
        <f t="array" ref="F1013">INDEX($P$2:$P$10,_xlfn.XMATCH(input[[#This Row],[Oponent]]&amp;input[[#This Row],[Player]],$K$2:$K$10))</f>
        <v>5</v>
      </c>
    </row>
    <row r="1014" spans="1:6" x14ac:dyDescent="0.3">
      <c r="A1014" s="1" t="s">
        <v>4</v>
      </c>
      <c r="B1014" s="1" t="s">
        <v>5</v>
      </c>
      <c r="C1014" s="5" cm="1">
        <f t="array" ref="C1014">_xlfn.SWITCH(input[[#This Row],[Player]], "X", 1, "Y", 2, "Z", 3)</f>
        <v>1</v>
      </c>
      <c r="D1014" s="5" cm="1">
        <f t="array" ref="D1014">_xlfn.SWITCH(
input[[#This Row],[Oponent]]&amp;input[[#This Row],[Player]],
"AZ",0, "BX",0, "CY",0,
"AX",3, "BY",3, "CZ",3,
"AY",6, "BZ",6, "CX",6)</f>
        <v>3</v>
      </c>
      <c r="E1014" s="5">
        <f>input[[#This Row],[Selected shape score]]+input[[#This Row],[Outcome score]]</f>
        <v>4</v>
      </c>
      <c r="F1014" s="5" cm="1">
        <f t="array" ref="F1014">INDEX($P$2:$P$10,_xlfn.XMATCH(input[[#This Row],[Oponent]]&amp;input[[#This Row],[Player]],$K$2:$K$10))</f>
        <v>3</v>
      </c>
    </row>
    <row r="1015" spans="1:6" x14ac:dyDescent="0.3">
      <c r="A1015" s="1" t="s">
        <v>0</v>
      </c>
      <c r="B1015" s="1" t="s">
        <v>2</v>
      </c>
      <c r="C1015" s="5" cm="1">
        <f t="array" ref="C1015">_xlfn.SWITCH(input[[#This Row],[Player]], "X", 1, "Y", 2, "Z", 3)</f>
        <v>2</v>
      </c>
      <c r="D1015" s="5" cm="1">
        <f t="array" ref="D1015">_xlfn.SWITCH(
input[[#This Row],[Oponent]]&amp;input[[#This Row],[Player]],
"AZ",0, "BX",0, "CY",0,
"AX",3, "BY",3, "CZ",3,
"AY",6, "BZ",6, "CX",6)</f>
        <v>3</v>
      </c>
      <c r="E1015" s="5">
        <f>input[[#This Row],[Selected shape score]]+input[[#This Row],[Outcome score]]</f>
        <v>5</v>
      </c>
      <c r="F1015" s="5" cm="1">
        <f t="array" ref="F1015">INDEX($P$2:$P$10,_xlfn.XMATCH(input[[#This Row],[Oponent]]&amp;input[[#This Row],[Player]],$K$2:$K$10))</f>
        <v>5</v>
      </c>
    </row>
    <row r="1016" spans="1:6" x14ac:dyDescent="0.3">
      <c r="A1016" s="1" t="s">
        <v>0</v>
      </c>
      <c r="B1016" s="1" t="s">
        <v>2</v>
      </c>
      <c r="C1016" s="5" cm="1">
        <f t="array" ref="C1016">_xlfn.SWITCH(input[[#This Row],[Player]], "X", 1, "Y", 2, "Z", 3)</f>
        <v>2</v>
      </c>
      <c r="D1016" s="5" cm="1">
        <f t="array" ref="D1016">_xlfn.SWITCH(
input[[#This Row],[Oponent]]&amp;input[[#This Row],[Player]],
"AZ",0, "BX",0, "CY",0,
"AX",3, "BY",3, "CZ",3,
"AY",6, "BZ",6, "CX",6)</f>
        <v>3</v>
      </c>
      <c r="E1016" s="5">
        <f>input[[#This Row],[Selected shape score]]+input[[#This Row],[Outcome score]]</f>
        <v>5</v>
      </c>
      <c r="F1016" s="5" cm="1">
        <f t="array" ref="F1016">INDEX($P$2:$P$10,_xlfn.XMATCH(input[[#This Row],[Oponent]]&amp;input[[#This Row],[Player]],$K$2:$K$10))</f>
        <v>5</v>
      </c>
    </row>
    <row r="1017" spans="1:6" x14ac:dyDescent="0.3">
      <c r="A1017" s="1" t="s">
        <v>3</v>
      </c>
      <c r="B1017" s="1" t="s">
        <v>2</v>
      </c>
      <c r="C1017" s="5" cm="1">
        <f t="array" ref="C1017">_xlfn.SWITCH(input[[#This Row],[Player]], "X", 1, "Y", 2, "Z", 3)</f>
        <v>2</v>
      </c>
      <c r="D1017" s="5" cm="1">
        <f t="array" ref="D1017">_xlfn.SWITCH(
input[[#This Row],[Oponent]]&amp;input[[#This Row],[Player]],
"AZ",0, "BX",0, "CY",0,
"AX",3, "BY",3, "CZ",3,
"AY",6, "BZ",6, "CX",6)</f>
        <v>0</v>
      </c>
      <c r="E1017" s="5">
        <f>input[[#This Row],[Selected shape score]]+input[[#This Row],[Outcome score]]</f>
        <v>2</v>
      </c>
      <c r="F1017" s="5" cm="1">
        <f t="array" ref="F1017">INDEX($P$2:$P$10,_xlfn.XMATCH(input[[#This Row],[Oponent]]&amp;input[[#This Row],[Player]],$K$2:$K$10))</f>
        <v>6</v>
      </c>
    </row>
    <row r="1018" spans="1:6" x14ac:dyDescent="0.3">
      <c r="A1018" s="1" t="s">
        <v>0</v>
      </c>
      <c r="B1018" s="1" t="s">
        <v>2</v>
      </c>
      <c r="C1018" s="5" cm="1">
        <f t="array" ref="C1018">_xlfn.SWITCH(input[[#This Row],[Player]], "X", 1, "Y", 2, "Z", 3)</f>
        <v>2</v>
      </c>
      <c r="D1018" s="5" cm="1">
        <f t="array" ref="D1018">_xlfn.SWITCH(
input[[#This Row],[Oponent]]&amp;input[[#This Row],[Player]],
"AZ",0, "BX",0, "CY",0,
"AX",3, "BY",3, "CZ",3,
"AY",6, "BZ",6, "CX",6)</f>
        <v>3</v>
      </c>
      <c r="E1018" s="5">
        <f>input[[#This Row],[Selected shape score]]+input[[#This Row],[Outcome score]]</f>
        <v>5</v>
      </c>
      <c r="F1018" s="5" cm="1">
        <f t="array" ref="F1018">INDEX($P$2:$P$10,_xlfn.XMATCH(input[[#This Row],[Oponent]]&amp;input[[#This Row],[Player]],$K$2:$K$10))</f>
        <v>5</v>
      </c>
    </row>
    <row r="1019" spans="1:6" x14ac:dyDescent="0.3">
      <c r="A1019" s="1" t="s">
        <v>3</v>
      </c>
      <c r="B1019" s="1" t="s">
        <v>2</v>
      </c>
      <c r="C1019" s="5" cm="1">
        <f t="array" ref="C1019">_xlfn.SWITCH(input[[#This Row],[Player]], "X", 1, "Y", 2, "Z", 3)</f>
        <v>2</v>
      </c>
      <c r="D1019" s="5" cm="1">
        <f t="array" ref="D1019">_xlfn.SWITCH(
input[[#This Row],[Oponent]]&amp;input[[#This Row],[Player]],
"AZ",0, "BX",0, "CY",0,
"AX",3, "BY",3, "CZ",3,
"AY",6, "BZ",6, "CX",6)</f>
        <v>0</v>
      </c>
      <c r="E1019" s="5">
        <f>input[[#This Row],[Selected shape score]]+input[[#This Row],[Outcome score]]</f>
        <v>2</v>
      </c>
      <c r="F1019" s="5" cm="1">
        <f t="array" ref="F1019">INDEX($P$2:$P$10,_xlfn.XMATCH(input[[#This Row],[Oponent]]&amp;input[[#This Row],[Player]],$K$2:$K$10))</f>
        <v>6</v>
      </c>
    </row>
    <row r="1020" spans="1:6" x14ac:dyDescent="0.3">
      <c r="A1020" s="1" t="s">
        <v>4</v>
      </c>
      <c r="B1020" s="1" t="s">
        <v>2</v>
      </c>
      <c r="C1020" s="5" cm="1">
        <f t="array" ref="C1020">_xlfn.SWITCH(input[[#This Row],[Player]], "X", 1, "Y", 2, "Z", 3)</f>
        <v>2</v>
      </c>
      <c r="D1020" s="5" cm="1">
        <f t="array" ref="D1020">_xlfn.SWITCH(
input[[#This Row],[Oponent]]&amp;input[[#This Row],[Player]],
"AZ",0, "BX",0, "CY",0,
"AX",3, "BY",3, "CZ",3,
"AY",6, "BZ",6, "CX",6)</f>
        <v>6</v>
      </c>
      <c r="E1020" s="5">
        <f>input[[#This Row],[Selected shape score]]+input[[#This Row],[Outcome score]]</f>
        <v>8</v>
      </c>
      <c r="F1020" s="5" cm="1">
        <f t="array" ref="F1020">INDEX($P$2:$P$10,_xlfn.XMATCH(input[[#This Row],[Oponent]]&amp;input[[#This Row],[Player]],$K$2:$K$10))</f>
        <v>4</v>
      </c>
    </row>
    <row r="1021" spans="1:6" x14ac:dyDescent="0.3">
      <c r="A1021" s="1" t="s">
        <v>3</v>
      </c>
      <c r="B1021" s="1" t="s">
        <v>5</v>
      </c>
      <c r="C1021" s="5" cm="1">
        <f t="array" ref="C1021">_xlfn.SWITCH(input[[#This Row],[Player]], "X", 1, "Y", 2, "Z", 3)</f>
        <v>1</v>
      </c>
      <c r="D1021" s="5" cm="1">
        <f t="array" ref="D1021">_xlfn.SWITCH(
input[[#This Row],[Oponent]]&amp;input[[#This Row],[Player]],
"AZ",0, "BX",0, "CY",0,
"AX",3, "BY",3, "CZ",3,
"AY",6, "BZ",6, "CX",6)</f>
        <v>6</v>
      </c>
      <c r="E1021" s="5">
        <f>input[[#This Row],[Selected shape score]]+input[[#This Row],[Outcome score]]</f>
        <v>7</v>
      </c>
      <c r="F1021" s="5" cm="1">
        <f t="array" ref="F1021">INDEX($P$2:$P$10,_xlfn.XMATCH(input[[#This Row],[Oponent]]&amp;input[[#This Row],[Player]],$K$2:$K$10))</f>
        <v>2</v>
      </c>
    </row>
    <row r="1022" spans="1:6" x14ac:dyDescent="0.3">
      <c r="A1022" s="1" t="s">
        <v>3</v>
      </c>
      <c r="B1022" s="1" t="s">
        <v>2</v>
      </c>
      <c r="C1022" s="5" cm="1">
        <f t="array" ref="C1022">_xlfn.SWITCH(input[[#This Row],[Player]], "X", 1, "Y", 2, "Z", 3)</f>
        <v>2</v>
      </c>
      <c r="D1022" s="5" cm="1">
        <f t="array" ref="D1022">_xlfn.SWITCH(
input[[#This Row],[Oponent]]&amp;input[[#This Row],[Player]],
"AZ",0, "BX",0, "CY",0,
"AX",3, "BY",3, "CZ",3,
"AY",6, "BZ",6, "CX",6)</f>
        <v>0</v>
      </c>
      <c r="E1022" s="5">
        <f>input[[#This Row],[Selected shape score]]+input[[#This Row],[Outcome score]]</f>
        <v>2</v>
      </c>
      <c r="F1022" s="5" cm="1">
        <f t="array" ref="F1022">INDEX($P$2:$P$10,_xlfn.XMATCH(input[[#This Row],[Oponent]]&amp;input[[#This Row],[Player]],$K$2:$K$10))</f>
        <v>6</v>
      </c>
    </row>
    <row r="1023" spans="1:6" x14ac:dyDescent="0.3">
      <c r="A1023" s="1" t="s">
        <v>4</v>
      </c>
      <c r="B1023" s="1" t="s">
        <v>2</v>
      </c>
      <c r="C1023" s="5" cm="1">
        <f t="array" ref="C1023">_xlfn.SWITCH(input[[#This Row],[Player]], "X", 1, "Y", 2, "Z", 3)</f>
        <v>2</v>
      </c>
      <c r="D1023" s="5" cm="1">
        <f t="array" ref="D1023">_xlfn.SWITCH(
input[[#This Row],[Oponent]]&amp;input[[#This Row],[Player]],
"AZ",0, "BX",0, "CY",0,
"AX",3, "BY",3, "CZ",3,
"AY",6, "BZ",6, "CX",6)</f>
        <v>6</v>
      </c>
      <c r="E1023" s="5">
        <f>input[[#This Row],[Selected shape score]]+input[[#This Row],[Outcome score]]</f>
        <v>8</v>
      </c>
      <c r="F1023" s="5" cm="1">
        <f t="array" ref="F1023">INDEX($P$2:$P$10,_xlfn.XMATCH(input[[#This Row],[Oponent]]&amp;input[[#This Row],[Player]],$K$2:$K$10))</f>
        <v>4</v>
      </c>
    </row>
    <row r="1024" spans="1:6" x14ac:dyDescent="0.3">
      <c r="A1024" s="1" t="s">
        <v>3</v>
      </c>
      <c r="B1024" s="1" t="s">
        <v>2</v>
      </c>
      <c r="C1024" s="5" cm="1">
        <f t="array" ref="C1024">_xlfn.SWITCH(input[[#This Row],[Player]], "X", 1, "Y", 2, "Z", 3)</f>
        <v>2</v>
      </c>
      <c r="D1024" s="5" cm="1">
        <f t="array" ref="D1024">_xlfn.SWITCH(
input[[#This Row],[Oponent]]&amp;input[[#This Row],[Player]],
"AZ",0, "BX",0, "CY",0,
"AX",3, "BY",3, "CZ",3,
"AY",6, "BZ",6, "CX",6)</f>
        <v>0</v>
      </c>
      <c r="E1024" s="5">
        <f>input[[#This Row],[Selected shape score]]+input[[#This Row],[Outcome score]]</f>
        <v>2</v>
      </c>
      <c r="F1024" s="5" cm="1">
        <f t="array" ref="F1024">INDEX($P$2:$P$10,_xlfn.XMATCH(input[[#This Row],[Oponent]]&amp;input[[#This Row],[Player]],$K$2:$K$10))</f>
        <v>6</v>
      </c>
    </row>
    <row r="1025" spans="1:6" x14ac:dyDescent="0.3">
      <c r="A1025" s="1" t="s">
        <v>4</v>
      </c>
      <c r="B1025" s="1" t="s">
        <v>2</v>
      </c>
      <c r="C1025" s="5" cm="1">
        <f t="array" ref="C1025">_xlfn.SWITCH(input[[#This Row],[Player]], "X", 1, "Y", 2, "Z", 3)</f>
        <v>2</v>
      </c>
      <c r="D1025" s="5" cm="1">
        <f t="array" ref="D1025">_xlfn.SWITCH(
input[[#This Row],[Oponent]]&amp;input[[#This Row],[Player]],
"AZ",0, "BX",0, "CY",0,
"AX",3, "BY",3, "CZ",3,
"AY",6, "BZ",6, "CX",6)</f>
        <v>6</v>
      </c>
      <c r="E1025" s="5">
        <f>input[[#This Row],[Selected shape score]]+input[[#This Row],[Outcome score]]</f>
        <v>8</v>
      </c>
      <c r="F1025" s="5" cm="1">
        <f t="array" ref="F1025">INDEX($P$2:$P$10,_xlfn.XMATCH(input[[#This Row],[Oponent]]&amp;input[[#This Row],[Player]],$K$2:$K$10))</f>
        <v>4</v>
      </c>
    </row>
    <row r="1026" spans="1:6" x14ac:dyDescent="0.3">
      <c r="A1026" s="1" t="s">
        <v>3</v>
      </c>
      <c r="B1026" s="1" t="s">
        <v>1</v>
      </c>
      <c r="C1026" s="5" cm="1">
        <f t="array" ref="C1026">_xlfn.SWITCH(input[[#This Row],[Player]], "X", 1, "Y", 2, "Z", 3)</f>
        <v>3</v>
      </c>
      <c r="D1026" s="5" cm="1">
        <f t="array" ref="D1026">_xlfn.SWITCH(
input[[#This Row],[Oponent]]&amp;input[[#This Row],[Player]],
"AZ",0, "BX",0, "CY",0,
"AX",3, "BY",3, "CZ",3,
"AY",6, "BZ",6, "CX",6)</f>
        <v>3</v>
      </c>
      <c r="E1026" s="5">
        <f>input[[#This Row],[Selected shape score]]+input[[#This Row],[Outcome score]]</f>
        <v>6</v>
      </c>
      <c r="F1026" s="5" cm="1">
        <f t="array" ref="F1026">INDEX($P$2:$P$10,_xlfn.XMATCH(input[[#This Row],[Oponent]]&amp;input[[#This Row],[Player]],$K$2:$K$10))</f>
        <v>7</v>
      </c>
    </row>
    <row r="1027" spans="1:6" x14ac:dyDescent="0.3">
      <c r="A1027" s="1" t="s">
        <v>4</v>
      </c>
      <c r="B1027" s="1" t="s">
        <v>2</v>
      </c>
      <c r="C1027" s="5" cm="1">
        <f t="array" ref="C1027">_xlfn.SWITCH(input[[#This Row],[Player]], "X", 1, "Y", 2, "Z", 3)</f>
        <v>2</v>
      </c>
      <c r="D1027" s="5" cm="1">
        <f t="array" ref="D1027">_xlfn.SWITCH(
input[[#This Row],[Oponent]]&amp;input[[#This Row],[Player]],
"AZ",0, "BX",0, "CY",0,
"AX",3, "BY",3, "CZ",3,
"AY",6, "BZ",6, "CX",6)</f>
        <v>6</v>
      </c>
      <c r="E1027" s="5">
        <f>input[[#This Row],[Selected shape score]]+input[[#This Row],[Outcome score]]</f>
        <v>8</v>
      </c>
      <c r="F1027" s="5" cm="1">
        <f t="array" ref="F1027">INDEX($P$2:$P$10,_xlfn.XMATCH(input[[#This Row],[Oponent]]&amp;input[[#This Row],[Player]],$K$2:$K$10))</f>
        <v>4</v>
      </c>
    </row>
    <row r="1028" spans="1:6" x14ac:dyDescent="0.3">
      <c r="A1028" s="1" t="s">
        <v>0</v>
      </c>
      <c r="B1028" s="1" t="s">
        <v>2</v>
      </c>
      <c r="C1028" s="5" cm="1">
        <f t="array" ref="C1028">_xlfn.SWITCH(input[[#This Row],[Player]], "X", 1, "Y", 2, "Z", 3)</f>
        <v>2</v>
      </c>
      <c r="D1028" s="5" cm="1">
        <f t="array" ref="D1028">_xlfn.SWITCH(
input[[#This Row],[Oponent]]&amp;input[[#This Row],[Player]],
"AZ",0, "BX",0, "CY",0,
"AX",3, "BY",3, "CZ",3,
"AY",6, "BZ",6, "CX",6)</f>
        <v>3</v>
      </c>
      <c r="E1028" s="5">
        <f>input[[#This Row],[Selected shape score]]+input[[#This Row],[Outcome score]]</f>
        <v>5</v>
      </c>
      <c r="F1028" s="5" cm="1">
        <f t="array" ref="F1028">INDEX($P$2:$P$10,_xlfn.XMATCH(input[[#This Row],[Oponent]]&amp;input[[#This Row],[Player]],$K$2:$K$10))</f>
        <v>5</v>
      </c>
    </row>
    <row r="1029" spans="1:6" x14ac:dyDescent="0.3">
      <c r="A1029" s="1" t="s">
        <v>4</v>
      </c>
      <c r="B1029" s="1" t="s">
        <v>2</v>
      </c>
      <c r="C1029" s="5" cm="1">
        <f t="array" ref="C1029">_xlfn.SWITCH(input[[#This Row],[Player]], "X", 1, "Y", 2, "Z", 3)</f>
        <v>2</v>
      </c>
      <c r="D1029" s="5" cm="1">
        <f t="array" ref="D1029">_xlfn.SWITCH(
input[[#This Row],[Oponent]]&amp;input[[#This Row],[Player]],
"AZ",0, "BX",0, "CY",0,
"AX",3, "BY",3, "CZ",3,
"AY",6, "BZ",6, "CX",6)</f>
        <v>6</v>
      </c>
      <c r="E1029" s="5">
        <f>input[[#This Row],[Selected shape score]]+input[[#This Row],[Outcome score]]</f>
        <v>8</v>
      </c>
      <c r="F1029" s="5" cm="1">
        <f t="array" ref="F1029">INDEX($P$2:$P$10,_xlfn.XMATCH(input[[#This Row],[Oponent]]&amp;input[[#This Row],[Player]],$K$2:$K$10))</f>
        <v>4</v>
      </c>
    </row>
    <row r="1030" spans="1:6" x14ac:dyDescent="0.3">
      <c r="A1030" s="1" t="s">
        <v>3</v>
      </c>
      <c r="B1030" s="1" t="s">
        <v>1</v>
      </c>
      <c r="C1030" s="5" cm="1">
        <f t="array" ref="C1030">_xlfn.SWITCH(input[[#This Row],[Player]], "X", 1, "Y", 2, "Z", 3)</f>
        <v>3</v>
      </c>
      <c r="D1030" s="5" cm="1">
        <f t="array" ref="D1030">_xlfn.SWITCH(
input[[#This Row],[Oponent]]&amp;input[[#This Row],[Player]],
"AZ",0, "BX",0, "CY",0,
"AX",3, "BY",3, "CZ",3,
"AY",6, "BZ",6, "CX",6)</f>
        <v>3</v>
      </c>
      <c r="E1030" s="5">
        <f>input[[#This Row],[Selected shape score]]+input[[#This Row],[Outcome score]]</f>
        <v>6</v>
      </c>
      <c r="F1030" s="5" cm="1">
        <f t="array" ref="F1030">INDEX($P$2:$P$10,_xlfn.XMATCH(input[[#This Row],[Oponent]]&amp;input[[#This Row],[Player]],$K$2:$K$10))</f>
        <v>7</v>
      </c>
    </row>
    <row r="1031" spans="1:6" x14ac:dyDescent="0.3">
      <c r="A1031" s="1" t="s">
        <v>4</v>
      </c>
      <c r="B1031" s="1" t="s">
        <v>2</v>
      </c>
      <c r="C1031" s="5" cm="1">
        <f t="array" ref="C1031">_xlfn.SWITCH(input[[#This Row],[Player]], "X", 1, "Y", 2, "Z", 3)</f>
        <v>2</v>
      </c>
      <c r="D1031" s="5" cm="1">
        <f t="array" ref="D1031">_xlfn.SWITCH(
input[[#This Row],[Oponent]]&amp;input[[#This Row],[Player]],
"AZ",0, "BX",0, "CY",0,
"AX",3, "BY",3, "CZ",3,
"AY",6, "BZ",6, "CX",6)</f>
        <v>6</v>
      </c>
      <c r="E1031" s="5">
        <f>input[[#This Row],[Selected shape score]]+input[[#This Row],[Outcome score]]</f>
        <v>8</v>
      </c>
      <c r="F1031" s="5" cm="1">
        <f t="array" ref="F1031">INDEX($P$2:$P$10,_xlfn.XMATCH(input[[#This Row],[Oponent]]&amp;input[[#This Row],[Player]],$K$2:$K$10))</f>
        <v>4</v>
      </c>
    </row>
    <row r="1032" spans="1:6" x14ac:dyDescent="0.3">
      <c r="A1032" s="1" t="s">
        <v>3</v>
      </c>
      <c r="B1032" s="1" t="s">
        <v>2</v>
      </c>
      <c r="C1032" s="5" cm="1">
        <f t="array" ref="C1032">_xlfn.SWITCH(input[[#This Row],[Player]], "X", 1, "Y", 2, "Z", 3)</f>
        <v>2</v>
      </c>
      <c r="D1032" s="5" cm="1">
        <f t="array" ref="D1032">_xlfn.SWITCH(
input[[#This Row],[Oponent]]&amp;input[[#This Row],[Player]],
"AZ",0, "BX",0, "CY",0,
"AX",3, "BY",3, "CZ",3,
"AY",6, "BZ",6, "CX",6)</f>
        <v>0</v>
      </c>
      <c r="E1032" s="5">
        <f>input[[#This Row],[Selected shape score]]+input[[#This Row],[Outcome score]]</f>
        <v>2</v>
      </c>
      <c r="F1032" s="5" cm="1">
        <f t="array" ref="F1032">INDEX($P$2:$P$10,_xlfn.XMATCH(input[[#This Row],[Oponent]]&amp;input[[#This Row],[Player]],$K$2:$K$10))</f>
        <v>6</v>
      </c>
    </row>
    <row r="1033" spans="1:6" x14ac:dyDescent="0.3">
      <c r="A1033" s="1" t="s">
        <v>4</v>
      </c>
      <c r="B1033" s="1" t="s">
        <v>2</v>
      </c>
      <c r="C1033" s="5" cm="1">
        <f t="array" ref="C1033">_xlfn.SWITCH(input[[#This Row],[Player]], "X", 1, "Y", 2, "Z", 3)</f>
        <v>2</v>
      </c>
      <c r="D1033" s="5" cm="1">
        <f t="array" ref="D1033">_xlfn.SWITCH(
input[[#This Row],[Oponent]]&amp;input[[#This Row],[Player]],
"AZ",0, "BX",0, "CY",0,
"AX",3, "BY",3, "CZ",3,
"AY",6, "BZ",6, "CX",6)</f>
        <v>6</v>
      </c>
      <c r="E1033" s="5">
        <f>input[[#This Row],[Selected shape score]]+input[[#This Row],[Outcome score]]</f>
        <v>8</v>
      </c>
      <c r="F1033" s="5" cm="1">
        <f t="array" ref="F1033">INDEX($P$2:$P$10,_xlfn.XMATCH(input[[#This Row],[Oponent]]&amp;input[[#This Row],[Player]],$K$2:$K$10))</f>
        <v>4</v>
      </c>
    </row>
    <row r="1034" spans="1:6" x14ac:dyDescent="0.3">
      <c r="A1034" s="1" t="s">
        <v>3</v>
      </c>
      <c r="B1034" s="1" t="s">
        <v>5</v>
      </c>
      <c r="C1034" s="5" cm="1">
        <f t="array" ref="C1034">_xlfn.SWITCH(input[[#This Row],[Player]], "X", 1, "Y", 2, "Z", 3)</f>
        <v>1</v>
      </c>
      <c r="D1034" s="5" cm="1">
        <f t="array" ref="D1034">_xlfn.SWITCH(
input[[#This Row],[Oponent]]&amp;input[[#This Row],[Player]],
"AZ",0, "BX",0, "CY",0,
"AX",3, "BY",3, "CZ",3,
"AY",6, "BZ",6, "CX",6)</f>
        <v>6</v>
      </c>
      <c r="E1034" s="5">
        <f>input[[#This Row],[Selected shape score]]+input[[#This Row],[Outcome score]]</f>
        <v>7</v>
      </c>
      <c r="F1034" s="5" cm="1">
        <f t="array" ref="F1034">INDEX($P$2:$P$10,_xlfn.XMATCH(input[[#This Row],[Oponent]]&amp;input[[#This Row],[Player]],$K$2:$K$10))</f>
        <v>2</v>
      </c>
    </row>
    <row r="1035" spans="1:6" x14ac:dyDescent="0.3">
      <c r="A1035" s="1" t="s">
        <v>3</v>
      </c>
      <c r="B1035" s="1" t="s">
        <v>2</v>
      </c>
      <c r="C1035" s="5" cm="1">
        <f t="array" ref="C1035">_xlfn.SWITCH(input[[#This Row],[Player]], "X", 1, "Y", 2, "Z", 3)</f>
        <v>2</v>
      </c>
      <c r="D1035" s="5" cm="1">
        <f t="array" ref="D1035">_xlfn.SWITCH(
input[[#This Row],[Oponent]]&amp;input[[#This Row],[Player]],
"AZ",0, "BX",0, "CY",0,
"AX",3, "BY",3, "CZ",3,
"AY",6, "BZ",6, "CX",6)</f>
        <v>0</v>
      </c>
      <c r="E1035" s="5">
        <f>input[[#This Row],[Selected shape score]]+input[[#This Row],[Outcome score]]</f>
        <v>2</v>
      </c>
      <c r="F1035" s="5" cm="1">
        <f t="array" ref="F1035">INDEX($P$2:$P$10,_xlfn.XMATCH(input[[#This Row],[Oponent]]&amp;input[[#This Row],[Player]],$K$2:$K$10))</f>
        <v>6</v>
      </c>
    </row>
    <row r="1036" spans="1:6" x14ac:dyDescent="0.3">
      <c r="A1036" s="1" t="s">
        <v>3</v>
      </c>
      <c r="B1036" s="1" t="s">
        <v>2</v>
      </c>
      <c r="C1036" s="5" cm="1">
        <f t="array" ref="C1036">_xlfn.SWITCH(input[[#This Row],[Player]], "X", 1, "Y", 2, "Z", 3)</f>
        <v>2</v>
      </c>
      <c r="D1036" s="5" cm="1">
        <f t="array" ref="D1036">_xlfn.SWITCH(
input[[#This Row],[Oponent]]&amp;input[[#This Row],[Player]],
"AZ",0, "BX",0, "CY",0,
"AX",3, "BY",3, "CZ",3,
"AY",6, "BZ",6, "CX",6)</f>
        <v>0</v>
      </c>
      <c r="E1036" s="5">
        <f>input[[#This Row],[Selected shape score]]+input[[#This Row],[Outcome score]]</f>
        <v>2</v>
      </c>
      <c r="F1036" s="5" cm="1">
        <f t="array" ref="F1036">INDEX($P$2:$P$10,_xlfn.XMATCH(input[[#This Row],[Oponent]]&amp;input[[#This Row],[Player]],$K$2:$K$10))</f>
        <v>6</v>
      </c>
    </row>
    <row r="1037" spans="1:6" x14ac:dyDescent="0.3">
      <c r="A1037" s="1" t="s">
        <v>4</v>
      </c>
      <c r="B1037" s="1" t="s">
        <v>2</v>
      </c>
      <c r="C1037" s="5" cm="1">
        <f t="array" ref="C1037">_xlfn.SWITCH(input[[#This Row],[Player]], "X", 1, "Y", 2, "Z", 3)</f>
        <v>2</v>
      </c>
      <c r="D1037" s="5" cm="1">
        <f t="array" ref="D1037">_xlfn.SWITCH(
input[[#This Row],[Oponent]]&amp;input[[#This Row],[Player]],
"AZ",0, "BX",0, "CY",0,
"AX",3, "BY",3, "CZ",3,
"AY",6, "BZ",6, "CX",6)</f>
        <v>6</v>
      </c>
      <c r="E1037" s="5">
        <f>input[[#This Row],[Selected shape score]]+input[[#This Row],[Outcome score]]</f>
        <v>8</v>
      </c>
      <c r="F1037" s="5" cm="1">
        <f t="array" ref="F1037">INDEX($P$2:$P$10,_xlfn.XMATCH(input[[#This Row],[Oponent]]&amp;input[[#This Row],[Player]],$K$2:$K$10))</f>
        <v>4</v>
      </c>
    </row>
    <row r="1038" spans="1:6" x14ac:dyDescent="0.3">
      <c r="A1038" s="1" t="s">
        <v>0</v>
      </c>
      <c r="B1038" s="1" t="s">
        <v>2</v>
      </c>
      <c r="C1038" s="5" cm="1">
        <f t="array" ref="C1038">_xlfn.SWITCH(input[[#This Row],[Player]], "X", 1, "Y", 2, "Z", 3)</f>
        <v>2</v>
      </c>
      <c r="D1038" s="5" cm="1">
        <f t="array" ref="D1038">_xlfn.SWITCH(
input[[#This Row],[Oponent]]&amp;input[[#This Row],[Player]],
"AZ",0, "BX",0, "CY",0,
"AX",3, "BY",3, "CZ",3,
"AY",6, "BZ",6, "CX",6)</f>
        <v>3</v>
      </c>
      <c r="E1038" s="5">
        <f>input[[#This Row],[Selected shape score]]+input[[#This Row],[Outcome score]]</f>
        <v>5</v>
      </c>
      <c r="F1038" s="5" cm="1">
        <f t="array" ref="F1038">INDEX($P$2:$P$10,_xlfn.XMATCH(input[[#This Row],[Oponent]]&amp;input[[#This Row],[Player]],$K$2:$K$10))</f>
        <v>5</v>
      </c>
    </row>
    <row r="1039" spans="1:6" x14ac:dyDescent="0.3">
      <c r="A1039" s="1" t="s">
        <v>0</v>
      </c>
      <c r="B1039" s="1" t="s">
        <v>2</v>
      </c>
      <c r="C1039" s="5" cm="1">
        <f t="array" ref="C1039">_xlfn.SWITCH(input[[#This Row],[Player]], "X", 1, "Y", 2, "Z", 3)</f>
        <v>2</v>
      </c>
      <c r="D1039" s="5" cm="1">
        <f t="array" ref="D1039">_xlfn.SWITCH(
input[[#This Row],[Oponent]]&amp;input[[#This Row],[Player]],
"AZ",0, "BX",0, "CY",0,
"AX",3, "BY",3, "CZ",3,
"AY",6, "BZ",6, "CX",6)</f>
        <v>3</v>
      </c>
      <c r="E1039" s="5">
        <f>input[[#This Row],[Selected shape score]]+input[[#This Row],[Outcome score]]</f>
        <v>5</v>
      </c>
      <c r="F1039" s="5" cm="1">
        <f t="array" ref="F1039">INDEX($P$2:$P$10,_xlfn.XMATCH(input[[#This Row],[Oponent]]&amp;input[[#This Row],[Player]],$K$2:$K$10))</f>
        <v>5</v>
      </c>
    </row>
    <row r="1040" spans="1:6" x14ac:dyDescent="0.3">
      <c r="A1040" s="1" t="s">
        <v>0</v>
      </c>
      <c r="B1040" s="1" t="s">
        <v>2</v>
      </c>
      <c r="C1040" s="5" cm="1">
        <f t="array" ref="C1040">_xlfn.SWITCH(input[[#This Row],[Player]], "X", 1, "Y", 2, "Z", 3)</f>
        <v>2</v>
      </c>
      <c r="D1040" s="5" cm="1">
        <f t="array" ref="D1040">_xlfn.SWITCH(
input[[#This Row],[Oponent]]&amp;input[[#This Row],[Player]],
"AZ",0, "BX",0, "CY",0,
"AX",3, "BY",3, "CZ",3,
"AY",6, "BZ",6, "CX",6)</f>
        <v>3</v>
      </c>
      <c r="E1040" s="5">
        <f>input[[#This Row],[Selected shape score]]+input[[#This Row],[Outcome score]]</f>
        <v>5</v>
      </c>
      <c r="F1040" s="5" cm="1">
        <f t="array" ref="F1040">INDEX($P$2:$P$10,_xlfn.XMATCH(input[[#This Row],[Oponent]]&amp;input[[#This Row],[Player]],$K$2:$K$10))</f>
        <v>5</v>
      </c>
    </row>
    <row r="1041" spans="1:6" x14ac:dyDescent="0.3">
      <c r="A1041" s="1" t="s">
        <v>4</v>
      </c>
      <c r="B1041" s="1" t="s">
        <v>2</v>
      </c>
      <c r="C1041" s="5" cm="1">
        <f t="array" ref="C1041">_xlfn.SWITCH(input[[#This Row],[Player]], "X", 1, "Y", 2, "Z", 3)</f>
        <v>2</v>
      </c>
      <c r="D1041" s="5" cm="1">
        <f t="array" ref="D1041">_xlfn.SWITCH(
input[[#This Row],[Oponent]]&amp;input[[#This Row],[Player]],
"AZ",0, "BX",0, "CY",0,
"AX",3, "BY",3, "CZ",3,
"AY",6, "BZ",6, "CX",6)</f>
        <v>6</v>
      </c>
      <c r="E1041" s="5">
        <f>input[[#This Row],[Selected shape score]]+input[[#This Row],[Outcome score]]</f>
        <v>8</v>
      </c>
      <c r="F1041" s="5" cm="1">
        <f t="array" ref="F1041">INDEX($P$2:$P$10,_xlfn.XMATCH(input[[#This Row],[Oponent]]&amp;input[[#This Row],[Player]],$K$2:$K$10))</f>
        <v>4</v>
      </c>
    </row>
    <row r="1042" spans="1:6" x14ac:dyDescent="0.3">
      <c r="A1042" s="1" t="s">
        <v>4</v>
      </c>
      <c r="B1042" s="1" t="s">
        <v>2</v>
      </c>
      <c r="C1042" s="5" cm="1">
        <f t="array" ref="C1042">_xlfn.SWITCH(input[[#This Row],[Player]], "X", 1, "Y", 2, "Z", 3)</f>
        <v>2</v>
      </c>
      <c r="D1042" s="5" cm="1">
        <f t="array" ref="D1042">_xlfn.SWITCH(
input[[#This Row],[Oponent]]&amp;input[[#This Row],[Player]],
"AZ",0, "BX",0, "CY",0,
"AX",3, "BY",3, "CZ",3,
"AY",6, "BZ",6, "CX",6)</f>
        <v>6</v>
      </c>
      <c r="E1042" s="5">
        <f>input[[#This Row],[Selected shape score]]+input[[#This Row],[Outcome score]]</f>
        <v>8</v>
      </c>
      <c r="F1042" s="5" cm="1">
        <f t="array" ref="F1042">INDEX($P$2:$P$10,_xlfn.XMATCH(input[[#This Row],[Oponent]]&amp;input[[#This Row],[Player]],$K$2:$K$10))</f>
        <v>4</v>
      </c>
    </row>
    <row r="1043" spans="1:6" x14ac:dyDescent="0.3">
      <c r="A1043" s="1" t="s">
        <v>0</v>
      </c>
      <c r="B1043" s="1" t="s">
        <v>2</v>
      </c>
      <c r="C1043" s="5" cm="1">
        <f t="array" ref="C1043">_xlfn.SWITCH(input[[#This Row],[Player]], "X", 1, "Y", 2, "Z", 3)</f>
        <v>2</v>
      </c>
      <c r="D1043" s="5" cm="1">
        <f t="array" ref="D1043">_xlfn.SWITCH(
input[[#This Row],[Oponent]]&amp;input[[#This Row],[Player]],
"AZ",0, "BX",0, "CY",0,
"AX",3, "BY",3, "CZ",3,
"AY",6, "BZ",6, "CX",6)</f>
        <v>3</v>
      </c>
      <c r="E1043" s="5">
        <f>input[[#This Row],[Selected shape score]]+input[[#This Row],[Outcome score]]</f>
        <v>5</v>
      </c>
      <c r="F1043" s="5" cm="1">
        <f t="array" ref="F1043">INDEX($P$2:$P$10,_xlfn.XMATCH(input[[#This Row],[Oponent]]&amp;input[[#This Row],[Player]],$K$2:$K$10))</f>
        <v>5</v>
      </c>
    </row>
    <row r="1044" spans="1:6" x14ac:dyDescent="0.3">
      <c r="A1044" s="1" t="s">
        <v>0</v>
      </c>
      <c r="B1044" s="1" t="s">
        <v>2</v>
      </c>
      <c r="C1044" s="5" cm="1">
        <f t="array" ref="C1044">_xlfn.SWITCH(input[[#This Row],[Player]], "X", 1, "Y", 2, "Z", 3)</f>
        <v>2</v>
      </c>
      <c r="D1044" s="5" cm="1">
        <f t="array" ref="D1044">_xlfn.SWITCH(
input[[#This Row],[Oponent]]&amp;input[[#This Row],[Player]],
"AZ",0, "BX",0, "CY",0,
"AX",3, "BY",3, "CZ",3,
"AY",6, "BZ",6, "CX",6)</f>
        <v>3</v>
      </c>
      <c r="E1044" s="5">
        <f>input[[#This Row],[Selected shape score]]+input[[#This Row],[Outcome score]]</f>
        <v>5</v>
      </c>
      <c r="F1044" s="5" cm="1">
        <f t="array" ref="F1044">INDEX($P$2:$P$10,_xlfn.XMATCH(input[[#This Row],[Oponent]]&amp;input[[#This Row],[Player]],$K$2:$K$10))</f>
        <v>5</v>
      </c>
    </row>
    <row r="1045" spans="1:6" x14ac:dyDescent="0.3">
      <c r="A1045" s="1" t="s">
        <v>0</v>
      </c>
      <c r="B1045" s="1" t="s">
        <v>2</v>
      </c>
      <c r="C1045" s="5" cm="1">
        <f t="array" ref="C1045">_xlfn.SWITCH(input[[#This Row],[Player]], "X", 1, "Y", 2, "Z", 3)</f>
        <v>2</v>
      </c>
      <c r="D1045" s="5" cm="1">
        <f t="array" ref="D1045">_xlfn.SWITCH(
input[[#This Row],[Oponent]]&amp;input[[#This Row],[Player]],
"AZ",0, "BX",0, "CY",0,
"AX",3, "BY",3, "CZ",3,
"AY",6, "BZ",6, "CX",6)</f>
        <v>3</v>
      </c>
      <c r="E1045" s="5">
        <f>input[[#This Row],[Selected shape score]]+input[[#This Row],[Outcome score]]</f>
        <v>5</v>
      </c>
      <c r="F1045" s="5" cm="1">
        <f t="array" ref="F1045">INDEX($P$2:$P$10,_xlfn.XMATCH(input[[#This Row],[Oponent]]&amp;input[[#This Row],[Player]],$K$2:$K$10))</f>
        <v>5</v>
      </c>
    </row>
    <row r="1046" spans="1:6" x14ac:dyDescent="0.3">
      <c r="A1046" s="1" t="s">
        <v>0</v>
      </c>
      <c r="B1046" s="1" t="s">
        <v>2</v>
      </c>
      <c r="C1046" s="5" cm="1">
        <f t="array" ref="C1046">_xlfn.SWITCH(input[[#This Row],[Player]], "X", 1, "Y", 2, "Z", 3)</f>
        <v>2</v>
      </c>
      <c r="D1046" s="5" cm="1">
        <f t="array" ref="D1046">_xlfn.SWITCH(
input[[#This Row],[Oponent]]&amp;input[[#This Row],[Player]],
"AZ",0, "BX",0, "CY",0,
"AX",3, "BY",3, "CZ",3,
"AY",6, "BZ",6, "CX",6)</f>
        <v>3</v>
      </c>
      <c r="E1046" s="5">
        <f>input[[#This Row],[Selected shape score]]+input[[#This Row],[Outcome score]]</f>
        <v>5</v>
      </c>
      <c r="F1046" s="5" cm="1">
        <f t="array" ref="F1046">INDEX($P$2:$P$10,_xlfn.XMATCH(input[[#This Row],[Oponent]]&amp;input[[#This Row],[Player]],$K$2:$K$10))</f>
        <v>5</v>
      </c>
    </row>
    <row r="1047" spans="1:6" x14ac:dyDescent="0.3">
      <c r="A1047" s="1" t="s">
        <v>0</v>
      </c>
      <c r="B1047" s="1" t="s">
        <v>2</v>
      </c>
      <c r="C1047" s="5" cm="1">
        <f t="array" ref="C1047">_xlfn.SWITCH(input[[#This Row],[Player]], "X", 1, "Y", 2, "Z", 3)</f>
        <v>2</v>
      </c>
      <c r="D1047" s="5" cm="1">
        <f t="array" ref="D1047">_xlfn.SWITCH(
input[[#This Row],[Oponent]]&amp;input[[#This Row],[Player]],
"AZ",0, "BX",0, "CY",0,
"AX",3, "BY",3, "CZ",3,
"AY",6, "BZ",6, "CX",6)</f>
        <v>3</v>
      </c>
      <c r="E1047" s="5">
        <f>input[[#This Row],[Selected shape score]]+input[[#This Row],[Outcome score]]</f>
        <v>5</v>
      </c>
      <c r="F1047" s="5" cm="1">
        <f t="array" ref="F1047">INDEX($P$2:$P$10,_xlfn.XMATCH(input[[#This Row],[Oponent]]&amp;input[[#This Row],[Player]],$K$2:$K$10))</f>
        <v>5</v>
      </c>
    </row>
    <row r="1048" spans="1:6" x14ac:dyDescent="0.3">
      <c r="A1048" s="1" t="s">
        <v>3</v>
      </c>
      <c r="B1048" s="1" t="s">
        <v>1</v>
      </c>
      <c r="C1048" s="5" cm="1">
        <f t="array" ref="C1048">_xlfn.SWITCH(input[[#This Row],[Player]], "X", 1, "Y", 2, "Z", 3)</f>
        <v>3</v>
      </c>
      <c r="D1048" s="5" cm="1">
        <f t="array" ref="D1048">_xlfn.SWITCH(
input[[#This Row],[Oponent]]&amp;input[[#This Row],[Player]],
"AZ",0, "BX",0, "CY",0,
"AX",3, "BY",3, "CZ",3,
"AY",6, "BZ",6, "CX",6)</f>
        <v>3</v>
      </c>
      <c r="E1048" s="5">
        <f>input[[#This Row],[Selected shape score]]+input[[#This Row],[Outcome score]]</f>
        <v>6</v>
      </c>
      <c r="F1048" s="5" cm="1">
        <f t="array" ref="F1048">INDEX($P$2:$P$10,_xlfn.XMATCH(input[[#This Row],[Oponent]]&amp;input[[#This Row],[Player]],$K$2:$K$10))</f>
        <v>7</v>
      </c>
    </row>
    <row r="1049" spans="1:6" x14ac:dyDescent="0.3">
      <c r="A1049" s="1" t="s">
        <v>4</v>
      </c>
      <c r="B1049" s="1" t="s">
        <v>5</v>
      </c>
      <c r="C1049" s="5" cm="1">
        <f t="array" ref="C1049">_xlfn.SWITCH(input[[#This Row],[Player]], "X", 1, "Y", 2, "Z", 3)</f>
        <v>1</v>
      </c>
      <c r="D1049" s="5" cm="1">
        <f t="array" ref="D1049">_xlfn.SWITCH(
input[[#This Row],[Oponent]]&amp;input[[#This Row],[Player]],
"AZ",0, "BX",0, "CY",0,
"AX",3, "BY",3, "CZ",3,
"AY",6, "BZ",6, "CX",6)</f>
        <v>3</v>
      </c>
      <c r="E1049" s="5">
        <f>input[[#This Row],[Selected shape score]]+input[[#This Row],[Outcome score]]</f>
        <v>4</v>
      </c>
      <c r="F1049" s="5" cm="1">
        <f t="array" ref="F1049">INDEX($P$2:$P$10,_xlfn.XMATCH(input[[#This Row],[Oponent]]&amp;input[[#This Row],[Player]],$K$2:$K$10))</f>
        <v>3</v>
      </c>
    </row>
    <row r="1050" spans="1:6" x14ac:dyDescent="0.3">
      <c r="A1050" s="1" t="s">
        <v>4</v>
      </c>
      <c r="B1050" s="1" t="s">
        <v>2</v>
      </c>
      <c r="C1050" s="5" cm="1">
        <f t="array" ref="C1050">_xlfn.SWITCH(input[[#This Row],[Player]], "X", 1, "Y", 2, "Z", 3)</f>
        <v>2</v>
      </c>
      <c r="D1050" s="5" cm="1">
        <f t="array" ref="D1050">_xlfn.SWITCH(
input[[#This Row],[Oponent]]&amp;input[[#This Row],[Player]],
"AZ",0, "BX",0, "CY",0,
"AX",3, "BY",3, "CZ",3,
"AY",6, "BZ",6, "CX",6)</f>
        <v>6</v>
      </c>
      <c r="E1050" s="5">
        <f>input[[#This Row],[Selected shape score]]+input[[#This Row],[Outcome score]]</f>
        <v>8</v>
      </c>
      <c r="F1050" s="5" cm="1">
        <f t="array" ref="F1050">INDEX($P$2:$P$10,_xlfn.XMATCH(input[[#This Row],[Oponent]]&amp;input[[#This Row],[Player]],$K$2:$K$10))</f>
        <v>4</v>
      </c>
    </row>
    <row r="1051" spans="1:6" x14ac:dyDescent="0.3">
      <c r="A1051" s="1" t="s">
        <v>0</v>
      </c>
      <c r="B1051" s="1" t="s">
        <v>2</v>
      </c>
      <c r="C1051" s="5" cm="1">
        <f t="array" ref="C1051">_xlfn.SWITCH(input[[#This Row],[Player]], "X", 1, "Y", 2, "Z", 3)</f>
        <v>2</v>
      </c>
      <c r="D1051" s="5" cm="1">
        <f t="array" ref="D1051">_xlfn.SWITCH(
input[[#This Row],[Oponent]]&amp;input[[#This Row],[Player]],
"AZ",0, "BX",0, "CY",0,
"AX",3, "BY",3, "CZ",3,
"AY",6, "BZ",6, "CX",6)</f>
        <v>3</v>
      </c>
      <c r="E1051" s="5">
        <f>input[[#This Row],[Selected shape score]]+input[[#This Row],[Outcome score]]</f>
        <v>5</v>
      </c>
      <c r="F1051" s="5" cm="1">
        <f t="array" ref="F1051">INDEX($P$2:$P$10,_xlfn.XMATCH(input[[#This Row],[Oponent]]&amp;input[[#This Row],[Player]],$K$2:$K$10))</f>
        <v>5</v>
      </c>
    </row>
    <row r="1052" spans="1:6" x14ac:dyDescent="0.3">
      <c r="A1052" s="1" t="s">
        <v>0</v>
      </c>
      <c r="B1052" s="1" t="s">
        <v>2</v>
      </c>
      <c r="C1052" s="5" cm="1">
        <f t="array" ref="C1052">_xlfn.SWITCH(input[[#This Row],[Player]], "X", 1, "Y", 2, "Z", 3)</f>
        <v>2</v>
      </c>
      <c r="D1052" s="5" cm="1">
        <f t="array" ref="D1052">_xlfn.SWITCH(
input[[#This Row],[Oponent]]&amp;input[[#This Row],[Player]],
"AZ",0, "BX",0, "CY",0,
"AX",3, "BY",3, "CZ",3,
"AY",6, "BZ",6, "CX",6)</f>
        <v>3</v>
      </c>
      <c r="E1052" s="5">
        <f>input[[#This Row],[Selected shape score]]+input[[#This Row],[Outcome score]]</f>
        <v>5</v>
      </c>
      <c r="F1052" s="5" cm="1">
        <f t="array" ref="F1052">INDEX($P$2:$P$10,_xlfn.XMATCH(input[[#This Row],[Oponent]]&amp;input[[#This Row],[Player]],$K$2:$K$10))</f>
        <v>5</v>
      </c>
    </row>
    <row r="1053" spans="1:6" x14ac:dyDescent="0.3">
      <c r="A1053" s="1" t="s">
        <v>4</v>
      </c>
      <c r="B1053" s="1" t="s">
        <v>2</v>
      </c>
      <c r="C1053" s="5" cm="1">
        <f t="array" ref="C1053">_xlfn.SWITCH(input[[#This Row],[Player]], "X", 1, "Y", 2, "Z", 3)</f>
        <v>2</v>
      </c>
      <c r="D1053" s="5" cm="1">
        <f t="array" ref="D1053">_xlfn.SWITCH(
input[[#This Row],[Oponent]]&amp;input[[#This Row],[Player]],
"AZ",0, "BX",0, "CY",0,
"AX",3, "BY",3, "CZ",3,
"AY",6, "BZ",6, "CX",6)</f>
        <v>6</v>
      </c>
      <c r="E1053" s="5">
        <f>input[[#This Row],[Selected shape score]]+input[[#This Row],[Outcome score]]</f>
        <v>8</v>
      </c>
      <c r="F1053" s="5" cm="1">
        <f t="array" ref="F1053">INDEX($P$2:$P$10,_xlfn.XMATCH(input[[#This Row],[Oponent]]&amp;input[[#This Row],[Player]],$K$2:$K$10))</f>
        <v>4</v>
      </c>
    </row>
    <row r="1054" spans="1:6" x14ac:dyDescent="0.3">
      <c r="A1054" s="1" t="s">
        <v>0</v>
      </c>
      <c r="B1054" s="1" t="s">
        <v>2</v>
      </c>
      <c r="C1054" s="5" cm="1">
        <f t="array" ref="C1054">_xlfn.SWITCH(input[[#This Row],[Player]], "X", 1, "Y", 2, "Z", 3)</f>
        <v>2</v>
      </c>
      <c r="D1054" s="5" cm="1">
        <f t="array" ref="D1054">_xlfn.SWITCH(
input[[#This Row],[Oponent]]&amp;input[[#This Row],[Player]],
"AZ",0, "BX",0, "CY",0,
"AX",3, "BY",3, "CZ",3,
"AY",6, "BZ",6, "CX",6)</f>
        <v>3</v>
      </c>
      <c r="E1054" s="5">
        <f>input[[#This Row],[Selected shape score]]+input[[#This Row],[Outcome score]]</f>
        <v>5</v>
      </c>
      <c r="F1054" s="5" cm="1">
        <f t="array" ref="F1054">INDEX($P$2:$P$10,_xlfn.XMATCH(input[[#This Row],[Oponent]]&amp;input[[#This Row],[Player]],$K$2:$K$10))</f>
        <v>5</v>
      </c>
    </row>
    <row r="1055" spans="1:6" x14ac:dyDescent="0.3">
      <c r="A1055" s="1" t="s">
        <v>0</v>
      </c>
      <c r="B1055" s="1" t="s">
        <v>1</v>
      </c>
      <c r="C1055" s="5" cm="1">
        <f t="array" ref="C1055">_xlfn.SWITCH(input[[#This Row],[Player]], "X", 1, "Y", 2, "Z", 3)</f>
        <v>3</v>
      </c>
      <c r="D1055" s="5" cm="1">
        <f t="array" ref="D1055">_xlfn.SWITCH(
input[[#This Row],[Oponent]]&amp;input[[#This Row],[Player]],
"AZ",0, "BX",0, "CY",0,
"AX",3, "BY",3, "CZ",3,
"AY",6, "BZ",6, "CX",6)</f>
        <v>6</v>
      </c>
      <c r="E1055" s="5">
        <f>input[[#This Row],[Selected shape score]]+input[[#This Row],[Outcome score]]</f>
        <v>9</v>
      </c>
      <c r="F1055" s="5" cm="1">
        <f t="array" ref="F1055">INDEX($P$2:$P$10,_xlfn.XMATCH(input[[#This Row],[Oponent]]&amp;input[[#This Row],[Player]],$K$2:$K$10))</f>
        <v>9</v>
      </c>
    </row>
    <row r="1056" spans="1:6" x14ac:dyDescent="0.3">
      <c r="A1056" s="1" t="s">
        <v>0</v>
      </c>
      <c r="B1056" s="1" t="s">
        <v>5</v>
      </c>
      <c r="C1056" s="5" cm="1">
        <f t="array" ref="C1056">_xlfn.SWITCH(input[[#This Row],[Player]], "X", 1, "Y", 2, "Z", 3)</f>
        <v>1</v>
      </c>
      <c r="D1056" s="5" cm="1">
        <f t="array" ref="D1056">_xlfn.SWITCH(
input[[#This Row],[Oponent]]&amp;input[[#This Row],[Player]],
"AZ",0, "BX",0, "CY",0,
"AX",3, "BY",3, "CZ",3,
"AY",6, "BZ",6, "CX",6)</f>
        <v>0</v>
      </c>
      <c r="E1056" s="5">
        <f>input[[#This Row],[Selected shape score]]+input[[#This Row],[Outcome score]]</f>
        <v>1</v>
      </c>
      <c r="F1056" s="5" cm="1">
        <f t="array" ref="F1056">INDEX($P$2:$P$10,_xlfn.XMATCH(input[[#This Row],[Oponent]]&amp;input[[#This Row],[Player]],$K$2:$K$10))</f>
        <v>1</v>
      </c>
    </row>
    <row r="1057" spans="1:6" x14ac:dyDescent="0.3">
      <c r="A1057" s="1" t="s">
        <v>4</v>
      </c>
      <c r="B1057" s="1" t="s">
        <v>2</v>
      </c>
      <c r="C1057" s="5" cm="1">
        <f t="array" ref="C1057">_xlfn.SWITCH(input[[#This Row],[Player]], "X", 1, "Y", 2, "Z", 3)</f>
        <v>2</v>
      </c>
      <c r="D1057" s="5" cm="1">
        <f t="array" ref="D1057">_xlfn.SWITCH(
input[[#This Row],[Oponent]]&amp;input[[#This Row],[Player]],
"AZ",0, "BX",0, "CY",0,
"AX",3, "BY",3, "CZ",3,
"AY",6, "BZ",6, "CX",6)</f>
        <v>6</v>
      </c>
      <c r="E1057" s="5">
        <f>input[[#This Row],[Selected shape score]]+input[[#This Row],[Outcome score]]</f>
        <v>8</v>
      </c>
      <c r="F1057" s="5" cm="1">
        <f t="array" ref="F1057">INDEX($P$2:$P$10,_xlfn.XMATCH(input[[#This Row],[Oponent]]&amp;input[[#This Row],[Player]],$K$2:$K$10))</f>
        <v>4</v>
      </c>
    </row>
    <row r="1058" spans="1:6" x14ac:dyDescent="0.3">
      <c r="A1058" s="1" t="s">
        <v>4</v>
      </c>
      <c r="B1058" s="1" t="s">
        <v>2</v>
      </c>
      <c r="C1058" s="5" cm="1">
        <f t="array" ref="C1058">_xlfn.SWITCH(input[[#This Row],[Player]], "X", 1, "Y", 2, "Z", 3)</f>
        <v>2</v>
      </c>
      <c r="D1058" s="5" cm="1">
        <f t="array" ref="D1058">_xlfn.SWITCH(
input[[#This Row],[Oponent]]&amp;input[[#This Row],[Player]],
"AZ",0, "BX",0, "CY",0,
"AX",3, "BY",3, "CZ",3,
"AY",6, "BZ",6, "CX",6)</f>
        <v>6</v>
      </c>
      <c r="E1058" s="5">
        <f>input[[#This Row],[Selected shape score]]+input[[#This Row],[Outcome score]]</f>
        <v>8</v>
      </c>
      <c r="F1058" s="5" cm="1">
        <f t="array" ref="F1058">INDEX($P$2:$P$10,_xlfn.XMATCH(input[[#This Row],[Oponent]]&amp;input[[#This Row],[Player]],$K$2:$K$10))</f>
        <v>4</v>
      </c>
    </row>
    <row r="1059" spans="1:6" x14ac:dyDescent="0.3">
      <c r="A1059" s="1" t="s">
        <v>4</v>
      </c>
      <c r="B1059" s="1" t="s">
        <v>2</v>
      </c>
      <c r="C1059" s="5" cm="1">
        <f t="array" ref="C1059">_xlfn.SWITCH(input[[#This Row],[Player]], "X", 1, "Y", 2, "Z", 3)</f>
        <v>2</v>
      </c>
      <c r="D1059" s="5" cm="1">
        <f t="array" ref="D1059">_xlfn.SWITCH(
input[[#This Row],[Oponent]]&amp;input[[#This Row],[Player]],
"AZ",0, "BX",0, "CY",0,
"AX",3, "BY",3, "CZ",3,
"AY",6, "BZ",6, "CX",6)</f>
        <v>6</v>
      </c>
      <c r="E1059" s="5">
        <f>input[[#This Row],[Selected shape score]]+input[[#This Row],[Outcome score]]</f>
        <v>8</v>
      </c>
      <c r="F1059" s="5" cm="1">
        <f t="array" ref="F1059">INDEX($P$2:$P$10,_xlfn.XMATCH(input[[#This Row],[Oponent]]&amp;input[[#This Row],[Player]],$K$2:$K$10))</f>
        <v>4</v>
      </c>
    </row>
    <row r="1060" spans="1:6" x14ac:dyDescent="0.3">
      <c r="A1060" s="1" t="s">
        <v>3</v>
      </c>
      <c r="B1060" s="1" t="s">
        <v>5</v>
      </c>
      <c r="C1060" s="5" cm="1">
        <f t="array" ref="C1060">_xlfn.SWITCH(input[[#This Row],[Player]], "X", 1, "Y", 2, "Z", 3)</f>
        <v>1</v>
      </c>
      <c r="D1060" s="5" cm="1">
        <f t="array" ref="D1060">_xlfn.SWITCH(
input[[#This Row],[Oponent]]&amp;input[[#This Row],[Player]],
"AZ",0, "BX",0, "CY",0,
"AX",3, "BY",3, "CZ",3,
"AY",6, "BZ",6, "CX",6)</f>
        <v>6</v>
      </c>
      <c r="E1060" s="5">
        <f>input[[#This Row],[Selected shape score]]+input[[#This Row],[Outcome score]]</f>
        <v>7</v>
      </c>
      <c r="F1060" s="5" cm="1">
        <f t="array" ref="F1060">INDEX($P$2:$P$10,_xlfn.XMATCH(input[[#This Row],[Oponent]]&amp;input[[#This Row],[Player]],$K$2:$K$10))</f>
        <v>2</v>
      </c>
    </row>
    <row r="1061" spans="1:6" x14ac:dyDescent="0.3">
      <c r="A1061" s="1" t="s">
        <v>0</v>
      </c>
      <c r="B1061" s="1" t="s">
        <v>2</v>
      </c>
      <c r="C1061" s="5" cm="1">
        <f t="array" ref="C1061">_xlfn.SWITCH(input[[#This Row],[Player]], "X", 1, "Y", 2, "Z", 3)</f>
        <v>2</v>
      </c>
      <c r="D1061" s="5" cm="1">
        <f t="array" ref="D1061">_xlfn.SWITCH(
input[[#This Row],[Oponent]]&amp;input[[#This Row],[Player]],
"AZ",0, "BX",0, "CY",0,
"AX",3, "BY",3, "CZ",3,
"AY",6, "BZ",6, "CX",6)</f>
        <v>3</v>
      </c>
      <c r="E1061" s="5">
        <f>input[[#This Row],[Selected shape score]]+input[[#This Row],[Outcome score]]</f>
        <v>5</v>
      </c>
      <c r="F1061" s="5" cm="1">
        <f t="array" ref="F1061">INDEX($P$2:$P$10,_xlfn.XMATCH(input[[#This Row],[Oponent]]&amp;input[[#This Row],[Player]],$K$2:$K$10))</f>
        <v>5</v>
      </c>
    </row>
    <row r="1062" spans="1:6" x14ac:dyDescent="0.3">
      <c r="A1062" s="1" t="s">
        <v>4</v>
      </c>
      <c r="B1062" s="1" t="s">
        <v>2</v>
      </c>
      <c r="C1062" s="5" cm="1">
        <f t="array" ref="C1062">_xlfn.SWITCH(input[[#This Row],[Player]], "X", 1, "Y", 2, "Z", 3)</f>
        <v>2</v>
      </c>
      <c r="D1062" s="5" cm="1">
        <f t="array" ref="D1062">_xlfn.SWITCH(
input[[#This Row],[Oponent]]&amp;input[[#This Row],[Player]],
"AZ",0, "BX",0, "CY",0,
"AX",3, "BY",3, "CZ",3,
"AY",6, "BZ",6, "CX",6)</f>
        <v>6</v>
      </c>
      <c r="E1062" s="5">
        <f>input[[#This Row],[Selected shape score]]+input[[#This Row],[Outcome score]]</f>
        <v>8</v>
      </c>
      <c r="F1062" s="5" cm="1">
        <f t="array" ref="F1062">INDEX($P$2:$P$10,_xlfn.XMATCH(input[[#This Row],[Oponent]]&amp;input[[#This Row],[Player]],$K$2:$K$10))</f>
        <v>4</v>
      </c>
    </row>
    <row r="1063" spans="1:6" x14ac:dyDescent="0.3">
      <c r="A1063" s="1" t="s">
        <v>3</v>
      </c>
      <c r="B1063" s="1" t="s">
        <v>2</v>
      </c>
      <c r="C1063" s="5" cm="1">
        <f t="array" ref="C1063">_xlfn.SWITCH(input[[#This Row],[Player]], "X", 1, "Y", 2, "Z", 3)</f>
        <v>2</v>
      </c>
      <c r="D1063" s="5" cm="1">
        <f t="array" ref="D1063">_xlfn.SWITCH(
input[[#This Row],[Oponent]]&amp;input[[#This Row],[Player]],
"AZ",0, "BX",0, "CY",0,
"AX",3, "BY",3, "CZ",3,
"AY",6, "BZ",6, "CX",6)</f>
        <v>0</v>
      </c>
      <c r="E1063" s="5">
        <f>input[[#This Row],[Selected shape score]]+input[[#This Row],[Outcome score]]</f>
        <v>2</v>
      </c>
      <c r="F1063" s="5" cm="1">
        <f t="array" ref="F1063">INDEX($P$2:$P$10,_xlfn.XMATCH(input[[#This Row],[Oponent]]&amp;input[[#This Row],[Player]],$K$2:$K$10))</f>
        <v>6</v>
      </c>
    </row>
    <row r="1064" spans="1:6" x14ac:dyDescent="0.3">
      <c r="A1064" s="1" t="s">
        <v>4</v>
      </c>
      <c r="B1064" s="1" t="s">
        <v>2</v>
      </c>
      <c r="C1064" s="5" cm="1">
        <f t="array" ref="C1064">_xlfn.SWITCH(input[[#This Row],[Player]], "X", 1, "Y", 2, "Z", 3)</f>
        <v>2</v>
      </c>
      <c r="D1064" s="5" cm="1">
        <f t="array" ref="D1064">_xlfn.SWITCH(
input[[#This Row],[Oponent]]&amp;input[[#This Row],[Player]],
"AZ",0, "BX",0, "CY",0,
"AX",3, "BY",3, "CZ",3,
"AY",6, "BZ",6, "CX",6)</f>
        <v>6</v>
      </c>
      <c r="E1064" s="5">
        <f>input[[#This Row],[Selected shape score]]+input[[#This Row],[Outcome score]]</f>
        <v>8</v>
      </c>
      <c r="F1064" s="5" cm="1">
        <f t="array" ref="F1064">INDEX($P$2:$P$10,_xlfn.XMATCH(input[[#This Row],[Oponent]]&amp;input[[#This Row],[Player]],$K$2:$K$10))</f>
        <v>4</v>
      </c>
    </row>
    <row r="1065" spans="1:6" x14ac:dyDescent="0.3">
      <c r="A1065" s="1" t="s">
        <v>4</v>
      </c>
      <c r="B1065" s="1" t="s">
        <v>1</v>
      </c>
      <c r="C1065" s="5" cm="1">
        <f t="array" ref="C1065">_xlfn.SWITCH(input[[#This Row],[Player]], "X", 1, "Y", 2, "Z", 3)</f>
        <v>3</v>
      </c>
      <c r="D1065" s="5" cm="1">
        <f t="array" ref="D1065">_xlfn.SWITCH(
input[[#This Row],[Oponent]]&amp;input[[#This Row],[Player]],
"AZ",0, "BX",0, "CY",0,
"AX",3, "BY",3, "CZ",3,
"AY",6, "BZ",6, "CX",6)</f>
        <v>0</v>
      </c>
      <c r="E1065" s="5">
        <f>input[[#This Row],[Selected shape score]]+input[[#This Row],[Outcome score]]</f>
        <v>3</v>
      </c>
      <c r="F1065" s="5" cm="1">
        <f t="array" ref="F1065">INDEX($P$2:$P$10,_xlfn.XMATCH(input[[#This Row],[Oponent]]&amp;input[[#This Row],[Player]],$K$2:$K$10))</f>
        <v>8</v>
      </c>
    </row>
    <row r="1066" spans="1:6" x14ac:dyDescent="0.3">
      <c r="A1066" s="1" t="s">
        <v>0</v>
      </c>
      <c r="B1066" s="1" t="s">
        <v>2</v>
      </c>
      <c r="C1066" s="5" cm="1">
        <f t="array" ref="C1066">_xlfn.SWITCH(input[[#This Row],[Player]], "X", 1, "Y", 2, "Z", 3)</f>
        <v>2</v>
      </c>
      <c r="D1066" s="5" cm="1">
        <f t="array" ref="D1066">_xlfn.SWITCH(
input[[#This Row],[Oponent]]&amp;input[[#This Row],[Player]],
"AZ",0, "BX",0, "CY",0,
"AX",3, "BY",3, "CZ",3,
"AY",6, "BZ",6, "CX",6)</f>
        <v>3</v>
      </c>
      <c r="E1066" s="5">
        <f>input[[#This Row],[Selected shape score]]+input[[#This Row],[Outcome score]]</f>
        <v>5</v>
      </c>
      <c r="F1066" s="5" cm="1">
        <f t="array" ref="F1066">INDEX($P$2:$P$10,_xlfn.XMATCH(input[[#This Row],[Oponent]]&amp;input[[#This Row],[Player]],$K$2:$K$10))</f>
        <v>5</v>
      </c>
    </row>
    <row r="1067" spans="1:6" x14ac:dyDescent="0.3">
      <c r="A1067" s="1" t="s">
        <v>0</v>
      </c>
      <c r="B1067" s="1" t="s">
        <v>2</v>
      </c>
      <c r="C1067" s="5" cm="1">
        <f t="array" ref="C1067">_xlfn.SWITCH(input[[#This Row],[Player]], "X", 1, "Y", 2, "Z", 3)</f>
        <v>2</v>
      </c>
      <c r="D1067" s="5" cm="1">
        <f t="array" ref="D1067">_xlfn.SWITCH(
input[[#This Row],[Oponent]]&amp;input[[#This Row],[Player]],
"AZ",0, "BX",0, "CY",0,
"AX",3, "BY",3, "CZ",3,
"AY",6, "BZ",6, "CX",6)</f>
        <v>3</v>
      </c>
      <c r="E1067" s="5">
        <f>input[[#This Row],[Selected shape score]]+input[[#This Row],[Outcome score]]</f>
        <v>5</v>
      </c>
      <c r="F1067" s="5" cm="1">
        <f t="array" ref="F1067">INDEX($P$2:$P$10,_xlfn.XMATCH(input[[#This Row],[Oponent]]&amp;input[[#This Row],[Player]],$K$2:$K$10))</f>
        <v>5</v>
      </c>
    </row>
    <row r="1068" spans="1:6" x14ac:dyDescent="0.3">
      <c r="A1068" s="1" t="s">
        <v>4</v>
      </c>
      <c r="B1068" s="1" t="s">
        <v>5</v>
      </c>
      <c r="C1068" s="5" cm="1">
        <f t="array" ref="C1068">_xlfn.SWITCH(input[[#This Row],[Player]], "X", 1, "Y", 2, "Z", 3)</f>
        <v>1</v>
      </c>
      <c r="D1068" s="5" cm="1">
        <f t="array" ref="D1068">_xlfn.SWITCH(
input[[#This Row],[Oponent]]&amp;input[[#This Row],[Player]],
"AZ",0, "BX",0, "CY",0,
"AX",3, "BY",3, "CZ",3,
"AY",6, "BZ",6, "CX",6)</f>
        <v>3</v>
      </c>
      <c r="E1068" s="5">
        <f>input[[#This Row],[Selected shape score]]+input[[#This Row],[Outcome score]]</f>
        <v>4</v>
      </c>
      <c r="F1068" s="5" cm="1">
        <f t="array" ref="F1068">INDEX($P$2:$P$10,_xlfn.XMATCH(input[[#This Row],[Oponent]]&amp;input[[#This Row],[Player]],$K$2:$K$10))</f>
        <v>3</v>
      </c>
    </row>
    <row r="1069" spans="1:6" x14ac:dyDescent="0.3">
      <c r="A1069" s="1" t="s">
        <v>0</v>
      </c>
      <c r="B1069" s="1" t="s">
        <v>2</v>
      </c>
      <c r="C1069" s="5" cm="1">
        <f t="array" ref="C1069">_xlfn.SWITCH(input[[#This Row],[Player]], "X", 1, "Y", 2, "Z", 3)</f>
        <v>2</v>
      </c>
      <c r="D1069" s="5" cm="1">
        <f t="array" ref="D1069">_xlfn.SWITCH(
input[[#This Row],[Oponent]]&amp;input[[#This Row],[Player]],
"AZ",0, "BX",0, "CY",0,
"AX",3, "BY",3, "CZ",3,
"AY",6, "BZ",6, "CX",6)</f>
        <v>3</v>
      </c>
      <c r="E1069" s="5">
        <f>input[[#This Row],[Selected shape score]]+input[[#This Row],[Outcome score]]</f>
        <v>5</v>
      </c>
      <c r="F1069" s="5" cm="1">
        <f t="array" ref="F1069">INDEX($P$2:$P$10,_xlfn.XMATCH(input[[#This Row],[Oponent]]&amp;input[[#This Row],[Player]],$K$2:$K$10))</f>
        <v>5</v>
      </c>
    </row>
    <row r="1070" spans="1:6" x14ac:dyDescent="0.3">
      <c r="A1070" s="1" t="s">
        <v>0</v>
      </c>
      <c r="B1070" s="1" t="s">
        <v>2</v>
      </c>
      <c r="C1070" s="5" cm="1">
        <f t="array" ref="C1070">_xlfn.SWITCH(input[[#This Row],[Player]], "X", 1, "Y", 2, "Z", 3)</f>
        <v>2</v>
      </c>
      <c r="D1070" s="5" cm="1">
        <f t="array" ref="D1070">_xlfn.SWITCH(
input[[#This Row],[Oponent]]&amp;input[[#This Row],[Player]],
"AZ",0, "BX",0, "CY",0,
"AX",3, "BY",3, "CZ",3,
"AY",6, "BZ",6, "CX",6)</f>
        <v>3</v>
      </c>
      <c r="E1070" s="5">
        <f>input[[#This Row],[Selected shape score]]+input[[#This Row],[Outcome score]]</f>
        <v>5</v>
      </c>
      <c r="F1070" s="5" cm="1">
        <f t="array" ref="F1070">INDEX($P$2:$P$10,_xlfn.XMATCH(input[[#This Row],[Oponent]]&amp;input[[#This Row],[Player]],$K$2:$K$10))</f>
        <v>5</v>
      </c>
    </row>
    <row r="1071" spans="1:6" x14ac:dyDescent="0.3">
      <c r="A1071" s="1" t="s">
        <v>4</v>
      </c>
      <c r="B1071" s="1" t="s">
        <v>2</v>
      </c>
      <c r="C1071" s="5" cm="1">
        <f t="array" ref="C1071">_xlfn.SWITCH(input[[#This Row],[Player]], "X", 1, "Y", 2, "Z", 3)</f>
        <v>2</v>
      </c>
      <c r="D1071" s="5" cm="1">
        <f t="array" ref="D1071">_xlfn.SWITCH(
input[[#This Row],[Oponent]]&amp;input[[#This Row],[Player]],
"AZ",0, "BX",0, "CY",0,
"AX",3, "BY",3, "CZ",3,
"AY",6, "BZ",6, "CX",6)</f>
        <v>6</v>
      </c>
      <c r="E1071" s="5">
        <f>input[[#This Row],[Selected shape score]]+input[[#This Row],[Outcome score]]</f>
        <v>8</v>
      </c>
      <c r="F1071" s="5" cm="1">
        <f t="array" ref="F1071">INDEX($P$2:$P$10,_xlfn.XMATCH(input[[#This Row],[Oponent]]&amp;input[[#This Row],[Player]],$K$2:$K$10))</f>
        <v>4</v>
      </c>
    </row>
    <row r="1072" spans="1:6" x14ac:dyDescent="0.3">
      <c r="A1072" s="1" t="s">
        <v>3</v>
      </c>
      <c r="B1072" s="1" t="s">
        <v>5</v>
      </c>
      <c r="C1072" s="5" cm="1">
        <f t="array" ref="C1072">_xlfn.SWITCH(input[[#This Row],[Player]], "X", 1, "Y", 2, "Z", 3)</f>
        <v>1</v>
      </c>
      <c r="D1072" s="5" cm="1">
        <f t="array" ref="D1072">_xlfn.SWITCH(
input[[#This Row],[Oponent]]&amp;input[[#This Row],[Player]],
"AZ",0, "BX",0, "CY",0,
"AX",3, "BY",3, "CZ",3,
"AY",6, "BZ",6, "CX",6)</f>
        <v>6</v>
      </c>
      <c r="E1072" s="5">
        <f>input[[#This Row],[Selected shape score]]+input[[#This Row],[Outcome score]]</f>
        <v>7</v>
      </c>
      <c r="F1072" s="5" cm="1">
        <f t="array" ref="F1072">INDEX($P$2:$P$10,_xlfn.XMATCH(input[[#This Row],[Oponent]]&amp;input[[#This Row],[Player]],$K$2:$K$10))</f>
        <v>2</v>
      </c>
    </row>
    <row r="1073" spans="1:6" x14ac:dyDescent="0.3">
      <c r="A1073" s="1" t="s">
        <v>4</v>
      </c>
      <c r="B1073" s="1" t="s">
        <v>5</v>
      </c>
      <c r="C1073" s="5" cm="1">
        <f t="array" ref="C1073">_xlfn.SWITCH(input[[#This Row],[Player]], "X", 1, "Y", 2, "Z", 3)</f>
        <v>1</v>
      </c>
      <c r="D1073" s="5" cm="1">
        <f t="array" ref="D1073">_xlfn.SWITCH(
input[[#This Row],[Oponent]]&amp;input[[#This Row],[Player]],
"AZ",0, "BX",0, "CY",0,
"AX",3, "BY",3, "CZ",3,
"AY",6, "BZ",6, "CX",6)</f>
        <v>3</v>
      </c>
      <c r="E1073" s="5">
        <f>input[[#This Row],[Selected shape score]]+input[[#This Row],[Outcome score]]</f>
        <v>4</v>
      </c>
      <c r="F1073" s="5" cm="1">
        <f t="array" ref="F1073">INDEX($P$2:$P$10,_xlfn.XMATCH(input[[#This Row],[Oponent]]&amp;input[[#This Row],[Player]],$K$2:$K$10))</f>
        <v>3</v>
      </c>
    </row>
    <row r="1074" spans="1:6" x14ac:dyDescent="0.3">
      <c r="A1074" s="1" t="s">
        <v>4</v>
      </c>
      <c r="B1074" s="1" t="s">
        <v>2</v>
      </c>
      <c r="C1074" s="5" cm="1">
        <f t="array" ref="C1074">_xlfn.SWITCH(input[[#This Row],[Player]], "X", 1, "Y", 2, "Z", 3)</f>
        <v>2</v>
      </c>
      <c r="D1074" s="5" cm="1">
        <f t="array" ref="D1074">_xlfn.SWITCH(
input[[#This Row],[Oponent]]&amp;input[[#This Row],[Player]],
"AZ",0, "BX",0, "CY",0,
"AX",3, "BY",3, "CZ",3,
"AY",6, "BZ",6, "CX",6)</f>
        <v>6</v>
      </c>
      <c r="E1074" s="5">
        <f>input[[#This Row],[Selected shape score]]+input[[#This Row],[Outcome score]]</f>
        <v>8</v>
      </c>
      <c r="F1074" s="5" cm="1">
        <f t="array" ref="F1074">INDEX($P$2:$P$10,_xlfn.XMATCH(input[[#This Row],[Oponent]]&amp;input[[#This Row],[Player]],$K$2:$K$10))</f>
        <v>4</v>
      </c>
    </row>
    <row r="1075" spans="1:6" x14ac:dyDescent="0.3">
      <c r="A1075" s="1" t="s">
        <v>4</v>
      </c>
      <c r="B1075" s="1" t="s">
        <v>2</v>
      </c>
      <c r="C1075" s="5" cm="1">
        <f t="array" ref="C1075">_xlfn.SWITCH(input[[#This Row],[Player]], "X", 1, "Y", 2, "Z", 3)</f>
        <v>2</v>
      </c>
      <c r="D1075" s="5" cm="1">
        <f t="array" ref="D1075">_xlfn.SWITCH(
input[[#This Row],[Oponent]]&amp;input[[#This Row],[Player]],
"AZ",0, "BX",0, "CY",0,
"AX",3, "BY",3, "CZ",3,
"AY",6, "BZ",6, "CX",6)</f>
        <v>6</v>
      </c>
      <c r="E1075" s="5">
        <f>input[[#This Row],[Selected shape score]]+input[[#This Row],[Outcome score]]</f>
        <v>8</v>
      </c>
      <c r="F1075" s="5" cm="1">
        <f t="array" ref="F1075">INDEX($P$2:$P$10,_xlfn.XMATCH(input[[#This Row],[Oponent]]&amp;input[[#This Row],[Player]],$K$2:$K$10))</f>
        <v>4</v>
      </c>
    </row>
    <row r="1076" spans="1:6" x14ac:dyDescent="0.3">
      <c r="A1076" s="1" t="s">
        <v>3</v>
      </c>
      <c r="B1076" s="1" t="s">
        <v>2</v>
      </c>
      <c r="C1076" s="5" cm="1">
        <f t="array" ref="C1076">_xlfn.SWITCH(input[[#This Row],[Player]], "X", 1, "Y", 2, "Z", 3)</f>
        <v>2</v>
      </c>
      <c r="D1076" s="5" cm="1">
        <f t="array" ref="D1076">_xlfn.SWITCH(
input[[#This Row],[Oponent]]&amp;input[[#This Row],[Player]],
"AZ",0, "BX",0, "CY",0,
"AX",3, "BY",3, "CZ",3,
"AY",6, "BZ",6, "CX",6)</f>
        <v>0</v>
      </c>
      <c r="E1076" s="5">
        <f>input[[#This Row],[Selected shape score]]+input[[#This Row],[Outcome score]]</f>
        <v>2</v>
      </c>
      <c r="F1076" s="5" cm="1">
        <f t="array" ref="F1076">INDEX($P$2:$P$10,_xlfn.XMATCH(input[[#This Row],[Oponent]]&amp;input[[#This Row],[Player]],$K$2:$K$10))</f>
        <v>6</v>
      </c>
    </row>
    <row r="1077" spans="1:6" x14ac:dyDescent="0.3">
      <c r="A1077" s="1" t="s">
        <v>0</v>
      </c>
      <c r="B1077" s="1" t="s">
        <v>5</v>
      </c>
      <c r="C1077" s="5" cm="1">
        <f t="array" ref="C1077">_xlfn.SWITCH(input[[#This Row],[Player]], "X", 1, "Y", 2, "Z", 3)</f>
        <v>1</v>
      </c>
      <c r="D1077" s="5" cm="1">
        <f t="array" ref="D1077">_xlfn.SWITCH(
input[[#This Row],[Oponent]]&amp;input[[#This Row],[Player]],
"AZ",0, "BX",0, "CY",0,
"AX",3, "BY",3, "CZ",3,
"AY",6, "BZ",6, "CX",6)</f>
        <v>0</v>
      </c>
      <c r="E1077" s="5">
        <f>input[[#This Row],[Selected shape score]]+input[[#This Row],[Outcome score]]</f>
        <v>1</v>
      </c>
      <c r="F1077" s="5" cm="1">
        <f t="array" ref="F1077">INDEX($P$2:$P$10,_xlfn.XMATCH(input[[#This Row],[Oponent]]&amp;input[[#This Row],[Player]],$K$2:$K$10))</f>
        <v>1</v>
      </c>
    </row>
    <row r="1078" spans="1:6" x14ac:dyDescent="0.3">
      <c r="A1078" s="1" t="s">
        <v>4</v>
      </c>
      <c r="B1078" s="1" t="s">
        <v>2</v>
      </c>
      <c r="C1078" s="5" cm="1">
        <f t="array" ref="C1078">_xlfn.SWITCH(input[[#This Row],[Player]], "X", 1, "Y", 2, "Z", 3)</f>
        <v>2</v>
      </c>
      <c r="D1078" s="5" cm="1">
        <f t="array" ref="D1078">_xlfn.SWITCH(
input[[#This Row],[Oponent]]&amp;input[[#This Row],[Player]],
"AZ",0, "BX",0, "CY",0,
"AX",3, "BY",3, "CZ",3,
"AY",6, "BZ",6, "CX",6)</f>
        <v>6</v>
      </c>
      <c r="E1078" s="5">
        <f>input[[#This Row],[Selected shape score]]+input[[#This Row],[Outcome score]]</f>
        <v>8</v>
      </c>
      <c r="F1078" s="5" cm="1">
        <f t="array" ref="F1078">INDEX($P$2:$P$10,_xlfn.XMATCH(input[[#This Row],[Oponent]]&amp;input[[#This Row],[Player]],$K$2:$K$10))</f>
        <v>4</v>
      </c>
    </row>
    <row r="1079" spans="1:6" x14ac:dyDescent="0.3">
      <c r="A1079" s="1" t="s">
        <v>3</v>
      </c>
      <c r="B1079" s="1" t="s">
        <v>2</v>
      </c>
      <c r="C1079" s="5" cm="1">
        <f t="array" ref="C1079">_xlfn.SWITCH(input[[#This Row],[Player]], "X", 1, "Y", 2, "Z", 3)</f>
        <v>2</v>
      </c>
      <c r="D1079" s="5" cm="1">
        <f t="array" ref="D1079">_xlfn.SWITCH(
input[[#This Row],[Oponent]]&amp;input[[#This Row],[Player]],
"AZ",0, "BX",0, "CY",0,
"AX",3, "BY",3, "CZ",3,
"AY",6, "BZ",6, "CX",6)</f>
        <v>0</v>
      </c>
      <c r="E1079" s="5">
        <f>input[[#This Row],[Selected shape score]]+input[[#This Row],[Outcome score]]</f>
        <v>2</v>
      </c>
      <c r="F1079" s="5" cm="1">
        <f t="array" ref="F1079">INDEX($P$2:$P$10,_xlfn.XMATCH(input[[#This Row],[Oponent]]&amp;input[[#This Row],[Player]],$K$2:$K$10))</f>
        <v>6</v>
      </c>
    </row>
    <row r="1080" spans="1:6" x14ac:dyDescent="0.3">
      <c r="A1080" s="1" t="s">
        <v>3</v>
      </c>
      <c r="B1080" s="1" t="s">
        <v>5</v>
      </c>
      <c r="C1080" s="5" cm="1">
        <f t="array" ref="C1080">_xlfn.SWITCH(input[[#This Row],[Player]], "X", 1, "Y", 2, "Z", 3)</f>
        <v>1</v>
      </c>
      <c r="D1080" s="5" cm="1">
        <f t="array" ref="D1080">_xlfn.SWITCH(
input[[#This Row],[Oponent]]&amp;input[[#This Row],[Player]],
"AZ",0, "BX",0, "CY",0,
"AX",3, "BY",3, "CZ",3,
"AY",6, "BZ",6, "CX",6)</f>
        <v>6</v>
      </c>
      <c r="E1080" s="5">
        <f>input[[#This Row],[Selected shape score]]+input[[#This Row],[Outcome score]]</f>
        <v>7</v>
      </c>
      <c r="F1080" s="5" cm="1">
        <f t="array" ref="F1080">INDEX($P$2:$P$10,_xlfn.XMATCH(input[[#This Row],[Oponent]]&amp;input[[#This Row],[Player]],$K$2:$K$10))</f>
        <v>2</v>
      </c>
    </row>
    <row r="1081" spans="1:6" x14ac:dyDescent="0.3">
      <c r="A1081" s="1" t="s">
        <v>4</v>
      </c>
      <c r="B1081" s="1" t="s">
        <v>1</v>
      </c>
      <c r="C1081" s="5" cm="1">
        <f t="array" ref="C1081">_xlfn.SWITCH(input[[#This Row],[Player]], "X", 1, "Y", 2, "Z", 3)</f>
        <v>3</v>
      </c>
      <c r="D1081" s="5" cm="1">
        <f t="array" ref="D1081">_xlfn.SWITCH(
input[[#This Row],[Oponent]]&amp;input[[#This Row],[Player]],
"AZ",0, "BX",0, "CY",0,
"AX",3, "BY",3, "CZ",3,
"AY",6, "BZ",6, "CX",6)</f>
        <v>0</v>
      </c>
      <c r="E1081" s="5">
        <f>input[[#This Row],[Selected shape score]]+input[[#This Row],[Outcome score]]</f>
        <v>3</v>
      </c>
      <c r="F1081" s="5" cm="1">
        <f t="array" ref="F1081">INDEX($P$2:$P$10,_xlfn.XMATCH(input[[#This Row],[Oponent]]&amp;input[[#This Row],[Player]],$K$2:$K$10))</f>
        <v>8</v>
      </c>
    </row>
    <row r="1082" spans="1:6" x14ac:dyDescent="0.3">
      <c r="A1082" s="1" t="s">
        <v>0</v>
      </c>
      <c r="B1082" s="1" t="s">
        <v>2</v>
      </c>
      <c r="C1082" s="5" cm="1">
        <f t="array" ref="C1082">_xlfn.SWITCH(input[[#This Row],[Player]], "X", 1, "Y", 2, "Z", 3)</f>
        <v>2</v>
      </c>
      <c r="D1082" s="5" cm="1">
        <f t="array" ref="D1082">_xlfn.SWITCH(
input[[#This Row],[Oponent]]&amp;input[[#This Row],[Player]],
"AZ",0, "BX",0, "CY",0,
"AX",3, "BY",3, "CZ",3,
"AY",6, "BZ",6, "CX",6)</f>
        <v>3</v>
      </c>
      <c r="E1082" s="5">
        <f>input[[#This Row],[Selected shape score]]+input[[#This Row],[Outcome score]]</f>
        <v>5</v>
      </c>
      <c r="F1082" s="5" cm="1">
        <f t="array" ref="F1082">INDEX($P$2:$P$10,_xlfn.XMATCH(input[[#This Row],[Oponent]]&amp;input[[#This Row],[Player]],$K$2:$K$10))</f>
        <v>5</v>
      </c>
    </row>
    <row r="1083" spans="1:6" x14ac:dyDescent="0.3">
      <c r="A1083" s="1" t="s">
        <v>0</v>
      </c>
      <c r="B1083" s="1" t="s">
        <v>2</v>
      </c>
      <c r="C1083" s="5" cm="1">
        <f t="array" ref="C1083">_xlfn.SWITCH(input[[#This Row],[Player]], "X", 1, "Y", 2, "Z", 3)</f>
        <v>2</v>
      </c>
      <c r="D1083" s="5" cm="1">
        <f t="array" ref="D1083">_xlfn.SWITCH(
input[[#This Row],[Oponent]]&amp;input[[#This Row],[Player]],
"AZ",0, "BX",0, "CY",0,
"AX",3, "BY",3, "CZ",3,
"AY",6, "BZ",6, "CX",6)</f>
        <v>3</v>
      </c>
      <c r="E1083" s="5">
        <f>input[[#This Row],[Selected shape score]]+input[[#This Row],[Outcome score]]</f>
        <v>5</v>
      </c>
      <c r="F1083" s="5" cm="1">
        <f t="array" ref="F1083">INDEX($P$2:$P$10,_xlfn.XMATCH(input[[#This Row],[Oponent]]&amp;input[[#This Row],[Player]],$K$2:$K$10))</f>
        <v>5</v>
      </c>
    </row>
    <row r="1084" spans="1:6" x14ac:dyDescent="0.3">
      <c r="A1084" s="1" t="s">
        <v>4</v>
      </c>
      <c r="B1084" s="1" t="s">
        <v>5</v>
      </c>
      <c r="C1084" s="5" cm="1">
        <f t="array" ref="C1084">_xlfn.SWITCH(input[[#This Row],[Player]], "X", 1, "Y", 2, "Z", 3)</f>
        <v>1</v>
      </c>
      <c r="D1084" s="5" cm="1">
        <f t="array" ref="D1084">_xlfn.SWITCH(
input[[#This Row],[Oponent]]&amp;input[[#This Row],[Player]],
"AZ",0, "BX",0, "CY",0,
"AX",3, "BY",3, "CZ",3,
"AY",6, "BZ",6, "CX",6)</f>
        <v>3</v>
      </c>
      <c r="E1084" s="5">
        <f>input[[#This Row],[Selected shape score]]+input[[#This Row],[Outcome score]]</f>
        <v>4</v>
      </c>
      <c r="F1084" s="5" cm="1">
        <f t="array" ref="F1084">INDEX($P$2:$P$10,_xlfn.XMATCH(input[[#This Row],[Oponent]]&amp;input[[#This Row],[Player]],$K$2:$K$10))</f>
        <v>3</v>
      </c>
    </row>
    <row r="1085" spans="1:6" x14ac:dyDescent="0.3">
      <c r="A1085" s="1" t="s">
        <v>4</v>
      </c>
      <c r="B1085" s="1" t="s">
        <v>2</v>
      </c>
      <c r="C1085" s="5" cm="1">
        <f t="array" ref="C1085">_xlfn.SWITCH(input[[#This Row],[Player]], "X", 1, "Y", 2, "Z", 3)</f>
        <v>2</v>
      </c>
      <c r="D1085" s="5" cm="1">
        <f t="array" ref="D1085">_xlfn.SWITCH(
input[[#This Row],[Oponent]]&amp;input[[#This Row],[Player]],
"AZ",0, "BX",0, "CY",0,
"AX",3, "BY",3, "CZ",3,
"AY",6, "BZ",6, "CX",6)</f>
        <v>6</v>
      </c>
      <c r="E1085" s="5">
        <f>input[[#This Row],[Selected shape score]]+input[[#This Row],[Outcome score]]</f>
        <v>8</v>
      </c>
      <c r="F1085" s="5" cm="1">
        <f t="array" ref="F1085">INDEX($P$2:$P$10,_xlfn.XMATCH(input[[#This Row],[Oponent]]&amp;input[[#This Row],[Player]],$K$2:$K$10))</f>
        <v>4</v>
      </c>
    </row>
    <row r="1086" spans="1:6" x14ac:dyDescent="0.3">
      <c r="A1086" s="1" t="s">
        <v>3</v>
      </c>
      <c r="B1086" s="1" t="s">
        <v>5</v>
      </c>
      <c r="C1086" s="5" cm="1">
        <f t="array" ref="C1086">_xlfn.SWITCH(input[[#This Row],[Player]], "X", 1, "Y", 2, "Z", 3)</f>
        <v>1</v>
      </c>
      <c r="D1086" s="5" cm="1">
        <f t="array" ref="D1086">_xlfn.SWITCH(
input[[#This Row],[Oponent]]&amp;input[[#This Row],[Player]],
"AZ",0, "BX",0, "CY",0,
"AX",3, "BY",3, "CZ",3,
"AY",6, "BZ",6, "CX",6)</f>
        <v>6</v>
      </c>
      <c r="E1086" s="5">
        <f>input[[#This Row],[Selected shape score]]+input[[#This Row],[Outcome score]]</f>
        <v>7</v>
      </c>
      <c r="F1086" s="5" cm="1">
        <f t="array" ref="F1086">INDEX($P$2:$P$10,_xlfn.XMATCH(input[[#This Row],[Oponent]]&amp;input[[#This Row],[Player]],$K$2:$K$10))</f>
        <v>2</v>
      </c>
    </row>
    <row r="1087" spans="1:6" x14ac:dyDescent="0.3">
      <c r="A1087" s="1" t="s">
        <v>0</v>
      </c>
      <c r="B1087" s="1" t="s">
        <v>2</v>
      </c>
      <c r="C1087" s="5" cm="1">
        <f t="array" ref="C1087">_xlfn.SWITCH(input[[#This Row],[Player]], "X", 1, "Y", 2, "Z", 3)</f>
        <v>2</v>
      </c>
      <c r="D1087" s="5" cm="1">
        <f t="array" ref="D1087">_xlfn.SWITCH(
input[[#This Row],[Oponent]]&amp;input[[#This Row],[Player]],
"AZ",0, "BX",0, "CY",0,
"AX",3, "BY",3, "CZ",3,
"AY",6, "BZ",6, "CX",6)</f>
        <v>3</v>
      </c>
      <c r="E1087" s="5">
        <f>input[[#This Row],[Selected shape score]]+input[[#This Row],[Outcome score]]</f>
        <v>5</v>
      </c>
      <c r="F1087" s="5" cm="1">
        <f t="array" ref="F1087">INDEX($P$2:$P$10,_xlfn.XMATCH(input[[#This Row],[Oponent]]&amp;input[[#This Row],[Player]],$K$2:$K$10))</f>
        <v>5</v>
      </c>
    </row>
    <row r="1088" spans="1:6" x14ac:dyDescent="0.3">
      <c r="A1088" s="1" t="s">
        <v>3</v>
      </c>
      <c r="B1088" s="1" t="s">
        <v>2</v>
      </c>
      <c r="C1088" s="5" cm="1">
        <f t="array" ref="C1088">_xlfn.SWITCH(input[[#This Row],[Player]], "X", 1, "Y", 2, "Z", 3)</f>
        <v>2</v>
      </c>
      <c r="D1088" s="5" cm="1">
        <f t="array" ref="D1088">_xlfn.SWITCH(
input[[#This Row],[Oponent]]&amp;input[[#This Row],[Player]],
"AZ",0, "BX",0, "CY",0,
"AX",3, "BY",3, "CZ",3,
"AY",6, "BZ",6, "CX",6)</f>
        <v>0</v>
      </c>
      <c r="E1088" s="5">
        <f>input[[#This Row],[Selected shape score]]+input[[#This Row],[Outcome score]]</f>
        <v>2</v>
      </c>
      <c r="F1088" s="5" cm="1">
        <f t="array" ref="F1088">INDEX($P$2:$P$10,_xlfn.XMATCH(input[[#This Row],[Oponent]]&amp;input[[#This Row],[Player]],$K$2:$K$10))</f>
        <v>6</v>
      </c>
    </row>
    <row r="1089" spans="1:6" x14ac:dyDescent="0.3">
      <c r="A1089" s="1" t="s">
        <v>4</v>
      </c>
      <c r="B1089" s="1" t="s">
        <v>2</v>
      </c>
      <c r="C1089" s="5" cm="1">
        <f t="array" ref="C1089">_xlfn.SWITCH(input[[#This Row],[Player]], "X", 1, "Y", 2, "Z", 3)</f>
        <v>2</v>
      </c>
      <c r="D1089" s="5" cm="1">
        <f t="array" ref="D1089">_xlfn.SWITCH(
input[[#This Row],[Oponent]]&amp;input[[#This Row],[Player]],
"AZ",0, "BX",0, "CY",0,
"AX",3, "BY",3, "CZ",3,
"AY",6, "BZ",6, "CX",6)</f>
        <v>6</v>
      </c>
      <c r="E1089" s="5">
        <f>input[[#This Row],[Selected shape score]]+input[[#This Row],[Outcome score]]</f>
        <v>8</v>
      </c>
      <c r="F1089" s="5" cm="1">
        <f t="array" ref="F1089">INDEX($P$2:$P$10,_xlfn.XMATCH(input[[#This Row],[Oponent]]&amp;input[[#This Row],[Player]],$K$2:$K$10))</f>
        <v>4</v>
      </c>
    </row>
    <row r="1090" spans="1:6" x14ac:dyDescent="0.3">
      <c r="A1090" s="1" t="s">
        <v>3</v>
      </c>
      <c r="B1090" s="1" t="s">
        <v>2</v>
      </c>
      <c r="C1090" s="5" cm="1">
        <f t="array" ref="C1090">_xlfn.SWITCH(input[[#This Row],[Player]], "X", 1, "Y", 2, "Z", 3)</f>
        <v>2</v>
      </c>
      <c r="D1090" s="5" cm="1">
        <f t="array" ref="D1090">_xlfn.SWITCH(
input[[#This Row],[Oponent]]&amp;input[[#This Row],[Player]],
"AZ",0, "BX",0, "CY",0,
"AX",3, "BY",3, "CZ",3,
"AY",6, "BZ",6, "CX",6)</f>
        <v>0</v>
      </c>
      <c r="E1090" s="5">
        <f>input[[#This Row],[Selected shape score]]+input[[#This Row],[Outcome score]]</f>
        <v>2</v>
      </c>
      <c r="F1090" s="5" cm="1">
        <f t="array" ref="F1090">INDEX($P$2:$P$10,_xlfn.XMATCH(input[[#This Row],[Oponent]]&amp;input[[#This Row],[Player]],$K$2:$K$10))</f>
        <v>6</v>
      </c>
    </row>
    <row r="1091" spans="1:6" x14ac:dyDescent="0.3">
      <c r="A1091" s="1" t="s">
        <v>0</v>
      </c>
      <c r="B1091" s="1" t="s">
        <v>2</v>
      </c>
      <c r="C1091" s="5" cm="1">
        <f t="array" ref="C1091">_xlfn.SWITCH(input[[#This Row],[Player]], "X", 1, "Y", 2, "Z", 3)</f>
        <v>2</v>
      </c>
      <c r="D1091" s="5" cm="1">
        <f t="array" ref="D1091">_xlfn.SWITCH(
input[[#This Row],[Oponent]]&amp;input[[#This Row],[Player]],
"AZ",0, "BX",0, "CY",0,
"AX",3, "BY",3, "CZ",3,
"AY",6, "BZ",6, "CX",6)</f>
        <v>3</v>
      </c>
      <c r="E1091" s="5">
        <f>input[[#This Row],[Selected shape score]]+input[[#This Row],[Outcome score]]</f>
        <v>5</v>
      </c>
      <c r="F1091" s="5" cm="1">
        <f t="array" ref="F1091">INDEX($P$2:$P$10,_xlfn.XMATCH(input[[#This Row],[Oponent]]&amp;input[[#This Row],[Player]],$K$2:$K$10))</f>
        <v>5</v>
      </c>
    </row>
    <row r="1092" spans="1:6" x14ac:dyDescent="0.3">
      <c r="A1092" s="1" t="s">
        <v>4</v>
      </c>
      <c r="B1092" s="1" t="s">
        <v>2</v>
      </c>
      <c r="C1092" s="5" cm="1">
        <f t="array" ref="C1092">_xlfn.SWITCH(input[[#This Row],[Player]], "X", 1, "Y", 2, "Z", 3)</f>
        <v>2</v>
      </c>
      <c r="D1092" s="5" cm="1">
        <f t="array" ref="D1092">_xlfn.SWITCH(
input[[#This Row],[Oponent]]&amp;input[[#This Row],[Player]],
"AZ",0, "BX",0, "CY",0,
"AX",3, "BY",3, "CZ",3,
"AY",6, "BZ",6, "CX",6)</f>
        <v>6</v>
      </c>
      <c r="E1092" s="5">
        <f>input[[#This Row],[Selected shape score]]+input[[#This Row],[Outcome score]]</f>
        <v>8</v>
      </c>
      <c r="F1092" s="5" cm="1">
        <f t="array" ref="F1092">INDEX($P$2:$P$10,_xlfn.XMATCH(input[[#This Row],[Oponent]]&amp;input[[#This Row],[Player]],$K$2:$K$10))</f>
        <v>4</v>
      </c>
    </row>
    <row r="1093" spans="1:6" x14ac:dyDescent="0.3">
      <c r="A1093" s="1" t="s">
        <v>4</v>
      </c>
      <c r="B1093" s="1" t="s">
        <v>2</v>
      </c>
      <c r="C1093" s="5" cm="1">
        <f t="array" ref="C1093">_xlfn.SWITCH(input[[#This Row],[Player]], "X", 1, "Y", 2, "Z", 3)</f>
        <v>2</v>
      </c>
      <c r="D1093" s="5" cm="1">
        <f t="array" ref="D1093">_xlfn.SWITCH(
input[[#This Row],[Oponent]]&amp;input[[#This Row],[Player]],
"AZ",0, "BX",0, "CY",0,
"AX",3, "BY",3, "CZ",3,
"AY",6, "BZ",6, "CX",6)</f>
        <v>6</v>
      </c>
      <c r="E1093" s="5">
        <f>input[[#This Row],[Selected shape score]]+input[[#This Row],[Outcome score]]</f>
        <v>8</v>
      </c>
      <c r="F1093" s="5" cm="1">
        <f t="array" ref="F1093">INDEX($P$2:$P$10,_xlfn.XMATCH(input[[#This Row],[Oponent]]&amp;input[[#This Row],[Player]],$K$2:$K$10))</f>
        <v>4</v>
      </c>
    </row>
    <row r="1094" spans="1:6" x14ac:dyDescent="0.3">
      <c r="A1094" s="1" t="s">
        <v>0</v>
      </c>
      <c r="B1094" s="1" t="s">
        <v>2</v>
      </c>
      <c r="C1094" s="5" cm="1">
        <f t="array" ref="C1094">_xlfn.SWITCH(input[[#This Row],[Player]], "X", 1, "Y", 2, "Z", 3)</f>
        <v>2</v>
      </c>
      <c r="D1094" s="5" cm="1">
        <f t="array" ref="D1094">_xlfn.SWITCH(
input[[#This Row],[Oponent]]&amp;input[[#This Row],[Player]],
"AZ",0, "BX",0, "CY",0,
"AX",3, "BY",3, "CZ",3,
"AY",6, "BZ",6, "CX",6)</f>
        <v>3</v>
      </c>
      <c r="E1094" s="5">
        <f>input[[#This Row],[Selected shape score]]+input[[#This Row],[Outcome score]]</f>
        <v>5</v>
      </c>
      <c r="F1094" s="5" cm="1">
        <f t="array" ref="F1094">INDEX($P$2:$P$10,_xlfn.XMATCH(input[[#This Row],[Oponent]]&amp;input[[#This Row],[Player]],$K$2:$K$10))</f>
        <v>5</v>
      </c>
    </row>
    <row r="1095" spans="1:6" x14ac:dyDescent="0.3">
      <c r="A1095" s="1" t="s">
        <v>0</v>
      </c>
      <c r="B1095" s="1" t="s">
        <v>2</v>
      </c>
      <c r="C1095" s="5" cm="1">
        <f t="array" ref="C1095">_xlfn.SWITCH(input[[#This Row],[Player]], "X", 1, "Y", 2, "Z", 3)</f>
        <v>2</v>
      </c>
      <c r="D1095" s="5" cm="1">
        <f t="array" ref="D1095">_xlfn.SWITCH(
input[[#This Row],[Oponent]]&amp;input[[#This Row],[Player]],
"AZ",0, "BX",0, "CY",0,
"AX",3, "BY",3, "CZ",3,
"AY",6, "BZ",6, "CX",6)</f>
        <v>3</v>
      </c>
      <c r="E1095" s="5">
        <f>input[[#This Row],[Selected shape score]]+input[[#This Row],[Outcome score]]</f>
        <v>5</v>
      </c>
      <c r="F1095" s="5" cm="1">
        <f t="array" ref="F1095">INDEX($P$2:$P$10,_xlfn.XMATCH(input[[#This Row],[Oponent]]&amp;input[[#This Row],[Player]],$K$2:$K$10))</f>
        <v>5</v>
      </c>
    </row>
    <row r="1096" spans="1:6" x14ac:dyDescent="0.3">
      <c r="A1096" s="1" t="s">
        <v>0</v>
      </c>
      <c r="B1096" s="1" t="s">
        <v>5</v>
      </c>
      <c r="C1096" s="5" cm="1">
        <f t="array" ref="C1096">_xlfn.SWITCH(input[[#This Row],[Player]], "X", 1, "Y", 2, "Z", 3)</f>
        <v>1</v>
      </c>
      <c r="D1096" s="5" cm="1">
        <f t="array" ref="D1096">_xlfn.SWITCH(
input[[#This Row],[Oponent]]&amp;input[[#This Row],[Player]],
"AZ",0, "BX",0, "CY",0,
"AX",3, "BY",3, "CZ",3,
"AY",6, "BZ",6, "CX",6)</f>
        <v>0</v>
      </c>
      <c r="E1096" s="5">
        <f>input[[#This Row],[Selected shape score]]+input[[#This Row],[Outcome score]]</f>
        <v>1</v>
      </c>
      <c r="F1096" s="5" cm="1">
        <f t="array" ref="F1096">INDEX($P$2:$P$10,_xlfn.XMATCH(input[[#This Row],[Oponent]]&amp;input[[#This Row],[Player]],$K$2:$K$10))</f>
        <v>1</v>
      </c>
    </row>
    <row r="1097" spans="1:6" x14ac:dyDescent="0.3">
      <c r="A1097" s="1" t="s">
        <v>3</v>
      </c>
      <c r="B1097" s="1" t="s">
        <v>2</v>
      </c>
      <c r="C1097" s="5" cm="1">
        <f t="array" ref="C1097">_xlfn.SWITCH(input[[#This Row],[Player]], "X", 1, "Y", 2, "Z", 3)</f>
        <v>2</v>
      </c>
      <c r="D1097" s="5" cm="1">
        <f t="array" ref="D1097">_xlfn.SWITCH(
input[[#This Row],[Oponent]]&amp;input[[#This Row],[Player]],
"AZ",0, "BX",0, "CY",0,
"AX",3, "BY",3, "CZ",3,
"AY",6, "BZ",6, "CX",6)</f>
        <v>0</v>
      </c>
      <c r="E1097" s="5">
        <f>input[[#This Row],[Selected shape score]]+input[[#This Row],[Outcome score]]</f>
        <v>2</v>
      </c>
      <c r="F1097" s="5" cm="1">
        <f t="array" ref="F1097">INDEX($P$2:$P$10,_xlfn.XMATCH(input[[#This Row],[Oponent]]&amp;input[[#This Row],[Player]],$K$2:$K$10))</f>
        <v>6</v>
      </c>
    </row>
    <row r="1098" spans="1:6" x14ac:dyDescent="0.3">
      <c r="A1098" s="1" t="s">
        <v>4</v>
      </c>
      <c r="B1098" s="1" t="s">
        <v>5</v>
      </c>
      <c r="C1098" s="5" cm="1">
        <f t="array" ref="C1098">_xlfn.SWITCH(input[[#This Row],[Player]], "X", 1, "Y", 2, "Z", 3)</f>
        <v>1</v>
      </c>
      <c r="D1098" s="5" cm="1">
        <f t="array" ref="D1098">_xlfn.SWITCH(
input[[#This Row],[Oponent]]&amp;input[[#This Row],[Player]],
"AZ",0, "BX",0, "CY",0,
"AX",3, "BY",3, "CZ",3,
"AY",6, "BZ",6, "CX",6)</f>
        <v>3</v>
      </c>
      <c r="E1098" s="5">
        <f>input[[#This Row],[Selected shape score]]+input[[#This Row],[Outcome score]]</f>
        <v>4</v>
      </c>
      <c r="F1098" s="5" cm="1">
        <f t="array" ref="F1098">INDEX($P$2:$P$10,_xlfn.XMATCH(input[[#This Row],[Oponent]]&amp;input[[#This Row],[Player]],$K$2:$K$10))</f>
        <v>3</v>
      </c>
    </row>
    <row r="1099" spans="1:6" x14ac:dyDescent="0.3">
      <c r="A1099" s="1" t="s">
        <v>4</v>
      </c>
      <c r="B1099" s="1" t="s">
        <v>2</v>
      </c>
      <c r="C1099" s="5" cm="1">
        <f t="array" ref="C1099">_xlfn.SWITCH(input[[#This Row],[Player]], "X", 1, "Y", 2, "Z", 3)</f>
        <v>2</v>
      </c>
      <c r="D1099" s="5" cm="1">
        <f t="array" ref="D1099">_xlfn.SWITCH(
input[[#This Row],[Oponent]]&amp;input[[#This Row],[Player]],
"AZ",0, "BX",0, "CY",0,
"AX",3, "BY",3, "CZ",3,
"AY",6, "BZ",6, "CX",6)</f>
        <v>6</v>
      </c>
      <c r="E1099" s="5">
        <f>input[[#This Row],[Selected shape score]]+input[[#This Row],[Outcome score]]</f>
        <v>8</v>
      </c>
      <c r="F1099" s="5" cm="1">
        <f t="array" ref="F1099">INDEX($P$2:$P$10,_xlfn.XMATCH(input[[#This Row],[Oponent]]&amp;input[[#This Row],[Player]],$K$2:$K$10))</f>
        <v>4</v>
      </c>
    </row>
    <row r="1100" spans="1:6" x14ac:dyDescent="0.3">
      <c r="A1100" s="1" t="s">
        <v>3</v>
      </c>
      <c r="B1100" s="1" t="s">
        <v>5</v>
      </c>
      <c r="C1100" s="5" cm="1">
        <f t="array" ref="C1100">_xlfn.SWITCH(input[[#This Row],[Player]], "X", 1, "Y", 2, "Z", 3)</f>
        <v>1</v>
      </c>
      <c r="D1100" s="5" cm="1">
        <f t="array" ref="D1100">_xlfn.SWITCH(
input[[#This Row],[Oponent]]&amp;input[[#This Row],[Player]],
"AZ",0, "BX",0, "CY",0,
"AX",3, "BY",3, "CZ",3,
"AY",6, "BZ",6, "CX",6)</f>
        <v>6</v>
      </c>
      <c r="E1100" s="5">
        <f>input[[#This Row],[Selected shape score]]+input[[#This Row],[Outcome score]]</f>
        <v>7</v>
      </c>
      <c r="F1100" s="5" cm="1">
        <f t="array" ref="F1100">INDEX($P$2:$P$10,_xlfn.XMATCH(input[[#This Row],[Oponent]]&amp;input[[#This Row],[Player]],$K$2:$K$10))</f>
        <v>2</v>
      </c>
    </row>
    <row r="1101" spans="1:6" x14ac:dyDescent="0.3">
      <c r="A1101" s="1" t="s">
        <v>4</v>
      </c>
      <c r="B1101" s="1" t="s">
        <v>2</v>
      </c>
      <c r="C1101" s="5" cm="1">
        <f t="array" ref="C1101">_xlfn.SWITCH(input[[#This Row],[Player]], "X", 1, "Y", 2, "Z", 3)</f>
        <v>2</v>
      </c>
      <c r="D1101" s="5" cm="1">
        <f t="array" ref="D1101">_xlfn.SWITCH(
input[[#This Row],[Oponent]]&amp;input[[#This Row],[Player]],
"AZ",0, "BX",0, "CY",0,
"AX",3, "BY",3, "CZ",3,
"AY",6, "BZ",6, "CX",6)</f>
        <v>6</v>
      </c>
      <c r="E1101" s="5">
        <f>input[[#This Row],[Selected shape score]]+input[[#This Row],[Outcome score]]</f>
        <v>8</v>
      </c>
      <c r="F1101" s="5" cm="1">
        <f t="array" ref="F1101">INDEX($P$2:$P$10,_xlfn.XMATCH(input[[#This Row],[Oponent]]&amp;input[[#This Row],[Player]],$K$2:$K$10))</f>
        <v>4</v>
      </c>
    </row>
    <row r="1102" spans="1:6" x14ac:dyDescent="0.3">
      <c r="A1102" s="1" t="s">
        <v>3</v>
      </c>
      <c r="B1102" s="1" t="s">
        <v>2</v>
      </c>
      <c r="C1102" s="5" cm="1">
        <f t="array" ref="C1102">_xlfn.SWITCH(input[[#This Row],[Player]], "X", 1, "Y", 2, "Z", 3)</f>
        <v>2</v>
      </c>
      <c r="D1102" s="5" cm="1">
        <f t="array" ref="D1102">_xlfn.SWITCH(
input[[#This Row],[Oponent]]&amp;input[[#This Row],[Player]],
"AZ",0, "BX",0, "CY",0,
"AX",3, "BY",3, "CZ",3,
"AY",6, "BZ",6, "CX",6)</f>
        <v>0</v>
      </c>
      <c r="E1102" s="5">
        <f>input[[#This Row],[Selected shape score]]+input[[#This Row],[Outcome score]]</f>
        <v>2</v>
      </c>
      <c r="F1102" s="5" cm="1">
        <f t="array" ref="F1102">INDEX($P$2:$P$10,_xlfn.XMATCH(input[[#This Row],[Oponent]]&amp;input[[#This Row],[Player]],$K$2:$K$10))</f>
        <v>6</v>
      </c>
    </row>
    <row r="1103" spans="1:6" x14ac:dyDescent="0.3">
      <c r="A1103" s="1" t="s">
        <v>4</v>
      </c>
      <c r="B1103" s="1" t="s">
        <v>2</v>
      </c>
      <c r="C1103" s="5" cm="1">
        <f t="array" ref="C1103">_xlfn.SWITCH(input[[#This Row],[Player]], "X", 1, "Y", 2, "Z", 3)</f>
        <v>2</v>
      </c>
      <c r="D1103" s="5" cm="1">
        <f t="array" ref="D1103">_xlfn.SWITCH(
input[[#This Row],[Oponent]]&amp;input[[#This Row],[Player]],
"AZ",0, "BX",0, "CY",0,
"AX",3, "BY",3, "CZ",3,
"AY",6, "BZ",6, "CX",6)</f>
        <v>6</v>
      </c>
      <c r="E1103" s="5">
        <f>input[[#This Row],[Selected shape score]]+input[[#This Row],[Outcome score]]</f>
        <v>8</v>
      </c>
      <c r="F1103" s="5" cm="1">
        <f t="array" ref="F1103">INDEX($P$2:$P$10,_xlfn.XMATCH(input[[#This Row],[Oponent]]&amp;input[[#This Row],[Player]],$K$2:$K$10))</f>
        <v>4</v>
      </c>
    </row>
    <row r="1104" spans="1:6" x14ac:dyDescent="0.3">
      <c r="A1104" s="1" t="s">
        <v>3</v>
      </c>
      <c r="B1104" s="1" t="s">
        <v>5</v>
      </c>
      <c r="C1104" s="5" cm="1">
        <f t="array" ref="C1104">_xlfn.SWITCH(input[[#This Row],[Player]], "X", 1, "Y", 2, "Z", 3)</f>
        <v>1</v>
      </c>
      <c r="D1104" s="5" cm="1">
        <f t="array" ref="D1104">_xlfn.SWITCH(
input[[#This Row],[Oponent]]&amp;input[[#This Row],[Player]],
"AZ",0, "BX",0, "CY",0,
"AX",3, "BY",3, "CZ",3,
"AY",6, "BZ",6, "CX",6)</f>
        <v>6</v>
      </c>
      <c r="E1104" s="5">
        <f>input[[#This Row],[Selected shape score]]+input[[#This Row],[Outcome score]]</f>
        <v>7</v>
      </c>
      <c r="F1104" s="5" cm="1">
        <f t="array" ref="F1104">INDEX($P$2:$P$10,_xlfn.XMATCH(input[[#This Row],[Oponent]]&amp;input[[#This Row],[Player]],$K$2:$K$10))</f>
        <v>2</v>
      </c>
    </row>
    <row r="1105" spans="1:6" x14ac:dyDescent="0.3">
      <c r="A1105" s="1" t="s">
        <v>3</v>
      </c>
      <c r="B1105" s="1" t="s">
        <v>2</v>
      </c>
      <c r="C1105" s="5" cm="1">
        <f t="array" ref="C1105">_xlfn.SWITCH(input[[#This Row],[Player]], "X", 1, "Y", 2, "Z", 3)</f>
        <v>2</v>
      </c>
      <c r="D1105" s="5" cm="1">
        <f t="array" ref="D1105">_xlfn.SWITCH(
input[[#This Row],[Oponent]]&amp;input[[#This Row],[Player]],
"AZ",0, "BX",0, "CY",0,
"AX",3, "BY",3, "CZ",3,
"AY",6, "BZ",6, "CX",6)</f>
        <v>0</v>
      </c>
      <c r="E1105" s="5">
        <f>input[[#This Row],[Selected shape score]]+input[[#This Row],[Outcome score]]</f>
        <v>2</v>
      </c>
      <c r="F1105" s="5" cm="1">
        <f t="array" ref="F1105">INDEX($P$2:$P$10,_xlfn.XMATCH(input[[#This Row],[Oponent]]&amp;input[[#This Row],[Player]],$K$2:$K$10))</f>
        <v>6</v>
      </c>
    </row>
    <row r="1106" spans="1:6" x14ac:dyDescent="0.3">
      <c r="A1106" s="1" t="s">
        <v>0</v>
      </c>
      <c r="B1106" s="1" t="s">
        <v>2</v>
      </c>
      <c r="C1106" s="5" cm="1">
        <f t="array" ref="C1106">_xlfn.SWITCH(input[[#This Row],[Player]], "X", 1, "Y", 2, "Z", 3)</f>
        <v>2</v>
      </c>
      <c r="D1106" s="5" cm="1">
        <f t="array" ref="D1106">_xlfn.SWITCH(
input[[#This Row],[Oponent]]&amp;input[[#This Row],[Player]],
"AZ",0, "BX",0, "CY",0,
"AX",3, "BY",3, "CZ",3,
"AY",6, "BZ",6, "CX",6)</f>
        <v>3</v>
      </c>
      <c r="E1106" s="5">
        <f>input[[#This Row],[Selected shape score]]+input[[#This Row],[Outcome score]]</f>
        <v>5</v>
      </c>
      <c r="F1106" s="5" cm="1">
        <f t="array" ref="F1106">INDEX($P$2:$P$10,_xlfn.XMATCH(input[[#This Row],[Oponent]]&amp;input[[#This Row],[Player]],$K$2:$K$10))</f>
        <v>5</v>
      </c>
    </row>
    <row r="1107" spans="1:6" x14ac:dyDescent="0.3">
      <c r="A1107" s="1" t="s">
        <v>4</v>
      </c>
      <c r="B1107" s="1" t="s">
        <v>2</v>
      </c>
      <c r="C1107" s="5" cm="1">
        <f t="array" ref="C1107">_xlfn.SWITCH(input[[#This Row],[Player]], "X", 1, "Y", 2, "Z", 3)</f>
        <v>2</v>
      </c>
      <c r="D1107" s="5" cm="1">
        <f t="array" ref="D1107">_xlfn.SWITCH(
input[[#This Row],[Oponent]]&amp;input[[#This Row],[Player]],
"AZ",0, "BX",0, "CY",0,
"AX",3, "BY",3, "CZ",3,
"AY",6, "BZ",6, "CX",6)</f>
        <v>6</v>
      </c>
      <c r="E1107" s="5">
        <f>input[[#This Row],[Selected shape score]]+input[[#This Row],[Outcome score]]</f>
        <v>8</v>
      </c>
      <c r="F1107" s="5" cm="1">
        <f t="array" ref="F1107">INDEX($P$2:$P$10,_xlfn.XMATCH(input[[#This Row],[Oponent]]&amp;input[[#This Row],[Player]],$K$2:$K$10))</f>
        <v>4</v>
      </c>
    </row>
    <row r="1108" spans="1:6" x14ac:dyDescent="0.3">
      <c r="A1108" s="1" t="s">
        <v>4</v>
      </c>
      <c r="B1108" s="1" t="s">
        <v>2</v>
      </c>
      <c r="C1108" s="5" cm="1">
        <f t="array" ref="C1108">_xlfn.SWITCH(input[[#This Row],[Player]], "X", 1, "Y", 2, "Z", 3)</f>
        <v>2</v>
      </c>
      <c r="D1108" s="5" cm="1">
        <f t="array" ref="D1108">_xlfn.SWITCH(
input[[#This Row],[Oponent]]&amp;input[[#This Row],[Player]],
"AZ",0, "BX",0, "CY",0,
"AX",3, "BY",3, "CZ",3,
"AY",6, "BZ",6, "CX",6)</f>
        <v>6</v>
      </c>
      <c r="E1108" s="5">
        <f>input[[#This Row],[Selected shape score]]+input[[#This Row],[Outcome score]]</f>
        <v>8</v>
      </c>
      <c r="F1108" s="5" cm="1">
        <f t="array" ref="F1108">INDEX($P$2:$P$10,_xlfn.XMATCH(input[[#This Row],[Oponent]]&amp;input[[#This Row],[Player]],$K$2:$K$10))</f>
        <v>4</v>
      </c>
    </row>
    <row r="1109" spans="1:6" x14ac:dyDescent="0.3">
      <c r="A1109" s="1" t="s">
        <v>4</v>
      </c>
      <c r="B1109" s="1" t="s">
        <v>2</v>
      </c>
      <c r="C1109" s="5" cm="1">
        <f t="array" ref="C1109">_xlfn.SWITCH(input[[#This Row],[Player]], "X", 1, "Y", 2, "Z", 3)</f>
        <v>2</v>
      </c>
      <c r="D1109" s="5" cm="1">
        <f t="array" ref="D1109">_xlfn.SWITCH(
input[[#This Row],[Oponent]]&amp;input[[#This Row],[Player]],
"AZ",0, "BX",0, "CY",0,
"AX",3, "BY",3, "CZ",3,
"AY",6, "BZ",6, "CX",6)</f>
        <v>6</v>
      </c>
      <c r="E1109" s="5">
        <f>input[[#This Row],[Selected shape score]]+input[[#This Row],[Outcome score]]</f>
        <v>8</v>
      </c>
      <c r="F1109" s="5" cm="1">
        <f t="array" ref="F1109">INDEX($P$2:$P$10,_xlfn.XMATCH(input[[#This Row],[Oponent]]&amp;input[[#This Row],[Player]],$K$2:$K$10))</f>
        <v>4</v>
      </c>
    </row>
    <row r="1110" spans="1:6" x14ac:dyDescent="0.3">
      <c r="A1110" s="1" t="s">
        <v>0</v>
      </c>
      <c r="B1110" s="1" t="s">
        <v>2</v>
      </c>
      <c r="C1110" s="5" cm="1">
        <f t="array" ref="C1110">_xlfn.SWITCH(input[[#This Row],[Player]], "X", 1, "Y", 2, "Z", 3)</f>
        <v>2</v>
      </c>
      <c r="D1110" s="5" cm="1">
        <f t="array" ref="D1110">_xlfn.SWITCH(
input[[#This Row],[Oponent]]&amp;input[[#This Row],[Player]],
"AZ",0, "BX",0, "CY",0,
"AX",3, "BY",3, "CZ",3,
"AY",6, "BZ",6, "CX",6)</f>
        <v>3</v>
      </c>
      <c r="E1110" s="5">
        <f>input[[#This Row],[Selected shape score]]+input[[#This Row],[Outcome score]]</f>
        <v>5</v>
      </c>
      <c r="F1110" s="5" cm="1">
        <f t="array" ref="F1110">INDEX($P$2:$P$10,_xlfn.XMATCH(input[[#This Row],[Oponent]]&amp;input[[#This Row],[Player]],$K$2:$K$10))</f>
        <v>5</v>
      </c>
    </row>
    <row r="1111" spans="1:6" x14ac:dyDescent="0.3">
      <c r="A1111" s="1" t="s">
        <v>4</v>
      </c>
      <c r="B1111" s="1" t="s">
        <v>2</v>
      </c>
      <c r="C1111" s="5" cm="1">
        <f t="array" ref="C1111">_xlfn.SWITCH(input[[#This Row],[Player]], "X", 1, "Y", 2, "Z", 3)</f>
        <v>2</v>
      </c>
      <c r="D1111" s="5" cm="1">
        <f t="array" ref="D1111">_xlfn.SWITCH(
input[[#This Row],[Oponent]]&amp;input[[#This Row],[Player]],
"AZ",0, "BX",0, "CY",0,
"AX",3, "BY",3, "CZ",3,
"AY",6, "BZ",6, "CX",6)</f>
        <v>6</v>
      </c>
      <c r="E1111" s="5">
        <f>input[[#This Row],[Selected shape score]]+input[[#This Row],[Outcome score]]</f>
        <v>8</v>
      </c>
      <c r="F1111" s="5" cm="1">
        <f t="array" ref="F1111">INDEX($P$2:$P$10,_xlfn.XMATCH(input[[#This Row],[Oponent]]&amp;input[[#This Row],[Player]],$K$2:$K$10))</f>
        <v>4</v>
      </c>
    </row>
    <row r="1112" spans="1:6" x14ac:dyDescent="0.3">
      <c r="A1112" s="1" t="s">
        <v>4</v>
      </c>
      <c r="B1112" s="1" t="s">
        <v>5</v>
      </c>
      <c r="C1112" s="5" cm="1">
        <f t="array" ref="C1112">_xlfn.SWITCH(input[[#This Row],[Player]], "X", 1, "Y", 2, "Z", 3)</f>
        <v>1</v>
      </c>
      <c r="D1112" s="5" cm="1">
        <f t="array" ref="D1112">_xlfn.SWITCH(
input[[#This Row],[Oponent]]&amp;input[[#This Row],[Player]],
"AZ",0, "BX",0, "CY",0,
"AX",3, "BY",3, "CZ",3,
"AY",6, "BZ",6, "CX",6)</f>
        <v>3</v>
      </c>
      <c r="E1112" s="5">
        <f>input[[#This Row],[Selected shape score]]+input[[#This Row],[Outcome score]]</f>
        <v>4</v>
      </c>
      <c r="F1112" s="5" cm="1">
        <f t="array" ref="F1112">INDEX($P$2:$P$10,_xlfn.XMATCH(input[[#This Row],[Oponent]]&amp;input[[#This Row],[Player]],$K$2:$K$10))</f>
        <v>3</v>
      </c>
    </row>
    <row r="1113" spans="1:6" x14ac:dyDescent="0.3">
      <c r="A1113" s="1" t="s">
        <v>0</v>
      </c>
      <c r="B1113" s="1" t="s">
        <v>2</v>
      </c>
      <c r="C1113" s="5" cm="1">
        <f t="array" ref="C1113">_xlfn.SWITCH(input[[#This Row],[Player]], "X", 1, "Y", 2, "Z", 3)</f>
        <v>2</v>
      </c>
      <c r="D1113" s="5" cm="1">
        <f t="array" ref="D1113">_xlfn.SWITCH(
input[[#This Row],[Oponent]]&amp;input[[#This Row],[Player]],
"AZ",0, "BX",0, "CY",0,
"AX",3, "BY",3, "CZ",3,
"AY",6, "BZ",6, "CX",6)</f>
        <v>3</v>
      </c>
      <c r="E1113" s="5">
        <f>input[[#This Row],[Selected shape score]]+input[[#This Row],[Outcome score]]</f>
        <v>5</v>
      </c>
      <c r="F1113" s="5" cm="1">
        <f t="array" ref="F1113">INDEX($P$2:$P$10,_xlfn.XMATCH(input[[#This Row],[Oponent]]&amp;input[[#This Row],[Player]],$K$2:$K$10))</f>
        <v>5</v>
      </c>
    </row>
    <row r="1114" spans="1:6" x14ac:dyDescent="0.3">
      <c r="A1114" s="1" t="s">
        <v>0</v>
      </c>
      <c r="B1114" s="1" t="s">
        <v>2</v>
      </c>
      <c r="C1114" s="5" cm="1">
        <f t="array" ref="C1114">_xlfn.SWITCH(input[[#This Row],[Player]], "X", 1, "Y", 2, "Z", 3)</f>
        <v>2</v>
      </c>
      <c r="D1114" s="5" cm="1">
        <f t="array" ref="D1114">_xlfn.SWITCH(
input[[#This Row],[Oponent]]&amp;input[[#This Row],[Player]],
"AZ",0, "BX",0, "CY",0,
"AX",3, "BY",3, "CZ",3,
"AY",6, "BZ",6, "CX",6)</f>
        <v>3</v>
      </c>
      <c r="E1114" s="5">
        <f>input[[#This Row],[Selected shape score]]+input[[#This Row],[Outcome score]]</f>
        <v>5</v>
      </c>
      <c r="F1114" s="5" cm="1">
        <f t="array" ref="F1114">INDEX($P$2:$P$10,_xlfn.XMATCH(input[[#This Row],[Oponent]]&amp;input[[#This Row],[Player]],$K$2:$K$10))</f>
        <v>5</v>
      </c>
    </row>
    <row r="1115" spans="1:6" x14ac:dyDescent="0.3">
      <c r="A1115" s="1" t="s">
        <v>0</v>
      </c>
      <c r="B1115" s="1" t="s">
        <v>2</v>
      </c>
      <c r="C1115" s="5" cm="1">
        <f t="array" ref="C1115">_xlfn.SWITCH(input[[#This Row],[Player]], "X", 1, "Y", 2, "Z", 3)</f>
        <v>2</v>
      </c>
      <c r="D1115" s="5" cm="1">
        <f t="array" ref="D1115">_xlfn.SWITCH(
input[[#This Row],[Oponent]]&amp;input[[#This Row],[Player]],
"AZ",0, "BX",0, "CY",0,
"AX",3, "BY",3, "CZ",3,
"AY",6, "BZ",6, "CX",6)</f>
        <v>3</v>
      </c>
      <c r="E1115" s="5">
        <f>input[[#This Row],[Selected shape score]]+input[[#This Row],[Outcome score]]</f>
        <v>5</v>
      </c>
      <c r="F1115" s="5" cm="1">
        <f t="array" ref="F1115">INDEX($P$2:$P$10,_xlfn.XMATCH(input[[#This Row],[Oponent]]&amp;input[[#This Row],[Player]],$K$2:$K$10))</f>
        <v>5</v>
      </c>
    </row>
    <row r="1116" spans="1:6" x14ac:dyDescent="0.3">
      <c r="A1116" s="1" t="s">
        <v>4</v>
      </c>
      <c r="B1116" s="1" t="s">
        <v>2</v>
      </c>
      <c r="C1116" s="5" cm="1">
        <f t="array" ref="C1116">_xlfn.SWITCH(input[[#This Row],[Player]], "X", 1, "Y", 2, "Z", 3)</f>
        <v>2</v>
      </c>
      <c r="D1116" s="5" cm="1">
        <f t="array" ref="D1116">_xlfn.SWITCH(
input[[#This Row],[Oponent]]&amp;input[[#This Row],[Player]],
"AZ",0, "BX",0, "CY",0,
"AX",3, "BY",3, "CZ",3,
"AY",6, "BZ",6, "CX",6)</f>
        <v>6</v>
      </c>
      <c r="E1116" s="5">
        <f>input[[#This Row],[Selected shape score]]+input[[#This Row],[Outcome score]]</f>
        <v>8</v>
      </c>
      <c r="F1116" s="5" cm="1">
        <f t="array" ref="F1116">INDEX($P$2:$P$10,_xlfn.XMATCH(input[[#This Row],[Oponent]]&amp;input[[#This Row],[Player]],$K$2:$K$10))</f>
        <v>4</v>
      </c>
    </row>
    <row r="1117" spans="1:6" x14ac:dyDescent="0.3">
      <c r="A1117" s="1" t="s">
        <v>0</v>
      </c>
      <c r="B1117" s="1" t="s">
        <v>2</v>
      </c>
      <c r="C1117" s="5" cm="1">
        <f t="array" ref="C1117">_xlfn.SWITCH(input[[#This Row],[Player]], "X", 1, "Y", 2, "Z", 3)</f>
        <v>2</v>
      </c>
      <c r="D1117" s="5" cm="1">
        <f t="array" ref="D1117">_xlfn.SWITCH(
input[[#This Row],[Oponent]]&amp;input[[#This Row],[Player]],
"AZ",0, "BX",0, "CY",0,
"AX",3, "BY",3, "CZ",3,
"AY",6, "BZ",6, "CX",6)</f>
        <v>3</v>
      </c>
      <c r="E1117" s="5">
        <f>input[[#This Row],[Selected shape score]]+input[[#This Row],[Outcome score]]</f>
        <v>5</v>
      </c>
      <c r="F1117" s="5" cm="1">
        <f t="array" ref="F1117">INDEX($P$2:$P$10,_xlfn.XMATCH(input[[#This Row],[Oponent]]&amp;input[[#This Row],[Player]],$K$2:$K$10))</f>
        <v>5</v>
      </c>
    </row>
    <row r="1118" spans="1:6" x14ac:dyDescent="0.3">
      <c r="A1118" s="1" t="s">
        <v>0</v>
      </c>
      <c r="B1118" s="1" t="s">
        <v>2</v>
      </c>
      <c r="C1118" s="5" cm="1">
        <f t="array" ref="C1118">_xlfn.SWITCH(input[[#This Row],[Player]], "X", 1, "Y", 2, "Z", 3)</f>
        <v>2</v>
      </c>
      <c r="D1118" s="5" cm="1">
        <f t="array" ref="D1118">_xlfn.SWITCH(
input[[#This Row],[Oponent]]&amp;input[[#This Row],[Player]],
"AZ",0, "BX",0, "CY",0,
"AX",3, "BY",3, "CZ",3,
"AY",6, "BZ",6, "CX",6)</f>
        <v>3</v>
      </c>
      <c r="E1118" s="5">
        <f>input[[#This Row],[Selected shape score]]+input[[#This Row],[Outcome score]]</f>
        <v>5</v>
      </c>
      <c r="F1118" s="5" cm="1">
        <f t="array" ref="F1118">INDEX($P$2:$P$10,_xlfn.XMATCH(input[[#This Row],[Oponent]]&amp;input[[#This Row],[Player]],$K$2:$K$10))</f>
        <v>5</v>
      </c>
    </row>
    <row r="1119" spans="1:6" x14ac:dyDescent="0.3">
      <c r="A1119" s="1" t="s">
        <v>0</v>
      </c>
      <c r="B1119" s="1" t="s">
        <v>2</v>
      </c>
      <c r="C1119" s="5" cm="1">
        <f t="array" ref="C1119">_xlfn.SWITCH(input[[#This Row],[Player]], "X", 1, "Y", 2, "Z", 3)</f>
        <v>2</v>
      </c>
      <c r="D1119" s="5" cm="1">
        <f t="array" ref="D1119">_xlfn.SWITCH(
input[[#This Row],[Oponent]]&amp;input[[#This Row],[Player]],
"AZ",0, "BX",0, "CY",0,
"AX",3, "BY",3, "CZ",3,
"AY",6, "BZ",6, "CX",6)</f>
        <v>3</v>
      </c>
      <c r="E1119" s="5">
        <f>input[[#This Row],[Selected shape score]]+input[[#This Row],[Outcome score]]</f>
        <v>5</v>
      </c>
      <c r="F1119" s="5" cm="1">
        <f t="array" ref="F1119">INDEX($P$2:$P$10,_xlfn.XMATCH(input[[#This Row],[Oponent]]&amp;input[[#This Row],[Player]],$K$2:$K$10))</f>
        <v>5</v>
      </c>
    </row>
    <row r="1120" spans="1:6" x14ac:dyDescent="0.3">
      <c r="A1120" s="1" t="s">
        <v>3</v>
      </c>
      <c r="B1120" s="1" t="s">
        <v>5</v>
      </c>
      <c r="C1120" s="5" cm="1">
        <f t="array" ref="C1120">_xlfn.SWITCH(input[[#This Row],[Player]], "X", 1, "Y", 2, "Z", 3)</f>
        <v>1</v>
      </c>
      <c r="D1120" s="5" cm="1">
        <f t="array" ref="D1120">_xlfn.SWITCH(
input[[#This Row],[Oponent]]&amp;input[[#This Row],[Player]],
"AZ",0, "BX",0, "CY",0,
"AX",3, "BY",3, "CZ",3,
"AY",6, "BZ",6, "CX",6)</f>
        <v>6</v>
      </c>
      <c r="E1120" s="5">
        <f>input[[#This Row],[Selected shape score]]+input[[#This Row],[Outcome score]]</f>
        <v>7</v>
      </c>
      <c r="F1120" s="5" cm="1">
        <f t="array" ref="F1120">INDEX($P$2:$P$10,_xlfn.XMATCH(input[[#This Row],[Oponent]]&amp;input[[#This Row],[Player]],$K$2:$K$10))</f>
        <v>2</v>
      </c>
    </row>
    <row r="1121" spans="1:6" x14ac:dyDescent="0.3">
      <c r="A1121" s="1" t="s">
        <v>0</v>
      </c>
      <c r="B1121" s="1" t="s">
        <v>2</v>
      </c>
      <c r="C1121" s="5" cm="1">
        <f t="array" ref="C1121">_xlfn.SWITCH(input[[#This Row],[Player]], "X", 1, "Y", 2, "Z", 3)</f>
        <v>2</v>
      </c>
      <c r="D1121" s="5" cm="1">
        <f t="array" ref="D1121">_xlfn.SWITCH(
input[[#This Row],[Oponent]]&amp;input[[#This Row],[Player]],
"AZ",0, "BX",0, "CY",0,
"AX",3, "BY",3, "CZ",3,
"AY",6, "BZ",6, "CX",6)</f>
        <v>3</v>
      </c>
      <c r="E1121" s="5">
        <f>input[[#This Row],[Selected shape score]]+input[[#This Row],[Outcome score]]</f>
        <v>5</v>
      </c>
      <c r="F1121" s="5" cm="1">
        <f t="array" ref="F1121">INDEX($P$2:$P$10,_xlfn.XMATCH(input[[#This Row],[Oponent]]&amp;input[[#This Row],[Player]],$K$2:$K$10))</f>
        <v>5</v>
      </c>
    </row>
    <row r="1122" spans="1:6" x14ac:dyDescent="0.3">
      <c r="A1122" s="1" t="s">
        <v>4</v>
      </c>
      <c r="B1122" s="1" t="s">
        <v>2</v>
      </c>
      <c r="C1122" s="5" cm="1">
        <f t="array" ref="C1122">_xlfn.SWITCH(input[[#This Row],[Player]], "X", 1, "Y", 2, "Z", 3)</f>
        <v>2</v>
      </c>
      <c r="D1122" s="5" cm="1">
        <f t="array" ref="D1122">_xlfn.SWITCH(
input[[#This Row],[Oponent]]&amp;input[[#This Row],[Player]],
"AZ",0, "BX",0, "CY",0,
"AX",3, "BY",3, "CZ",3,
"AY",6, "BZ",6, "CX",6)</f>
        <v>6</v>
      </c>
      <c r="E1122" s="5">
        <f>input[[#This Row],[Selected shape score]]+input[[#This Row],[Outcome score]]</f>
        <v>8</v>
      </c>
      <c r="F1122" s="5" cm="1">
        <f t="array" ref="F1122">INDEX($P$2:$P$10,_xlfn.XMATCH(input[[#This Row],[Oponent]]&amp;input[[#This Row],[Player]],$K$2:$K$10))</f>
        <v>4</v>
      </c>
    </row>
    <row r="1123" spans="1:6" x14ac:dyDescent="0.3">
      <c r="A1123" s="1" t="s">
        <v>3</v>
      </c>
      <c r="B1123" s="1" t="s">
        <v>5</v>
      </c>
      <c r="C1123" s="5" cm="1">
        <f t="array" ref="C1123">_xlfn.SWITCH(input[[#This Row],[Player]], "X", 1, "Y", 2, "Z", 3)</f>
        <v>1</v>
      </c>
      <c r="D1123" s="5" cm="1">
        <f t="array" ref="D1123">_xlfn.SWITCH(
input[[#This Row],[Oponent]]&amp;input[[#This Row],[Player]],
"AZ",0, "BX",0, "CY",0,
"AX",3, "BY",3, "CZ",3,
"AY",6, "BZ",6, "CX",6)</f>
        <v>6</v>
      </c>
      <c r="E1123" s="5">
        <f>input[[#This Row],[Selected shape score]]+input[[#This Row],[Outcome score]]</f>
        <v>7</v>
      </c>
      <c r="F1123" s="5" cm="1">
        <f t="array" ref="F1123">INDEX($P$2:$P$10,_xlfn.XMATCH(input[[#This Row],[Oponent]]&amp;input[[#This Row],[Player]],$K$2:$K$10))</f>
        <v>2</v>
      </c>
    </row>
    <row r="1124" spans="1:6" x14ac:dyDescent="0.3">
      <c r="A1124" s="1" t="s">
        <v>0</v>
      </c>
      <c r="B1124" s="1" t="s">
        <v>2</v>
      </c>
      <c r="C1124" s="5" cm="1">
        <f t="array" ref="C1124">_xlfn.SWITCH(input[[#This Row],[Player]], "X", 1, "Y", 2, "Z", 3)</f>
        <v>2</v>
      </c>
      <c r="D1124" s="5" cm="1">
        <f t="array" ref="D1124">_xlfn.SWITCH(
input[[#This Row],[Oponent]]&amp;input[[#This Row],[Player]],
"AZ",0, "BX",0, "CY",0,
"AX",3, "BY",3, "CZ",3,
"AY",6, "BZ",6, "CX",6)</f>
        <v>3</v>
      </c>
      <c r="E1124" s="5">
        <f>input[[#This Row],[Selected shape score]]+input[[#This Row],[Outcome score]]</f>
        <v>5</v>
      </c>
      <c r="F1124" s="5" cm="1">
        <f t="array" ref="F1124">INDEX($P$2:$P$10,_xlfn.XMATCH(input[[#This Row],[Oponent]]&amp;input[[#This Row],[Player]],$K$2:$K$10))</f>
        <v>5</v>
      </c>
    </row>
    <row r="1125" spans="1:6" x14ac:dyDescent="0.3">
      <c r="A1125" s="1" t="s">
        <v>0</v>
      </c>
      <c r="B1125" s="1" t="s">
        <v>2</v>
      </c>
      <c r="C1125" s="5" cm="1">
        <f t="array" ref="C1125">_xlfn.SWITCH(input[[#This Row],[Player]], "X", 1, "Y", 2, "Z", 3)</f>
        <v>2</v>
      </c>
      <c r="D1125" s="5" cm="1">
        <f t="array" ref="D1125">_xlfn.SWITCH(
input[[#This Row],[Oponent]]&amp;input[[#This Row],[Player]],
"AZ",0, "BX",0, "CY",0,
"AX",3, "BY",3, "CZ",3,
"AY",6, "BZ",6, "CX",6)</f>
        <v>3</v>
      </c>
      <c r="E1125" s="5">
        <f>input[[#This Row],[Selected shape score]]+input[[#This Row],[Outcome score]]</f>
        <v>5</v>
      </c>
      <c r="F1125" s="5" cm="1">
        <f t="array" ref="F1125">INDEX($P$2:$P$10,_xlfn.XMATCH(input[[#This Row],[Oponent]]&amp;input[[#This Row],[Player]],$K$2:$K$10))</f>
        <v>5</v>
      </c>
    </row>
    <row r="1126" spans="1:6" x14ac:dyDescent="0.3">
      <c r="A1126" s="1" t="s">
        <v>4</v>
      </c>
      <c r="B1126" s="1" t="s">
        <v>2</v>
      </c>
      <c r="C1126" s="5" cm="1">
        <f t="array" ref="C1126">_xlfn.SWITCH(input[[#This Row],[Player]], "X", 1, "Y", 2, "Z", 3)</f>
        <v>2</v>
      </c>
      <c r="D1126" s="5" cm="1">
        <f t="array" ref="D1126">_xlfn.SWITCH(
input[[#This Row],[Oponent]]&amp;input[[#This Row],[Player]],
"AZ",0, "BX",0, "CY",0,
"AX",3, "BY",3, "CZ",3,
"AY",6, "BZ",6, "CX",6)</f>
        <v>6</v>
      </c>
      <c r="E1126" s="5">
        <f>input[[#This Row],[Selected shape score]]+input[[#This Row],[Outcome score]]</f>
        <v>8</v>
      </c>
      <c r="F1126" s="5" cm="1">
        <f t="array" ref="F1126">INDEX($P$2:$P$10,_xlfn.XMATCH(input[[#This Row],[Oponent]]&amp;input[[#This Row],[Player]],$K$2:$K$10))</f>
        <v>4</v>
      </c>
    </row>
    <row r="1127" spans="1:6" x14ac:dyDescent="0.3">
      <c r="A1127" s="1" t="s">
        <v>3</v>
      </c>
      <c r="B1127" s="1" t="s">
        <v>2</v>
      </c>
      <c r="C1127" s="5" cm="1">
        <f t="array" ref="C1127">_xlfn.SWITCH(input[[#This Row],[Player]], "X", 1, "Y", 2, "Z", 3)</f>
        <v>2</v>
      </c>
      <c r="D1127" s="5" cm="1">
        <f t="array" ref="D1127">_xlfn.SWITCH(
input[[#This Row],[Oponent]]&amp;input[[#This Row],[Player]],
"AZ",0, "BX",0, "CY",0,
"AX",3, "BY",3, "CZ",3,
"AY",6, "BZ",6, "CX",6)</f>
        <v>0</v>
      </c>
      <c r="E1127" s="5">
        <f>input[[#This Row],[Selected shape score]]+input[[#This Row],[Outcome score]]</f>
        <v>2</v>
      </c>
      <c r="F1127" s="5" cm="1">
        <f t="array" ref="F1127">INDEX($P$2:$P$10,_xlfn.XMATCH(input[[#This Row],[Oponent]]&amp;input[[#This Row],[Player]],$K$2:$K$10))</f>
        <v>6</v>
      </c>
    </row>
    <row r="1128" spans="1:6" x14ac:dyDescent="0.3">
      <c r="A1128" s="1" t="s">
        <v>0</v>
      </c>
      <c r="B1128" s="1" t="s">
        <v>2</v>
      </c>
      <c r="C1128" s="5" cm="1">
        <f t="array" ref="C1128">_xlfn.SWITCH(input[[#This Row],[Player]], "X", 1, "Y", 2, "Z", 3)</f>
        <v>2</v>
      </c>
      <c r="D1128" s="5" cm="1">
        <f t="array" ref="D1128">_xlfn.SWITCH(
input[[#This Row],[Oponent]]&amp;input[[#This Row],[Player]],
"AZ",0, "BX",0, "CY",0,
"AX",3, "BY",3, "CZ",3,
"AY",6, "BZ",6, "CX",6)</f>
        <v>3</v>
      </c>
      <c r="E1128" s="5">
        <f>input[[#This Row],[Selected shape score]]+input[[#This Row],[Outcome score]]</f>
        <v>5</v>
      </c>
      <c r="F1128" s="5" cm="1">
        <f t="array" ref="F1128">INDEX($P$2:$P$10,_xlfn.XMATCH(input[[#This Row],[Oponent]]&amp;input[[#This Row],[Player]],$K$2:$K$10))</f>
        <v>5</v>
      </c>
    </row>
    <row r="1129" spans="1:6" x14ac:dyDescent="0.3">
      <c r="A1129" s="1" t="s">
        <v>4</v>
      </c>
      <c r="B1129" s="1" t="s">
        <v>2</v>
      </c>
      <c r="C1129" s="5" cm="1">
        <f t="array" ref="C1129">_xlfn.SWITCH(input[[#This Row],[Player]], "X", 1, "Y", 2, "Z", 3)</f>
        <v>2</v>
      </c>
      <c r="D1129" s="5" cm="1">
        <f t="array" ref="D1129">_xlfn.SWITCH(
input[[#This Row],[Oponent]]&amp;input[[#This Row],[Player]],
"AZ",0, "BX",0, "CY",0,
"AX",3, "BY",3, "CZ",3,
"AY",6, "BZ",6, "CX",6)</f>
        <v>6</v>
      </c>
      <c r="E1129" s="5">
        <f>input[[#This Row],[Selected shape score]]+input[[#This Row],[Outcome score]]</f>
        <v>8</v>
      </c>
      <c r="F1129" s="5" cm="1">
        <f t="array" ref="F1129">INDEX($P$2:$P$10,_xlfn.XMATCH(input[[#This Row],[Oponent]]&amp;input[[#This Row],[Player]],$K$2:$K$10))</f>
        <v>4</v>
      </c>
    </row>
    <row r="1130" spans="1:6" x14ac:dyDescent="0.3">
      <c r="A1130" s="1" t="s">
        <v>0</v>
      </c>
      <c r="B1130" s="1" t="s">
        <v>2</v>
      </c>
      <c r="C1130" s="5" cm="1">
        <f t="array" ref="C1130">_xlfn.SWITCH(input[[#This Row],[Player]], "X", 1, "Y", 2, "Z", 3)</f>
        <v>2</v>
      </c>
      <c r="D1130" s="5" cm="1">
        <f t="array" ref="D1130">_xlfn.SWITCH(
input[[#This Row],[Oponent]]&amp;input[[#This Row],[Player]],
"AZ",0, "BX",0, "CY",0,
"AX",3, "BY",3, "CZ",3,
"AY",6, "BZ",6, "CX",6)</f>
        <v>3</v>
      </c>
      <c r="E1130" s="5">
        <f>input[[#This Row],[Selected shape score]]+input[[#This Row],[Outcome score]]</f>
        <v>5</v>
      </c>
      <c r="F1130" s="5" cm="1">
        <f t="array" ref="F1130">INDEX($P$2:$P$10,_xlfn.XMATCH(input[[#This Row],[Oponent]]&amp;input[[#This Row],[Player]],$K$2:$K$10))</f>
        <v>5</v>
      </c>
    </row>
    <row r="1131" spans="1:6" x14ac:dyDescent="0.3">
      <c r="A1131" s="1" t="s">
        <v>3</v>
      </c>
      <c r="B1131" s="1" t="s">
        <v>2</v>
      </c>
      <c r="C1131" s="5" cm="1">
        <f t="array" ref="C1131">_xlfn.SWITCH(input[[#This Row],[Player]], "X", 1, "Y", 2, "Z", 3)</f>
        <v>2</v>
      </c>
      <c r="D1131" s="5" cm="1">
        <f t="array" ref="D1131">_xlfn.SWITCH(
input[[#This Row],[Oponent]]&amp;input[[#This Row],[Player]],
"AZ",0, "BX",0, "CY",0,
"AX",3, "BY",3, "CZ",3,
"AY",6, "BZ",6, "CX",6)</f>
        <v>0</v>
      </c>
      <c r="E1131" s="5">
        <f>input[[#This Row],[Selected shape score]]+input[[#This Row],[Outcome score]]</f>
        <v>2</v>
      </c>
      <c r="F1131" s="5" cm="1">
        <f t="array" ref="F1131">INDEX($P$2:$P$10,_xlfn.XMATCH(input[[#This Row],[Oponent]]&amp;input[[#This Row],[Player]],$K$2:$K$10))</f>
        <v>6</v>
      </c>
    </row>
    <row r="1132" spans="1:6" x14ac:dyDescent="0.3">
      <c r="A1132" s="1" t="s">
        <v>0</v>
      </c>
      <c r="B1132" s="1" t="s">
        <v>2</v>
      </c>
      <c r="C1132" s="5" cm="1">
        <f t="array" ref="C1132">_xlfn.SWITCH(input[[#This Row],[Player]], "X", 1, "Y", 2, "Z", 3)</f>
        <v>2</v>
      </c>
      <c r="D1132" s="5" cm="1">
        <f t="array" ref="D1132">_xlfn.SWITCH(
input[[#This Row],[Oponent]]&amp;input[[#This Row],[Player]],
"AZ",0, "BX",0, "CY",0,
"AX",3, "BY",3, "CZ",3,
"AY",6, "BZ",6, "CX",6)</f>
        <v>3</v>
      </c>
      <c r="E1132" s="5">
        <f>input[[#This Row],[Selected shape score]]+input[[#This Row],[Outcome score]]</f>
        <v>5</v>
      </c>
      <c r="F1132" s="5" cm="1">
        <f t="array" ref="F1132">INDEX($P$2:$P$10,_xlfn.XMATCH(input[[#This Row],[Oponent]]&amp;input[[#This Row],[Player]],$K$2:$K$10))</f>
        <v>5</v>
      </c>
    </row>
    <row r="1133" spans="1:6" x14ac:dyDescent="0.3">
      <c r="A1133" s="1" t="s">
        <v>0</v>
      </c>
      <c r="B1133" s="1" t="s">
        <v>2</v>
      </c>
      <c r="C1133" s="5" cm="1">
        <f t="array" ref="C1133">_xlfn.SWITCH(input[[#This Row],[Player]], "X", 1, "Y", 2, "Z", 3)</f>
        <v>2</v>
      </c>
      <c r="D1133" s="5" cm="1">
        <f t="array" ref="D1133">_xlfn.SWITCH(
input[[#This Row],[Oponent]]&amp;input[[#This Row],[Player]],
"AZ",0, "BX",0, "CY",0,
"AX",3, "BY",3, "CZ",3,
"AY",6, "BZ",6, "CX",6)</f>
        <v>3</v>
      </c>
      <c r="E1133" s="5">
        <f>input[[#This Row],[Selected shape score]]+input[[#This Row],[Outcome score]]</f>
        <v>5</v>
      </c>
      <c r="F1133" s="5" cm="1">
        <f t="array" ref="F1133">INDEX($P$2:$P$10,_xlfn.XMATCH(input[[#This Row],[Oponent]]&amp;input[[#This Row],[Player]],$K$2:$K$10))</f>
        <v>5</v>
      </c>
    </row>
    <row r="1134" spans="1:6" x14ac:dyDescent="0.3">
      <c r="A1134" s="1" t="s">
        <v>3</v>
      </c>
      <c r="B1134" s="1" t="s">
        <v>2</v>
      </c>
      <c r="C1134" s="5" cm="1">
        <f t="array" ref="C1134">_xlfn.SWITCH(input[[#This Row],[Player]], "X", 1, "Y", 2, "Z", 3)</f>
        <v>2</v>
      </c>
      <c r="D1134" s="5" cm="1">
        <f t="array" ref="D1134">_xlfn.SWITCH(
input[[#This Row],[Oponent]]&amp;input[[#This Row],[Player]],
"AZ",0, "BX",0, "CY",0,
"AX",3, "BY",3, "CZ",3,
"AY",6, "BZ",6, "CX",6)</f>
        <v>0</v>
      </c>
      <c r="E1134" s="5">
        <f>input[[#This Row],[Selected shape score]]+input[[#This Row],[Outcome score]]</f>
        <v>2</v>
      </c>
      <c r="F1134" s="5" cm="1">
        <f t="array" ref="F1134">INDEX($P$2:$P$10,_xlfn.XMATCH(input[[#This Row],[Oponent]]&amp;input[[#This Row],[Player]],$K$2:$K$10))</f>
        <v>6</v>
      </c>
    </row>
    <row r="1135" spans="1:6" x14ac:dyDescent="0.3">
      <c r="A1135" s="1" t="s">
        <v>3</v>
      </c>
      <c r="B1135" s="1" t="s">
        <v>5</v>
      </c>
      <c r="C1135" s="5" cm="1">
        <f t="array" ref="C1135">_xlfn.SWITCH(input[[#This Row],[Player]], "X", 1, "Y", 2, "Z", 3)</f>
        <v>1</v>
      </c>
      <c r="D1135" s="5" cm="1">
        <f t="array" ref="D1135">_xlfn.SWITCH(
input[[#This Row],[Oponent]]&amp;input[[#This Row],[Player]],
"AZ",0, "BX",0, "CY",0,
"AX",3, "BY",3, "CZ",3,
"AY",6, "BZ",6, "CX",6)</f>
        <v>6</v>
      </c>
      <c r="E1135" s="5">
        <f>input[[#This Row],[Selected shape score]]+input[[#This Row],[Outcome score]]</f>
        <v>7</v>
      </c>
      <c r="F1135" s="5" cm="1">
        <f t="array" ref="F1135">INDEX($P$2:$P$10,_xlfn.XMATCH(input[[#This Row],[Oponent]]&amp;input[[#This Row],[Player]],$K$2:$K$10))</f>
        <v>2</v>
      </c>
    </row>
    <row r="1136" spans="1:6" x14ac:dyDescent="0.3">
      <c r="A1136" s="1" t="s">
        <v>3</v>
      </c>
      <c r="B1136" s="1" t="s">
        <v>5</v>
      </c>
      <c r="C1136" s="5" cm="1">
        <f t="array" ref="C1136">_xlfn.SWITCH(input[[#This Row],[Player]], "X", 1, "Y", 2, "Z", 3)</f>
        <v>1</v>
      </c>
      <c r="D1136" s="5" cm="1">
        <f t="array" ref="D1136">_xlfn.SWITCH(
input[[#This Row],[Oponent]]&amp;input[[#This Row],[Player]],
"AZ",0, "BX",0, "CY",0,
"AX",3, "BY",3, "CZ",3,
"AY",6, "BZ",6, "CX",6)</f>
        <v>6</v>
      </c>
      <c r="E1136" s="5">
        <f>input[[#This Row],[Selected shape score]]+input[[#This Row],[Outcome score]]</f>
        <v>7</v>
      </c>
      <c r="F1136" s="5" cm="1">
        <f t="array" ref="F1136">INDEX($P$2:$P$10,_xlfn.XMATCH(input[[#This Row],[Oponent]]&amp;input[[#This Row],[Player]],$K$2:$K$10))</f>
        <v>2</v>
      </c>
    </row>
    <row r="1137" spans="1:6" x14ac:dyDescent="0.3">
      <c r="A1137" s="1" t="s">
        <v>3</v>
      </c>
      <c r="B1137" s="1" t="s">
        <v>2</v>
      </c>
      <c r="C1137" s="5" cm="1">
        <f t="array" ref="C1137">_xlfn.SWITCH(input[[#This Row],[Player]], "X", 1, "Y", 2, "Z", 3)</f>
        <v>2</v>
      </c>
      <c r="D1137" s="5" cm="1">
        <f t="array" ref="D1137">_xlfn.SWITCH(
input[[#This Row],[Oponent]]&amp;input[[#This Row],[Player]],
"AZ",0, "BX",0, "CY",0,
"AX",3, "BY",3, "CZ",3,
"AY",6, "BZ",6, "CX",6)</f>
        <v>0</v>
      </c>
      <c r="E1137" s="5">
        <f>input[[#This Row],[Selected shape score]]+input[[#This Row],[Outcome score]]</f>
        <v>2</v>
      </c>
      <c r="F1137" s="5" cm="1">
        <f t="array" ref="F1137">INDEX($P$2:$P$10,_xlfn.XMATCH(input[[#This Row],[Oponent]]&amp;input[[#This Row],[Player]],$K$2:$K$10))</f>
        <v>6</v>
      </c>
    </row>
    <row r="1138" spans="1:6" x14ac:dyDescent="0.3">
      <c r="A1138" s="1" t="s">
        <v>0</v>
      </c>
      <c r="B1138" s="1" t="s">
        <v>2</v>
      </c>
      <c r="C1138" s="5" cm="1">
        <f t="array" ref="C1138">_xlfn.SWITCH(input[[#This Row],[Player]], "X", 1, "Y", 2, "Z", 3)</f>
        <v>2</v>
      </c>
      <c r="D1138" s="5" cm="1">
        <f t="array" ref="D1138">_xlfn.SWITCH(
input[[#This Row],[Oponent]]&amp;input[[#This Row],[Player]],
"AZ",0, "BX",0, "CY",0,
"AX",3, "BY",3, "CZ",3,
"AY",6, "BZ",6, "CX",6)</f>
        <v>3</v>
      </c>
      <c r="E1138" s="5">
        <f>input[[#This Row],[Selected shape score]]+input[[#This Row],[Outcome score]]</f>
        <v>5</v>
      </c>
      <c r="F1138" s="5" cm="1">
        <f t="array" ref="F1138">INDEX($P$2:$P$10,_xlfn.XMATCH(input[[#This Row],[Oponent]]&amp;input[[#This Row],[Player]],$K$2:$K$10))</f>
        <v>5</v>
      </c>
    </row>
    <row r="1139" spans="1:6" x14ac:dyDescent="0.3">
      <c r="A1139" s="1" t="s">
        <v>0</v>
      </c>
      <c r="B1139" s="1" t="s">
        <v>2</v>
      </c>
      <c r="C1139" s="5" cm="1">
        <f t="array" ref="C1139">_xlfn.SWITCH(input[[#This Row],[Player]], "X", 1, "Y", 2, "Z", 3)</f>
        <v>2</v>
      </c>
      <c r="D1139" s="5" cm="1">
        <f t="array" ref="D1139">_xlfn.SWITCH(
input[[#This Row],[Oponent]]&amp;input[[#This Row],[Player]],
"AZ",0, "BX",0, "CY",0,
"AX",3, "BY",3, "CZ",3,
"AY",6, "BZ",6, "CX",6)</f>
        <v>3</v>
      </c>
      <c r="E1139" s="5">
        <f>input[[#This Row],[Selected shape score]]+input[[#This Row],[Outcome score]]</f>
        <v>5</v>
      </c>
      <c r="F1139" s="5" cm="1">
        <f t="array" ref="F1139">INDEX($P$2:$P$10,_xlfn.XMATCH(input[[#This Row],[Oponent]]&amp;input[[#This Row],[Player]],$K$2:$K$10))</f>
        <v>5</v>
      </c>
    </row>
    <row r="1140" spans="1:6" x14ac:dyDescent="0.3">
      <c r="A1140" s="1" t="s">
        <v>4</v>
      </c>
      <c r="B1140" s="1" t="s">
        <v>2</v>
      </c>
      <c r="C1140" s="5" cm="1">
        <f t="array" ref="C1140">_xlfn.SWITCH(input[[#This Row],[Player]], "X", 1, "Y", 2, "Z", 3)</f>
        <v>2</v>
      </c>
      <c r="D1140" s="5" cm="1">
        <f t="array" ref="D1140">_xlfn.SWITCH(
input[[#This Row],[Oponent]]&amp;input[[#This Row],[Player]],
"AZ",0, "BX",0, "CY",0,
"AX",3, "BY",3, "CZ",3,
"AY",6, "BZ",6, "CX",6)</f>
        <v>6</v>
      </c>
      <c r="E1140" s="5">
        <f>input[[#This Row],[Selected shape score]]+input[[#This Row],[Outcome score]]</f>
        <v>8</v>
      </c>
      <c r="F1140" s="5" cm="1">
        <f t="array" ref="F1140">INDEX($P$2:$P$10,_xlfn.XMATCH(input[[#This Row],[Oponent]]&amp;input[[#This Row],[Player]],$K$2:$K$10))</f>
        <v>4</v>
      </c>
    </row>
    <row r="1141" spans="1:6" x14ac:dyDescent="0.3">
      <c r="A1141" s="1" t="s">
        <v>4</v>
      </c>
      <c r="B1141" s="1" t="s">
        <v>2</v>
      </c>
      <c r="C1141" s="5" cm="1">
        <f t="array" ref="C1141">_xlfn.SWITCH(input[[#This Row],[Player]], "X", 1, "Y", 2, "Z", 3)</f>
        <v>2</v>
      </c>
      <c r="D1141" s="5" cm="1">
        <f t="array" ref="D1141">_xlfn.SWITCH(
input[[#This Row],[Oponent]]&amp;input[[#This Row],[Player]],
"AZ",0, "BX",0, "CY",0,
"AX",3, "BY",3, "CZ",3,
"AY",6, "BZ",6, "CX",6)</f>
        <v>6</v>
      </c>
      <c r="E1141" s="5">
        <f>input[[#This Row],[Selected shape score]]+input[[#This Row],[Outcome score]]</f>
        <v>8</v>
      </c>
      <c r="F1141" s="5" cm="1">
        <f t="array" ref="F1141">INDEX($P$2:$P$10,_xlfn.XMATCH(input[[#This Row],[Oponent]]&amp;input[[#This Row],[Player]],$K$2:$K$10))</f>
        <v>4</v>
      </c>
    </row>
    <row r="1142" spans="1:6" x14ac:dyDescent="0.3">
      <c r="A1142" s="1" t="s">
        <v>4</v>
      </c>
      <c r="B1142" s="1" t="s">
        <v>1</v>
      </c>
      <c r="C1142" s="5" cm="1">
        <f t="array" ref="C1142">_xlfn.SWITCH(input[[#This Row],[Player]], "X", 1, "Y", 2, "Z", 3)</f>
        <v>3</v>
      </c>
      <c r="D1142" s="5" cm="1">
        <f t="array" ref="D1142">_xlfn.SWITCH(
input[[#This Row],[Oponent]]&amp;input[[#This Row],[Player]],
"AZ",0, "BX",0, "CY",0,
"AX",3, "BY",3, "CZ",3,
"AY",6, "BZ",6, "CX",6)</f>
        <v>0</v>
      </c>
      <c r="E1142" s="5">
        <f>input[[#This Row],[Selected shape score]]+input[[#This Row],[Outcome score]]</f>
        <v>3</v>
      </c>
      <c r="F1142" s="5" cm="1">
        <f t="array" ref="F1142">INDEX($P$2:$P$10,_xlfn.XMATCH(input[[#This Row],[Oponent]]&amp;input[[#This Row],[Player]],$K$2:$K$10))</f>
        <v>8</v>
      </c>
    </row>
    <row r="1143" spans="1:6" x14ac:dyDescent="0.3">
      <c r="A1143" s="1" t="s">
        <v>0</v>
      </c>
      <c r="B1143" s="1" t="s">
        <v>2</v>
      </c>
      <c r="C1143" s="5" cm="1">
        <f t="array" ref="C1143">_xlfn.SWITCH(input[[#This Row],[Player]], "X", 1, "Y", 2, "Z", 3)</f>
        <v>2</v>
      </c>
      <c r="D1143" s="5" cm="1">
        <f t="array" ref="D1143">_xlfn.SWITCH(
input[[#This Row],[Oponent]]&amp;input[[#This Row],[Player]],
"AZ",0, "BX",0, "CY",0,
"AX",3, "BY",3, "CZ",3,
"AY",6, "BZ",6, "CX",6)</f>
        <v>3</v>
      </c>
      <c r="E1143" s="5">
        <f>input[[#This Row],[Selected shape score]]+input[[#This Row],[Outcome score]]</f>
        <v>5</v>
      </c>
      <c r="F1143" s="5" cm="1">
        <f t="array" ref="F1143">INDEX($P$2:$P$10,_xlfn.XMATCH(input[[#This Row],[Oponent]]&amp;input[[#This Row],[Player]],$K$2:$K$10))</f>
        <v>5</v>
      </c>
    </row>
    <row r="1144" spans="1:6" x14ac:dyDescent="0.3">
      <c r="A1144" s="1" t="s">
        <v>3</v>
      </c>
      <c r="B1144" s="1" t="s">
        <v>5</v>
      </c>
      <c r="C1144" s="5" cm="1">
        <f t="array" ref="C1144">_xlfn.SWITCH(input[[#This Row],[Player]], "X", 1, "Y", 2, "Z", 3)</f>
        <v>1</v>
      </c>
      <c r="D1144" s="5" cm="1">
        <f t="array" ref="D1144">_xlfn.SWITCH(
input[[#This Row],[Oponent]]&amp;input[[#This Row],[Player]],
"AZ",0, "BX",0, "CY",0,
"AX",3, "BY",3, "CZ",3,
"AY",6, "BZ",6, "CX",6)</f>
        <v>6</v>
      </c>
      <c r="E1144" s="5">
        <f>input[[#This Row],[Selected shape score]]+input[[#This Row],[Outcome score]]</f>
        <v>7</v>
      </c>
      <c r="F1144" s="5" cm="1">
        <f t="array" ref="F1144">INDEX($P$2:$P$10,_xlfn.XMATCH(input[[#This Row],[Oponent]]&amp;input[[#This Row],[Player]],$K$2:$K$10))</f>
        <v>2</v>
      </c>
    </row>
    <row r="1145" spans="1:6" x14ac:dyDescent="0.3">
      <c r="A1145" s="1" t="s">
        <v>0</v>
      </c>
      <c r="B1145" s="1" t="s">
        <v>2</v>
      </c>
      <c r="C1145" s="5" cm="1">
        <f t="array" ref="C1145">_xlfn.SWITCH(input[[#This Row],[Player]], "X", 1, "Y", 2, "Z", 3)</f>
        <v>2</v>
      </c>
      <c r="D1145" s="5" cm="1">
        <f t="array" ref="D1145">_xlfn.SWITCH(
input[[#This Row],[Oponent]]&amp;input[[#This Row],[Player]],
"AZ",0, "BX",0, "CY",0,
"AX",3, "BY",3, "CZ",3,
"AY",6, "BZ",6, "CX",6)</f>
        <v>3</v>
      </c>
      <c r="E1145" s="5">
        <f>input[[#This Row],[Selected shape score]]+input[[#This Row],[Outcome score]]</f>
        <v>5</v>
      </c>
      <c r="F1145" s="5" cm="1">
        <f t="array" ref="F1145">INDEX($P$2:$P$10,_xlfn.XMATCH(input[[#This Row],[Oponent]]&amp;input[[#This Row],[Player]],$K$2:$K$10))</f>
        <v>5</v>
      </c>
    </row>
    <row r="1146" spans="1:6" x14ac:dyDescent="0.3">
      <c r="A1146" s="1" t="s">
        <v>0</v>
      </c>
      <c r="B1146" s="1" t="s">
        <v>2</v>
      </c>
      <c r="C1146" s="5" cm="1">
        <f t="array" ref="C1146">_xlfn.SWITCH(input[[#This Row],[Player]], "X", 1, "Y", 2, "Z", 3)</f>
        <v>2</v>
      </c>
      <c r="D1146" s="5" cm="1">
        <f t="array" ref="D1146">_xlfn.SWITCH(
input[[#This Row],[Oponent]]&amp;input[[#This Row],[Player]],
"AZ",0, "BX",0, "CY",0,
"AX",3, "BY",3, "CZ",3,
"AY",6, "BZ",6, "CX",6)</f>
        <v>3</v>
      </c>
      <c r="E1146" s="5">
        <f>input[[#This Row],[Selected shape score]]+input[[#This Row],[Outcome score]]</f>
        <v>5</v>
      </c>
      <c r="F1146" s="5" cm="1">
        <f t="array" ref="F1146">INDEX($P$2:$P$10,_xlfn.XMATCH(input[[#This Row],[Oponent]]&amp;input[[#This Row],[Player]],$K$2:$K$10))</f>
        <v>5</v>
      </c>
    </row>
    <row r="1147" spans="1:6" x14ac:dyDescent="0.3">
      <c r="A1147" s="1" t="s">
        <v>3</v>
      </c>
      <c r="B1147" s="1" t="s">
        <v>2</v>
      </c>
      <c r="C1147" s="5" cm="1">
        <f t="array" ref="C1147">_xlfn.SWITCH(input[[#This Row],[Player]], "X", 1, "Y", 2, "Z", 3)</f>
        <v>2</v>
      </c>
      <c r="D1147" s="5" cm="1">
        <f t="array" ref="D1147">_xlfn.SWITCH(
input[[#This Row],[Oponent]]&amp;input[[#This Row],[Player]],
"AZ",0, "BX",0, "CY",0,
"AX",3, "BY",3, "CZ",3,
"AY",6, "BZ",6, "CX",6)</f>
        <v>0</v>
      </c>
      <c r="E1147" s="5">
        <f>input[[#This Row],[Selected shape score]]+input[[#This Row],[Outcome score]]</f>
        <v>2</v>
      </c>
      <c r="F1147" s="5" cm="1">
        <f t="array" ref="F1147">INDEX($P$2:$P$10,_xlfn.XMATCH(input[[#This Row],[Oponent]]&amp;input[[#This Row],[Player]],$K$2:$K$10))</f>
        <v>6</v>
      </c>
    </row>
    <row r="1148" spans="1:6" x14ac:dyDescent="0.3">
      <c r="A1148" s="1" t="s">
        <v>3</v>
      </c>
      <c r="B1148" s="1" t="s">
        <v>2</v>
      </c>
      <c r="C1148" s="5" cm="1">
        <f t="array" ref="C1148">_xlfn.SWITCH(input[[#This Row],[Player]], "X", 1, "Y", 2, "Z", 3)</f>
        <v>2</v>
      </c>
      <c r="D1148" s="5" cm="1">
        <f t="array" ref="D1148">_xlfn.SWITCH(
input[[#This Row],[Oponent]]&amp;input[[#This Row],[Player]],
"AZ",0, "BX",0, "CY",0,
"AX",3, "BY",3, "CZ",3,
"AY",6, "BZ",6, "CX",6)</f>
        <v>0</v>
      </c>
      <c r="E1148" s="5">
        <f>input[[#This Row],[Selected shape score]]+input[[#This Row],[Outcome score]]</f>
        <v>2</v>
      </c>
      <c r="F1148" s="5" cm="1">
        <f t="array" ref="F1148">INDEX($P$2:$P$10,_xlfn.XMATCH(input[[#This Row],[Oponent]]&amp;input[[#This Row],[Player]],$K$2:$K$10))</f>
        <v>6</v>
      </c>
    </row>
    <row r="1149" spans="1:6" x14ac:dyDescent="0.3">
      <c r="A1149" s="1" t="s">
        <v>3</v>
      </c>
      <c r="B1149" s="1" t="s">
        <v>2</v>
      </c>
      <c r="C1149" s="5" cm="1">
        <f t="array" ref="C1149">_xlfn.SWITCH(input[[#This Row],[Player]], "X", 1, "Y", 2, "Z", 3)</f>
        <v>2</v>
      </c>
      <c r="D1149" s="5" cm="1">
        <f t="array" ref="D1149">_xlfn.SWITCH(
input[[#This Row],[Oponent]]&amp;input[[#This Row],[Player]],
"AZ",0, "BX",0, "CY",0,
"AX",3, "BY",3, "CZ",3,
"AY",6, "BZ",6, "CX",6)</f>
        <v>0</v>
      </c>
      <c r="E1149" s="5">
        <f>input[[#This Row],[Selected shape score]]+input[[#This Row],[Outcome score]]</f>
        <v>2</v>
      </c>
      <c r="F1149" s="5" cm="1">
        <f t="array" ref="F1149">INDEX($P$2:$P$10,_xlfn.XMATCH(input[[#This Row],[Oponent]]&amp;input[[#This Row],[Player]],$K$2:$K$10))</f>
        <v>6</v>
      </c>
    </row>
    <row r="1150" spans="1:6" x14ac:dyDescent="0.3">
      <c r="A1150" s="1" t="s">
        <v>4</v>
      </c>
      <c r="B1150" s="1" t="s">
        <v>2</v>
      </c>
      <c r="C1150" s="5" cm="1">
        <f t="array" ref="C1150">_xlfn.SWITCH(input[[#This Row],[Player]], "X", 1, "Y", 2, "Z", 3)</f>
        <v>2</v>
      </c>
      <c r="D1150" s="5" cm="1">
        <f t="array" ref="D1150">_xlfn.SWITCH(
input[[#This Row],[Oponent]]&amp;input[[#This Row],[Player]],
"AZ",0, "BX",0, "CY",0,
"AX",3, "BY",3, "CZ",3,
"AY",6, "BZ",6, "CX",6)</f>
        <v>6</v>
      </c>
      <c r="E1150" s="5">
        <f>input[[#This Row],[Selected shape score]]+input[[#This Row],[Outcome score]]</f>
        <v>8</v>
      </c>
      <c r="F1150" s="5" cm="1">
        <f t="array" ref="F1150">INDEX($P$2:$P$10,_xlfn.XMATCH(input[[#This Row],[Oponent]]&amp;input[[#This Row],[Player]],$K$2:$K$10))</f>
        <v>4</v>
      </c>
    </row>
    <row r="1151" spans="1:6" x14ac:dyDescent="0.3">
      <c r="A1151" s="1" t="s">
        <v>4</v>
      </c>
      <c r="B1151" s="1" t="s">
        <v>5</v>
      </c>
      <c r="C1151" s="5" cm="1">
        <f t="array" ref="C1151">_xlfn.SWITCH(input[[#This Row],[Player]], "X", 1, "Y", 2, "Z", 3)</f>
        <v>1</v>
      </c>
      <c r="D1151" s="5" cm="1">
        <f t="array" ref="D1151">_xlfn.SWITCH(
input[[#This Row],[Oponent]]&amp;input[[#This Row],[Player]],
"AZ",0, "BX",0, "CY",0,
"AX",3, "BY",3, "CZ",3,
"AY",6, "BZ",6, "CX",6)</f>
        <v>3</v>
      </c>
      <c r="E1151" s="5">
        <f>input[[#This Row],[Selected shape score]]+input[[#This Row],[Outcome score]]</f>
        <v>4</v>
      </c>
      <c r="F1151" s="5" cm="1">
        <f t="array" ref="F1151">INDEX($P$2:$P$10,_xlfn.XMATCH(input[[#This Row],[Oponent]]&amp;input[[#This Row],[Player]],$K$2:$K$10))</f>
        <v>3</v>
      </c>
    </row>
    <row r="1152" spans="1:6" x14ac:dyDescent="0.3">
      <c r="A1152" s="1" t="s">
        <v>4</v>
      </c>
      <c r="B1152" s="1" t="s">
        <v>2</v>
      </c>
      <c r="C1152" s="5" cm="1">
        <f t="array" ref="C1152">_xlfn.SWITCH(input[[#This Row],[Player]], "X", 1, "Y", 2, "Z", 3)</f>
        <v>2</v>
      </c>
      <c r="D1152" s="5" cm="1">
        <f t="array" ref="D1152">_xlfn.SWITCH(
input[[#This Row],[Oponent]]&amp;input[[#This Row],[Player]],
"AZ",0, "BX",0, "CY",0,
"AX",3, "BY",3, "CZ",3,
"AY",6, "BZ",6, "CX",6)</f>
        <v>6</v>
      </c>
      <c r="E1152" s="5">
        <f>input[[#This Row],[Selected shape score]]+input[[#This Row],[Outcome score]]</f>
        <v>8</v>
      </c>
      <c r="F1152" s="5" cm="1">
        <f t="array" ref="F1152">INDEX($P$2:$P$10,_xlfn.XMATCH(input[[#This Row],[Oponent]]&amp;input[[#This Row],[Player]],$K$2:$K$10))</f>
        <v>4</v>
      </c>
    </row>
    <row r="1153" spans="1:6" x14ac:dyDescent="0.3">
      <c r="A1153" s="1" t="s">
        <v>4</v>
      </c>
      <c r="B1153" s="1" t="s">
        <v>2</v>
      </c>
      <c r="C1153" s="5" cm="1">
        <f t="array" ref="C1153">_xlfn.SWITCH(input[[#This Row],[Player]], "X", 1, "Y", 2, "Z", 3)</f>
        <v>2</v>
      </c>
      <c r="D1153" s="5" cm="1">
        <f t="array" ref="D1153">_xlfn.SWITCH(
input[[#This Row],[Oponent]]&amp;input[[#This Row],[Player]],
"AZ",0, "BX",0, "CY",0,
"AX",3, "BY",3, "CZ",3,
"AY",6, "BZ",6, "CX",6)</f>
        <v>6</v>
      </c>
      <c r="E1153" s="5">
        <f>input[[#This Row],[Selected shape score]]+input[[#This Row],[Outcome score]]</f>
        <v>8</v>
      </c>
      <c r="F1153" s="5" cm="1">
        <f t="array" ref="F1153">INDEX($P$2:$P$10,_xlfn.XMATCH(input[[#This Row],[Oponent]]&amp;input[[#This Row],[Player]],$K$2:$K$10))</f>
        <v>4</v>
      </c>
    </row>
    <row r="1154" spans="1:6" x14ac:dyDescent="0.3">
      <c r="A1154" s="1" t="s">
        <v>3</v>
      </c>
      <c r="B1154" s="1" t="s">
        <v>5</v>
      </c>
      <c r="C1154" s="5" cm="1">
        <f t="array" ref="C1154">_xlfn.SWITCH(input[[#This Row],[Player]], "X", 1, "Y", 2, "Z", 3)</f>
        <v>1</v>
      </c>
      <c r="D1154" s="5" cm="1">
        <f t="array" ref="D1154">_xlfn.SWITCH(
input[[#This Row],[Oponent]]&amp;input[[#This Row],[Player]],
"AZ",0, "BX",0, "CY",0,
"AX",3, "BY",3, "CZ",3,
"AY",6, "BZ",6, "CX",6)</f>
        <v>6</v>
      </c>
      <c r="E1154" s="5">
        <f>input[[#This Row],[Selected shape score]]+input[[#This Row],[Outcome score]]</f>
        <v>7</v>
      </c>
      <c r="F1154" s="5" cm="1">
        <f t="array" ref="F1154">INDEX($P$2:$P$10,_xlfn.XMATCH(input[[#This Row],[Oponent]]&amp;input[[#This Row],[Player]],$K$2:$K$10))</f>
        <v>2</v>
      </c>
    </row>
    <row r="1155" spans="1:6" x14ac:dyDescent="0.3">
      <c r="A1155" s="1" t="s">
        <v>3</v>
      </c>
      <c r="B1155" s="1" t="s">
        <v>5</v>
      </c>
      <c r="C1155" s="5" cm="1">
        <f t="array" ref="C1155">_xlfn.SWITCH(input[[#This Row],[Player]], "X", 1, "Y", 2, "Z", 3)</f>
        <v>1</v>
      </c>
      <c r="D1155" s="5" cm="1">
        <f t="array" ref="D1155">_xlfn.SWITCH(
input[[#This Row],[Oponent]]&amp;input[[#This Row],[Player]],
"AZ",0, "BX",0, "CY",0,
"AX",3, "BY",3, "CZ",3,
"AY",6, "BZ",6, "CX",6)</f>
        <v>6</v>
      </c>
      <c r="E1155" s="5">
        <f>input[[#This Row],[Selected shape score]]+input[[#This Row],[Outcome score]]</f>
        <v>7</v>
      </c>
      <c r="F1155" s="5" cm="1">
        <f t="array" ref="F1155">INDEX($P$2:$P$10,_xlfn.XMATCH(input[[#This Row],[Oponent]]&amp;input[[#This Row],[Player]],$K$2:$K$10))</f>
        <v>2</v>
      </c>
    </row>
    <row r="1156" spans="1:6" x14ac:dyDescent="0.3">
      <c r="A1156" s="1" t="s">
        <v>0</v>
      </c>
      <c r="B1156" s="1" t="s">
        <v>2</v>
      </c>
      <c r="C1156" s="5" cm="1">
        <f t="array" ref="C1156">_xlfn.SWITCH(input[[#This Row],[Player]], "X", 1, "Y", 2, "Z", 3)</f>
        <v>2</v>
      </c>
      <c r="D1156" s="5" cm="1">
        <f t="array" ref="D1156">_xlfn.SWITCH(
input[[#This Row],[Oponent]]&amp;input[[#This Row],[Player]],
"AZ",0, "BX",0, "CY",0,
"AX",3, "BY",3, "CZ",3,
"AY",6, "BZ",6, "CX",6)</f>
        <v>3</v>
      </c>
      <c r="E1156" s="5">
        <f>input[[#This Row],[Selected shape score]]+input[[#This Row],[Outcome score]]</f>
        <v>5</v>
      </c>
      <c r="F1156" s="5" cm="1">
        <f t="array" ref="F1156">INDEX($P$2:$P$10,_xlfn.XMATCH(input[[#This Row],[Oponent]]&amp;input[[#This Row],[Player]],$K$2:$K$10))</f>
        <v>5</v>
      </c>
    </row>
    <row r="1157" spans="1:6" x14ac:dyDescent="0.3">
      <c r="A1157" s="1" t="s">
        <v>3</v>
      </c>
      <c r="B1157" s="1" t="s">
        <v>1</v>
      </c>
      <c r="C1157" s="5" cm="1">
        <f t="array" ref="C1157">_xlfn.SWITCH(input[[#This Row],[Player]], "X", 1, "Y", 2, "Z", 3)</f>
        <v>3</v>
      </c>
      <c r="D1157" s="5" cm="1">
        <f t="array" ref="D1157">_xlfn.SWITCH(
input[[#This Row],[Oponent]]&amp;input[[#This Row],[Player]],
"AZ",0, "BX",0, "CY",0,
"AX",3, "BY",3, "CZ",3,
"AY",6, "BZ",6, "CX",6)</f>
        <v>3</v>
      </c>
      <c r="E1157" s="5">
        <f>input[[#This Row],[Selected shape score]]+input[[#This Row],[Outcome score]]</f>
        <v>6</v>
      </c>
      <c r="F1157" s="5" cm="1">
        <f t="array" ref="F1157">INDEX($P$2:$P$10,_xlfn.XMATCH(input[[#This Row],[Oponent]]&amp;input[[#This Row],[Player]],$K$2:$K$10))</f>
        <v>7</v>
      </c>
    </row>
    <row r="1158" spans="1:6" x14ac:dyDescent="0.3">
      <c r="A1158" s="1" t="s">
        <v>3</v>
      </c>
      <c r="B1158" s="1" t="s">
        <v>5</v>
      </c>
      <c r="C1158" s="5" cm="1">
        <f t="array" ref="C1158">_xlfn.SWITCH(input[[#This Row],[Player]], "X", 1, "Y", 2, "Z", 3)</f>
        <v>1</v>
      </c>
      <c r="D1158" s="5" cm="1">
        <f t="array" ref="D1158">_xlfn.SWITCH(
input[[#This Row],[Oponent]]&amp;input[[#This Row],[Player]],
"AZ",0, "BX",0, "CY",0,
"AX",3, "BY",3, "CZ",3,
"AY",6, "BZ",6, "CX",6)</f>
        <v>6</v>
      </c>
      <c r="E1158" s="5">
        <f>input[[#This Row],[Selected shape score]]+input[[#This Row],[Outcome score]]</f>
        <v>7</v>
      </c>
      <c r="F1158" s="5" cm="1">
        <f t="array" ref="F1158">INDEX($P$2:$P$10,_xlfn.XMATCH(input[[#This Row],[Oponent]]&amp;input[[#This Row],[Player]],$K$2:$K$10))</f>
        <v>2</v>
      </c>
    </row>
    <row r="1159" spans="1:6" x14ac:dyDescent="0.3">
      <c r="A1159" s="1" t="s">
        <v>4</v>
      </c>
      <c r="B1159" s="1" t="s">
        <v>1</v>
      </c>
      <c r="C1159" s="5" cm="1">
        <f t="array" ref="C1159">_xlfn.SWITCH(input[[#This Row],[Player]], "X", 1, "Y", 2, "Z", 3)</f>
        <v>3</v>
      </c>
      <c r="D1159" s="5" cm="1">
        <f t="array" ref="D1159">_xlfn.SWITCH(
input[[#This Row],[Oponent]]&amp;input[[#This Row],[Player]],
"AZ",0, "BX",0, "CY",0,
"AX",3, "BY",3, "CZ",3,
"AY",6, "BZ",6, "CX",6)</f>
        <v>0</v>
      </c>
      <c r="E1159" s="5">
        <f>input[[#This Row],[Selected shape score]]+input[[#This Row],[Outcome score]]</f>
        <v>3</v>
      </c>
      <c r="F1159" s="5" cm="1">
        <f t="array" ref="F1159">INDEX($P$2:$P$10,_xlfn.XMATCH(input[[#This Row],[Oponent]]&amp;input[[#This Row],[Player]],$K$2:$K$10))</f>
        <v>8</v>
      </c>
    </row>
    <row r="1160" spans="1:6" x14ac:dyDescent="0.3">
      <c r="A1160" s="1" t="s">
        <v>0</v>
      </c>
      <c r="B1160" s="1" t="s">
        <v>2</v>
      </c>
      <c r="C1160" s="5" cm="1">
        <f t="array" ref="C1160">_xlfn.SWITCH(input[[#This Row],[Player]], "X", 1, "Y", 2, "Z", 3)</f>
        <v>2</v>
      </c>
      <c r="D1160" s="5" cm="1">
        <f t="array" ref="D1160">_xlfn.SWITCH(
input[[#This Row],[Oponent]]&amp;input[[#This Row],[Player]],
"AZ",0, "BX",0, "CY",0,
"AX",3, "BY",3, "CZ",3,
"AY",6, "BZ",6, "CX",6)</f>
        <v>3</v>
      </c>
      <c r="E1160" s="5">
        <f>input[[#This Row],[Selected shape score]]+input[[#This Row],[Outcome score]]</f>
        <v>5</v>
      </c>
      <c r="F1160" s="5" cm="1">
        <f t="array" ref="F1160">INDEX($P$2:$P$10,_xlfn.XMATCH(input[[#This Row],[Oponent]]&amp;input[[#This Row],[Player]],$K$2:$K$10))</f>
        <v>5</v>
      </c>
    </row>
    <row r="1161" spans="1:6" x14ac:dyDescent="0.3">
      <c r="A1161" s="1" t="s">
        <v>4</v>
      </c>
      <c r="B1161" s="1" t="s">
        <v>2</v>
      </c>
      <c r="C1161" s="5" cm="1">
        <f t="array" ref="C1161">_xlfn.SWITCH(input[[#This Row],[Player]], "X", 1, "Y", 2, "Z", 3)</f>
        <v>2</v>
      </c>
      <c r="D1161" s="5" cm="1">
        <f t="array" ref="D1161">_xlfn.SWITCH(
input[[#This Row],[Oponent]]&amp;input[[#This Row],[Player]],
"AZ",0, "BX",0, "CY",0,
"AX",3, "BY",3, "CZ",3,
"AY",6, "BZ",6, "CX",6)</f>
        <v>6</v>
      </c>
      <c r="E1161" s="5">
        <f>input[[#This Row],[Selected shape score]]+input[[#This Row],[Outcome score]]</f>
        <v>8</v>
      </c>
      <c r="F1161" s="5" cm="1">
        <f t="array" ref="F1161">INDEX($P$2:$P$10,_xlfn.XMATCH(input[[#This Row],[Oponent]]&amp;input[[#This Row],[Player]],$K$2:$K$10))</f>
        <v>4</v>
      </c>
    </row>
    <row r="1162" spans="1:6" x14ac:dyDescent="0.3">
      <c r="A1162" s="1" t="s">
        <v>0</v>
      </c>
      <c r="B1162" s="1" t="s">
        <v>2</v>
      </c>
      <c r="C1162" s="5" cm="1">
        <f t="array" ref="C1162">_xlfn.SWITCH(input[[#This Row],[Player]], "X", 1, "Y", 2, "Z", 3)</f>
        <v>2</v>
      </c>
      <c r="D1162" s="5" cm="1">
        <f t="array" ref="D1162">_xlfn.SWITCH(
input[[#This Row],[Oponent]]&amp;input[[#This Row],[Player]],
"AZ",0, "BX",0, "CY",0,
"AX",3, "BY",3, "CZ",3,
"AY",6, "BZ",6, "CX",6)</f>
        <v>3</v>
      </c>
      <c r="E1162" s="5">
        <f>input[[#This Row],[Selected shape score]]+input[[#This Row],[Outcome score]]</f>
        <v>5</v>
      </c>
      <c r="F1162" s="5" cm="1">
        <f t="array" ref="F1162">INDEX($P$2:$P$10,_xlfn.XMATCH(input[[#This Row],[Oponent]]&amp;input[[#This Row],[Player]],$K$2:$K$10))</f>
        <v>5</v>
      </c>
    </row>
    <row r="1163" spans="1:6" x14ac:dyDescent="0.3">
      <c r="A1163" s="1" t="s">
        <v>3</v>
      </c>
      <c r="B1163" s="1" t="s">
        <v>5</v>
      </c>
      <c r="C1163" s="5" cm="1">
        <f t="array" ref="C1163">_xlfn.SWITCH(input[[#This Row],[Player]], "X", 1, "Y", 2, "Z", 3)</f>
        <v>1</v>
      </c>
      <c r="D1163" s="5" cm="1">
        <f t="array" ref="D1163">_xlfn.SWITCH(
input[[#This Row],[Oponent]]&amp;input[[#This Row],[Player]],
"AZ",0, "BX",0, "CY",0,
"AX",3, "BY",3, "CZ",3,
"AY",6, "BZ",6, "CX",6)</f>
        <v>6</v>
      </c>
      <c r="E1163" s="5">
        <f>input[[#This Row],[Selected shape score]]+input[[#This Row],[Outcome score]]</f>
        <v>7</v>
      </c>
      <c r="F1163" s="5" cm="1">
        <f t="array" ref="F1163">INDEX($P$2:$P$10,_xlfn.XMATCH(input[[#This Row],[Oponent]]&amp;input[[#This Row],[Player]],$K$2:$K$10))</f>
        <v>2</v>
      </c>
    </row>
    <row r="1164" spans="1:6" x14ac:dyDescent="0.3">
      <c r="A1164" s="1" t="s">
        <v>4</v>
      </c>
      <c r="B1164" s="1" t="s">
        <v>2</v>
      </c>
      <c r="C1164" s="5" cm="1">
        <f t="array" ref="C1164">_xlfn.SWITCH(input[[#This Row],[Player]], "X", 1, "Y", 2, "Z", 3)</f>
        <v>2</v>
      </c>
      <c r="D1164" s="5" cm="1">
        <f t="array" ref="D1164">_xlfn.SWITCH(
input[[#This Row],[Oponent]]&amp;input[[#This Row],[Player]],
"AZ",0, "BX",0, "CY",0,
"AX",3, "BY",3, "CZ",3,
"AY",6, "BZ",6, "CX",6)</f>
        <v>6</v>
      </c>
      <c r="E1164" s="5">
        <f>input[[#This Row],[Selected shape score]]+input[[#This Row],[Outcome score]]</f>
        <v>8</v>
      </c>
      <c r="F1164" s="5" cm="1">
        <f t="array" ref="F1164">INDEX($P$2:$P$10,_xlfn.XMATCH(input[[#This Row],[Oponent]]&amp;input[[#This Row],[Player]],$K$2:$K$10))</f>
        <v>4</v>
      </c>
    </row>
    <row r="1165" spans="1:6" x14ac:dyDescent="0.3">
      <c r="A1165" s="1" t="s">
        <v>0</v>
      </c>
      <c r="B1165" s="1" t="s">
        <v>1</v>
      </c>
      <c r="C1165" s="5" cm="1">
        <f t="array" ref="C1165">_xlfn.SWITCH(input[[#This Row],[Player]], "X", 1, "Y", 2, "Z", 3)</f>
        <v>3</v>
      </c>
      <c r="D1165" s="5" cm="1">
        <f t="array" ref="D1165">_xlfn.SWITCH(
input[[#This Row],[Oponent]]&amp;input[[#This Row],[Player]],
"AZ",0, "BX",0, "CY",0,
"AX",3, "BY",3, "CZ",3,
"AY",6, "BZ",6, "CX",6)</f>
        <v>6</v>
      </c>
      <c r="E1165" s="5">
        <f>input[[#This Row],[Selected shape score]]+input[[#This Row],[Outcome score]]</f>
        <v>9</v>
      </c>
      <c r="F1165" s="5" cm="1">
        <f t="array" ref="F1165">INDEX($P$2:$P$10,_xlfn.XMATCH(input[[#This Row],[Oponent]]&amp;input[[#This Row],[Player]],$K$2:$K$10))</f>
        <v>9</v>
      </c>
    </row>
    <row r="1166" spans="1:6" x14ac:dyDescent="0.3">
      <c r="A1166" s="1" t="s">
        <v>3</v>
      </c>
      <c r="B1166" s="1" t="s">
        <v>2</v>
      </c>
      <c r="C1166" s="5" cm="1">
        <f t="array" ref="C1166">_xlfn.SWITCH(input[[#This Row],[Player]], "X", 1, "Y", 2, "Z", 3)</f>
        <v>2</v>
      </c>
      <c r="D1166" s="5" cm="1">
        <f t="array" ref="D1166">_xlfn.SWITCH(
input[[#This Row],[Oponent]]&amp;input[[#This Row],[Player]],
"AZ",0, "BX",0, "CY",0,
"AX",3, "BY",3, "CZ",3,
"AY",6, "BZ",6, "CX",6)</f>
        <v>0</v>
      </c>
      <c r="E1166" s="5">
        <f>input[[#This Row],[Selected shape score]]+input[[#This Row],[Outcome score]]</f>
        <v>2</v>
      </c>
      <c r="F1166" s="5" cm="1">
        <f t="array" ref="F1166">INDEX($P$2:$P$10,_xlfn.XMATCH(input[[#This Row],[Oponent]]&amp;input[[#This Row],[Player]],$K$2:$K$10))</f>
        <v>6</v>
      </c>
    </row>
    <row r="1167" spans="1:6" x14ac:dyDescent="0.3">
      <c r="A1167" s="1" t="s">
        <v>4</v>
      </c>
      <c r="B1167" s="1" t="s">
        <v>2</v>
      </c>
      <c r="C1167" s="5" cm="1">
        <f t="array" ref="C1167">_xlfn.SWITCH(input[[#This Row],[Player]], "X", 1, "Y", 2, "Z", 3)</f>
        <v>2</v>
      </c>
      <c r="D1167" s="5" cm="1">
        <f t="array" ref="D1167">_xlfn.SWITCH(
input[[#This Row],[Oponent]]&amp;input[[#This Row],[Player]],
"AZ",0, "BX",0, "CY",0,
"AX",3, "BY",3, "CZ",3,
"AY",6, "BZ",6, "CX",6)</f>
        <v>6</v>
      </c>
      <c r="E1167" s="5">
        <f>input[[#This Row],[Selected shape score]]+input[[#This Row],[Outcome score]]</f>
        <v>8</v>
      </c>
      <c r="F1167" s="5" cm="1">
        <f t="array" ref="F1167">INDEX($P$2:$P$10,_xlfn.XMATCH(input[[#This Row],[Oponent]]&amp;input[[#This Row],[Player]],$K$2:$K$10))</f>
        <v>4</v>
      </c>
    </row>
    <row r="1168" spans="1:6" x14ac:dyDescent="0.3">
      <c r="A1168" s="1" t="s">
        <v>0</v>
      </c>
      <c r="B1168" s="1" t="s">
        <v>2</v>
      </c>
      <c r="C1168" s="5" cm="1">
        <f t="array" ref="C1168">_xlfn.SWITCH(input[[#This Row],[Player]], "X", 1, "Y", 2, "Z", 3)</f>
        <v>2</v>
      </c>
      <c r="D1168" s="5" cm="1">
        <f t="array" ref="D1168">_xlfn.SWITCH(
input[[#This Row],[Oponent]]&amp;input[[#This Row],[Player]],
"AZ",0, "BX",0, "CY",0,
"AX",3, "BY",3, "CZ",3,
"AY",6, "BZ",6, "CX",6)</f>
        <v>3</v>
      </c>
      <c r="E1168" s="5">
        <f>input[[#This Row],[Selected shape score]]+input[[#This Row],[Outcome score]]</f>
        <v>5</v>
      </c>
      <c r="F1168" s="5" cm="1">
        <f t="array" ref="F1168">INDEX($P$2:$P$10,_xlfn.XMATCH(input[[#This Row],[Oponent]]&amp;input[[#This Row],[Player]],$K$2:$K$10))</f>
        <v>5</v>
      </c>
    </row>
    <row r="1169" spans="1:6" x14ac:dyDescent="0.3">
      <c r="A1169" s="1" t="s">
        <v>3</v>
      </c>
      <c r="B1169" s="1" t="s">
        <v>2</v>
      </c>
      <c r="C1169" s="5" cm="1">
        <f t="array" ref="C1169">_xlfn.SWITCH(input[[#This Row],[Player]], "X", 1, "Y", 2, "Z", 3)</f>
        <v>2</v>
      </c>
      <c r="D1169" s="5" cm="1">
        <f t="array" ref="D1169">_xlfn.SWITCH(
input[[#This Row],[Oponent]]&amp;input[[#This Row],[Player]],
"AZ",0, "BX",0, "CY",0,
"AX",3, "BY",3, "CZ",3,
"AY",6, "BZ",6, "CX",6)</f>
        <v>0</v>
      </c>
      <c r="E1169" s="5">
        <f>input[[#This Row],[Selected shape score]]+input[[#This Row],[Outcome score]]</f>
        <v>2</v>
      </c>
      <c r="F1169" s="5" cm="1">
        <f t="array" ref="F1169">INDEX($P$2:$P$10,_xlfn.XMATCH(input[[#This Row],[Oponent]]&amp;input[[#This Row],[Player]],$K$2:$K$10))</f>
        <v>6</v>
      </c>
    </row>
    <row r="1170" spans="1:6" x14ac:dyDescent="0.3">
      <c r="A1170" s="1" t="s">
        <v>3</v>
      </c>
      <c r="B1170" s="1" t="s">
        <v>2</v>
      </c>
      <c r="C1170" s="5" cm="1">
        <f t="array" ref="C1170">_xlfn.SWITCH(input[[#This Row],[Player]], "X", 1, "Y", 2, "Z", 3)</f>
        <v>2</v>
      </c>
      <c r="D1170" s="5" cm="1">
        <f t="array" ref="D1170">_xlfn.SWITCH(
input[[#This Row],[Oponent]]&amp;input[[#This Row],[Player]],
"AZ",0, "BX",0, "CY",0,
"AX",3, "BY",3, "CZ",3,
"AY",6, "BZ",6, "CX",6)</f>
        <v>0</v>
      </c>
      <c r="E1170" s="5">
        <f>input[[#This Row],[Selected shape score]]+input[[#This Row],[Outcome score]]</f>
        <v>2</v>
      </c>
      <c r="F1170" s="5" cm="1">
        <f t="array" ref="F1170">INDEX($P$2:$P$10,_xlfn.XMATCH(input[[#This Row],[Oponent]]&amp;input[[#This Row],[Player]],$K$2:$K$10))</f>
        <v>6</v>
      </c>
    </row>
    <row r="1171" spans="1:6" x14ac:dyDescent="0.3">
      <c r="A1171" s="1" t="s">
        <v>3</v>
      </c>
      <c r="B1171" s="1" t="s">
        <v>2</v>
      </c>
      <c r="C1171" s="5" cm="1">
        <f t="array" ref="C1171">_xlfn.SWITCH(input[[#This Row],[Player]], "X", 1, "Y", 2, "Z", 3)</f>
        <v>2</v>
      </c>
      <c r="D1171" s="5" cm="1">
        <f t="array" ref="D1171">_xlfn.SWITCH(
input[[#This Row],[Oponent]]&amp;input[[#This Row],[Player]],
"AZ",0, "BX",0, "CY",0,
"AX",3, "BY",3, "CZ",3,
"AY",6, "BZ",6, "CX",6)</f>
        <v>0</v>
      </c>
      <c r="E1171" s="5">
        <f>input[[#This Row],[Selected shape score]]+input[[#This Row],[Outcome score]]</f>
        <v>2</v>
      </c>
      <c r="F1171" s="5" cm="1">
        <f t="array" ref="F1171">INDEX($P$2:$P$10,_xlfn.XMATCH(input[[#This Row],[Oponent]]&amp;input[[#This Row],[Player]],$K$2:$K$10))</f>
        <v>6</v>
      </c>
    </row>
    <row r="1172" spans="1:6" x14ac:dyDescent="0.3">
      <c r="A1172" s="1" t="s">
        <v>4</v>
      </c>
      <c r="B1172" s="1" t="s">
        <v>2</v>
      </c>
      <c r="C1172" s="5" cm="1">
        <f t="array" ref="C1172">_xlfn.SWITCH(input[[#This Row],[Player]], "X", 1, "Y", 2, "Z", 3)</f>
        <v>2</v>
      </c>
      <c r="D1172" s="5" cm="1">
        <f t="array" ref="D1172">_xlfn.SWITCH(
input[[#This Row],[Oponent]]&amp;input[[#This Row],[Player]],
"AZ",0, "BX",0, "CY",0,
"AX",3, "BY",3, "CZ",3,
"AY",6, "BZ",6, "CX",6)</f>
        <v>6</v>
      </c>
      <c r="E1172" s="5">
        <f>input[[#This Row],[Selected shape score]]+input[[#This Row],[Outcome score]]</f>
        <v>8</v>
      </c>
      <c r="F1172" s="5" cm="1">
        <f t="array" ref="F1172">INDEX($P$2:$P$10,_xlfn.XMATCH(input[[#This Row],[Oponent]]&amp;input[[#This Row],[Player]],$K$2:$K$10))</f>
        <v>4</v>
      </c>
    </row>
    <row r="1173" spans="1:6" x14ac:dyDescent="0.3">
      <c r="A1173" s="1" t="s">
        <v>0</v>
      </c>
      <c r="B1173" s="1" t="s">
        <v>2</v>
      </c>
      <c r="C1173" s="5" cm="1">
        <f t="array" ref="C1173">_xlfn.SWITCH(input[[#This Row],[Player]], "X", 1, "Y", 2, "Z", 3)</f>
        <v>2</v>
      </c>
      <c r="D1173" s="5" cm="1">
        <f t="array" ref="D1173">_xlfn.SWITCH(
input[[#This Row],[Oponent]]&amp;input[[#This Row],[Player]],
"AZ",0, "BX",0, "CY",0,
"AX",3, "BY",3, "CZ",3,
"AY",6, "BZ",6, "CX",6)</f>
        <v>3</v>
      </c>
      <c r="E1173" s="5">
        <f>input[[#This Row],[Selected shape score]]+input[[#This Row],[Outcome score]]</f>
        <v>5</v>
      </c>
      <c r="F1173" s="5" cm="1">
        <f t="array" ref="F1173">INDEX($P$2:$P$10,_xlfn.XMATCH(input[[#This Row],[Oponent]]&amp;input[[#This Row],[Player]],$K$2:$K$10))</f>
        <v>5</v>
      </c>
    </row>
    <row r="1174" spans="1:6" x14ac:dyDescent="0.3">
      <c r="A1174" s="1" t="s">
        <v>3</v>
      </c>
      <c r="B1174" s="1" t="s">
        <v>2</v>
      </c>
      <c r="C1174" s="5" cm="1">
        <f t="array" ref="C1174">_xlfn.SWITCH(input[[#This Row],[Player]], "X", 1, "Y", 2, "Z", 3)</f>
        <v>2</v>
      </c>
      <c r="D1174" s="5" cm="1">
        <f t="array" ref="D1174">_xlfn.SWITCH(
input[[#This Row],[Oponent]]&amp;input[[#This Row],[Player]],
"AZ",0, "BX",0, "CY",0,
"AX",3, "BY",3, "CZ",3,
"AY",6, "BZ",6, "CX",6)</f>
        <v>0</v>
      </c>
      <c r="E1174" s="5">
        <f>input[[#This Row],[Selected shape score]]+input[[#This Row],[Outcome score]]</f>
        <v>2</v>
      </c>
      <c r="F1174" s="5" cm="1">
        <f t="array" ref="F1174">INDEX($P$2:$P$10,_xlfn.XMATCH(input[[#This Row],[Oponent]]&amp;input[[#This Row],[Player]],$K$2:$K$10))</f>
        <v>6</v>
      </c>
    </row>
    <row r="1175" spans="1:6" x14ac:dyDescent="0.3">
      <c r="A1175" s="1" t="s">
        <v>4</v>
      </c>
      <c r="B1175" s="1" t="s">
        <v>5</v>
      </c>
      <c r="C1175" s="5" cm="1">
        <f t="array" ref="C1175">_xlfn.SWITCH(input[[#This Row],[Player]], "X", 1, "Y", 2, "Z", 3)</f>
        <v>1</v>
      </c>
      <c r="D1175" s="5" cm="1">
        <f t="array" ref="D1175">_xlfn.SWITCH(
input[[#This Row],[Oponent]]&amp;input[[#This Row],[Player]],
"AZ",0, "BX",0, "CY",0,
"AX",3, "BY",3, "CZ",3,
"AY",6, "BZ",6, "CX",6)</f>
        <v>3</v>
      </c>
      <c r="E1175" s="5">
        <f>input[[#This Row],[Selected shape score]]+input[[#This Row],[Outcome score]]</f>
        <v>4</v>
      </c>
      <c r="F1175" s="5" cm="1">
        <f t="array" ref="F1175">INDEX($P$2:$P$10,_xlfn.XMATCH(input[[#This Row],[Oponent]]&amp;input[[#This Row],[Player]],$K$2:$K$10))</f>
        <v>3</v>
      </c>
    </row>
    <row r="1176" spans="1:6" x14ac:dyDescent="0.3">
      <c r="A1176" s="1" t="s">
        <v>0</v>
      </c>
      <c r="B1176" s="1" t="s">
        <v>2</v>
      </c>
      <c r="C1176" s="5" cm="1">
        <f t="array" ref="C1176">_xlfn.SWITCH(input[[#This Row],[Player]], "X", 1, "Y", 2, "Z", 3)</f>
        <v>2</v>
      </c>
      <c r="D1176" s="5" cm="1">
        <f t="array" ref="D1176">_xlfn.SWITCH(
input[[#This Row],[Oponent]]&amp;input[[#This Row],[Player]],
"AZ",0, "BX",0, "CY",0,
"AX",3, "BY",3, "CZ",3,
"AY",6, "BZ",6, "CX",6)</f>
        <v>3</v>
      </c>
      <c r="E1176" s="5">
        <f>input[[#This Row],[Selected shape score]]+input[[#This Row],[Outcome score]]</f>
        <v>5</v>
      </c>
      <c r="F1176" s="5" cm="1">
        <f t="array" ref="F1176">INDEX($P$2:$P$10,_xlfn.XMATCH(input[[#This Row],[Oponent]]&amp;input[[#This Row],[Player]],$K$2:$K$10))</f>
        <v>5</v>
      </c>
    </row>
    <row r="1177" spans="1:6" x14ac:dyDescent="0.3">
      <c r="A1177" s="1" t="s">
        <v>4</v>
      </c>
      <c r="B1177" s="1" t="s">
        <v>2</v>
      </c>
      <c r="C1177" s="5" cm="1">
        <f t="array" ref="C1177">_xlfn.SWITCH(input[[#This Row],[Player]], "X", 1, "Y", 2, "Z", 3)</f>
        <v>2</v>
      </c>
      <c r="D1177" s="5" cm="1">
        <f t="array" ref="D1177">_xlfn.SWITCH(
input[[#This Row],[Oponent]]&amp;input[[#This Row],[Player]],
"AZ",0, "BX",0, "CY",0,
"AX",3, "BY",3, "CZ",3,
"AY",6, "BZ",6, "CX",6)</f>
        <v>6</v>
      </c>
      <c r="E1177" s="5">
        <f>input[[#This Row],[Selected shape score]]+input[[#This Row],[Outcome score]]</f>
        <v>8</v>
      </c>
      <c r="F1177" s="5" cm="1">
        <f t="array" ref="F1177">INDEX($P$2:$P$10,_xlfn.XMATCH(input[[#This Row],[Oponent]]&amp;input[[#This Row],[Player]],$K$2:$K$10))</f>
        <v>4</v>
      </c>
    </row>
    <row r="1178" spans="1:6" x14ac:dyDescent="0.3">
      <c r="A1178" s="1" t="s">
        <v>3</v>
      </c>
      <c r="B1178" s="1" t="s">
        <v>2</v>
      </c>
      <c r="C1178" s="5" cm="1">
        <f t="array" ref="C1178">_xlfn.SWITCH(input[[#This Row],[Player]], "X", 1, "Y", 2, "Z", 3)</f>
        <v>2</v>
      </c>
      <c r="D1178" s="5" cm="1">
        <f t="array" ref="D1178">_xlfn.SWITCH(
input[[#This Row],[Oponent]]&amp;input[[#This Row],[Player]],
"AZ",0, "BX",0, "CY",0,
"AX",3, "BY",3, "CZ",3,
"AY",6, "BZ",6, "CX",6)</f>
        <v>0</v>
      </c>
      <c r="E1178" s="5">
        <f>input[[#This Row],[Selected shape score]]+input[[#This Row],[Outcome score]]</f>
        <v>2</v>
      </c>
      <c r="F1178" s="5" cm="1">
        <f t="array" ref="F1178">INDEX($P$2:$P$10,_xlfn.XMATCH(input[[#This Row],[Oponent]]&amp;input[[#This Row],[Player]],$K$2:$K$10))</f>
        <v>6</v>
      </c>
    </row>
    <row r="1179" spans="1:6" x14ac:dyDescent="0.3">
      <c r="A1179" s="1" t="s">
        <v>4</v>
      </c>
      <c r="B1179" s="1" t="s">
        <v>2</v>
      </c>
      <c r="C1179" s="5" cm="1">
        <f t="array" ref="C1179">_xlfn.SWITCH(input[[#This Row],[Player]], "X", 1, "Y", 2, "Z", 3)</f>
        <v>2</v>
      </c>
      <c r="D1179" s="5" cm="1">
        <f t="array" ref="D1179">_xlfn.SWITCH(
input[[#This Row],[Oponent]]&amp;input[[#This Row],[Player]],
"AZ",0, "BX",0, "CY",0,
"AX",3, "BY",3, "CZ",3,
"AY",6, "BZ",6, "CX",6)</f>
        <v>6</v>
      </c>
      <c r="E1179" s="5">
        <f>input[[#This Row],[Selected shape score]]+input[[#This Row],[Outcome score]]</f>
        <v>8</v>
      </c>
      <c r="F1179" s="5" cm="1">
        <f t="array" ref="F1179">INDEX($P$2:$P$10,_xlfn.XMATCH(input[[#This Row],[Oponent]]&amp;input[[#This Row],[Player]],$K$2:$K$10))</f>
        <v>4</v>
      </c>
    </row>
    <row r="1180" spans="1:6" x14ac:dyDescent="0.3">
      <c r="A1180" s="1" t="s">
        <v>3</v>
      </c>
      <c r="B1180" s="1" t="s">
        <v>5</v>
      </c>
      <c r="C1180" s="5" cm="1">
        <f t="array" ref="C1180">_xlfn.SWITCH(input[[#This Row],[Player]], "X", 1, "Y", 2, "Z", 3)</f>
        <v>1</v>
      </c>
      <c r="D1180" s="5" cm="1">
        <f t="array" ref="D1180">_xlfn.SWITCH(
input[[#This Row],[Oponent]]&amp;input[[#This Row],[Player]],
"AZ",0, "BX",0, "CY",0,
"AX",3, "BY",3, "CZ",3,
"AY",6, "BZ",6, "CX",6)</f>
        <v>6</v>
      </c>
      <c r="E1180" s="5">
        <f>input[[#This Row],[Selected shape score]]+input[[#This Row],[Outcome score]]</f>
        <v>7</v>
      </c>
      <c r="F1180" s="5" cm="1">
        <f t="array" ref="F1180">INDEX($P$2:$P$10,_xlfn.XMATCH(input[[#This Row],[Oponent]]&amp;input[[#This Row],[Player]],$K$2:$K$10))</f>
        <v>2</v>
      </c>
    </row>
    <row r="1181" spans="1:6" x14ac:dyDescent="0.3">
      <c r="A1181" s="1" t="s">
        <v>0</v>
      </c>
      <c r="B1181" s="1" t="s">
        <v>1</v>
      </c>
      <c r="C1181" s="5" cm="1">
        <f t="array" ref="C1181">_xlfn.SWITCH(input[[#This Row],[Player]], "X", 1, "Y", 2, "Z", 3)</f>
        <v>3</v>
      </c>
      <c r="D1181" s="5" cm="1">
        <f t="array" ref="D1181">_xlfn.SWITCH(
input[[#This Row],[Oponent]]&amp;input[[#This Row],[Player]],
"AZ",0, "BX",0, "CY",0,
"AX",3, "BY",3, "CZ",3,
"AY",6, "BZ",6, "CX",6)</f>
        <v>6</v>
      </c>
      <c r="E1181" s="5">
        <f>input[[#This Row],[Selected shape score]]+input[[#This Row],[Outcome score]]</f>
        <v>9</v>
      </c>
      <c r="F1181" s="5" cm="1">
        <f t="array" ref="F1181">INDEX($P$2:$P$10,_xlfn.XMATCH(input[[#This Row],[Oponent]]&amp;input[[#This Row],[Player]],$K$2:$K$10))</f>
        <v>9</v>
      </c>
    </row>
    <row r="1182" spans="1:6" x14ac:dyDescent="0.3">
      <c r="A1182" s="1" t="s">
        <v>0</v>
      </c>
      <c r="B1182" s="1" t="s">
        <v>5</v>
      </c>
      <c r="C1182" s="5" cm="1">
        <f t="array" ref="C1182">_xlfn.SWITCH(input[[#This Row],[Player]], "X", 1, "Y", 2, "Z", 3)</f>
        <v>1</v>
      </c>
      <c r="D1182" s="5" cm="1">
        <f t="array" ref="D1182">_xlfn.SWITCH(
input[[#This Row],[Oponent]]&amp;input[[#This Row],[Player]],
"AZ",0, "BX",0, "CY",0,
"AX",3, "BY",3, "CZ",3,
"AY",6, "BZ",6, "CX",6)</f>
        <v>0</v>
      </c>
      <c r="E1182" s="5">
        <f>input[[#This Row],[Selected shape score]]+input[[#This Row],[Outcome score]]</f>
        <v>1</v>
      </c>
      <c r="F1182" s="5" cm="1">
        <f t="array" ref="F1182">INDEX($P$2:$P$10,_xlfn.XMATCH(input[[#This Row],[Oponent]]&amp;input[[#This Row],[Player]],$K$2:$K$10))</f>
        <v>1</v>
      </c>
    </row>
    <row r="1183" spans="1:6" x14ac:dyDescent="0.3">
      <c r="A1183" s="1" t="s">
        <v>3</v>
      </c>
      <c r="B1183" s="1" t="s">
        <v>2</v>
      </c>
      <c r="C1183" s="5" cm="1">
        <f t="array" ref="C1183">_xlfn.SWITCH(input[[#This Row],[Player]], "X", 1, "Y", 2, "Z", 3)</f>
        <v>2</v>
      </c>
      <c r="D1183" s="5" cm="1">
        <f t="array" ref="D1183">_xlfn.SWITCH(
input[[#This Row],[Oponent]]&amp;input[[#This Row],[Player]],
"AZ",0, "BX",0, "CY",0,
"AX",3, "BY",3, "CZ",3,
"AY",6, "BZ",6, "CX",6)</f>
        <v>0</v>
      </c>
      <c r="E1183" s="5">
        <f>input[[#This Row],[Selected shape score]]+input[[#This Row],[Outcome score]]</f>
        <v>2</v>
      </c>
      <c r="F1183" s="5" cm="1">
        <f t="array" ref="F1183">INDEX($P$2:$P$10,_xlfn.XMATCH(input[[#This Row],[Oponent]]&amp;input[[#This Row],[Player]],$K$2:$K$10))</f>
        <v>6</v>
      </c>
    </row>
    <row r="1184" spans="1:6" x14ac:dyDescent="0.3">
      <c r="A1184" s="1" t="s">
        <v>3</v>
      </c>
      <c r="B1184" s="1" t="s">
        <v>2</v>
      </c>
      <c r="C1184" s="5" cm="1">
        <f t="array" ref="C1184">_xlfn.SWITCH(input[[#This Row],[Player]], "X", 1, "Y", 2, "Z", 3)</f>
        <v>2</v>
      </c>
      <c r="D1184" s="5" cm="1">
        <f t="array" ref="D1184">_xlfn.SWITCH(
input[[#This Row],[Oponent]]&amp;input[[#This Row],[Player]],
"AZ",0, "BX",0, "CY",0,
"AX",3, "BY",3, "CZ",3,
"AY",6, "BZ",6, "CX",6)</f>
        <v>0</v>
      </c>
      <c r="E1184" s="5">
        <f>input[[#This Row],[Selected shape score]]+input[[#This Row],[Outcome score]]</f>
        <v>2</v>
      </c>
      <c r="F1184" s="5" cm="1">
        <f t="array" ref="F1184">INDEX($P$2:$P$10,_xlfn.XMATCH(input[[#This Row],[Oponent]]&amp;input[[#This Row],[Player]],$K$2:$K$10))</f>
        <v>6</v>
      </c>
    </row>
    <row r="1185" spans="1:6" x14ac:dyDescent="0.3">
      <c r="A1185" s="1" t="s">
        <v>3</v>
      </c>
      <c r="B1185" s="1" t="s">
        <v>2</v>
      </c>
      <c r="C1185" s="5" cm="1">
        <f t="array" ref="C1185">_xlfn.SWITCH(input[[#This Row],[Player]], "X", 1, "Y", 2, "Z", 3)</f>
        <v>2</v>
      </c>
      <c r="D1185" s="5" cm="1">
        <f t="array" ref="D1185">_xlfn.SWITCH(
input[[#This Row],[Oponent]]&amp;input[[#This Row],[Player]],
"AZ",0, "BX",0, "CY",0,
"AX",3, "BY",3, "CZ",3,
"AY",6, "BZ",6, "CX",6)</f>
        <v>0</v>
      </c>
      <c r="E1185" s="5">
        <f>input[[#This Row],[Selected shape score]]+input[[#This Row],[Outcome score]]</f>
        <v>2</v>
      </c>
      <c r="F1185" s="5" cm="1">
        <f t="array" ref="F1185">INDEX($P$2:$P$10,_xlfn.XMATCH(input[[#This Row],[Oponent]]&amp;input[[#This Row],[Player]],$K$2:$K$10))</f>
        <v>6</v>
      </c>
    </row>
    <row r="1186" spans="1:6" x14ac:dyDescent="0.3">
      <c r="A1186" s="1" t="s">
        <v>0</v>
      </c>
      <c r="B1186" s="1" t="s">
        <v>2</v>
      </c>
      <c r="C1186" s="5" cm="1">
        <f t="array" ref="C1186">_xlfn.SWITCH(input[[#This Row],[Player]], "X", 1, "Y", 2, "Z", 3)</f>
        <v>2</v>
      </c>
      <c r="D1186" s="5" cm="1">
        <f t="array" ref="D1186">_xlfn.SWITCH(
input[[#This Row],[Oponent]]&amp;input[[#This Row],[Player]],
"AZ",0, "BX",0, "CY",0,
"AX",3, "BY",3, "CZ",3,
"AY",6, "BZ",6, "CX",6)</f>
        <v>3</v>
      </c>
      <c r="E1186" s="5">
        <f>input[[#This Row],[Selected shape score]]+input[[#This Row],[Outcome score]]</f>
        <v>5</v>
      </c>
      <c r="F1186" s="5" cm="1">
        <f t="array" ref="F1186">INDEX($P$2:$P$10,_xlfn.XMATCH(input[[#This Row],[Oponent]]&amp;input[[#This Row],[Player]],$K$2:$K$10))</f>
        <v>5</v>
      </c>
    </row>
    <row r="1187" spans="1:6" x14ac:dyDescent="0.3">
      <c r="A1187" s="1" t="s">
        <v>3</v>
      </c>
      <c r="B1187" s="1" t="s">
        <v>5</v>
      </c>
      <c r="C1187" s="5" cm="1">
        <f t="array" ref="C1187">_xlfn.SWITCH(input[[#This Row],[Player]], "X", 1, "Y", 2, "Z", 3)</f>
        <v>1</v>
      </c>
      <c r="D1187" s="5" cm="1">
        <f t="array" ref="D1187">_xlfn.SWITCH(
input[[#This Row],[Oponent]]&amp;input[[#This Row],[Player]],
"AZ",0, "BX",0, "CY",0,
"AX",3, "BY",3, "CZ",3,
"AY",6, "BZ",6, "CX",6)</f>
        <v>6</v>
      </c>
      <c r="E1187" s="5">
        <f>input[[#This Row],[Selected shape score]]+input[[#This Row],[Outcome score]]</f>
        <v>7</v>
      </c>
      <c r="F1187" s="5" cm="1">
        <f t="array" ref="F1187">INDEX($P$2:$P$10,_xlfn.XMATCH(input[[#This Row],[Oponent]]&amp;input[[#This Row],[Player]],$K$2:$K$10))</f>
        <v>2</v>
      </c>
    </row>
    <row r="1188" spans="1:6" x14ac:dyDescent="0.3">
      <c r="A1188" s="1" t="s">
        <v>4</v>
      </c>
      <c r="B1188" s="1" t="s">
        <v>2</v>
      </c>
      <c r="C1188" s="5" cm="1">
        <f t="array" ref="C1188">_xlfn.SWITCH(input[[#This Row],[Player]], "X", 1, "Y", 2, "Z", 3)</f>
        <v>2</v>
      </c>
      <c r="D1188" s="5" cm="1">
        <f t="array" ref="D1188">_xlfn.SWITCH(
input[[#This Row],[Oponent]]&amp;input[[#This Row],[Player]],
"AZ",0, "BX",0, "CY",0,
"AX",3, "BY",3, "CZ",3,
"AY",6, "BZ",6, "CX",6)</f>
        <v>6</v>
      </c>
      <c r="E1188" s="5">
        <f>input[[#This Row],[Selected shape score]]+input[[#This Row],[Outcome score]]</f>
        <v>8</v>
      </c>
      <c r="F1188" s="5" cm="1">
        <f t="array" ref="F1188">INDEX($P$2:$P$10,_xlfn.XMATCH(input[[#This Row],[Oponent]]&amp;input[[#This Row],[Player]],$K$2:$K$10))</f>
        <v>4</v>
      </c>
    </row>
    <row r="1189" spans="1:6" x14ac:dyDescent="0.3">
      <c r="A1189" s="1" t="s">
        <v>4</v>
      </c>
      <c r="B1189" s="1" t="s">
        <v>2</v>
      </c>
      <c r="C1189" s="5" cm="1">
        <f t="array" ref="C1189">_xlfn.SWITCH(input[[#This Row],[Player]], "X", 1, "Y", 2, "Z", 3)</f>
        <v>2</v>
      </c>
      <c r="D1189" s="5" cm="1">
        <f t="array" ref="D1189">_xlfn.SWITCH(
input[[#This Row],[Oponent]]&amp;input[[#This Row],[Player]],
"AZ",0, "BX",0, "CY",0,
"AX",3, "BY",3, "CZ",3,
"AY",6, "BZ",6, "CX",6)</f>
        <v>6</v>
      </c>
      <c r="E1189" s="5">
        <f>input[[#This Row],[Selected shape score]]+input[[#This Row],[Outcome score]]</f>
        <v>8</v>
      </c>
      <c r="F1189" s="5" cm="1">
        <f t="array" ref="F1189">INDEX($P$2:$P$10,_xlfn.XMATCH(input[[#This Row],[Oponent]]&amp;input[[#This Row],[Player]],$K$2:$K$10))</f>
        <v>4</v>
      </c>
    </row>
    <row r="1190" spans="1:6" x14ac:dyDescent="0.3">
      <c r="A1190" s="1" t="s">
        <v>0</v>
      </c>
      <c r="B1190" s="1" t="s">
        <v>2</v>
      </c>
      <c r="C1190" s="5" cm="1">
        <f t="array" ref="C1190">_xlfn.SWITCH(input[[#This Row],[Player]], "X", 1, "Y", 2, "Z", 3)</f>
        <v>2</v>
      </c>
      <c r="D1190" s="5" cm="1">
        <f t="array" ref="D1190">_xlfn.SWITCH(
input[[#This Row],[Oponent]]&amp;input[[#This Row],[Player]],
"AZ",0, "BX",0, "CY",0,
"AX",3, "BY",3, "CZ",3,
"AY",6, "BZ",6, "CX",6)</f>
        <v>3</v>
      </c>
      <c r="E1190" s="5">
        <f>input[[#This Row],[Selected shape score]]+input[[#This Row],[Outcome score]]</f>
        <v>5</v>
      </c>
      <c r="F1190" s="5" cm="1">
        <f t="array" ref="F1190">INDEX($P$2:$P$10,_xlfn.XMATCH(input[[#This Row],[Oponent]]&amp;input[[#This Row],[Player]],$K$2:$K$10))</f>
        <v>5</v>
      </c>
    </row>
    <row r="1191" spans="1:6" x14ac:dyDescent="0.3">
      <c r="A1191" s="1" t="s">
        <v>3</v>
      </c>
      <c r="B1191" s="1" t="s">
        <v>2</v>
      </c>
      <c r="C1191" s="5" cm="1">
        <f t="array" ref="C1191">_xlfn.SWITCH(input[[#This Row],[Player]], "X", 1, "Y", 2, "Z", 3)</f>
        <v>2</v>
      </c>
      <c r="D1191" s="5" cm="1">
        <f t="array" ref="D1191">_xlfn.SWITCH(
input[[#This Row],[Oponent]]&amp;input[[#This Row],[Player]],
"AZ",0, "BX",0, "CY",0,
"AX",3, "BY",3, "CZ",3,
"AY",6, "BZ",6, "CX",6)</f>
        <v>0</v>
      </c>
      <c r="E1191" s="5">
        <f>input[[#This Row],[Selected shape score]]+input[[#This Row],[Outcome score]]</f>
        <v>2</v>
      </c>
      <c r="F1191" s="5" cm="1">
        <f t="array" ref="F1191">INDEX($P$2:$P$10,_xlfn.XMATCH(input[[#This Row],[Oponent]]&amp;input[[#This Row],[Player]],$K$2:$K$10))</f>
        <v>6</v>
      </c>
    </row>
    <row r="1192" spans="1:6" x14ac:dyDescent="0.3">
      <c r="A1192" s="1" t="s">
        <v>4</v>
      </c>
      <c r="B1192" s="1" t="s">
        <v>2</v>
      </c>
      <c r="C1192" s="5" cm="1">
        <f t="array" ref="C1192">_xlfn.SWITCH(input[[#This Row],[Player]], "X", 1, "Y", 2, "Z", 3)</f>
        <v>2</v>
      </c>
      <c r="D1192" s="5" cm="1">
        <f t="array" ref="D1192">_xlfn.SWITCH(
input[[#This Row],[Oponent]]&amp;input[[#This Row],[Player]],
"AZ",0, "BX",0, "CY",0,
"AX",3, "BY",3, "CZ",3,
"AY",6, "BZ",6, "CX",6)</f>
        <v>6</v>
      </c>
      <c r="E1192" s="5">
        <f>input[[#This Row],[Selected shape score]]+input[[#This Row],[Outcome score]]</f>
        <v>8</v>
      </c>
      <c r="F1192" s="5" cm="1">
        <f t="array" ref="F1192">INDEX($P$2:$P$10,_xlfn.XMATCH(input[[#This Row],[Oponent]]&amp;input[[#This Row],[Player]],$K$2:$K$10))</f>
        <v>4</v>
      </c>
    </row>
    <row r="1193" spans="1:6" x14ac:dyDescent="0.3">
      <c r="A1193" s="1" t="s">
        <v>4</v>
      </c>
      <c r="B1193" s="1" t="s">
        <v>2</v>
      </c>
      <c r="C1193" s="5" cm="1">
        <f t="array" ref="C1193">_xlfn.SWITCH(input[[#This Row],[Player]], "X", 1, "Y", 2, "Z", 3)</f>
        <v>2</v>
      </c>
      <c r="D1193" s="5" cm="1">
        <f t="array" ref="D1193">_xlfn.SWITCH(
input[[#This Row],[Oponent]]&amp;input[[#This Row],[Player]],
"AZ",0, "BX",0, "CY",0,
"AX",3, "BY",3, "CZ",3,
"AY",6, "BZ",6, "CX",6)</f>
        <v>6</v>
      </c>
      <c r="E1193" s="5">
        <f>input[[#This Row],[Selected shape score]]+input[[#This Row],[Outcome score]]</f>
        <v>8</v>
      </c>
      <c r="F1193" s="5" cm="1">
        <f t="array" ref="F1193">INDEX($P$2:$P$10,_xlfn.XMATCH(input[[#This Row],[Oponent]]&amp;input[[#This Row],[Player]],$K$2:$K$10))</f>
        <v>4</v>
      </c>
    </row>
    <row r="1194" spans="1:6" x14ac:dyDescent="0.3">
      <c r="A1194" s="1" t="s">
        <v>0</v>
      </c>
      <c r="B1194" s="1" t="s">
        <v>2</v>
      </c>
      <c r="C1194" s="5" cm="1">
        <f t="array" ref="C1194">_xlfn.SWITCH(input[[#This Row],[Player]], "X", 1, "Y", 2, "Z", 3)</f>
        <v>2</v>
      </c>
      <c r="D1194" s="5" cm="1">
        <f t="array" ref="D1194">_xlfn.SWITCH(
input[[#This Row],[Oponent]]&amp;input[[#This Row],[Player]],
"AZ",0, "BX",0, "CY",0,
"AX",3, "BY",3, "CZ",3,
"AY",6, "BZ",6, "CX",6)</f>
        <v>3</v>
      </c>
      <c r="E1194" s="5">
        <f>input[[#This Row],[Selected shape score]]+input[[#This Row],[Outcome score]]</f>
        <v>5</v>
      </c>
      <c r="F1194" s="5" cm="1">
        <f t="array" ref="F1194">INDEX($P$2:$P$10,_xlfn.XMATCH(input[[#This Row],[Oponent]]&amp;input[[#This Row],[Player]],$K$2:$K$10))</f>
        <v>5</v>
      </c>
    </row>
    <row r="1195" spans="1:6" x14ac:dyDescent="0.3">
      <c r="A1195" s="1" t="s">
        <v>0</v>
      </c>
      <c r="B1195" s="1" t="s">
        <v>2</v>
      </c>
      <c r="C1195" s="5" cm="1">
        <f t="array" ref="C1195">_xlfn.SWITCH(input[[#This Row],[Player]], "X", 1, "Y", 2, "Z", 3)</f>
        <v>2</v>
      </c>
      <c r="D1195" s="5" cm="1">
        <f t="array" ref="D1195">_xlfn.SWITCH(
input[[#This Row],[Oponent]]&amp;input[[#This Row],[Player]],
"AZ",0, "BX",0, "CY",0,
"AX",3, "BY",3, "CZ",3,
"AY",6, "BZ",6, "CX",6)</f>
        <v>3</v>
      </c>
      <c r="E1195" s="5">
        <f>input[[#This Row],[Selected shape score]]+input[[#This Row],[Outcome score]]</f>
        <v>5</v>
      </c>
      <c r="F1195" s="5" cm="1">
        <f t="array" ref="F1195">INDEX($P$2:$P$10,_xlfn.XMATCH(input[[#This Row],[Oponent]]&amp;input[[#This Row],[Player]],$K$2:$K$10))</f>
        <v>5</v>
      </c>
    </row>
    <row r="1196" spans="1:6" x14ac:dyDescent="0.3">
      <c r="A1196" s="1" t="s">
        <v>4</v>
      </c>
      <c r="B1196" s="1" t="s">
        <v>5</v>
      </c>
      <c r="C1196" s="5" cm="1">
        <f t="array" ref="C1196">_xlfn.SWITCH(input[[#This Row],[Player]], "X", 1, "Y", 2, "Z", 3)</f>
        <v>1</v>
      </c>
      <c r="D1196" s="5" cm="1">
        <f t="array" ref="D1196">_xlfn.SWITCH(
input[[#This Row],[Oponent]]&amp;input[[#This Row],[Player]],
"AZ",0, "BX",0, "CY",0,
"AX",3, "BY",3, "CZ",3,
"AY",6, "BZ",6, "CX",6)</f>
        <v>3</v>
      </c>
      <c r="E1196" s="5">
        <f>input[[#This Row],[Selected shape score]]+input[[#This Row],[Outcome score]]</f>
        <v>4</v>
      </c>
      <c r="F1196" s="5" cm="1">
        <f t="array" ref="F1196">INDEX($P$2:$P$10,_xlfn.XMATCH(input[[#This Row],[Oponent]]&amp;input[[#This Row],[Player]],$K$2:$K$10))</f>
        <v>3</v>
      </c>
    </row>
    <row r="1197" spans="1:6" x14ac:dyDescent="0.3">
      <c r="A1197" s="1" t="s">
        <v>4</v>
      </c>
      <c r="B1197" s="1" t="s">
        <v>2</v>
      </c>
      <c r="C1197" s="5" cm="1">
        <f t="array" ref="C1197">_xlfn.SWITCH(input[[#This Row],[Player]], "X", 1, "Y", 2, "Z", 3)</f>
        <v>2</v>
      </c>
      <c r="D1197" s="5" cm="1">
        <f t="array" ref="D1197">_xlfn.SWITCH(
input[[#This Row],[Oponent]]&amp;input[[#This Row],[Player]],
"AZ",0, "BX",0, "CY",0,
"AX",3, "BY",3, "CZ",3,
"AY",6, "BZ",6, "CX",6)</f>
        <v>6</v>
      </c>
      <c r="E1197" s="5">
        <f>input[[#This Row],[Selected shape score]]+input[[#This Row],[Outcome score]]</f>
        <v>8</v>
      </c>
      <c r="F1197" s="5" cm="1">
        <f t="array" ref="F1197">INDEX($P$2:$P$10,_xlfn.XMATCH(input[[#This Row],[Oponent]]&amp;input[[#This Row],[Player]],$K$2:$K$10))</f>
        <v>4</v>
      </c>
    </row>
    <row r="1198" spans="1:6" x14ac:dyDescent="0.3">
      <c r="A1198" s="1" t="s">
        <v>4</v>
      </c>
      <c r="B1198" s="1" t="s">
        <v>2</v>
      </c>
      <c r="C1198" s="5" cm="1">
        <f t="array" ref="C1198">_xlfn.SWITCH(input[[#This Row],[Player]], "X", 1, "Y", 2, "Z", 3)</f>
        <v>2</v>
      </c>
      <c r="D1198" s="5" cm="1">
        <f t="array" ref="D1198">_xlfn.SWITCH(
input[[#This Row],[Oponent]]&amp;input[[#This Row],[Player]],
"AZ",0, "BX",0, "CY",0,
"AX",3, "BY",3, "CZ",3,
"AY",6, "BZ",6, "CX",6)</f>
        <v>6</v>
      </c>
      <c r="E1198" s="5">
        <f>input[[#This Row],[Selected shape score]]+input[[#This Row],[Outcome score]]</f>
        <v>8</v>
      </c>
      <c r="F1198" s="5" cm="1">
        <f t="array" ref="F1198">INDEX($P$2:$P$10,_xlfn.XMATCH(input[[#This Row],[Oponent]]&amp;input[[#This Row],[Player]],$K$2:$K$10))</f>
        <v>4</v>
      </c>
    </row>
    <row r="1199" spans="1:6" x14ac:dyDescent="0.3">
      <c r="A1199" s="1" t="s">
        <v>0</v>
      </c>
      <c r="B1199" s="1" t="s">
        <v>1</v>
      </c>
      <c r="C1199" s="5" cm="1">
        <f t="array" ref="C1199">_xlfn.SWITCH(input[[#This Row],[Player]], "X", 1, "Y", 2, "Z", 3)</f>
        <v>3</v>
      </c>
      <c r="D1199" s="5" cm="1">
        <f t="array" ref="D1199">_xlfn.SWITCH(
input[[#This Row],[Oponent]]&amp;input[[#This Row],[Player]],
"AZ",0, "BX",0, "CY",0,
"AX",3, "BY",3, "CZ",3,
"AY",6, "BZ",6, "CX",6)</f>
        <v>6</v>
      </c>
      <c r="E1199" s="5">
        <f>input[[#This Row],[Selected shape score]]+input[[#This Row],[Outcome score]]</f>
        <v>9</v>
      </c>
      <c r="F1199" s="5" cm="1">
        <f t="array" ref="F1199">INDEX($P$2:$P$10,_xlfn.XMATCH(input[[#This Row],[Oponent]]&amp;input[[#This Row],[Player]],$K$2:$K$10))</f>
        <v>9</v>
      </c>
    </row>
    <row r="1200" spans="1:6" x14ac:dyDescent="0.3">
      <c r="A1200" s="1" t="s">
        <v>4</v>
      </c>
      <c r="B1200" s="1" t="s">
        <v>5</v>
      </c>
      <c r="C1200" s="5" cm="1">
        <f t="array" ref="C1200">_xlfn.SWITCH(input[[#This Row],[Player]], "X", 1, "Y", 2, "Z", 3)</f>
        <v>1</v>
      </c>
      <c r="D1200" s="5" cm="1">
        <f t="array" ref="D1200">_xlfn.SWITCH(
input[[#This Row],[Oponent]]&amp;input[[#This Row],[Player]],
"AZ",0, "BX",0, "CY",0,
"AX",3, "BY",3, "CZ",3,
"AY",6, "BZ",6, "CX",6)</f>
        <v>3</v>
      </c>
      <c r="E1200" s="5">
        <f>input[[#This Row],[Selected shape score]]+input[[#This Row],[Outcome score]]</f>
        <v>4</v>
      </c>
      <c r="F1200" s="5" cm="1">
        <f t="array" ref="F1200">INDEX($P$2:$P$10,_xlfn.XMATCH(input[[#This Row],[Oponent]]&amp;input[[#This Row],[Player]],$K$2:$K$10))</f>
        <v>3</v>
      </c>
    </row>
    <row r="1201" spans="1:6" x14ac:dyDescent="0.3">
      <c r="A1201" s="1" t="s">
        <v>4</v>
      </c>
      <c r="B1201" s="1" t="s">
        <v>5</v>
      </c>
      <c r="C1201" s="5" cm="1">
        <f t="array" ref="C1201">_xlfn.SWITCH(input[[#This Row],[Player]], "X", 1, "Y", 2, "Z", 3)</f>
        <v>1</v>
      </c>
      <c r="D1201" s="5" cm="1">
        <f t="array" ref="D1201">_xlfn.SWITCH(
input[[#This Row],[Oponent]]&amp;input[[#This Row],[Player]],
"AZ",0, "BX",0, "CY",0,
"AX",3, "BY",3, "CZ",3,
"AY",6, "BZ",6, "CX",6)</f>
        <v>3</v>
      </c>
      <c r="E1201" s="5">
        <f>input[[#This Row],[Selected shape score]]+input[[#This Row],[Outcome score]]</f>
        <v>4</v>
      </c>
      <c r="F1201" s="5" cm="1">
        <f t="array" ref="F1201">INDEX($P$2:$P$10,_xlfn.XMATCH(input[[#This Row],[Oponent]]&amp;input[[#This Row],[Player]],$K$2:$K$10))</f>
        <v>3</v>
      </c>
    </row>
    <row r="1202" spans="1:6" x14ac:dyDescent="0.3">
      <c r="A1202" s="1" t="s">
        <v>3</v>
      </c>
      <c r="B1202" s="1" t="s">
        <v>2</v>
      </c>
      <c r="C1202" s="5" cm="1">
        <f t="array" ref="C1202">_xlfn.SWITCH(input[[#This Row],[Player]], "X", 1, "Y", 2, "Z", 3)</f>
        <v>2</v>
      </c>
      <c r="D1202" s="5" cm="1">
        <f t="array" ref="D1202">_xlfn.SWITCH(
input[[#This Row],[Oponent]]&amp;input[[#This Row],[Player]],
"AZ",0, "BX",0, "CY",0,
"AX",3, "BY",3, "CZ",3,
"AY",6, "BZ",6, "CX",6)</f>
        <v>0</v>
      </c>
      <c r="E1202" s="5">
        <f>input[[#This Row],[Selected shape score]]+input[[#This Row],[Outcome score]]</f>
        <v>2</v>
      </c>
      <c r="F1202" s="5" cm="1">
        <f t="array" ref="F1202">INDEX($P$2:$P$10,_xlfn.XMATCH(input[[#This Row],[Oponent]]&amp;input[[#This Row],[Player]],$K$2:$K$10))</f>
        <v>6</v>
      </c>
    </row>
    <row r="1203" spans="1:6" x14ac:dyDescent="0.3">
      <c r="A1203" s="1" t="s">
        <v>3</v>
      </c>
      <c r="B1203" s="1" t="s">
        <v>2</v>
      </c>
      <c r="C1203" s="5" cm="1">
        <f t="array" ref="C1203">_xlfn.SWITCH(input[[#This Row],[Player]], "X", 1, "Y", 2, "Z", 3)</f>
        <v>2</v>
      </c>
      <c r="D1203" s="5" cm="1">
        <f t="array" ref="D1203">_xlfn.SWITCH(
input[[#This Row],[Oponent]]&amp;input[[#This Row],[Player]],
"AZ",0, "BX",0, "CY",0,
"AX",3, "BY",3, "CZ",3,
"AY",6, "BZ",6, "CX",6)</f>
        <v>0</v>
      </c>
      <c r="E1203" s="5">
        <f>input[[#This Row],[Selected shape score]]+input[[#This Row],[Outcome score]]</f>
        <v>2</v>
      </c>
      <c r="F1203" s="5" cm="1">
        <f t="array" ref="F1203">INDEX($P$2:$P$10,_xlfn.XMATCH(input[[#This Row],[Oponent]]&amp;input[[#This Row],[Player]],$K$2:$K$10))</f>
        <v>6</v>
      </c>
    </row>
    <row r="1204" spans="1:6" x14ac:dyDescent="0.3">
      <c r="A1204" s="1" t="s">
        <v>3</v>
      </c>
      <c r="B1204" s="1" t="s">
        <v>5</v>
      </c>
      <c r="C1204" s="5" cm="1">
        <f t="array" ref="C1204">_xlfn.SWITCH(input[[#This Row],[Player]], "X", 1, "Y", 2, "Z", 3)</f>
        <v>1</v>
      </c>
      <c r="D1204" s="5" cm="1">
        <f t="array" ref="D1204">_xlfn.SWITCH(
input[[#This Row],[Oponent]]&amp;input[[#This Row],[Player]],
"AZ",0, "BX",0, "CY",0,
"AX",3, "BY",3, "CZ",3,
"AY",6, "BZ",6, "CX",6)</f>
        <v>6</v>
      </c>
      <c r="E1204" s="5">
        <f>input[[#This Row],[Selected shape score]]+input[[#This Row],[Outcome score]]</f>
        <v>7</v>
      </c>
      <c r="F1204" s="5" cm="1">
        <f t="array" ref="F1204">INDEX($P$2:$P$10,_xlfn.XMATCH(input[[#This Row],[Oponent]]&amp;input[[#This Row],[Player]],$K$2:$K$10))</f>
        <v>2</v>
      </c>
    </row>
    <row r="1205" spans="1:6" x14ac:dyDescent="0.3">
      <c r="A1205" s="1" t="s">
        <v>0</v>
      </c>
      <c r="B1205" s="1" t="s">
        <v>5</v>
      </c>
      <c r="C1205" s="5" cm="1">
        <f t="array" ref="C1205">_xlfn.SWITCH(input[[#This Row],[Player]], "X", 1, "Y", 2, "Z", 3)</f>
        <v>1</v>
      </c>
      <c r="D1205" s="5" cm="1">
        <f t="array" ref="D1205">_xlfn.SWITCH(
input[[#This Row],[Oponent]]&amp;input[[#This Row],[Player]],
"AZ",0, "BX",0, "CY",0,
"AX",3, "BY",3, "CZ",3,
"AY",6, "BZ",6, "CX",6)</f>
        <v>0</v>
      </c>
      <c r="E1205" s="5">
        <f>input[[#This Row],[Selected shape score]]+input[[#This Row],[Outcome score]]</f>
        <v>1</v>
      </c>
      <c r="F1205" s="5" cm="1">
        <f t="array" ref="F1205">INDEX($P$2:$P$10,_xlfn.XMATCH(input[[#This Row],[Oponent]]&amp;input[[#This Row],[Player]],$K$2:$K$10))</f>
        <v>1</v>
      </c>
    </row>
    <row r="1206" spans="1:6" x14ac:dyDescent="0.3">
      <c r="A1206" s="1" t="s">
        <v>4</v>
      </c>
      <c r="B1206" s="1" t="s">
        <v>1</v>
      </c>
      <c r="C1206" s="5" cm="1">
        <f t="array" ref="C1206">_xlfn.SWITCH(input[[#This Row],[Player]], "X", 1, "Y", 2, "Z", 3)</f>
        <v>3</v>
      </c>
      <c r="D1206" s="5" cm="1">
        <f t="array" ref="D1206">_xlfn.SWITCH(
input[[#This Row],[Oponent]]&amp;input[[#This Row],[Player]],
"AZ",0, "BX",0, "CY",0,
"AX",3, "BY",3, "CZ",3,
"AY",6, "BZ",6, "CX",6)</f>
        <v>0</v>
      </c>
      <c r="E1206" s="5">
        <f>input[[#This Row],[Selected shape score]]+input[[#This Row],[Outcome score]]</f>
        <v>3</v>
      </c>
      <c r="F1206" s="5" cm="1">
        <f t="array" ref="F1206">INDEX($P$2:$P$10,_xlfn.XMATCH(input[[#This Row],[Oponent]]&amp;input[[#This Row],[Player]],$K$2:$K$10))</f>
        <v>8</v>
      </c>
    </row>
    <row r="1207" spans="1:6" x14ac:dyDescent="0.3">
      <c r="A1207" s="1" t="s">
        <v>0</v>
      </c>
      <c r="B1207" s="1" t="s">
        <v>2</v>
      </c>
      <c r="C1207" s="5" cm="1">
        <f t="array" ref="C1207">_xlfn.SWITCH(input[[#This Row],[Player]], "X", 1, "Y", 2, "Z", 3)</f>
        <v>2</v>
      </c>
      <c r="D1207" s="5" cm="1">
        <f t="array" ref="D1207">_xlfn.SWITCH(
input[[#This Row],[Oponent]]&amp;input[[#This Row],[Player]],
"AZ",0, "BX",0, "CY",0,
"AX",3, "BY",3, "CZ",3,
"AY",6, "BZ",6, "CX",6)</f>
        <v>3</v>
      </c>
      <c r="E1207" s="5">
        <f>input[[#This Row],[Selected shape score]]+input[[#This Row],[Outcome score]]</f>
        <v>5</v>
      </c>
      <c r="F1207" s="5" cm="1">
        <f t="array" ref="F1207">INDEX($P$2:$P$10,_xlfn.XMATCH(input[[#This Row],[Oponent]]&amp;input[[#This Row],[Player]],$K$2:$K$10))</f>
        <v>5</v>
      </c>
    </row>
    <row r="1208" spans="1:6" x14ac:dyDescent="0.3">
      <c r="A1208" s="1" t="s">
        <v>4</v>
      </c>
      <c r="B1208" s="1" t="s">
        <v>5</v>
      </c>
      <c r="C1208" s="5" cm="1">
        <f t="array" ref="C1208">_xlfn.SWITCH(input[[#This Row],[Player]], "X", 1, "Y", 2, "Z", 3)</f>
        <v>1</v>
      </c>
      <c r="D1208" s="5" cm="1">
        <f t="array" ref="D1208">_xlfn.SWITCH(
input[[#This Row],[Oponent]]&amp;input[[#This Row],[Player]],
"AZ",0, "BX",0, "CY",0,
"AX",3, "BY",3, "CZ",3,
"AY",6, "BZ",6, "CX",6)</f>
        <v>3</v>
      </c>
      <c r="E1208" s="5">
        <f>input[[#This Row],[Selected shape score]]+input[[#This Row],[Outcome score]]</f>
        <v>4</v>
      </c>
      <c r="F1208" s="5" cm="1">
        <f t="array" ref="F1208">INDEX($P$2:$P$10,_xlfn.XMATCH(input[[#This Row],[Oponent]]&amp;input[[#This Row],[Player]],$K$2:$K$10))</f>
        <v>3</v>
      </c>
    </row>
    <row r="1209" spans="1:6" x14ac:dyDescent="0.3">
      <c r="A1209" s="1" t="s">
        <v>4</v>
      </c>
      <c r="B1209" s="1" t="s">
        <v>2</v>
      </c>
      <c r="C1209" s="5" cm="1">
        <f t="array" ref="C1209">_xlfn.SWITCH(input[[#This Row],[Player]], "X", 1, "Y", 2, "Z", 3)</f>
        <v>2</v>
      </c>
      <c r="D1209" s="5" cm="1">
        <f t="array" ref="D1209">_xlfn.SWITCH(
input[[#This Row],[Oponent]]&amp;input[[#This Row],[Player]],
"AZ",0, "BX",0, "CY",0,
"AX",3, "BY",3, "CZ",3,
"AY",6, "BZ",6, "CX",6)</f>
        <v>6</v>
      </c>
      <c r="E1209" s="5">
        <f>input[[#This Row],[Selected shape score]]+input[[#This Row],[Outcome score]]</f>
        <v>8</v>
      </c>
      <c r="F1209" s="5" cm="1">
        <f t="array" ref="F1209">INDEX($P$2:$P$10,_xlfn.XMATCH(input[[#This Row],[Oponent]]&amp;input[[#This Row],[Player]],$K$2:$K$10))</f>
        <v>4</v>
      </c>
    </row>
    <row r="1210" spans="1:6" x14ac:dyDescent="0.3">
      <c r="A1210" s="1" t="s">
        <v>0</v>
      </c>
      <c r="B1210" s="1" t="s">
        <v>2</v>
      </c>
      <c r="C1210" s="5" cm="1">
        <f t="array" ref="C1210">_xlfn.SWITCH(input[[#This Row],[Player]], "X", 1, "Y", 2, "Z", 3)</f>
        <v>2</v>
      </c>
      <c r="D1210" s="5" cm="1">
        <f t="array" ref="D1210">_xlfn.SWITCH(
input[[#This Row],[Oponent]]&amp;input[[#This Row],[Player]],
"AZ",0, "BX",0, "CY",0,
"AX",3, "BY",3, "CZ",3,
"AY",6, "BZ",6, "CX",6)</f>
        <v>3</v>
      </c>
      <c r="E1210" s="5">
        <f>input[[#This Row],[Selected shape score]]+input[[#This Row],[Outcome score]]</f>
        <v>5</v>
      </c>
      <c r="F1210" s="5" cm="1">
        <f t="array" ref="F1210">INDEX($P$2:$P$10,_xlfn.XMATCH(input[[#This Row],[Oponent]]&amp;input[[#This Row],[Player]],$K$2:$K$10))</f>
        <v>5</v>
      </c>
    </row>
    <row r="1211" spans="1:6" x14ac:dyDescent="0.3">
      <c r="A1211" s="1" t="s">
        <v>4</v>
      </c>
      <c r="B1211" s="1" t="s">
        <v>2</v>
      </c>
      <c r="C1211" s="5" cm="1">
        <f t="array" ref="C1211">_xlfn.SWITCH(input[[#This Row],[Player]], "X", 1, "Y", 2, "Z", 3)</f>
        <v>2</v>
      </c>
      <c r="D1211" s="5" cm="1">
        <f t="array" ref="D1211">_xlfn.SWITCH(
input[[#This Row],[Oponent]]&amp;input[[#This Row],[Player]],
"AZ",0, "BX",0, "CY",0,
"AX",3, "BY",3, "CZ",3,
"AY",6, "BZ",6, "CX",6)</f>
        <v>6</v>
      </c>
      <c r="E1211" s="5">
        <f>input[[#This Row],[Selected shape score]]+input[[#This Row],[Outcome score]]</f>
        <v>8</v>
      </c>
      <c r="F1211" s="5" cm="1">
        <f t="array" ref="F1211">INDEX($P$2:$P$10,_xlfn.XMATCH(input[[#This Row],[Oponent]]&amp;input[[#This Row],[Player]],$K$2:$K$10))</f>
        <v>4</v>
      </c>
    </row>
    <row r="1212" spans="1:6" x14ac:dyDescent="0.3">
      <c r="A1212" s="1" t="s">
        <v>0</v>
      </c>
      <c r="B1212" s="1" t="s">
        <v>5</v>
      </c>
      <c r="C1212" s="5" cm="1">
        <f t="array" ref="C1212">_xlfn.SWITCH(input[[#This Row],[Player]], "X", 1, "Y", 2, "Z", 3)</f>
        <v>1</v>
      </c>
      <c r="D1212" s="5" cm="1">
        <f t="array" ref="D1212">_xlfn.SWITCH(
input[[#This Row],[Oponent]]&amp;input[[#This Row],[Player]],
"AZ",0, "BX",0, "CY",0,
"AX",3, "BY",3, "CZ",3,
"AY",6, "BZ",6, "CX",6)</f>
        <v>0</v>
      </c>
      <c r="E1212" s="5">
        <f>input[[#This Row],[Selected shape score]]+input[[#This Row],[Outcome score]]</f>
        <v>1</v>
      </c>
      <c r="F1212" s="5" cm="1">
        <f t="array" ref="F1212">INDEX($P$2:$P$10,_xlfn.XMATCH(input[[#This Row],[Oponent]]&amp;input[[#This Row],[Player]],$K$2:$K$10))</f>
        <v>1</v>
      </c>
    </row>
    <row r="1213" spans="1:6" x14ac:dyDescent="0.3">
      <c r="A1213" s="1" t="s">
        <v>4</v>
      </c>
      <c r="B1213" s="1" t="s">
        <v>2</v>
      </c>
      <c r="C1213" s="5" cm="1">
        <f t="array" ref="C1213">_xlfn.SWITCH(input[[#This Row],[Player]], "X", 1, "Y", 2, "Z", 3)</f>
        <v>2</v>
      </c>
      <c r="D1213" s="5" cm="1">
        <f t="array" ref="D1213">_xlfn.SWITCH(
input[[#This Row],[Oponent]]&amp;input[[#This Row],[Player]],
"AZ",0, "BX",0, "CY",0,
"AX",3, "BY",3, "CZ",3,
"AY",6, "BZ",6, "CX",6)</f>
        <v>6</v>
      </c>
      <c r="E1213" s="5">
        <f>input[[#This Row],[Selected shape score]]+input[[#This Row],[Outcome score]]</f>
        <v>8</v>
      </c>
      <c r="F1213" s="5" cm="1">
        <f t="array" ref="F1213">INDEX($P$2:$P$10,_xlfn.XMATCH(input[[#This Row],[Oponent]]&amp;input[[#This Row],[Player]],$K$2:$K$10))</f>
        <v>4</v>
      </c>
    </row>
    <row r="1214" spans="1:6" x14ac:dyDescent="0.3">
      <c r="A1214" s="1" t="s">
        <v>4</v>
      </c>
      <c r="B1214" s="1" t="s">
        <v>1</v>
      </c>
      <c r="C1214" s="5" cm="1">
        <f t="array" ref="C1214">_xlfn.SWITCH(input[[#This Row],[Player]], "X", 1, "Y", 2, "Z", 3)</f>
        <v>3</v>
      </c>
      <c r="D1214" s="5" cm="1">
        <f t="array" ref="D1214">_xlfn.SWITCH(
input[[#This Row],[Oponent]]&amp;input[[#This Row],[Player]],
"AZ",0, "BX",0, "CY",0,
"AX",3, "BY",3, "CZ",3,
"AY",6, "BZ",6, "CX",6)</f>
        <v>0</v>
      </c>
      <c r="E1214" s="5">
        <f>input[[#This Row],[Selected shape score]]+input[[#This Row],[Outcome score]]</f>
        <v>3</v>
      </c>
      <c r="F1214" s="5" cm="1">
        <f t="array" ref="F1214">INDEX($P$2:$P$10,_xlfn.XMATCH(input[[#This Row],[Oponent]]&amp;input[[#This Row],[Player]],$K$2:$K$10))</f>
        <v>8</v>
      </c>
    </row>
    <row r="1215" spans="1:6" x14ac:dyDescent="0.3">
      <c r="A1215" s="1" t="s">
        <v>0</v>
      </c>
      <c r="B1215" s="1" t="s">
        <v>2</v>
      </c>
      <c r="C1215" s="5" cm="1">
        <f t="array" ref="C1215">_xlfn.SWITCH(input[[#This Row],[Player]], "X", 1, "Y", 2, "Z", 3)</f>
        <v>2</v>
      </c>
      <c r="D1215" s="5" cm="1">
        <f t="array" ref="D1215">_xlfn.SWITCH(
input[[#This Row],[Oponent]]&amp;input[[#This Row],[Player]],
"AZ",0, "BX",0, "CY",0,
"AX",3, "BY",3, "CZ",3,
"AY",6, "BZ",6, "CX",6)</f>
        <v>3</v>
      </c>
      <c r="E1215" s="5">
        <f>input[[#This Row],[Selected shape score]]+input[[#This Row],[Outcome score]]</f>
        <v>5</v>
      </c>
      <c r="F1215" s="5" cm="1">
        <f t="array" ref="F1215">INDEX($P$2:$P$10,_xlfn.XMATCH(input[[#This Row],[Oponent]]&amp;input[[#This Row],[Player]],$K$2:$K$10))</f>
        <v>5</v>
      </c>
    </row>
    <row r="1216" spans="1:6" x14ac:dyDescent="0.3">
      <c r="A1216" s="1" t="s">
        <v>4</v>
      </c>
      <c r="B1216" s="1" t="s">
        <v>5</v>
      </c>
      <c r="C1216" s="5" cm="1">
        <f t="array" ref="C1216">_xlfn.SWITCH(input[[#This Row],[Player]], "X", 1, "Y", 2, "Z", 3)</f>
        <v>1</v>
      </c>
      <c r="D1216" s="5" cm="1">
        <f t="array" ref="D1216">_xlfn.SWITCH(
input[[#This Row],[Oponent]]&amp;input[[#This Row],[Player]],
"AZ",0, "BX",0, "CY",0,
"AX",3, "BY",3, "CZ",3,
"AY",6, "BZ",6, "CX",6)</f>
        <v>3</v>
      </c>
      <c r="E1216" s="5">
        <f>input[[#This Row],[Selected shape score]]+input[[#This Row],[Outcome score]]</f>
        <v>4</v>
      </c>
      <c r="F1216" s="5" cm="1">
        <f t="array" ref="F1216">INDEX($P$2:$P$10,_xlfn.XMATCH(input[[#This Row],[Oponent]]&amp;input[[#This Row],[Player]],$K$2:$K$10))</f>
        <v>3</v>
      </c>
    </row>
    <row r="1217" spans="1:6" x14ac:dyDescent="0.3">
      <c r="A1217" s="1" t="s">
        <v>0</v>
      </c>
      <c r="B1217" s="1" t="s">
        <v>2</v>
      </c>
      <c r="C1217" s="5" cm="1">
        <f t="array" ref="C1217">_xlfn.SWITCH(input[[#This Row],[Player]], "X", 1, "Y", 2, "Z", 3)</f>
        <v>2</v>
      </c>
      <c r="D1217" s="5" cm="1">
        <f t="array" ref="D1217">_xlfn.SWITCH(
input[[#This Row],[Oponent]]&amp;input[[#This Row],[Player]],
"AZ",0, "BX",0, "CY",0,
"AX",3, "BY",3, "CZ",3,
"AY",6, "BZ",6, "CX",6)</f>
        <v>3</v>
      </c>
      <c r="E1217" s="5">
        <f>input[[#This Row],[Selected shape score]]+input[[#This Row],[Outcome score]]</f>
        <v>5</v>
      </c>
      <c r="F1217" s="5" cm="1">
        <f t="array" ref="F1217">INDEX($P$2:$P$10,_xlfn.XMATCH(input[[#This Row],[Oponent]]&amp;input[[#This Row],[Player]],$K$2:$K$10))</f>
        <v>5</v>
      </c>
    </row>
    <row r="1218" spans="1:6" x14ac:dyDescent="0.3">
      <c r="A1218" s="1" t="s">
        <v>4</v>
      </c>
      <c r="B1218" s="1" t="s">
        <v>2</v>
      </c>
      <c r="C1218" s="5" cm="1">
        <f t="array" ref="C1218">_xlfn.SWITCH(input[[#This Row],[Player]], "X", 1, "Y", 2, "Z", 3)</f>
        <v>2</v>
      </c>
      <c r="D1218" s="5" cm="1">
        <f t="array" ref="D1218">_xlfn.SWITCH(
input[[#This Row],[Oponent]]&amp;input[[#This Row],[Player]],
"AZ",0, "BX",0, "CY",0,
"AX",3, "BY",3, "CZ",3,
"AY",6, "BZ",6, "CX",6)</f>
        <v>6</v>
      </c>
      <c r="E1218" s="5">
        <f>input[[#This Row],[Selected shape score]]+input[[#This Row],[Outcome score]]</f>
        <v>8</v>
      </c>
      <c r="F1218" s="5" cm="1">
        <f t="array" ref="F1218">INDEX($P$2:$P$10,_xlfn.XMATCH(input[[#This Row],[Oponent]]&amp;input[[#This Row],[Player]],$K$2:$K$10))</f>
        <v>4</v>
      </c>
    </row>
    <row r="1219" spans="1:6" x14ac:dyDescent="0.3">
      <c r="A1219" s="1" t="s">
        <v>4</v>
      </c>
      <c r="B1219" s="1" t="s">
        <v>5</v>
      </c>
      <c r="C1219" s="5" cm="1">
        <f t="array" ref="C1219">_xlfn.SWITCH(input[[#This Row],[Player]], "X", 1, "Y", 2, "Z", 3)</f>
        <v>1</v>
      </c>
      <c r="D1219" s="5" cm="1">
        <f t="array" ref="D1219">_xlfn.SWITCH(
input[[#This Row],[Oponent]]&amp;input[[#This Row],[Player]],
"AZ",0, "BX",0, "CY",0,
"AX",3, "BY",3, "CZ",3,
"AY",6, "BZ",6, "CX",6)</f>
        <v>3</v>
      </c>
      <c r="E1219" s="5">
        <f>input[[#This Row],[Selected shape score]]+input[[#This Row],[Outcome score]]</f>
        <v>4</v>
      </c>
      <c r="F1219" s="5" cm="1">
        <f t="array" ref="F1219">INDEX($P$2:$P$10,_xlfn.XMATCH(input[[#This Row],[Oponent]]&amp;input[[#This Row],[Player]],$K$2:$K$10))</f>
        <v>3</v>
      </c>
    </row>
    <row r="1220" spans="1:6" x14ac:dyDescent="0.3">
      <c r="A1220" s="1" t="s">
        <v>4</v>
      </c>
      <c r="B1220" s="1" t="s">
        <v>2</v>
      </c>
      <c r="C1220" s="5" cm="1">
        <f t="array" ref="C1220">_xlfn.SWITCH(input[[#This Row],[Player]], "X", 1, "Y", 2, "Z", 3)</f>
        <v>2</v>
      </c>
      <c r="D1220" s="5" cm="1">
        <f t="array" ref="D1220">_xlfn.SWITCH(
input[[#This Row],[Oponent]]&amp;input[[#This Row],[Player]],
"AZ",0, "BX",0, "CY",0,
"AX",3, "BY",3, "CZ",3,
"AY",6, "BZ",6, "CX",6)</f>
        <v>6</v>
      </c>
      <c r="E1220" s="5">
        <f>input[[#This Row],[Selected shape score]]+input[[#This Row],[Outcome score]]</f>
        <v>8</v>
      </c>
      <c r="F1220" s="5" cm="1">
        <f t="array" ref="F1220">INDEX($P$2:$P$10,_xlfn.XMATCH(input[[#This Row],[Oponent]]&amp;input[[#This Row],[Player]],$K$2:$K$10))</f>
        <v>4</v>
      </c>
    </row>
    <row r="1221" spans="1:6" x14ac:dyDescent="0.3">
      <c r="A1221" s="1" t="s">
        <v>4</v>
      </c>
      <c r="B1221" s="1" t="s">
        <v>2</v>
      </c>
      <c r="C1221" s="5" cm="1">
        <f t="array" ref="C1221">_xlfn.SWITCH(input[[#This Row],[Player]], "X", 1, "Y", 2, "Z", 3)</f>
        <v>2</v>
      </c>
      <c r="D1221" s="5" cm="1">
        <f t="array" ref="D1221">_xlfn.SWITCH(
input[[#This Row],[Oponent]]&amp;input[[#This Row],[Player]],
"AZ",0, "BX",0, "CY",0,
"AX",3, "BY",3, "CZ",3,
"AY",6, "BZ",6, "CX",6)</f>
        <v>6</v>
      </c>
      <c r="E1221" s="5">
        <f>input[[#This Row],[Selected shape score]]+input[[#This Row],[Outcome score]]</f>
        <v>8</v>
      </c>
      <c r="F1221" s="5" cm="1">
        <f t="array" ref="F1221">INDEX($P$2:$P$10,_xlfn.XMATCH(input[[#This Row],[Oponent]]&amp;input[[#This Row],[Player]],$K$2:$K$10))</f>
        <v>4</v>
      </c>
    </row>
    <row r="1222" spans="1:6" x14ac:dyDescent="0.3">
      <c r="A1222" s="1" t="s">
        <v>0</v>
      </c>
      <c r="B1222" s="1" t="s">
        <v>2</v>
      </c>
      <c r="C1222" s="5" cm="1">
        <f t="array" ref="C1222">_xlfn.SWITCH(input[[#This Row],[Player]], "X", 1, "Y", 2, "Z", 3)</f>
        <v>2</v>
      </c>
      <c r="D1222" s="5" cm="1">
        <f t="array" ref="D1222">_xlfn.SWITCH(
input[[#This Row],[Oponent]]&amp;input[[#This Row],[Player]],
"AZ",0, "BX",0, "CY",0,
"AX",3, "BY",3, "CZ",3,
"AY",6, "BZ",6, "CX",6)</f>
        <v>3</v>
      </c>
      <c r="E1222" s="5">
        <f>input[[#This Row],[Selected shape score]]+input[[#This Row],[Outcome score]]</f>
        <v>5</v>
      </c>
      <c r="F1222" s="5" cm="1">
        <f t="array" ref="F1222">INDEX($P$2:$P$10,_xlfn.XMATCH(input[[#This Row],[Oponent]]&amp;input[[#This Row],[Player]],$K$2:$K$10))</f>
        <v>5</v>
      </c>
    </row>
    <row r="1223" spans="1:6" x14ac:dyDescent="0.3">
      <c r="A1223" s="1" t="s">
        <v>4</v>
      </c>
      <c r="B1223" s="1" t="s">
        <v>2</v>
      </c>
      <c r="C1223" s="5" cm="1">
        <f t="array" ref="C1223">_xlfn.SWITCH(input[[#This Row],[Player]], "X", 1, "Y", 2, "Z", 3)</f>
        <v>2</v>
      </c>
      <c r="D1223" s="5" cm="1">
        <f t="array" ref="D1223">_xlfn.SWITCH(
input[[#This Row],[Oponent]]&amp;input[[#This Row],[Player]],
"AZ",0, "BX",0, "CY",0,
"AX",3, "BY",3, "CZ",3,
"AY",6, "BZ",6, "CX",6)</f>
        <v>6</v>
      </c>
      <c r="E1223" s="5">
        <f>input[[#This Row],[Selected shape score]]+input[[#This Row],[Outcome score]]</f>
        <v>8</v>
      </c>
      <c r="F1223" s="5" cm="1">
        <f t="array" ref="F1223">INDEX($P$2:$P$10,_xlfn.XMATCH(input[[#This Row],[Oponent]]&amp;input[[#This Row],[Player]],$K$2:$K$10))</f>
        <v>4</v>
      </c>
    </row>
    <row r="1224" spans="1:6" x14ac:dyDescent="0.3">
      <c r="A1224" s="1" t="s">
        <v>4</v>
      </c>
      <c r="B1224" s="1" t="s">
        <v>5</v>
      </c>
      <c r="C1224" s="5" cm="1">
        <f t="array" ref="C1224">_xlfn.SWITCH(input[[#This Row],[Player]], "X", 1, "Y", 2, "Z", 3)</f>
        <v>1</v>
      </c>
      <c r="D1224" s="5" cm="1">
        <f t="array" ref="D1224">_xlfn.SWITCH(
input[[#This Row],[Oponent]]&amp;input[[#This Row],[Player]],
"AZ",0, "BX",0, "CY",0,
"AX",3, "BY",3, "CZ",3,
"AY",6, "BZ",6, "CX",6)</f>
        <v>3</v>
      </c>
      <c r="E1224" s="5">
        <f>input[[#This Row],[Selected shape score]]+input[[#This Row],[Outcome score]]</f>
        <v>4</v>
      </c>
      <c r="F1224" s="5" cm="1">
        <f t="array" ref="F1224">INDEX($P$2:$P$10,_xlfn.XMATCH(input[[#This Row],[Oponent]]&amp;input[[#This Row],[Player]],$K$2:$K$10))</f>
        <v>3</v>
      </c>
    </row>
    <row r="1225" spans="1:6" x14ac:dyDescent="0.3">
      <c r="A1225" s="1" t="s">
        <v>4</v>
      </c>
      <c r="B1225" s="1" t="s">
        <v>2</v>
      </c>
      <c r="C1225" s="5" cm="1">
        <f t="array" ref="C1225">_xlfn.SWITCH(input[[#This Row],[Player]], "X", 1, "Y", 2, "Z", 3)</f>
        <v>2</v>
      </c>
      <c r="D1225" s="5" cm="1">
        <f t="array" ref="D1225">_xlfn.SWITCH(
input[[#This Row],[Oponent]]&amp;input[[#This Row],[Player]],
"AZ",0, "BX",0, "CY",0,
"AX",3, "BY",3, "CZ",3,
"AY",6, "BZ",6, "CX",6)</f>
        <v>6</v>
      </c>
      <c r="E1225" s="5">
        <f>input[[#This Row],[Selected shape score]]+input[[#This Row],[Outcome score]]</f>
        <v>8</v>
      </c>
      <c r="F1225" s="5" cm="1">
        <f t="array" ref="F1225">INDEX($P$2:$P$10,_xlfn.XMATCH(input[[#This Row],[Oponent]]&amp;input[[#This Row],[Player]],$K$2:$K$10))</f>
        <v>4</v>
      </c>
    </row>
    <row r="1226" spans="1:6" x14ac:dyDescent="0.3">
      <c r="A1226" s="1" t="s">
        <v>3</v>
      </c>
      <c r="B1226" s="1" t="s">
        <v>2</v>
      </c>
      <c r="C1226" s="5" cm="1">
        <f t="array" ref="C1226">_xlfn.SWITCH(input[[#This Row],[Player]], "X", 1, "Y", 2, "Z", 3)</f>
        <v>2</v>
      </c>
      <c r="D1226" s="5" cm="1">
        <f t="array" ref="D1226">_xlfn.SWITCH(
input[[#This Row],[Oponent]]&amp;input[[#This Row],[Player]],
"AZ",0, "BX",0, "CY",0,
"AX",3, "BY",3, "CZ",3,
"AY",6, "BZ",6, "CX",6)</f>
        <v>0</v>
      </c>
      <c r="E1226" s="5">
        <f>input[[#This Row],[Selected shape score]]+input[[#This Row],[Outcome score]]</f>
        <v>2</v>
      </c>
      <c r="F1226" s="5" cm="1">
        <f t="array" ref="F1226">INDEX($P$2:$P$10,_xlfn.XMATCH(input[[#This Row],[Oponent]]&amp;input[[#This Row],[Player]],$K$2:$K$10))</f>
        <v>6</v>
      </c>
    </row>
    <row r="1227" spans="1:6" x14ac:dyDescent="0.3">
      <c r="A1227" s="1" t="s">
        <v>0</v>
      </c>
      <c r="B1227" s="1" t="s">
        <v>2</v>
      </c>
      <c r="C1227" s="5" cm="1">
        <f t="array" ref="C1227">_xlfn.SWITCH(input[[#This Row],[Player]], "X", 1, "Y", 2, "Z", 3)</f>
        <v>2</v>
      </c>
      <c r="D1227" s="5" cm="1">
        <f t="array" ref="D1227">_xlfn.SWITCH(
input[[#This Row],[Oponent]]&amp;input[[#This Row],[Player]],
"AZ",0, "BX",0, "CY",0,
"AX",3, "BY",3, "CZ",3,
"AY",6, "BZ",6, "CX",6)</f>
        <v>3</v>
      </c>
      <c r="E1227" s="5">
        <f>input[[#This Row],[Selected shape score]]+input[[#This Row],[Outcome score]]</f>
        <v>5</v>
      </c>
      <c r="F1227" s="5" cm="1">
        <f t="array" ref="F1227">INDEX($P$2:$P$10,_xlfn.XMATCH(input[[#This Row],[Oponent]]&amp;input[[#This Row],[Player]],$K$2:$K$10))</f>
        <v>5</v>
      </c>
    </row>
    <row r="1228" spans="1:6" x14ac:dyDescent="0.3">
      <c r="A1228" s="1" t="s">
        <v>0</v>
      </c>
      <c r="B1228" s="1" t="s">
        <v>2</v>
      </c>
      <c r="C1228" s="5" cm="1">
        <f t="array" ref="C1228">_xlfn.SWITCH(input[[#This Row],[Player]], "X", 1, "Y", 2, "Z", 3)</f>
        <v>2</v>
      </c>
      <c r="D1228" s="5" cm="1">
        <f t="array" ref="D1228">_xlfn.SWITCH(
input[[#This Row],[Oponent]]&amp;input[[#This Row],[Player]],
"AZ",0, "BX",0, "CY",0,
"AX",3, "BY",3, "CZ",3,
"AY",6, "BZ",6, "CX",6)</f>
        <v>3</v>
      </c>
      <c r="E1228" s="5">
        <f>input[[#This Row],[Selected shape score]]+input[[#This Row],[Outcome score]]</f>
        <v>5</v>
      </c>
      <c r="F1228" s="5" cm="1">
        <f t="array" ref="F1228">INDEX($P$2:$P$10,_xlfn.XMATCH(input[[#This Row],[Oponent]]&amp;input[[#This Row],[Player]],$K$2:$K$10))</f>
        <v>5</v>
      </c>
    </row>
    <row r="1229" spans="1:6" x14ac:dyDescent="0.3">
      <c r="A1229" s="1" t="s">
        <v>4</v>
      </c>
      <c r="B1229" s="1" t="s">
        <v>2</v>
      </c>
      <c r="C1229" s="5" cm="1">
        <f t="array" ref="C1229">_xlfn.SWITCH(input[[#This Row],[Player]], "X", 1, "Y", 2, "Z", 3)</f>
        <v>2</v>
      </c>
      <c r="D1229" s="5" cm="1">
        <f t="array" ref="D1229">_xlfn.SWITCH(
input[[#This Row],[Oponent]]&amp;input[[#This Row],[Player]],
"AZ",0, "BX",0, "CY",0,
"AX",3, "BY",3, "CZ",3,
"AY",6, "BZ",6, "CX",6)</f>
        <v>6</v>
      </c>
      <c r="E1229" s="5">
        <f>input[[#This Row],[Selected shape score]]+input[[#This Row],[Outcome score]]</f>
        <v>8</v>
      </c>
      <c r="F1229" s="5" cm="1">
        <f t="array" ref="F1229">INDEX($P$2:$P$10,_xlfn.XMATCH(input[[#This Row],[Oponent]]&amp;input[[#This Row],[Player]],$K$2:$K$10))</f>
        <v>4</v>
      </c>
    </row>
    <row r="1230" spans="1:6" x14ac:dyDescent="0.3">
      <c r="A1230" s="1" t="s">
        <v>4</v>
      </c>
      <c r="B1230" s="1" t="s">
        <v>2</v>
      </c>
      <c r="C1230" s="5" cm="1">
        <f t="array" ref="C1230">_xlfn.SWITCH(input[[#This Row],[Player]], "X", 1, "Y", 2, "Z", 3)</f>
        <v>2</v>
      </c>
      <c r="D1230" s="5" cm="1">
        <f t="array" ref="D1230">_xlfn.SWITCH(
input[[#This Row],[Oponent]]&amp;input[[#This Row],[Player]],
"AZ",0, "BX",0, "CY",0,
"AX",3, "BY",3, "CZ",3,
"AY",6, "BZ",6, "CX",6)</f>
        <v>6</v>
      </c>
      <c r="E1230" s="5">
        <f>input[[#This Row],[Selected shape score]]+input[[#This Row],[Outcome score]]</f>
        <v>8</v>
      </c>
      <c r="F1230" s="5" cm="1">
        <f t="array" ref="F1230">INDEX($P$2:$P$10,_xlfn.XMATCH(input[[#This Row],[Oponent]]&amp;input[[#This Row],[Player]],$K$2:$K$10))</f>
        <v>4</v>
      </c>
    </row>
    <row r="1231" spans="1:6" x14ac:dyDescent="0.3">
      <c r="A1231" s="1" t="s">
        <v>4</v>
      </c>
      <c r="B1231" s="1" t="s">
        <v>5</v>
      </c>
      <c r="C1231" s="5" cm="1">
        <f t="array" ref="C1231">_xlfn.SWITCH(input[[#This Row],[Player]], "X", 1, "Y", 2, "Z", 3)</f>
        <v>1</v>
      </c>
      <c r="D1231" s="5" cm="1">
        <f t="array" ref="D1231">_xlfn.SWITCH(
input[[#This Row],[Oponent]]&amp;input[[#This Row],[Player]],
"AZ",0, "BX",0, "CY",0,
"AX",3, "BY",3, "CZ",3,
"AY",6, "BZ",6, "CX",6)</f>
        <v>3</v>
      </c>
      <c r="E1231" s="5">
        <f>input[[#This Row],[Selected shape score]]+input[[#This Row],[Outcome score]]</f>
        <v>4</v>
      </c>
      <c r="F1231" s="5" cm="1">
        <f t="array" ref="F1231">INDEX($P$2:$P$10,_xlfn.XMATCH(input[[#This Row],[Oponent]]&amp;input[[#This Row],[Player]],$K$2:$K$10))</f>
        <v>3</v>
      </c>
    </row>
    <row r="1232" spans="1:6" x14ac:dyDescent="0.3">
      <c r="A1232" s="1" t="s">
        <v>3</v>
      </c>
      <c r="B1232" s="1" t="s">
        <v>2</v>
      </c>
      <c r="C1232" s="5" cm="1">
        <f t="array" ref="C1232">_xlfn.SWITCH(input[[#This Row],[Player]], "X", 1, "Y", 2, "Z", 3)</f>
        <v>2</v>
      </c>
      <c r="D1232" s="5" cm="1">
        <f t="array" ref="D1232">_xlfn.SWITCH(
input[[#This Row],[Oponent]]&amp;input[[#This Row],[Player]],
"AZ",0, "BX",0, "CY",0,
"AX",3, "BY",3, "CZ",3,
"AY",6, "BZ",6, "CX",6)</f>
        <v>0</v>
      </c>
      <c r="E1232" s="5">
        <f>input[[#This Row],[Selected shape score]]+input[[#This Row],[Outcome score]]</f>
        <v>2</v>
      </c>
      <c r="F1232" s="5" cm="1">
        <f t="array" ref="F1232">INDEX($P$2:$P$10,_xlfn.XMATCH(input[[#This Row],[Oponent]]&amp;input[[#This Row],[Player]],$K$2:$K$10))</f>
        <v>6</v>
      </c>
    </row>
    <row r="1233" spans="1:6" x14ac:dyDescent="0.3">
      <c r="A1233" s="1" t="s">
        <v>4</v>
      </c>
      <c r="B1233" s="1" t="s">
        <v>2</v>
      </c>
      <c r="C1233" s="5" cm="1">
        <f t="array" ref="C1233">_xlfn.SWITCH(input[[#This Row],[Player]], "X", 1, "Y", 2, "Z", 3)</f>
        <v>2</v>
      </c>
      <c r="D1233" s="5" cm="1">
        <f t="array" ref="D1233">_xlfn.SWITCH(
input[[#This Row],[Oponent]]&amp;input[[#This Row],[Player]],
"AZ",0, "BX",0, "CY",0,
"AX",3, "BY",3, "CZ",3,
"AY",6, "BZ",6, "CX",6)</f>
        <v>6</v>
      </c>
      <c r="E1233" s="5">
        <f>input[[#This Row],[Selected shape score]]+input[[#This Row],[Outcome score]]</f>
        <v>8</v>
      </c>
      <c r="F1233" s="5" cm="1">
        <f t="array" ref="F1233">INDEX($P$2:$P$10,_xlfn.XMATCH(input[[#This Row],[Oponent]]&amp;input[[#This Row],[Player]],$K$2:$K$10))</f>
        <v>4</v>
      </c>
    </row>
    <row r="1234" spans="1:6" x14ac:dyDescent="0.3">
      <c r="A1234" s="1" t="s">
        <v>0</v>
      </c>
      <c r="B1234" s="1" t="s">
        <v>1</v>
      </c>
      <c r="C1234" s="5" cm="1">
        <f t="array" ref="C1234">_xlfn.SWITCH(input[[#This Row],[Player]], "X", 1, "Y", 2, "Z", 3)</f>
        <v>3</v>
      </c>
      <c r="D1234" s="5" cm="1">
        <f t="array" ref="D1234">_xlfn.SWITCH(
input[[#This Row],[Oponent]]&amp;input[[#This Row],[Player]],
"AZ",0, "BX",0, "CY",0,
"AX",3, "BY",3, "CZ",3,
"AY",6, "BZ",6, "CX",6)</f>
        <v>6</v>
      </c>
      <c r="E1234" s="5">
        <f>input[[#This Row],[Selected shape score]]+input[[#This Row],[Outcome score]]</f>
        <v>9</v>
      </c>
      <c r="F1234" s="5" cm="1">
        <f t="array" ref="F1234">INDEX($P$2:$P$10,_xlfn.XMATCH(input[[#This Row],[Oponent]]&amp;input[[#This Row],[Player]],$K$2:$K$10))</f>
        <v>9</v>
      </c>
    </row>
    <row r="1235" spans="1:6" x14ac:dyDescent="0.3">
      <c r="A1235" s="1" t="s">
        <v>3</v>
      </c>
      <c r="B1235" s="1" t="s">
        <v>2</v>
      </c>
      <c r="C1235" s="5" cm="1">
        <f t="array" ref="C1235">_xlfn.SWITCH(input[[#This Row],[Player]], "X", 1, "Y", 2, "Z", 3)</f>
        <v>2</v>
      </c>
      <c r="D1235" s="5" cm="1">
        <f t="array" ref="D1235">_xlfn.SWITCH(
input[[#This Row],[Oponent]]&amp;input[[#This Row],[Player]],
"AZ",0, "BX",0, "CY",0,
"AX",3, "BY",3, "CZ",3,
"AY",6, "BZ",6, "CX",6)</f>
        <v>0</v>
      </c>
      <c r="E1235" s="5">
        <f>input[[#This Row],[Selected shape score]]+input[[#This Row],[Outcome score]]</f>
        <v>2</v>
      </c>
      <c r="F1235" s="5" cm="1">
        <f t="array" ref="F1235">INDEX($P$2:$P$10,_xlfn.XMATCH(input[[#This Row],[Oponent]]&amp;input[[#This Row],[Player]],$K$2:$K$10))</f>
        <v>6</v>
      </c>
    </row>
    <row r="1236" spans="1:6" x14ac:dyDescent="0.3">
      <c r="A1236" s="1" t="s">
        <v>0</v>
      </c>
      <c r="B1236" s="1" t="s">
        <v>2</v>
      </c>
      <c r="C1236" s="5" cm="1">
        <f t="array" ref="C1236">_xlfn.SWITCH(input[[#This Row],[Player]], "X", 1, "Y", 2, "Z", 3)</f>
        <v>2</v>
      </c>
      <c r="D1236" s="5" cm="1">
        <f t="array" ref="D1236">_xlfn.SWITCH(
input[[#This Row],[Oponent]]&amp;input[[#This Row],[Player]],
"AZ",0, "BX",0, "CY",0,
"AX",3, "BY",3, "CZ",3,
"AY",6, "BZ",6, "CX",6)</f>
        <v>3</v>
      </c>
      <c r="E1236" s="5">
        <f>input[[#This Row],[Selected shape score]]+input[[#This Row],[Outcome score]]</f>
        <v>5</v>
      </c>
      <c r="F1236" s="5" cm="1">
        <f t="array" ref="F1236">INDEX($P$2:$P$10,_xlfn.XMATCH(input[[#This Row],[Oponent]]&amp;input[[#This Row],[Player]],$K$2:$K$10))</f>
        <v>5</v>
      </c>
    </row>
    <row r="1237" spans="1:6" x14ac:dyDescent="0.3">
      <c r="A1237" s="1" t="s">
        <v>4</v>
      </c>
      <c r="B1237" s="1" t="s">
        <v>2</v>
      </c>
      <c r="C1237" s="5" cm="1">
        <f t="array" ref="C1237">_xlfn.SWITCH(input[[#This Row],[Player]], "X", 1, "Y", 2, "Z", 3)</f>
        <v>2</v>
      </c>
      <c r="D1237" s="5" cm="1">
        <f t="array" ref="D1237">_xlfn.SWITCH(
input[[#This Row],[Oponent]]&amp;input[[#This Row],[Player]],
"AZ",0, "BX",0, "CY",0,
"AX",3, "BY",3, "CZ",3,
"AY",6, "BZ",6, "CX",6)</f>
        <v>6</v>
      </c>
      <c r="E1237" s="5">
        <f>input[[#This Row],[Selected shape score]]+input[[#This Row],[Outcome score]]</f>
        <v>8</v>
      </c>
      <c r="F1237" s="5" cm="1">
        <f t="array" ref="F1237">INDEX($P$2:$P$10,_xlfn.XMATCH(input[[#This Row],[Oponent]]&amp;input[[#This Row],[Player]],$K$2:$K$10))</f>
        <v>4</v>
      </c>
    </row>
    <row r="1238" spans="1:6" x14ac:dyDescent="0.3">
      <c r="A1238" s="1" t="s">
        <v>3</v>
      </c>
      <c r="B1238" s="1" t="s">
        <v>1</v>
      </c>
      <c r="C1238" s="5" cm="1">
        <f t="array" ref="C1238">_xlfn.SWITCH(input[[#This Row],[Player]], "X", 1, "Y", 2, "Z", 3)</f>
        <v>3</v>
      </c>
      <c r="D1238" s="5" cm="1">
        <f t="array" ref="D1238">_xlfn.SWITCH(
input[[#This Row],[Oponent]]&amp;input[[#This Row],[Player]],
"AZ",0, "BX",0, "CY",0,
"AX",3, "BY",3, "CZ",3,
"AY",6, "BZ",6, "CX",6)</f>
        <v>3</v>
      </c>
      <c r="E1238" s="5">
        <f>input[[#This Row],[Selected shape score]]+input[[#This Row],[Outcome score]]</f>
        <v>6</v>
      </c>
      <c r="F1238" s="5" cm="1">
        <f t="array" ref="F1238">INDEX($P$2:$P$10,_xlfn.XMATCH(input[[#This Row],[Oponent]]&amp;input[[#This Row],[Player]],$K$2:$K$10))</f>
        <v>7</v>
      </c>
    </row>
    <row r="1239" spans="1:6" x14ac:dyDescent="0.3">
      <c r="A1239" s="1" t="s">
        <v>4</v>
      </c>
      <c r="B1239" s="1" t="s">
        <v>2</v>
      </c>
      <c r="C1239" s="5" cm="1">
        <f t="array" ref="C1239">_xlfn.SWITCH(input[[#This Row],[Player]], "X", 1, "Y", 2, "Z", 3)</f>
        <v>2</v>
      </c>
      <c r="D1239" s="5" cm="1">
        <f t="array" ref="D1239">_xlfn.SWITCH(
input[[#This Row],[Oponent]]&amp;input[[#This Row],[Player]],
"AZ",0, "BX",0, "CY",0,
"AX",3, "BY",3, "CZ",3,
"AY",6, "BZ",6, "CX",6)</f>
        <v>6</v>
      </c>
      <c r="E1239" s="5">
        <f>input[[#This Row],[Selected shape score]]+input[[#This Row],[Outcome score]]</f>
        <v>8</v>
      </c>
      <c r="F1239" s="5" cm="1">
        <f t="array" ref="F1239">INDEX($P$2:$P$10,_xlfn.XMATCH(input[[#This Row],[Oponent]]&amp;input[[#This Row],[Player]],$K$2:$K$10))</f>
        <v>4</v>
      </c>
    </row>
    <row r="1240" spans="1:6" x14ac:dyDescent="0.3">
      <c r="A1240" s="1" t="s">
        <v>0</v>
      </c>
      <c r="B1240" s="1" t="s">
        <v>2</v>
      </c>
      <c r="C1240" s="5" cm="1">
        <f t="array" ref="C1240">_xlfn.SWITCH(input[[#This Row],[Player]], "X", 1, "Y", 2, "Z", 3)</f>
        <v>2</v>
      </c>
      <c r="D1240" s="5" cm="1">
        <f t="array" ref="D1240">_xlfn.SWITCH(
input[[#This Row],[Oponent]]&amp;input[[#This Row],[Player]],
"AZ",0, "BX",0, "CY",0,
"AX",3, "BY",3, "CZ",3,
"AY",6, "BZ",6, "CX",6)</f>
        <v>3</v>
      </c>
      <c r="E1240" s="5">
        <f>input[[#This Row],[Selected shape score]]+input[[#This Row],[Outcome score]]</f>
        <v>5</v>
      </c>
      <c r="F1240" s="5" cm="1">
        <f t="array" ref="F1240">INDEX($P$2:$P$10,_xlfn.XMATCH(input[[#This Row],[Oponent]]&amp;input[[#This Row],[Player]],$K$2:$K$10))</f>
        <v>5</v>
      </c>
    </row>
    <row r="1241" spans="1:6" x14ac:dyDescent="0.3">
      <c r="A1241" s="1" t="s">
        <v>4</v>
      </c>
      <c r="B1241" s="1" t="s">
        <v>2</v>
      </c>
      <c r="C1241" s="5" cm="1">
        <f t="array" ref="C1241">_xlfn.SWITCH(input[[#This Row],[Player]], "X", 1, "Y", 2, "Z", 3)</f>
        <v>2</v>
      </c>
      <c r="D1241" s="5" cm="1">
        <f t="array" ref="D1241">_xlfn.SWITCH(
input[[#This Row],[Oponent]]&amp;input[[#This Row],[Player]],
"AZ",0, "BX",0, "CY",0,
"AX",3, "BY",3, "CZ",3,
"AY",6, "BZ",6, "CX",6)</f>
        <v>6</v>
      </c>
      <c r="E1241" s="5">
        <f>input[[#This Row],[Selected shape score]]+input[[#This Row],[Outcome score]]</f>
        <v>8</v>
      </c>
      <c r="F1241" s="5" cm="1">
        <f t="array" ref="F1241">INDEX($P$2:$P$10,_xlfn.XMATCH(input[[#This Row],[Oponent]]&amp;input[[#This Row],[Player]],$K$2:$K$10))</f>
        <v>4</v>
      </c>
    </row>
    <row r="1242" spans="1:6" x14ac:dyDescent="0.3">
      <c r="A1242" s="1" t="s">
        <v>3</v>
      </c>
      <c r="B1242" s="1" t="s">
        <v>2</v>
      </c>
      <c r="C1242" s="5" cm="1">
        <f t="array" ref="C1242">_xlfn.SWITCH(input[[#This Row],[Player]], "X", 1, "Y", 2, "Z", 3)</f>
        <v>2</v>
      </c>
      <c r="D1242" s="5" cm="1">
        <f t="array" ref="D1242">_xlfn.SWITCH(
input[[#This Row],[Oponent]]&amp;input[[#This Row],[Player]],
"AZ",0, "BX",0, "CY",0,
"AX",3, "BY",3, "CZ",3,
"AY",6, "BZ",6, "CX",6)</f>
        <v>0</v>
      </c>
      <c r="E1242" s="5">
        <f>input[[#This Row],[Selected shape score]]+input[[#This Row],[Outcome score]]</f>
        <v>2</v>
      </c>
      <c r="F1242" s="5" cm="1">
        <f t="array" ref="F1242">INDEX($P$2:$P$10,_xlfn.XMATCH(input[[#This Row],[Oponent]]&amp;input[[#This Row],[Player]],$K$2:$K$10))</f>
        <v>6</v>
      </c>
    </row>
    <row r="1243" spans="1:6" x14ac:dyDescent="0.3">
      <c r="A1243" s="1" t="s">
        <v>0</v>
      </c>
      <c r="B1243" s="1" t="s">
        <v>1</v>
      </c>
      <c r="C1243" s="5" cm="1">
        <f t="array" ref="C1243">_xlfn.SWITCH(input[[#This Row],[Player]], "X", 1, "Y", 2, "Z", 3)</f>
        <v>3</v>
      </c>
      <c r="D1243" s="5" cm="1">
        <f t="array" ref="D1243">_xlfn.SWITCH(
input[[#This Row],[Oponent]]&amp;input[[#This Row],[Player]],
"AZ",0, "BX",0, "CY",0,
"AX",3, "BY",3, "CZ",3,
"AY",6, "BZ",6, "CX",6)</f>
        <v>6</v>
      </c>
      <c r="E1243" s="5">
        <f>input[[#This Row],[Selected shape score]]+input[[#This Row],[Outcome score]]</f>
        <v>9</v>
      </c>
      <c r="F1243" s="5" cm="1">
        <f t="array" ref="F1243">INDEX($P$2:$P$10,_xlfn.XMATCH(input[[#This Row],[Oponent]]&amp;input[[#This Row],[Player]],$K$2:$K$10))</f>
        <v>9</v>
      </c>
    </row>
    <row r="1244" spans="1:6" x14ac:dyDescent="0.3">
      <c r="A1244" s="1" t="s">
        <v>0</v>
      </c>
      <c r="B1244" s="1" t="s">
        <v>2</v>
      </c>
      <c r="C1244" s="5" cm="1">
        <f t="array" ref="C1244">_xlfn.SWITCH(input[[#This Row],[Player]], "X", 1, "Y", 2, "Z", 3)</f>
        <v>2</v>
      </c>
      <c r="D1244" s="5" cm="1">
        <f t="array" ref="D1244">_xlfn.SWITCH(
input[[#This Row],[Oponent]]&amp;input[[#This Row],[Player]],
"AZ",0, "BX",0, "CY",0,
"AX",3, "BY",3, "CZ",3,
"AY",6, "BZ",6, "CX",6)</f>
        <v>3</v>
      </c>
      <c r="E1244" s="5">
        <f>input[[#This Row],[Selected shape score]]+input[[#This Row],[Outcome score]]</f>
        <v>5</v>
      </c>
      <c r="F1244" s="5" cm="1">
        <f t="array" ref="F1244">INDEX($P$2:$P$10,_xlfn.XMATCH(input[[#This Row],[Oponent]]&amp;input[[#This Row],[Player]],$K$2:$K$10))</f>
        <v>5</v>
      </c>
    </row>
    <row r="1245" spans="1:6" x14ac:dyDescent="0.3">
      <c r="A1245" s="1" t="s">
        <v>0</v>
      </c>
      <c r="B1245" s="1" t="s">
        <v>2</v>
      </c>
      <c r="C1245" s="5" cm="1">
        <f t="array" ref="C1245">_xlfn.SWITCH(input[[#This Row],[Player]], "X", 1, "Y", 2, "Z", 3)</f>
        <v>2</v>
      </c>
      <c r="D1245" s="5" cm="1">
        <f t="array" ref="D1245">_xlfn.SWITCH(
input[[#This Row],[Oponent]]&amp;input[[#This Row],[Player]],
"AZ",0, "BX",0, "CY",0,
"AX",3, "BY",3, "CZ",3,
"AY",6, "BZ",6, "CX",6)</f>
        <v>3</v>
      </c>
      <c r="E1245" s="5">
        <f>input[[#This Row],[Selected shape score]]+input[[#This Row],[Outcome score]]</f>
        <v>5</v>
      </c>
      <c r="F1245" s="5" cm="1">
        <f t="array" ref="F1245">INDEX($P$2:$P$10,_xlfn.XMATCH(input[[#This Row],[Oponent]]&amp;input[[#This Row],[Player]],$K$2:$K$10))</f>
        <v>5</v>
      </c>
    </row>
    <row r="1246" spans="1:6" x14ac:dyDescent="0.3">
      <c r="A1246" s="1" t="s">
        <v>3</v>
      </c>
      <c r="B1246" s="1" t="s">
        <v>2</v>
      </c>
      <c r="C1246" s="5" cm="1">
        <f t="array" ref="C1246">_xlfn.SWITCH(input[[#This Row],[Player]], "X", 1, "Y", 2, "Z", 3)</f>
        <v>2</v>
      </c>
      <c r="D1246" s="5" cm="1">
        <f t="array" ref="D1246">_xlfn.SWITCH(
input[[#This Row],[Oponent]]&amp;input[[#This Row],[Player]],
"AZ",0, "BX",0, "CY",0,
"AX",3, "BY",3, "CZ",3,
"AY",6, "BZ",6, "CX",6)</f>
        <v>0</v>
      </c>
      <c r="E1246" s="5">
        <f>input[[#This Row],[Selected shape score]]+input[[#This Row],[Outcome score]]</f>
        <v>2</v>
      </c>
      <c r="F1246" s="5" cm="1">
        <f t="array" ref="F1246">INDEX($P$2:$P$10,_xlfn.XMATCH(input[[#This Row],[Oponent]]&amp;input[[#This Row],[Player]],$K$2:$K$10))</f>
        <v>6</v>
      </c>
    </row>
    <row r="1247" spans="1:6" x14ac:dyDescent="0.3">
      <c r="A1247" s="1" t="s">
        <v>0</v>
      </c>
      <c r="B1247" s="1" t="s">
        <v>2</v>
      </c>
      <c r="C1247" s="5" cm="1">
        <f t="array" ref="C1247">_xlfn.SWITCH(input[[#This Row],[Player]], "X", 1, "Y", 2, "Z", 3)</f>
        <v>2</v>
      </c>
      <c r="D1247" s="5" cm="1">
        <f t="array" ref="D1247">_xlfn.SWITCH(
input[[#This Row],[Oponent]]&amp;input[[#This Row],[Player]],
"AZ",0, "BX",0, "CY",0,
"AX",3, "BY",3, "CZ",3,
"AY",6, "BZ",6, "CX",6)</f>
        <v>3</v>
      </c>
      <c r="E1247" s="5">
        <f>input[[#This Row],[Selected shape score]]+input[[#This Row],[Outcome score]]</f>
        <v>5</v>
      </c>
      <c r="F1247" s="5" cm="1">
        <f t="array" ref="F1247">INDEX($P$2:$P$10,_xlfn.XMATCH(input[[#This Row],[Oponent]]&amp;input[[#This Row],[Player]],$K$2:$K$10))</f>
        <v>5</v>
      </c>
    </row>
    <row r="1248" spans="1:6" x14ac:dyDescent="0.3">
      <c r="A1248" s="1" t="s">
        <v>3</v>
      </c>
      <c r="B1248" s="1" t="s">
        <v>2</v>
      </c>
      <c r="C1248" s="5" cm="1">
        <f t="array" ref="C1248">_xlfn.SWITCH(input[[#This Row],[Player]], "X", 1, "Y", 2, "Z", 3)</f>
        <v>2</v>
      </c>
      <c r="D1248" s="5" cm="1">
        <f t="array" ref="D1248">_xlfn.SWITCH(
input[[#This Row],[Oponent]]&amp;input[[#This Row],[Player]],
"AZ",0, "BX",0, "CY",0,
"AX",3, "BY",3, "CZ",3,
"AY",6, "BZ",6, "CX",6)</f>
        <v>0</v>
      </c>
      <c r="E1248" s="5">
        <f>input[[#This Row],[Selected shape score]]+input[[#This Row],[Outcome score]]</f>
        <v>2</v>
      </c>
      <c r="F1248" s="5" cm="1">
        <f t="array" ref="F1248">INDEX($P$2:$P$10,_xlfn.XMATCH(input[[#This Row],[Oponent]]&amp;input[[#This Row],[Player]],$K$2:$K$10))</f>
        <v>6</v>
      </c>
    </row>
    <row r="1249" spans="1:6" x14ac:dyDescent="0.3">
      <c r="A1249" s="1" t="s">
        <v>3</v>
      </c>
      <c r="B1249" s="1" t="s">
        <v>1</v>
      </c>
      <c r="C1249" s="5" cm="1">
        <f t="array" ref="C1249">_xlfn.SWITCH(input[[#This Row],[Player]], "X", 1, "Y", 2, "Z", 3)</f>
        <v>3</v>
      </c>
      <c r="D1249" s="5" cm="1">
        <f t="array" ref="D1249">_xlfn.SWITCH(
input[[#This Row],[Oponent]]&amp;input[[#This Row],[Player]],
"AZ",0, "BX",0, "CY",0,
"AX",3, "BY",3, "CZ",3,
"AY",6, "BZ",6, "CX",6)</f>
        <v>3</v>
      </c>
      <c r="E1249" s="5">
        <f>input[[#This Row],[Selected shape score]]+input[[#This Row],[Outcome score]]</f>
        <v>6</v>
      </c>
      <c r="F1249" s="5" cm="1">
        <f t="array" ref="F1249">INDEX($P$2:$P$10,_xlfn.XMATCH(input[[#This Row],[Oponent]]&amp;input[[#This Row],[Player]],$K$2:$K$10))</f>
        <v>7</v>
      </c>
    </row>
    <row r="1250" spans="1:6" x14ac:dyDescent="0.3">
      <c r="A1250" s="1" t="s">
        <v>0</v>
      </c>
      <c r="B1250" s="1" t="s">
        <v>2</v>
      </c>
      <c r="C1250" s="5" cm="1">
        <f t="array" ref="C1250">_xlfn.SWITCH(input[[#This Row],[Player]], "X", 1, "Y", 2, "Z", 3)</f>
        <v>2</v>
      </c>
      <c r="D1250" s="5" cm="1">
        <f t="array" ref="D1250">_xlfn.SWITCH(
input[[#This Row],[Oponent]]&amp;input[[#This Row],[Player]],
"AZ",0, "BX",0, "CY",0,
"AX",3, "BY",3, "CZ",3,
"AY",6, "BZ",6, "CX",6)</f>
        <v>3</v>
      </c>
      <c r="E1250" s="5">
        <f>input[[#This Row],[Selected shape score]]+input[[#This Row],[Outcome score]]</f>
        <v>5</v>
      </c>
      <c r="F1250" s="5" cm="1">
        <f t="array" ref="F1250">INDEX($P$2:$P$10,_xlfn.XMATCH(input[[#This Row],[Oponent]]&amp;input[[#This Row],[Player]],$K$2:$K$10))</f>
        <v>5</v>
      </c>
    </row>
    <row r="1251" spans="1:6" x14ac:dyDescent="0.3">
      <c r="A1251" s="1" t="s">
        <v>0</v>
      </c>
      <c r="B1251" s="1" t="s">
        <v>2</v>
      </c>
      <c r="C1251" s="5" cm="1">
        <f t="array" ref="C1251">_xlfn.SWITCH(input[[#This Row],[Player]], "X", 1, "Y", 2, "Z", 3)</f>
        <v>2</v>
      </c>
      <c r="D1251" s="5" cm="1">
        <f t="array" ref="D1251">_xlfn.SWITCH(
input[[#This Row],[Oponent]]&amp;input[[#This Row],[Player]],
"AZ",0, "BX",0, "CY",0,
"AX",3, "BY",3, "CZ",3,
"AY",6, "BZ",6, "CX",6)</f>
        <v>3</v>
      </c>
      <c r="E1251" s="5">
        <f>input[[#This Row],[Selected shape score]]+input[[#This Row],[Outcome score]]</f>
        <v>5</v>
      </c>
      <c r="F1251" s="5" cm="1">
        <f t="array" ref="F1251">INDEX($P$2:$P$10,_xlfn.XMATCH(input[[#This Row],[Oponent]]&amp;input[[#This Row],[Player]],$K$2:$K$10))</f>
        <v>5</v>
      </c>
    </row>
    <row r="1252" spans="1:6" x14ac:dyDescent="0.3">
      <c r="A1252" s="1" t="s">
        <v>4</v>
      </c>
      <c r="B1252" s="1" t="s">
        <v>5</v>
      </c>
      <c r="C1252" s="5" cm="1">
        <f t="array" ref="C1252">_xlfn.SWITCH(input[[#This Row],[Player]], "X", 1, "Y", 2, "Z", 3)</f>
        <v>1</v>
      </c>
      <c r="D1252" s="5" cm="1">
        <f t="array" ref="D1252">_xlfn.SWITCH(
input[[#This Row],[Oponent]]&amp;input[[#This Row],[Player]],
"AZ",0, "BX",0, "CY",0,
"AX",3, "BY",3, "CZ",3,
"AY",6, "BZ",6, "CX",6)</f>
        <v>3</v>
      </c>
      <c r="E1252" s="5">
        <f>input[[#This Row],[Selected shape score]]+input[[#This Row],[Outcome score]]</f>
        <v>4</v>
      </c>
      <c r="F1252" s="5" cm="1">
        <f t="array" ref="F1252">INDEX($P$2:$P$10,_xlfn.XMATCH(input[[#This Row],[Oponent]]&amp;input[[#This Row],[Player]],$K$2:$K$10))</f>
        <v>3</v>
      </c>
    </row>
    <row r="1253" spans="1:6" x14ac:dyDescent="0.3">
      <c r="A1253" s="1" t="s">
        <v>0</v>
      </c>
      <c r="B1253" s="1" t="s">
        <v>2</v>
      </c>
      <c r="C1253" s="5" cm="1">
        <f t="array" ref="C1253">_xlfn.SWITCH(input[[#This Row],[Player]], "X", 1, "Y", 2, "Z", 3)</f>
        <v>2</v>
      </c>
      <c r="D1253" s="5" cm="1">
        <f t="array" ref="D1253">_xlfn.SWITCH(
input[[#This Row],[Oponent]]&amp;input[[#This Row],[Player]],
"AZ",0, "BX",0, "CY",0,
"AX",3, "BY",3, "CZ",3,
"AY",6, "BZ",6, "CX",6)</f>
        <v>3</v>
      </c>
      <c r="E1253" s="5">
        <f>input[[#This Row],[Selected shape score]]+input[[#This Row],[Outcome score]]</f>
        <v>5</v>
      </c>
      <c r="F1253" s="5" cm="1">
        <f t="array" ref="F1253">INDEX($P$2:$P$10,_xlfn.XMATCH(input[[#This Row],[Oponent]]&amp;input[[#This Row],[Player]],$K$2:$K$10))</f>
        <v>5</v>
      </c>
    </row>
    <row r="1254" spans="1:6" x14ac:dyDescent="0.3">
      <c r="A1254" s="1" t="s">
        <v>3</v>
      </c>
      <c r="B1254" s="1" t="s">
        <v>2</v>
      </c>
      <c r="C1254" s="5" cm="1">
        <f t="array" ref="C1254">_xlfn.SWITCH(input[[#This Row],[Player]], "X", 1, "Y", 2, "Z", 3)</f>
        <v>2</v>
      </c>
      <c r="D1254" s="5" cm="1">
        <f t="array" ref="D1254">_xlfn.SWITCH(
input[[#This Row],[Oponent]]&amp;input[[#This Row],[Player]],
"AZ",0, "BX",0, "CY",0,
"AX",3, "BY",3, "CZ",3,
"AY",6, "BZ",6, "CX",6)</f>
        <v>0</v>
      </c>
      <c r="E1254" s="5">
        <f>input[[#This Row],[Selected shape score]]+input[[#This Row],[Outcome score]]</f>
        <v>2</v>
      </c>
      <c r="F1254" s="5" cm="1">
        <f t="array" ref="F1254">INDEX($P$2:$P$10,_xlfn.XMATCH(input[[#This Row],[Oponent]]&amp;input[[#This Row],[Player]],$K$2:$K$10))</f>
        <v>6</v>
      </c>
    </row>
    <row r="1255" spans="1:6" x14ac:dyDescent="0.3">
      <c r="A1255" s="1" t="s">
        <v>4</v>
      </c>
      <c r="B1255" s="1" t="s">
        <v>2</v>
      </c>
      <c r="C1255" s="5" cm="1">
        <f t="array" ref="C1255">_xlfn.SWITCH(input[[#This Row],[Player]], "X", 1, "Y", 2, "Z", 3)</f>
        <v>2</v>
      </c>
      <c r="D1255" s="5" cm="1">
        <f t="array" ref="D1255">_xlfn.SWITCH(
input[[#This Row],[Oponent]]&amp;input[[#This Row],[Player]],
"AZ",0, "BX",0, "CY",0,
"AX",3, "BY",3, "CZ",3,
"AY",6, "BZ",6, "CX",6)</f>
        <v>6</v>
      </c>
      <c r="E1255" s="5">
        <f>input[[#This Row],[Selected shape score]]+input[[#This Row],[Outcome score]]</f>
        <v>8</v>
      </c>
      <c r="F1255" s="5" cm="1">
        <f t="array" ref="F1255">INDEX($P$2:$P$10,_xlfn.XMATCH(input[[#This Row],[Oponent]]&amp;input[[#This Row],[Player]],$K$2:$K$10))</f>
        <v>4</v>
      </c>
    </row>
    <row r="1256" spans="1:6" x14ac:dyDescent="0.3">
      <c r="A1256" s="1" t="s">
        <v>0</v>
      </c>
      <c r="B1256" s="1" t="s">
        <v>2</v>
      </c>
      <c r="C1256" s="5" cm="1">
        <f t="array" ref="C1256">_xlfn.SWITCH(input[[#This Row],[Player]], "X", 1, "Y", 2, "Z", 3)</f>
        <v>2</v>
      </c>
      <c r="D1256" s="5" cm="1">
        <f t="array" ref="D1256">_xlfn.SWITCH(
input[[#This Row],[Oponent]]&amp;input[[#This Row],[Player]],
"AZ",0, "BX",0, "CY",0,
"AX",3, "BY",3, "CZ",3,
"AY",6, "BZ",6, "CX",6)</f>
        <v>3</v>
      </c>
      <c r="E1256" s="5">
        <f>input[[#This Row],[Selected shape score]]+input[[#This Row],[Outcome score]]</f>
        <v>5</v>
      </c>
      <c r="F1256" s="5" cm="1">
        <f t="array" ref="F1256">INDEX($P$2:$P$10,_xlfn.XMATCH(input[[#This Row],[Oponent]]&amp;input[[#This Row],[Player]],$K$2:$K$10))</f>
        <v>5</v>
      </c>
    </row>
    <row r="1257" spans="1:6" x14ac:dyDescent="0.3">
      <c r="A1257" s="1" t="s">
        <v>4</v>
      </c>
      <c r="B1257" s="1" t="s">
        <v>5</v>
      </c>
      <c r="C1257" s="5" cm="1">
        <f t="array" ref="C1257">_xlfn.SWITCH(input[[#This Row],[Player]], "X", 1, "Y", 2, "Z", 3)</f>
        <v>1</v>
      </c>
      <c r="D1257" s="5" cm="1">
        <f t="array" ref="D1257">_xlfn.SWITCH(
input[[#This Row],[Oponent]]&amp;input[[#This Row],[Player]],
"AZ",0, "BX",0, "CY",0,
"AX",3, "BY",3, "CZ",3,
"AY",6, "BZ",6, "CX",6)</f>
        <v>3</v>
      </c>
      <c r="E1257" s="5">
        <f>input[[#This Row],[Selected shape score]]+input[[#This Row],[Outcome score]]</f>
        <v>4</v>
      </c>
      <c r="F1257" s="5" cm="1">
        <f t="array" ref="F1257">INDEX($P$2:$P$10,_xlfn.XMATCH(input[[#This Row],[Oponent]]&amp;input[[#This Row],[Player]],$K$2:$K$10))</f>
        <v>3</v>
      </c>
    </row>
    <row r="1258" spans="1:6" x14ac:dyDescent="0.3">
      <c r="A1258" s="1" t="s">
        <v>0</v>
      </c>
      <c r="B1258" s="1" t="s">
        <v>2</v>
      </c>
      <c r="C1258" s="5" cm="1">
        <f t="array" ref="C1258">_xlfn.SWITCH(input[[#This Row],[Player]], "X", 1, "Y", 2, "Z", 3)</f>
        <v>2</v>
      </c>
      <c r="D1258" s="5" cm="1">
        <f t="array" ref="D1258">_xlfn.SWITCH(
input[[#This Row],[Oponent]]&amp;input[[#This Row],[Player]],
"AZ",0, "BX",0, "CY",0,
"AX",3, "BY",3, "CZ",3,
"AY",6, "BZ",6, "CX",6)</f>
        <v>3</v>
      </c>
      <c r="E1258" s="5">
        <f>input[[#This Row],[Selected shape score]]+input[[#This Row],[Outcome score]]</f>
        <v>5</v>
      </c>
      <c r="F1258" s="5" cm="1">
        <f t="array" ref="F1258">INDEX($P$2:$P$10,_xlfn.XMATCH(input[[#This Row],[Oponent]]&amp;input[[#This Row],[Player]],$K$2:$K$10))</f>
        <v>5</v>
      </c>
    </row>
    <row r="1259" spans="1:6" x14ac:dyDescent="0.3">
      <c r="A1259" s="1" t="s">
        <v>3</v>
      </c>
      <c r="B1259" s="1" t="s">
        <v>2</v>
      </c>
      <c r="C1259" s="5" cm="1">
        <f t="array" ref="C1259">_xlfn.SWITCH(input[[#This Row],[Player]], "X", 1, "Y", 2, "Z", 3)</f>
        <v>2</v>
      </c>
      <c r="D1259" s="5" cm="1">
        <f t="array" ref="D1259">_xlfn.SWITCH(
input[[#This Row],[Oponent]]&amp;input[[#This Row],[Player]],
"AZ",0, "BX",0, "CY",0,
"AX",3, "BY",3, "CZ",3,
"AY",6, "BZ",6, "CX",6)</f>
        <v>0</v>
      </c>
      <c r="E1259" s="5">
        <f>input[[#This Row],[Selected shape score]]+input[[#This Row],[Outcome score]]</f>
        <v>2</v>
      </c>
      <c r="F1259" s="5" cm="1">
        <f t="array" ref="F1259">INDEX($P$2:$P$10,_xlfn.XMATCH(input[[#This Row],[Oponent]]&amp;input[[#This Row],[Player]],$K$2:$K$10))</f>
        <v>6</v>
      </c>
    </row>
    <row r="1260" spans="1:6" x14ac:dyDescent="0.3">
      <c r="A1260" s="1" t="s">
        <v>3</v>
      </c>
      <c r="B1260" s="1" t="s">
        <v>2</v>
      </c>
      <c r="C1260" s="5" cm="1">
        <f t="array" ref="C1260">_xlfn.SWITCH(input[[#This Row],[Player]], "X", 1, "Y", 2, "Z", 3)</f>
        <v>2</v>
      </c>
      <c r="D1260" s="5" cm="1">
        <f t="array" ref="D1260">_xlfn.SWITCH(
input[[#This Row],[Oponent]]&amp;input[[#This Row],[Player]],
"AZ",0, "BX",0, "CY",0,
"AX",3, "BY",3, "CZ",3,
"AY",6, "BZ",6, "CX",6)</f>
        <v>0</v>
      </c>
      <c r="E1260" s="5">
        <f>input[[#This Row],[Selected shape score]]+input[[#This Row],[Outcome score]]</f>
        <v>2</v>
      </c>
      <c r="F1260" s="5" cm="1">
        <f t="array" ref="F1260">INDEX($P$2:$P$10,_xlfn.XMATCH(input[[#This Row],[Oponent]]&amp;input[[#This Row],[Player]],$K$2:$K$10))</f>
        <v>6</v>
      </c>
    </row>
    <row r="1261" spans="1:6" x14ac:dyDescent="0.3">
      <c r="A1261" s="1" t="s">
        <v>4</v>
      </c>
      <c r="B1261" s="1" t="s">
        <v>2</v>
      </c>
      <c r="C1261" s="5" cm="1">
        <f t="array" ref="C1261">_xlfn.SWITCH(input[[#This Row],[Player]], "X", 1, "Y", 2, "Z", 3)</f>
        <v>2</v>
      </c>
      <c r="D1261" s="5" cm="1">
        <f t="array" ref="D1261">_xlfn.SWITCH(
input[[#This Row],[Oponent]]&amp;input[[#This Row],[Player]],
"AZ",0, "BX",0, "CY",0,
"AX",3, "BY",3, "CZ",3,
"AY",6, "BZ",6, "CX",6)</f>
        <v>6</v>
      </c>
      <c r="E1261" s="5">
        <f>input[[#This Row],[Selected shape score]]+input[[#This Row],[Outcome score]]</f>
        <v>8</v>
      </c>
      <c r="F1261" s="5" cm="1">
        <f t="array" ref="F1261">INDEX($P$2:$P$10,_xlfn.XMATCH(input[[#This Row],[Oponent]]&amp;input[[#This Row],[Player]],$K$2:$K$10))</f>
        <v>4</v>
      </c>
    </row>
    <row r="1262" spans="1:6" x14ac:dyDescent="0.3">
      <c r="A1262" s="1" t="s">
        <v>3</v>
      </c>
      <c r="B1262" s="1" t="s">
        <v>5</v>
      </c>
      <c r="C1262" s="5" cm="1">
        <f t="array" ref="C1262">_xlfn.SWITCH(input[[#This Row],[Player]], "X", 1, "Y", 2, "Z", 3)</f>
        <v>1</v>
      </c>
      <c r="D1262" s="5" cm="1">
        <f t="array" ref="D1262">_xlfn.SWITCH(
input[[#This Row],[Oponent]]&amp;input[[#This Row],[Player]],
"AZ",0, "BX",0, "CY",0,
"AX",3, "BY",3, "CZ",3,
"AY",6, "BZ",6, "CX",6)</f>
        <v>6</v>
      </c>
      <c r="E1262" s="5">
        <f>input[[#This Row],[Selected shape score]]+input[[#This Row],[Outcome score]]</f>
        <v>7</v>
      </c>
      <c r="F1262" s="5" cm="1">
        <f t="array" ref="F1262">INDEX($P$2:$P$10,_xlfn.XMATCH(input[[#This Row],[Oponent]]&amp;input[[#This Row],[Player]],$K$2:$K$10))</f>
        <v>2</v>
      </c>
    </row>
    <row r="1263" spans="1:6" x14ac:dyDescent="0.3">
      <c r="A1263" s="1" t="s">
        <v>3</v>
      </c>
      <c r="B1263" s="1" t="s">
        <v>5</v>
      </c>
      <c r="C1263" s="5" cm="1">
        <f t="array" ref="C1263">_xlfn.SWITCH(input[[#This Row],[Player]], "X", 1, "Y", 2, "Z", 3)</f>
        <v>1</v>
      </c>
      <c r="D1263" s="5" cm="1">
        <f t="array" ref="D1263">_xlfn.SWITCH(
input[[#This Row],[Oponent]]&amp;input[[#This Row],[Player]],
"AZ",0, "BX",0, "CY",0,
"AX",3, "BY",3, "CZ",3,
"AY",6, "BZ",6, "CX",6)</f>
        <v>6</v>
      </c>
      <c r="E1263" s="5">
        <f>input[[#This Row],[Selected shape score]]+input[[#This Row],[Outcome score]]</f>
        <v>7</v>
      </c>
      <c r="F1263" s="5" cm="1">
        <f t="array" ref="F1263">INDEX($P$2:$P$10,_xlfn.XMATCH(input[[#This Row],[Oponent]]&amp;input[[#This Row],[Player]],$K$2:$K$10))</f>
        <v>2</v>
      </c>
    </row>
    <row r="1264" spans="1:6" x14ac:dyDescent="0.3">
      <c r="A1264" s="1" t="s">
        <v>0</v>
      </c>
      <c r="B1264" s="1" t="s">
        <v>2</v>
      </c>
      <c r="C1264" s="5" cm="1">
        <f t="array" ref="C1264">_xlfn.SWITCH(input[[#This Row],[Player]], "X", 1, "Y", 2, "Z", 3)</f>
        <v>2</v>
      </c>
      <c r="D1264" s="5" cm="1">
        <f t="array" ref="D1264">_xlfn.SWITCH(
input[[#This Row],[Oponent]]&amp;input[[#This Row],[Player]],
"AZ",0, "BX",0, "CY",0,
"AX",3, "BY",3, "CZ",3,
"AY",6, "BZ",6, "CX",6)</f>
        <v>3</v>
      </c>
      <c r="E1264" s="5">
        <f>input[[#This Row],[Selected shape score]]+input[[#This Row],[Outcome score]]</f>
        <v>5</v>
      </c>
      <c r="F1264" s="5" cm="1">
        <f t="array" ref="F1264">INDEX($P$2:$P$10,_xlfn.XMATCH(input[[#This Row],[Oponent]]&amp;input[[#This Row],[Player]],$K$2:$K$10))</f>
        <v>5</v>
      </c>
    </row>
    <row r="1265" spans="1:6" x14ac:dyDescent="0.3">
      <c r="A1265" s="1" t="s">
        <v>3</v>
      </c>
      <c r="B1265" s="1" t="s">
        <v>2</v>
      </c>
      <c r="C1265" s="5" cm="1">
        <f t="array" ref="C1265">_xlfn.SWITCH(input[[#This Row],[Player]], "X", 1, "Y", 2, "Z", 3)</f>
        <v>2</v>
      </c>
      <c r="D1265" s="5" cm="1">
        <f t="array" ref="D1265">_xlfn.SWITCH(
input[[#This Row],[Oponent]]&amp;input[[#This Row],[Player]],
"AZ",0, "BX",0, "CY",0,
"AX",3, "BY",3, "CZ",3,
"AY",6, "BZ",6, "CX",6)</f>
        <v>0</v>
      </c>
      <c r="E1265" s="5">
        <f>input[[#This Row],[Selected shape score]]+input[[#This Row],[Outcome score]]</f>
        <v>2</v>
      </c>
      <c r="F1265" s="5" cm="1">
        <f t="array" ref="F1265">INDEX($P$2:$P$10,_xlfn.XMATCH(input[[#This Row],[Oponent]]&amp;input[[#This Row],[Player]],$K$2:$K$10))</f>
        <v>6</v>
      </c>
    </row>
    <row r="1266" spans="1:6" x14ac:dyDescent="0.3">
      <c r="A1266" s="1" t="s">
        <v>0</v>
      </c>
      <c r="B1266" s="1" t="s">
        <v>2</v>
      </c>
      <c r="C1266" s="5" cm="1">
        <f t="array" ref="C1266">_xlfn.SWITCH(input[[#This Row],[Player]], "X", 1, "Y", 2, "Z", 3)</f>
        <v>2</v>
      </c>
      <c r="D1266" s="5" cm="1">
        <f t="array" ref="D1266">_xlfn.SWITCH(
input[[#This Row],[Oponent]]&amp;input[[#This Row],[Player]],
"AZ",0, "BX",0, "CY",0,
"AX",3, "BY",3, "CZ",3,
"AY",6, "BZ",6, "CX",6)</f>
        <v>3</v>
      </c>
      <c r="E1266" s="5">
        <f>input[[#This Row],[Selected shape score]]+input[[#This Row],[Outcome score]]</f>
        <v>5</v>
      </c>
      <c r="F1266" s="5" cm="1">
        <f t="array" ref="F1266">INDEX($P$2:$P$10,_xlfn.XMATCH(input[[#This Row],[Oponent]]&amp;input[[#This Row],[Player]],$K$2:$K$10))</f>
        <v>5</v>
      </c>
    </row>
    <row r="1267" spans="1:6" x14ac:dyDescent="0.3">
      <c r="A1267" s="1" t="s">
        <v>4</v>
      </c>
      <c r="B1267" s="1" t="s">
        <v>2</v>
      </c>
      <c r="C1267" s="5" cm="1">
        <f t="array" ref="C1267">_xlfn.SWITCH(input[[#This Row],[Player]], "X", 1, "Y", 2, "Z", 3)</f>
        <v>2</v>
      </c>
      <c r="D1267" s="5" cm="1">
        <f t="array" ref="D1267">_xlfn.SWITCH(
input[[#This Row],[Oponent]]&amp;input[[#This Row],[Player]],
"AZ",0, "BX",0, "CY",0,
"AX",3, "BY",3, "CZ",3,
"AY",6, "BZ",6, "CX",6)</f>
        <v>6</v>
      </c>
      <c r="E1267" s="5">
        <f>input[[#This Row],[Selected shape score]]+input[[#This Row],[Outcome score]]</f>
        <v>8</v>
      </c>
      <c r="F1267" s="5" cm="1">
        <f t="array" ref="F1267">INDEX($P$2:$P$10,_xlfn.XMATCH(input[[#This Row],[Oponent]]&amp;input[[#This Row],[Player]],$K$2:$K$10))</f>
        <v>4</v>
      </c>
    </row>
    <row r="1268" spans="1:6" x14ac:dyDescent="0.3">
      <c r="A1268" s="1" t="s">
        <v>4</v>
      </c>
      <c r="B1268" s="1" t="s">
        <v>5</v>
      </c>
      <c r="C1268" s="5" cm="1">
        <f t="array" ref="C1268">_xlfn.SWITCH(input[[#This Row],[Player]], "X", 1, "Y", 2, "Z", 3)</f>
        <v>1</v>
      </c>
      <c r="D1268" s="5" cm="1">
        <f t="array" ref="D1268">_xlfn.SWITCH(
input[[#This Row],[Oponent]]&amp;input[[#This Row],[Player]],
"AZ",0, "BX",0, "CY",0,
"AX",3, "BY",3, "CZ",3,
"AY",6, "BZ",6, "CX",6)</f>
        <v>3</v>
      </c>
      <c r="E1268" s="5">
        <f>input[[#This Row],[Selected shape score]]+input[[#This Row],[Outcome score]]</f>
        <v>4</v>
      </c>
      <c r="F1268" s="5" cm="1">
        <f t="array" ref="F1268">INDEX($P$2:$P$10,_xlfn.XMATCH(input[[#This Row],[Oponent]]&amp;input[[#This Row],[Player]],$K$2:$K$10))</f>
        <v>3</v>
      </c>
    </row>
    <row r="1269" spans="1:6" x14ac:dyDescent="0.3">
      <c r="A1269" s="1" t="s">
        <v>0</v>
      </c>
      <c r="B1269" s="1" t="s">
        <v>1</v>
      </c>
      <c r="C1269" s="5" cm="1">
        <f t="array" ref="C1269">_xlfn.SWITCH(input[[#This Row],[Player]], "X", 1, "Y", 2, "Z", 3)</f>
        <v>3</v>
      </c>
      <c r="D1269" s="5" cm="1">
        <f t="array" ref="D1269">_xlfn.SWITCH(
input[[#This Row],[Oponent]]&amp;input[[#This Row],[Player]],
"AZ",0, "BX",0, "CY",0,
"AX",3, "BY",3, "CZ",3,
"AY",6, "BZ",6, "CX",6)</f>
        <v>6</v>
      </c>
      <c r="E1269" s="5">
        <f>input[[#This Row],[Selected shape score]]+input[[#This Row],[Outcome score]]</f>
        <v>9</v>
      </c>
      <c r="F1269" s="5" cm="1">
        <f t="array" ref="F1269">INDEX($P$2:$P$10,_xlfn.XMATCH(input[[#This Row],[Oponent]]&amp;input[[#This Row],[Player]],$K$2:$K$10))</f>
        <v>9</v>
      </c>
    </row>
    <row r="1270" spans="1:6" x14ac:dyDescent="0.3">
      <c r="A1270" s="1" t="s">
        <v>0</v>
      </c>
      <c r="B1270" s="1" t="s">
        <v>2</v>
      </c>
      <c r="C1270" s="5" cm="1">
        <f t="array" ref="C1270">_xlfn.SWITCH(input[[#This Row],[Player]], "X", 1, "Y", 2, "Z", 3)</f>
        <v>2</v>
      </c>
      <c r="D1270" s="5" cm="1">
        <f t="array" ref="D1270">_xlfn.SWITCH(
input[[#This Row],[Oponent]]&amp;input[[#This Row],[Player]],
"AZ",0, "BX",0, "CY",0,
"AX",3, "BY",3, "CZ",3,
"AY",6, "BZ",6, "CX",6)</f>
        <v>3</v>
      </c>
      <c r="E1270" s="5">
        <f>input[[#This Row],[Selected shape score]]+input[[#This Row],[Outcome score]]</f>
        <v>5</v>
      </c>
      <c r="F1270" s="5" cm="1">
        <f t="array" ref="F1270">INDEX($P$2:$P$10,_xlfn.XMATCH(input[[#This Row],[Oponent]]&amp;input[[#This Row],[Player]],$K$2:$K$10))</f>
        <v>5</v>
      </c>
    </row>
    <row r="1271" spans="1:6" x14ac:dyDescent="0.3">
      <c r="A1271" s="1" t="s">
        <v>3</v>
      </c>
      <c r="B1271" s="1" t="s">
        <v>2</v>
      </c>
      <c r="C1271" s="5" cm="1">
        <f t="array" ref="C1271">_xlfn.SWITCH(input[[#This Row],[Player]], "X", 1, "Y", 2, "Z", 3)</f>
        <v>2</v>
      </c>
      <c r="D1271" s="5" cm="1">
        <f t="array" ref="D1271">_xlfn.SWITCH(
input[[#This Row],[Oponent]]&amp;input[[#This Row],[Player]],
"AZ",0, "BX",0, "CY",0,
"AX",3, "BY",3, "CZ",3,
"AY",6, "BZ",6, "CX",6)</f>
        <v>0</v>
      </c>
      <c r="E1271" s="5">
        <f>input[[#This Row],[Selected shape score]]+input[[#This Row],[Outcome score]]</f>
        <v>2</v>
      </c>
      <c r="F1271" s="5" cm="1">
        <f t="array" ref="F1271">INDEX($P$2:$P$10,_xlfn.XMATCH(input[[#This Row],[Oponent]]&amp;input[[#This Row],[Player]],$K$2:$K$10))</f>
        <v>6</v>
      </c>
    </row>
    <row r="1272" spans="1:6" x14ac:dyDescent="0.3">
      <c r="A1272" s="1" t="s">
        <v>4</v>
      </c>
      <c r="B1272" s="1" t="s">
        <v>2</v>
      </c>
      <c r="C1272" s="5" cm="1">
        <f t="array" ref="C1272">_xlfn.SWITCH(input[[#This Row],[Player]], "X", 1, "Y", 2, "Z", 3)</f>
        <v>2</v>
      </c>
      <c r="D1272" s="5" cm="1">
        <f t="array" ref="D1272">_xlfn.SWITCH(
input[[#This Row],[Oponent]]&amp;input[[#This Row],[Player]],
"AZ",0, "BX",0, "CY",0,
"AX",3, "BY",3, "CZ",3,
"AY",6, "BZ",6, "CX",6)</f>
        <v>6</v>
      </c>
      <c r="E1272" s="5">
        <f>input[[#This Row],[Selected shape score]]+input[[#This Row],[Outcome score]]</f>
        <v>8</v>
      </c>
      <c r="F1272" s="5" cm="1">
        <f t="array" ref="F1272">INDEX($P$2:$P$10,_xlfn.XMATCH(input[[#This Row],[Oponent]]&amp;input[[#This Row],[Player]],$K$2:$K$10))</f>
        <v>4</v>
      </c>
    </row>
    <row r="1273" spans="1:6" x14ac:dyDescent="0.3">
      <c r="A1273" s="1" t="s">
        <v>3</v>
      </c>
      <c r="B1273" s="1" t="s">
        <v>5</v>
      </c>
      <c r="C1273" s="5" cm="1">
        <f t="array" ref="C1273">_xlfn.SWITCH(input[[#This Row],[Player]], "X", 1, "Y", 2, "Z", 3)</f>
        <v>1</v>
      </c>
      <c r="D1273" s="5" cm="1">
        <f t="array" ref="D1273">_xlfn.SWITCH(
input[[#This Row],[Oponent]]&amp;input[[#This Row],[Player]],
"AZ",0, "BX",0, "CY",0,
"AX",3, "BY",3, "CZ",3,
"AY",6, "BZ",6, "CX",6)</f>
        <v>6</v>
      </c>
      <c r="E1273" s="5">
        <f>input[[#This Row],[Selected shape score]]+input[[#This Row],[Outcome score]]</f>
        <v>7</v>
      </c>
      <c r="F1273" s="5" cm="1">
        <f t="array" ref="F1273">INDEX($P$2:$P$10,_xlfn.XMATCH(input[[#This Row],[Oponent]]&amp;input[[#This Row],[Player]],$K$2:$K$10))</f>
        <v>2</v>
      </c>
    </row>
    <row r="1274" spans="1:6" x14ac:dyDescent="0.3">
      <c r="A1274" s="1" t="s">
        <v>0</v>
      </c>
      <c r="B1274" s="1" t="s">
        <v>2</v>
      </c>
      <c r="C1274" s="5" cm="1">
        <f t="array" ref="C1274">_xlfn.SWITCH(input[[#This Row],[Player]], "X", 1, "Y", 2, "Z", 3)</f>
        <v>2</v>
      </c>
      <c r="D1274" s="5" cm="1">
        <f t="array" ref="D1274">_xlfn.SWITCH(
input[[#This Row],[Oponent]]&amp;input[[#This Row],[Player]],
"AZ",0, "BX",0, "CY",0,
"AX",3, "BY",3, "CZ",3,
"AY",6, "BZ",6, "CX",6)</f>
        <v>3</v>
      </c>
      <c r="E1274" s="5">
        <f>input[[#This Row],[Selected shape score]]+input[[#This Row],[Outcome score]]</f>
        <v>5</v>
      </c>
      <c r="F1274" s="5" cm="1">
        <f t="array" ref="F1274">INDEX($P$2:$P$10,_xlfn.XMATCH(input[[#This Row],[Oponent]]&amp;input[[#This Row],[Player]],$K$2:$K$10))</f>
        <v>5</v>
      </c>
    </row>
    <row r="1275" spans="1:6" x14ac:dyDescent="0.3">
      <c r="A1275" s="1" t="s">
        <v>3</v>
      </c>
      <c r="B1275" s="1" t="s">
        <v>1</v>
      </c>
      <c r="C1275" s="5" cm="1">
        <f t="array" ref="C1275">_xlfn.SWITCH(input[[#This Row],[Player]], "X", 1, "Y", 2, "Z", 3)</f>
        <v>3</v>
      </c>
      <c r="D1275" s="5" cm="1">
        <f t="array" ref="D1275">_xlfn.SWITCH(
input[[#This Row],[Oponent]]&amp;input[[#This Row],[Player]],
"AZ",0, "BX",0, "CY",0,
"AX",3, "BY",3, "CZ",3,
"AY",6, "BZ",6, "CX",6)</f>
        <v>3</v>
      </c>
      <c r="E1275" s="5">
        <f>input[[#This Row],[Selected shape score]]+input[[#This Row],[Outcome score]]</f>
        <v>6</v>
      </c>
      <c r="F1275" s="5" cm="1">
        <f t="array" ref="F1275">INDEX($P$2:$P$10,_xlfn.XMATCH(input[[#This Row],[Oponent]]&amp;input[[#This Row],[Player]],$K$2:$K$10))</f>
        <v>7</v>
      </c>
    </row>
    <row r="1276" spans="1:6" x14ac:dyDescent="0.3">
      <c r="A1276" s="1" t="s">
        <v>0</v>
      </c>
      <c r="B1276" s="1" t="s">
        <v>2</v>
      </c>
      <c r="C1276" s="5" cm="1">
        <f t="array" ref="C1276">_xlfn.SWITCH(input[[#This Row],[Player]], "X", 1, "Y", 2, "Z", 3)</f>
        <v>2</v>
      </c>
      <c r="D1276" s="5" cm="1">
        <f t="array" ref="D1276">_xlfn.SWITCH(
input[[#This Row],[Oponent]]&amp;input[[#This Row],[Player]],
"AZ",0, "BX",0, "CY",0,
"AX",3, "BY",3, "CZ",3,
"AY",6, "BZ",6, "CX",6)</f>
        <v>3</v>
      </c>
      <c r="E1276" s="5">
        <f>input[[#This Row],[Selected shape score]]+input[[#This Row],[Outcome score]]</f>
        <v>5</v>
      </c>
      <c r="F1276" s="5" cm="1">
        <f t="array" ref="F1276">INDEX($P$2:$P$10,_xlfn.XMATCH(input[[#This Row],[Oponent]]&amp;input[[#This Row],[Player]],$K$2:$K$10))</f>
        <v>5</v>
      </c>
    </row>
    <row r="1277" spans="1:6" x14ac:dyDescent="0.3">
      <c r="A1277" s="1" t="s">
        <v>4</v>
      </c>
      <c r="B1277" s="1" t="s">
        <v>2</v>
      </c>
      <c r="C1277" s="5" cm="1">
        <f t="array" ref="C1277">_xlfn.SWITCH(input[[#This Row],[Player]], "X", 1, "Y", 2, "Z", 3)</f>
        <v>2</v>
      </c>
      <c r="D1277" s="5" cm="1">
        <f t="array" ref="D1277">_xlfn.SWITCH(
input[[#This Row],[Oponent]]&amp;input[[#This Row],[Player]],
"AZ",0, "BX",0, "CY",0,
"AX",3, "BY",3, "CZ",3,
"AY",6, "BZ",6, "CX",6)</f>
        <v>6</v>
      </c>
      <c r="E1277" s="5">
        <f>input[[#This Row],[Selected shape score]]+input[[#This Row],[Outcome score]]</f>
        <v>8</v>
      </c>
      <c r="F1277" s="5" cm="1">
        <f t="array" ref="F1277">INDEX($P$2:$P$10,_xlfn.XMATCH(input[[#This Row],[Oponent]]&amp;input[[#This Row],[Player]],$K$2:$K$10))</f>
        <v>4</v>
      </c>
    </row>
    <row r="1278" spans="1:6" x14ac:dyDescent="0.3">
      <c r="A1278" s="1" t="s">
        <v>0</v>
      </c>
      <c r="B1278" s="1" t="s">
        <v>2</v>
      </c>
      <c r="C1278" s="5" cm="1">
        <f t="array" ref="C1278">_xlfn.SWITCH(input[[#This Row],[Player]], "X", 1, "Y", 2, "Z", 3)</f>
        <v>2</v>
      </c>
      <c r="D1278" s="5" cm="1">
        <f t="array" ref="D1278">_xlfn.SWITCH(
input[[#This Row],[Oponent]]&amp;input[[#This Row],[Player]],
"AZ",0, "BX",0, "CY",0,
"AX",3, "BY",3, "CZ",3,
"AY",6, "BZ",6, "CX",6)</f>
        <v>3</v>
      </c>
      <c r="E1278" s="5">
        <f>input[[#This Row],[Selected shape score]]+input[[#This Row],[Outcome score]]</f>
        <v>5</v>
      </c>
      <c r="F1278" s="5" cm="1">
        <f t="array" ref="F1278">INDEX($P$2:$P$10,_xlfn.XMATCH(input[[#This Row],[Oponent]]&amp;input[[#This Row],[Player]],$K$2:$K$10))</f>
        <v>5</v>
      </c>
    </row>
    <row r="1279" spans="1:6" x14ac:dyDescent="0.3">
      <c r="A1279" s="1" t="s">
        <v>4</v>
      </c>
      <c r="B1279" s="1" t="s">
        <v>5</v>
      </c>
      <c r="C1279" s="5" cm="1">
        <f t="array" ref="C1279">_xlfn.SWITCH(input[[#This Row],[Player]], "X", 1, "Y", 2, "Z", 3)</f>
        <v>1</v>
      </c>
      <c r="D1279" s="5" cm="1">
        <f t="array" ref="D1279">_xlfn.SWITCH(
input[[#This Row],[Oponent]]&amp;input[[#This Row],[Player]],
"AZ",0, "BX",0, "CY",0,
"AX",3, "BY",3, "CZ",3,
"AY",6, "BZ",6, "CX",6)</f>
        <v>3</v>
      </c>
      <c r="E1279" s="5">
        <f>input[[#This Row],[Selected shape score]]+input[[#This Row],[Outcome score]]</f>
        <v>4</v>
      </c>
      <c r="F1279" s="5" cm="1">
        <f t="array" ref="F1279">INDEX($P$2:$P$10,_xlfn.XMATCH(input[[#This Row],[Oponent]]&amp;input[[#This Row],[Player]],$K$2:$K$10))</f>
        <v>3</v>
      </c>
    </row>
    <row r="1280" spans="1:6" x14ac:dyDescent="0.3">
      <c r="A1280" s="1" t="s">
        <v>4</v>
      </c>
      <c r="B1280" s="1" t="s">
        <v>5</v>
      </c>
      <c r="C1280" s="5" cm="1">
        <f t="array" ref="C1280">_xlfn.SWITCH(input[[#This Row],[Player]], "X", 1, "Y", 2, "Z", 3)</f>
        <v>1</v>
      </c>
      <c r="D1280" s="5" cm="1">
        <f t="array" ref="D1280">_xlfn.SWITCH(
input[[#This Row],[Oponent]]&amp;input[[#This Row],[Player]],
"AZ",0, "BX",0, "CY",0,
"AX",3, "BY",3, "CZ",3,
"AY",6, "BZ",6, "CX",6)</f>
        <v>3</v>
      </c>
      <c r="E1280" s="5">
        <f>input[[#This Row],[Selected shape score]]+input[[#This Row],[Outcome score]]</f>
        <v>4</v>
      </c>
      <c r="F1280" s="5" cm="1">
        <f t="array" ref="F1280">INDEX($P$2:$P$10,_xlfn.XMATCH(input[[#This Row],[Oponent]]&amp;input[[#This Row],[Player]],$K$2:$K$10))</f>
        <v>3</v>
      </c>
    </row>
    <row r="1281" spans="1:6" x14ac:dyDescent="0.3">
      <c r="A1281" s="1" t="s">
        <v>4</v>
      </c>
      <c r="B1281" s="1" t="s">
        <v>2</v>
      </c>
      <c r="C1281" s="5" cm="1">
        <f t="array" ref="C1281">_xlfn.SWITCH(input[[#This Row],[Player]], "X", 1, "Y", 2, "Z", 3)</f>
        <v>2</v>
      </c>
      <c r="D1281" s="5" cm="1">
        <f t="array" ref="D1281">_xlfn.SWITCH(
input[[#This Row],[Oponent]]&amp;input[[#This Row],[Player]],
"AZ",0, "BX",0, "CY",0,
"AX",3, "BY",3, "CZ",3,
"AY",6, "BZ",6, "CX",6)</f>
        <v>6</v>
      </c>
      <c r="E1281" s="5">
        <f>input[[#This Row],[Selected shape score]]+input[[#This Row],[Outcome score]]</f>
        <v>8</v>
      </c>
      <c r="F1281" s="5" cm="1">
        <f t="array" ref="F1281">INDEX($P$2:$P$10,_xlfn.XMATCH(input[[#This Row],[Oponent]]&amp;input[[#This Row],[Player]],$K$2:$K$10))</f>
        <v>4</v>
      </c>
    </row>
    <row r="1282" spans="1:6" x14ac:dyDescent="0.3">
      <c r="A1282" s="1" t="s">
        <v>0</v>
      </c>
      <c r="B1282" s="1" t="s">
        <v>2</v>
      </c>
      <c r="C1282" s="5" cm="1">
        <f t="array" ref="C1282">_xlfn.SWITCH(input[[#This Row],[Player]], "X", 1, "Y", 2, "Z", 3)</f>
        <v>2</v>
      </c>
      <c r="D1282" s="5" cm="1">
        <f t="array" ref="D1282">_xlfn.SWITCH(
input[[#This Row],[Oponent]]&amp;input[[#This Row],[Player]],
"AZ",0, "BX",0, "CY",0,
"AX",3, "BY",3, "CZ",3,
"AY",6, "BZ",6, "CX",6)</f>
        <v>3</v>
      </c>
      <c r="E1282" s="5">
        <f>input[[#This Row],[Selected shape score]]+input[[#This Row],[Outcome score]]</f>
        <v>5</v>
      </c>
      <c r="F1282" s="5" cm="1">
        <f t="array" ref="F1282">INDEX($P$2:$P$10,_xlfn.XMATCH(input[[#This Row],[Oponent]]&amp;input[[#This Row],[Player]],$K$2:$K$10))</f>
        <v>5</v>
      </c>
    </row>
    <row r="1283" spans="1:6" x14ac:dyDescent="0.3">
      <c r="A1283" s="1" t="s">
        <v>4</v>
      </c>
      <c r="B1283" s="1" t="s">
        <v>2</v>
      </c>
      <c r="C1283" s="5" cm="1">
        <f t="array" ref="C1283">_xlfn.SWITCH(input[[#This Row],[Player]], "X", 1, "Y", 2, "Z", 3)</f>
        <v>2</v>
      </c>
      <c r="D1283" s="5" cm="1">
        <f t="array" ref="D1283">_xlfn.SWITCH(
input[[#This Row],[Oponent]]&amp;input[[#This Row],[Player]],
"AZ",0, "BX",0, "CY",0,
"AX",3, "BY",3, "CZ",3,
"AY",6, "BZ",6, "CX",6)</f>
        <v>6</v>
      </c>
      <c r="E1283" s="5">
        <f>input[[#This Row],[Selected shape score]]+input[[#This Row],[Outcome score]]</f>
        <v>8</v>
      </c>
      <c r="F1283" s="5" cm="1">
        <f t="array" ref="F1283">INDEX($P$2:$P$10,_xlfn.XMATCH(input[[#This Row],[Oponent]]&amp;input[[#This Row],[Player]],$K$2:$K$10))</f>
        <v>4</v>
      </c>
    </row>
    <row r="1284" spans="1:6" x14ac:dyDescent="0.3">
      <c r="A1284" s="1" t="s">
        <v>4</v>
      </c>
      <c r="B1284" s="1" t="s">
        <v>5</v>
      </c>
      <c r="C1284" s="5" cm="1">
        <f t="array" ref="C1284">_xlfn.SWITCH(input[[#This Row],[Player]], "X", 1, "Y", 2, "Z", 3)</f>
        <v>1</v>
      </c>
      <c r="D1284" s="5" cm="1">
        <f t="array" ref="D1284">_xlfn.SWITCH(
input[[#This Row],[Oponent]]&amp;input[[#This Row],[Player]],
"AZ",0, "BX",0, "CY",0,
"AX",3, "BY",3, "CZ",3,
"AY",6, "BZ",6, "CX",6)</f>
        <v>3</v>
      </c>
      <c r="E1284" s="5">
        <f>input[[#This Row],[Selected shape score]]+input[[#This Row],[Outcome score]]</f>
        <v>4</v>
      </c>
      <c r="F1284" s="5" cm="1">
        <f t="array" ref="F1284">INDEX($P$2:$P$10,_xlfn.XMATCH(input[[#This Row],[Oponent]]&amp;input[[#This Row],[Player]],$K$2:$K$10))</f>
        <v>3</v>
      </c>
    </row>
    <row r="1285" spans="1:6" x14ac:dyDescent="0.3">
      <c r="A1285" s="1" t="s">
        <v>3</v>
      </c>
      <c r="B1285" s="1" t="s">
        <v>2</v>
      </c>
      <c r="C1285" s="5" cm="1">
        <f t="array" ref="C1285">_xlfn.SWITCH(input[[#This Row],[Player]], "X", 1, "Y", 2, "Z", 3)</f>
        <v>2</v>
      </c>
      <c r="D1285" s="5" cm="1">
        <f t="array" ref="D1285">_xlfn.SWITCH(
input[[#This Row],[Oponent]]&amp;input[[#This Row],[Player]],
"AZ",0, "BX",0, "CY",0,
"AX",3, "BY",3, "CZ",3,
"AY",6, "BZ",6, "CX",6)</f>
        <v>0</v>
      </c>
      <c r="E1285" s="5">
        <f>input[[#This Row],[Selected shape score]]+input[[#This Row],[Outcome score]]</f>
        <v>2</v>
      </c>
      <c r="F1285" s="5" cm="1">
        <f t="array" ref="F1285">INDEX($P$2:$P$10,_xlfn.XMATCH(input[[#This Row],[Oponent]]&amp;input[[#This Row],[Player]],$K$2:$K$10))</f>
        <v>6</v>
      </c>
    </row>
    <row r="1286" spans="1:6" x14ac:dyDescent="0.3">
      <c r="A1286" s="1" t="s">
        <v>3</v>
      </c>
      <c r="B1286" s="1" t="s">
        <v>2</v>
      </c>
      <c r="C1286" s="5" cm="1">
        <f t="array" ref="C1286">_xlfn.SWITCH(input[[#This Row],[Player]], "X", 1, "Y", 2, "Z", 3)</f>
        <v>2</v>
      </c>
      <c r="D1286" s="5" cm="1">
        <f t="array" ref="D1286">_xlfn.SWITCH(
input[[#This Row],[Oponent]]&amp;input[[#This Row],[Player]],
"AZ",0, "BX",0, "CY",0,
"AX",3, "BY",3, "CZ",3,
"AY",6, "BZ",6, "CX",6)</f>
        <v>0</v>
      </c>
      <c r="E1286" s="5">
        <f>input[[#This Row],[Selected shape score]]+input[[#This Row],[Outcome score]]</f>
        <v>2</v>
      </c>
      <c r="F1286" s="5" cm="1">
        <f t="array" ref="F1286">INDEX($P$2:$P$10,_xlfn.XMATCH(input[[#This Row],[Oponent]]&amp;input[[#This Row],[Player]],$K$2:$K$10))</f>
        <v>6</v>
      </c>
    </row>
    <row r="1287" spans="1:6" x14ac:dyDescent="0.3">
      <c r="A1287" s="1" t="s">
        <v>3</v>
      </c>
      <c r="B1287" s="1" t="s">
        <v>5</v>
      </c>
      <c r="C1287" s="5" cm="1">
        <f t="array" ref="C1287">_xlfn.SWITCH(input[[#This Row],[Player]], "X", 1, "Y", 2, "Z", 3)</f>
        <v>1</v>
      </c>
      <c r="D1287" s="5" cm="1">
        <f t="array" ref="D1287">_xlfn.SWITCH(
input[[#This Row],[Oponent]]&amp;input[[#This Row],[Player]],
"AZ",0, "BX",0, "CY",0,
"AX",3, "BY",3, "CZ",3,
"AY",6, "BZ",6, "CX",6)</f>
        <v>6</v>
      </c>
      <c r="E1287" s="5">
        <f>input[[#This Row],[Selected shape score]]+input[[#This Row],[Outcome score]]</f>
        <v>7</v>
      </c>
      <c r="F1287" s="5" cm="1">
        <f t="array" ref="F1287">INDEX($P$2:$P$10,_xlfn.XMATCH(input[[#This Row],[Oponent]]&amp;input[[#This Row],[Player]],$K$2:$K$10))</f>
        <v>2</v>
      </c>
    </row>
    <row r="1288" spans="1:6" x14ac:dyDescent="0.3">
      <c r="A1288" s="1" t="s">
        <v>4</v>
      </c>
      <c r="B1288" s="1" t="s">
        <v>5</v>
      </c>
      <c r="C1288" s="5" cm="1">
        <f t="array" ref="C1288">_xlfn.SWITCH(input[[#This Row],[Player]], "X", 1, "Y", 2, "Z", 3)</f>
        <v>1</v>
      </c>
      <c r="D1288" s="5" cm="1">
        <f t="array" ref="D1288">_xlfn.SWITCH(
input[[#This Row],[Oponent]]&amp;input[[#This Row],[Player]],
"AZ",0, "BX",0, "CY",0,
"AX",3, "BY",3, "CZ",3,
"AY",6, "BZ",6, "CX",6)</f>
        <v>3</v>
      </c>
      <c r="E1288" s="5">
        <f>input[[#This Row],[Selected shape score]]+input[[#This Row],[Outcome score]]</f>
        <v>4</v>
      </c>
      <c r="F1288" s="5" cm="1">
        <f t="array" ref="F1288">INDEX($P$2:$P$10,_xlfn.XMATCH(input[[#This Row],[Oponent]]&amp;input[[#This Row],[Player]],$K$2:$K$10))</f>
        <v>3</v>
      </c>
    </row>
    <row r="1289" spans="1:6" x14ac:dyDescent="0.3">
      <c r="A1289" s="1" t="s">
        <v>4</v>
      </c>
      <c r="B1289" s="1" t="s">
        <v>5</v>
      </c>
      <c r="C1289" s="5" cm="1">
        <f t="array" ref="C1289">_xlfn.SWITCH(input[[#This Row],[Player]], "X", 1, "Y", 2, "Z", 3)</f>
        <v>1</v>
      </c>
      <c r="D1289" s="5" cm="1">
        <f t="array" ref="D1289">_xlfn.SWITCH(
input[[#This Row],[Oponent]]&amp;input[[#This Row],[Player]],
"AZ",0, "BX",0, "CY",0,
"AX",3, "BY",3, "CZ",3,
"AY",6, "BZ",6, "CX",6)</f>
        <v>3</v>
      </c>
      <c r="E1289" s="5">
        <f>input[[#This Row],[Selected shape score]]+input[[#This Row],[Outcome score]]</f>
        <v>4</v>
      </c>
      <c r="F1289" s="5" cm="1">
        <f t="array" ref="F1289">INDEX($P$2:$P$10,_xlfn.XMATCH(input[[#This Row],[Oponent]]&amp;input[[#This Row],[Player]],$K$2:$K$10))</f>
        <v>3</v>
      </c>
    </row>
    <row r="1290" spans="1:6" x14ac:dyDescent="0.3">
      <c r="A1290" s="1" t="s">
        <v>4</v>
      </c>
      <c r="B1290" s="1" t="s">
        <v>1</v>
      </c>
      <c r="C1290" s="5" cm="1">
        <f t="array" ref="C1290">_xlfn.SWITCH(input[[#This Row],[Player]], "X", 1, "Y", 2, "Z", 3)</f>
        <v>3</v>
      </c>
      <c r="D1290" s="5" cm="1">
        <f t="array" ref="D1290">_xlfn.SWITCH(
input[[#This Row],[Oponent]]&amp;input[[#This Row],[Player]],
"AZ",0, "BX",0, "CY",0,
"AX",3, "BY",3, "CZ",3,
"AY",6, "BZ",6, "CX",6)</f>
        <v>0</v>
      </c>
      <c r="E1290" s="5">
        <f>input[[#This Row],[Selected shape score]]+input[[#This Row],[Outcome score]]</f>
        <v>3</v>
      </c>
      <c r="F1290" s="5" cm="1">
        <f t="array" ref="F1290">INDEX($P$2:$P$10,_xlfn.XMATCH(input[[#This Row],[Oponent]]&amp;input[[#This Row],[Player]],$K$2:$K$10))</f>
        <v>8</v>
      </c>
    </row>
    <row r="1291" spans="1:6" x14ac:dyDescent="0.3">
      <c r="A1291" s="1" t="s">
        <v>3</v>
      </c>
      <c r="B1291" s="1" t="s">
        <v>2</v>
      </c>
      <c r="C1291" s="5" cm="1">
        <f t="array" ref="C1291">_xlfn.SWITCH(input[[#This Row],[Player]], "X", 1, "Y", 2, "Z", 3)</f>
        <v>2</v>
      </c>
      <c r="D1291" s="5" cm="1">
        <f t="array" ref="D1291">_xlfn.SWITCH(
input[[#This Row],[Oponent]]&amp;input[[#This Row],[Player]],
"AZ",0, "BX",0, "CY",0,
"AX",3, "BY",3, "CZ",3,
"AY",6, "BZ",6, "CX",6)</f>
        <v>0</v>
      </c>
      <c r="E1291" s="5">
        <f>input[[#This Row],[Selected shape score]]+input[[#This Row],[Outcome score]]</f>
        <v>2</v>
      </c>
      <c r="F1291" s="5" cm="1">
        <f t="array" ref="F1291">INDEX($P$2:$P$10,_xlfn.XMATCH(input[[#This Row],[Oponent]]&amp;input[[#This Row],[Player]],$K$2:$K$10))</f>
        <v>6</v>
      </c>
    </row>
    <row r="1292" spans="1:6" x14ac:dyDescent="0.3">
      <c r="A1292" s="1" t="s">
        <v>4</v>
      </c>
      <c r="B1292" s="1" t="s">
        <v>2</v>
      </c>
      <c r="C1292" s="5" cm="1">
        <f t="array" ref="C1292">_xlfn.SWITCH(input[[#This Row],[Player]], "X", 1, "Y", 2, "Z", 3)</f>
        <v>2</v>
      </c>
      <c r="D1292" s="5" cm="1">
        <f t="array" ref="D1292">_xlfn.SWITCH(
input[[#This Row],[Oponent]]&amp;input[[#This Row],[Player]],
"AZ",0, "BX",0, "CY",0,
"AX",3, "BY",3, "CZ",3,
"AY",6, "BZ",6, "CX",6)</f>
        <v>6</v>
      </c>
      <c r="E1292" s="5">
        <f>input[[#This Row],[Selected shape score]]+input[[#This Row],[Outcome score]]</f>
        <v>8</v>
      </c>
      <c r="F1292" s="5" cm="1">
        <f t="array" ref="F1292">INDEX($P$2:$P$10,_xlfn.XMATCH(input[[#This Row],[Oponent]]&amp;input[[#This Row],[Player]],$K$2:$K$10))</f>
        <v>4</v>
      </c>
    </row>
    <row r="1293" spans="1:6" x14ac:dyDescent="0.3">
      <c r="A1293" s="1" t="s">
        <v>4</v>
      </c>
      <c r="B1293" s="1" t="s">
        <v>5</v>
      </c>
      <c r="C1293" s="5" cm="1">
        <f t="array" ref="C1293">_xlfn.SWITCH(input[[#This Row],[Player]], "X", 1, "Y", 2, "Z", 3)</f>
        <v>1</v>
      </c>
      <c r="D1293" s="5" cm="1">
        <f t="array" ref="D1293">_xlfn.SWITCH(
input[[#This Row],[Oponent]]&amp;input[[#This Row],[Player]],
"AZ",0, "BX",0, "CY",0,
"AX",3, "BY",3, "CZ",3,
"AY",6, "BZ",6, "CX",6)</f>
        <v>3</v>
      </c>
      <c r="E1293" s="5">
        <f>input[[#This Row],[Selected shape score]]+input[[#This Row],[Outcome score]]</f>
        <v>4</v>
      </c>
      <c r="F1293" s="5" cm="1">
        <f t="array" ref="F1293">INDEX($P$2:$P$10,_xlfn.XMATCH(input[[#This Row],[Oponent]]&amp;input[[#This Row],[Player]],$K$2:$K$10))</f>
        <v>3</v>
      </c>
    </row>
    <row r="1294" spans="1:6" x14ac:dyDescent="0.3">
      <c r="A1294" s="1" t="s">
        <v>4</v>
      </c>
      <c r="B1294" s="1" t="s">
        <v>2</v>
      </c>
      <c r="C1294" s="5" cm="1">
        <f t="array" ref="C1294">_xlfn.SWITCH(input[[#This Row],[Player]], "X", 1, "Y", 2, "Z", 3)</f>
        <v>2</v>
      </c>
      <c r="D1294" s="5" cm="1">
        <f t="array" ref="D1294">_xlfn.SWITCH(
input[[#This Row],[Oponent]]&amp;input[[#This Row],[Player]],
"AZ",0, "BX",0, "CY",0,
"AX",3, "BY",3, "CZ",3,
"AY",6, "BZ",6, "CX",6)</f>
        <v>6</v>
      </c>
      <c r="E1294" s="5">
        <f>input[[#This Row],[Selected shape score]]+input[[#This Row],[Outcome score]]</f>
        <v>8</v>
      </c>
      <c r="F1294" s="5" cm="1">
        <f t="array" ref="F1294">INDEX($P$2:$P$10,_xlfn.XMATCH(input[[#This Row],[Oponent]]&amp;input[[#This Row],[Player]],$K$2:$K$10))</f>
        <v>4</v>
      </c>
    </row>
    <row r="1295" spans="1:6" x14ac:dyDescent="0.3">
      <c r="A1295" s="1" t="s">
        <v>4</v>
      </c>
      <c r="B1295" s="1" t="s">
        <v>2</v>
      </c>
      <c r="C1295" s="5" cm="1">
        <f t="array" ref="C1295">_xlfn.SWITCH(input[[#This Row],[Player]], "X", 1, "Y", 2, "Z", 3)</f>
        <v>2</v>
      </c>
      <c r="D1295" s="5" cm="1">
        <f t="array" ref="D1295">_xlfn.SWITCH(
input[[#This Row],[Oponent]]&amp;input[[#This Row],[Player]],
"AZ",0, "BX",0, "CY",0,
"AX",3, "BY",3, "CZ",3,
"AY",6, "BZ",6, "CX",6)</f>
        <v>6</v>
      </c>
      <c r="E1295" s="5">
        <f>input[[#This Row],[Selected shape score]]+input[[#This Row],[Outcome score]]</f>
        <v>8</v>
      </c>
      <c r="F1295" s="5" cm="1">
        <f t="array" ref="F1295">INDEX($P$2:$P$10,_xlfn.XMATCH(input[[#This Row],[Oponent]]&amp;input[[#This Row],[Player]],$K$2:$K$10))</f>
        <v>4</v>
      </c>
    </row>
    <row r="1296" spans="1:6" x14ac:dyDescent="0.3">
      <c r="A1296" s="1" t="s">
        <v>0</v>
      </c>
      <c r="B1296" s="1" t="s">
        <v>2</v>
      </c>
      <c r="C1296" s="5" cm="1">
        <f t="array" ref="C1296">_xlfn.SWITCH(input[[#This Row],[Player]], "X", 1, "Y", 2, "Z", 3)</f>
        <v>2</v>
      </c>
      <c r="D1296" s="5" cm="1">
        <f t="array" ref="D1296">_xlfn.SWITCH(
input[[#This Row],[Oponent]]&amp;input[[#This Row],[Player]],
"AZ",0, "BX",0, "CY",0,
"AX",3, "BY",3, "CZ",3,
"AY",6, "BZ",6, "CX",6)</f>
        <v>3</v>
      </c>
      <c r="E1296" s="5">
        <f>input[[#This Row],[Selected shape score]]+input[[#This Row],[Outcome score]]</f>
        <v>5</v>
      </c>
      <c r="F1296" s="5" cm="1">
        <f t="array" ref="F1296">INDEX($P$2:$P$10,_xlfn.XMATCH(input[[#This Row],[Oponent]]&amp;input[[#This Row],[Player]],$K$2:$K$10))</f>
        <v>5</v>
      </c>
    </row>
    <row r="1297" spans="1:6" x14ac:dyDescent="0.3">
      <c r="A1297" s="1" t="s">
        <v>0</v>
      </c>
      <c r="B1297" s="1" t="s">
        <v>2</v>
      </c>
      <c r="C1297" s="5" cm="1">
        <f t="array" ref="C1297">_xlfn.SWITCH(input[[#This Row],[Player]], "X", 1, "Y", 2, "Z", 3)</f>
        <v>2</v>
      </c>
      <c r="D1297" s="5" cm="1">
        <f t="array" ref="D1297">_xlfn.SWITCH(
input[[#This Row],[Oponent]]&amp;input[[#This Row],[Player]],
"AZ",0, "BX",0, "CY",0,
"AX",3, "BY",3, "CZ",3,
"AY",6, "BZ",6, "CX",6)</f>
        <v>3</v>
      </c>
      <c r="E1297" s="5">
        <f>input[[#This Row],[Selected shape score]]+input[[#This Row],[Outcome score]]</f>
        <v>5</v>
      </c>
      <c r="F1297" s="5" cm="1">
        <f t="array" ref="F1297">INDEX($P$2:$P$10,_xlfn.XMATCH(input[[#This Row],[Oponent]]&amp;input[[#This Row],[Player]],$K$2:$K$10))</f>
        <v>5</v>
      </c>
    </row>
    <row r="1298" spans="1:6" x14ac:dyDescent="0.3">
      <c r="A1298" s="1" t="s">
        <v>3</v>
      </c>
      <c r="B1298" s="1" t="s">
        <v>5</v>
      </c>
      <c r="C1298" s="5" cm="1">
        <f t="array" ref="C1298">_xlfn.SWITCH(input[[#This Row],[Player]], "X", 1, "Y", 2, "Z", 3)</f>
        <v>1</v>
      </c>
      <c r="D1298" s="5" cm="1">
        <f t="array" ref="D1298">_xlfn.SWITCH(
input[[#This Row],[Oponent]]&amp;input[[#This Row],[Player]],
"AZ",0, "BX",0, "CY",0,
"AX",3, "BY",3, "CZ",3,
"AY",6, "BZ",6, "CX",6)</f>
        <v>6</v>
      </c>
      <c r="E1298" s="5">
        <f>input[[#This Row],[Selected shape score]]+input[[#This Row],[Outcome score]]</f>
        <v>7</v>
      </c>
      <c r="F1298" s="5" cm="1">
        <f t="array" ref="F1298">INDEX($P$2:$P$10,_xlfn.XMATCH(input[[#This Row],[Oponent]]&amp;input[[#This Row],[Player]],$K$2:$K$10))</f>
        <v>2</v>
      </c>
    </row>
    <row r="1299" spans="1:6" x14ac:dyDescent="0.3">
      <c r="A1299" s="1" t="s">
        <v>0</v>
      </c>
      <c r="B1299" s="1" t="s">
        <v>2</v>
      </c>
      <c r="C1299" s="5" cm="1">
        <f t="array" ref="C1299">_xlfn.SWITCH(input[[#This Row],[Player]], "X", 1, "Y", 2, "Z", 3)</f>
        <v>2</v>
      </c>
      <c r="D1299" s="5" cm="1">
        <f t="array" ref="D1299">_xlfn.SWITCH(
input[[#This Row],[Oponent]]&amp;input[[#This Row],[Player]],
"AZ",0, "BX",0, "CY",0,
"AX",3, "BY",3, "CZ",3,
"AY",6, "BZ",6, "CX",6)</f>
        <v>3</v>
      </c>
      <c r="E1299" s="5">
        <f>input[[#This Row],[Selected shape score]]+input[[#This Row],[Outcome score]]</f>
        <v>5</v>
      </c>
      <c r="F1299" s="5" cm="1">
        <f t="array" ref="F1299">INDEX($P$2:$P$10,_xlfn.XMATCH(input[[#This Row],[Oponent]]&amp;input[[#This Row],[Player]],$K$2:$K$10))</f>
        <v>5</v>
      </c>
    </row>
    <row r="1300" spans="1:6" x14ac:dyDescent="0.3">
      <c r="A1300" s="1" t="s">
        <v>3</v>
      </c>
      <c r="B1300" s="1" t="s">
        <v>2</v>
      </c>
      <c r="C1300" s="5" cm="1">
        <f t="array" ref="C1300">_xlfn.SWITCH(input[[#This Row],[Player]], "X", 1, "Y", 2, "Z", 3)</f>
        <v>2</v>
      </c>
      <c r="D1300" s="5" cm="1">
        <f t="array" ref="D1300">_xlfn.SWITCH(
input[[#This Row],[Oponent]]&amp;input[[#This Row],[Player]],
"AZ",0, "BX",0, "CY",0,
"AX",3, "BY",3, "CZ",3,
"AY",6, "BZ",6, "CX",6)</f>
        <v>0</v>
      </c>
      <c r="E1300" s="5">
        <f>input[[#This Row],[Selected shape score]]+input[[#This Row],[Outcome score]]</f>
        <v>2</v>
      </c>
      <c r="F1300" s="5" cm="1">
        <f t="array" ref="F1300">INDEX($P$2:$P$10,_xlfn.XMATCH(input[[#This Row],[Oponent]]&amp;input[[#This Row],[Player]],$K$2:$K$10))</f>
        <v>6</v>
      </c>
    </row>
    <row r="1301" spans="1:6" x14ac:dyDescent="0.3">
      <c r="A1301" s="1" t="s">
        <v>4</v>
      </c>
      <c r="B1301" s="1" t="s">
        <v>2</v>
      </c>
      <c r="C1301" s="5" cm="1">
        <f t="array" ref="C1301">_xlfn.SWITCH(input[[#This Row],[Player]], "X", 1, "Y", 2, "Z", 3)</f>
        <v>2</v>
      </c>
      <c r="D1301" s="5" cm="1">
        <f t="array" ref="D1301">_xlfn.SWITCH(
input[[#This Row],[Oponent]]&amp;input[[#This Row],[Player]],
"AZ",0, "BX",0, "CY",0,
"AX",3, "BY",3, "CZ",3,
"AY",6, "BZ",6, "CX",6)</f>
        <v>6</v>
      </c>
      <c r="E1301" s="5">
        <f>input[[#This Row],[Selected shape score]]+input[[#This Row],[Outcome score]]</f>
        <v>8</v>
      </c>
      <c r="F1301" s="5" cm="1">
        <f t="array" ref="F1301">INDEX($P$2:$P$10,_xlfn.XMATCH(input[[#This Row],[Oponent]]&amp;input[[#This Row],[Player]],$K$2:$K$10))</f>
        <v>4</v>
      </c>
    </row>
    <row r="1302" spans="1:6" x14ac:dyDescent="0.3">
      <c r="A1302" s="1" t="s">
        <v>4</v>
      </c>
      <c r="B1302" s="1" t="s">
        <v>2</v>
      </c>
      <c r="C1302" s="5" cm="1">
        <f t="array" ref="C1302">_xlfn.SWITCH(input[[#This Row],[Player]], "X", 1, "Y", 2, "Z", 3)</f>
        <v>2</v>
      </c>
      <c r="D1302" s="5" cm="1">
        <f t="array" ref="D1302">_xlfn.SWITCH(
input[[#This Row],[Oponent]]&amp;input[[#This Row],[Player]],
"AZ",0, "BX",0, "CY",0,
"AX",3, "BY",3, "CZ",3,
"AY",6, "BZ",6, "CX",6)</f>
        <v>6</v>
      </c>
      <c r="E1302" s="5">
        <f>input[[#This Row],[Selected shape score]]+input[[#This Row],[Outcome score]]</f>
        <v>8</v>
      </c>
      <c r="F1302" s="5" cm="1">
        <f t="array" ref="F1302">INDEX($P$2:$P$10,_xlfn.XMATCH(input[[#This Row],[Oponent]]&amp;input[[#This Row],[Player]],$K$2:$K$10))</f>
        <v>4</v>
      </c>
    </row>
    <row r="1303" spans="1:6" x14ac:dyDescent="0.3">
      <c r="A1303" s="1" t="s">
        <v>4</v>
      </c>
      <c r="B1303" s="1" t="s">
        <v>2</v>
      </c>
      <c r="C1303" s="5" cm="1">
        <f t="array" ref="C1303">_xlfn.SWITCH(input[[#This Row],[Player]], "X", 1, "Y", 2, "Z", 3)</f>
        <v>2</v>
      </c>
      <c r="D1303" s="5" cm="1">
        <f t="array" ref="D1303">_xlfn.SWITCH(
input[[#This Row],[Oponent]]&amp;input[[#This Row],[Player]],
"AZ",0, "BX",0, "CY",0,
"AX",3, "BY",3, "CZ",3,
"AY",6, "BZ",6, "CX",6)</f>
        <v>6</v>
      </c>
      <c r="E1303" s="5">
        <f>input[[#This Row],[Selected shape score]]+input[[#This Row],[Outcome score]]</f>
        <v>8</v>
      </c>
      <c r="F1303" s="5" cm="1">
        <f t="array" ref="F1303">INDEX($P$2:$P$10,_xlfn.XMATCH(input[[#This Row],[Oponent]]&amp;input[[#This Row],[Player]],$K$2:$K$10))</f>
        <v>4</v>
      </c>
    </row>
    <row r="1304" spans="1:6" x14ac:dyDescent="0.3">
      <c r="A1304" s="1" t="s">
        <v>4</v>
      </c>
      <c r="B1304" s="1" t="s">
        <v>5</v>
      </c>
      <c r="C1304" s="5" cm="1">
        <f t="array" ref="C1304">_xlfn.SWITCH(input[[#This Row],[Player]], "X", 1, "Y", 2, "Z", 3)</f>
        <v>1</v>
      </c>
      <c r="D1304" s="5" cm="1">
        <f t="array" ref="D1304">_xlfn.SWITCH(
input[[#This Row],[Oponent]]&amp;input[[#This Row],[Player]],
"AZ",0, "BX",0, "CY",0,
"AX",3, "BY",3, "CZ",3,
"AY",6, "BZ",6, "CX",6)</f>
        <v>3</v>
      </c>
      <c r="E1304" s="5">
        <f>input[[#This Row],[Selected shape score]]+input[[#This Row],[Outcome score]]</f>
        <v>4</v>
      </c>
      <c r="F1304" s="5" cm="1">
        <f t="array" ref="F1304">INDEX($P$2:$P$10,_xlfn.XMATCH(input[[#This Row],[Oponent]]&amp;input[[#This Row],[Player]],$K$2:$K$10))</f>
        <v>3</v>
      </c>
    </row>
    <row r="1305" spans="1:6" x14ac:dyDescent="0.3">
      <c r="A1305" s="1" t="s">
        <v>3</v>
      </c>
      <c r="B1305" s="1" t="s">
        <v>5</v>
      </c>
      <c r="C1305" s="5" cm="1">
        <f t="array" ref="C1305">_xlfn.SWITCH(input[[#This Row],[Player]], "X", 1, "Y", 2, "Z", 3)</f>
        <v>1</v>
      </c>
      <c r="D1305" s="5" cm="1">
        <f t="array" ref="D1305">_xlfn.SWITCH(
input[[#This Row],[Oponent]]&amp;input[[#This Row],[Player]],
"AZ",0, "BX",0, "CY",0,
"AX",3, "BY",3, "CZ",3,
"AY",6, "BZ",6, "CX",6)</f>
        <v>6</v>
      </c>
      <c r="E1305" s="5">
        <f>input[[#This Row],[Selected shape score]]+input[[#This Row],[Outcome score]]</f>
        <v>7</v>
      </c>
      <c r="F1305" s="5" cm="1">
        <f t="array" ref="F1305">INDEX($P$2:$P$10,_xlfn.XMATCH(input[[#This Row],[Oponent]]&amp;input[[#This Row],[Player]],$K$2:$K$10))</f>
        <v>2</v>
      </c>
    </row>
    <row r="1306" spans="1:6" x14ac:dyDescent="0.3">
      <c r="A1306" s="1" t="s">
        <v>4</v>
      </c>
      <c r="B1306" s="1" t="s">
        <v>2</v>
      </c>
      <c r="C1306" s="5" cm="1">
        <f t="array" ref="C1306">_xlfn.SWITCH(input[[#This Row],[Player]], "X", 1, "Y", 2, "Z", 3)</f>
        <v>2</v>
      </c>
      <c r="D1306" s="5" cm="1">
        <f t="array" ref="D1306">_xlfn.SWITCH(
input[[#This Row],[Oponent]]&amp;input[[#This Row],[Player]],
"AZ",0, "BX",0, "CY",0,
"AX",3, "BY",3, "CZ",3,
"AY",6, "BZ",6, "CX",6)</f>
        <v>6</v>
      </c>
      <c r="E1306" s="5">
        <f>input[[#This Row],[Selected shape score]]+input[[#This Row],[Outcome score]]</f>
        <v>8</v>
      </c>
      <c r="F1306" s="5" cm="1">
        <f t="array" ref="F1306">INDEX($P$2:$P$10,_xlfn.XMATCH(input[[#This Row],[Oponent]]&amp;input[[#This Row],[Player]],$K$2:$K$10))</f>
        <v>4</v>
      </c>
    </row>
    <row r="1307" spans="1:6" x14ac:dyDescent="0.3">
      <c r="A1307" s="1" t="s">
        <v>3</v>
      </c>
      <c r="B1307" s="1" t="s">
        <v>5</v>
      </c>
      <c r="C1307" s="5" cm="1">
        <f t="array" ref="C1307">_xlfn.SWITCH(input[[#This Row],[Player]], "X", 1, "Y", 2, "Z", 3)</f>
        <v>1</v>
      </c>
      <c r="D1307" s="5" cm="1">
        <f t="array" ref="D1307">_xlfn.SWITCH(
input[[#This Row],[Oponent]]&amp;input[[#This Row],[Player]],
"AZ",0, "BX",0, "CY",0,
"AX",3, "BY",3, "CZ",3,
"AY",6, "BZ",6, "CX",6)</f>
        <v>6</v>
      </c>
      <c r="E1307" s="5">
        <f>input[[#This Row],[Selected shape score]]+input[[#This Row],[Outcome score]]</f>
        <v>7</v>
      </c>
      <c r="F1307" s="5" cm="1">
        <f t="array" ref="F1307">INDEX($P$2:$P$10,_xlfn.XMATCH(input[[#This Row],[Oponent]]&amp;input[[#This Row],[Player]],$K$2:$K$10))</f>
        <v>2</v>
      </c>
    </row>
    <row r="1308" spans="1:6" x14ac:dyDescent="0.3">
      <c r="A1308" s="1" t="s">
        <v>4</v>
      </c>
      <c r="B1308" s="1" t="s">
        <v>2</v>
      </c>
      <c r="C1308" s="5" cm="1">
        <f t="array" ref="C1308">_xlfn.SWITCH(input[[#This Row],[Player]], "X", 1, "Y", 2, "Z", 3)</f>
        <v>2</v>
      </c>
      <c r="D1308" s="5" cm="1">
        <f t="array" ref="D1308">_xlfn.SWITCH(
input[[#This Row],[Oponent]]&amp;input[[#This Row],[Player]],
"AZ",0, "BX",0, "CY",0,
"AX",3, "BY",3, "CZ",3,
"AY",6, "BZ",6, "CX",6)</f>
        <v>6</v>
      </c>
      <c r="E1308" s="5">
        <f>input[[#This Row],[Selected shape score]]+input[[#This Row],[Outcome score]]</f>
        <v>8</v>
      </c>
      <c r="F1308" s="5" cm="1">
        <f t="array" ref="F1308">INDEX($P$2:$P$10,_xlfn.XMATCH(input[[#This Row],[Oponent]]&amp;input[[#This Row],[Player]],$K$2:$K$10))</f>
        <v>4</v>
      </c>
    </row>
    <row r="1309" spans="1:6" x14ac:dyDescent="0.3">
      <c r="A1309" s="1" t="s">
        <v>0</v>
      </c>
      <c r="B1309" s="1" t="s">
        <v>2</v>
      </c>
      <c r="C1309" s="5" cm="1">
        <f t="array" ref="C1309">_xlfn.SWITCH(input[[#This Row],[Player]], "X", 1, "Y", 2, "Z", 3)</f>
        <v>2</v>
      </c>
      <c r="D1309" s="5" cm="1">
        <f t="array" ref="D1309">_xlfn.SWITCH(
input[[#This Row],[Oponent]]&amp;input[[#This Row],[Player]],
"AZ",0, "BX",0, "CY",0,
"AX",3, "BY",3, "CZ",3,
"AY",6, "BZ",6, "CX",6)</f>
        <v>3</v>
      </c>
      <c r="E1309" s="5">
        <f>input[[#This Row],[Selected shape score]]+input[[#This Row],[Outcome score]]</f>
        <v>5</v>
      </c>
      <c r="F1309" s="5" cm="1">
        <f t="array" ref="F1309">INDEX($P$2:$P$10,_xlfn.XMATCH(input[[#This Row],[Oponent]]&amp;input[[#This Row],[Player]],$K$2:$K$10))</f>
        <v>5</v>
      </c>
    </row>
    <row r="1310" spans="1:6" x14ac:dyDescent="0.3">
      <c r="A1310" s="1" t="s">
        <v>4</v>
      </c>
      <c r="B1310" s="1" t="s">
        <v>2</v>
      </c>
      <c r="C1310" s="5" cm="1">
        <f t="array" ref="C1310">_xlfn.SWITCH(input[[#This Row],[Player]], "X", 1, "Y", 2, "Z", 3)</f>
        <v>2</v>
      </c>
      <c r="D1310" s="5" cm="1">
        <f t="array" ref="D1310">_xlfn.SWITCH(
input[[#This Row],[Oponent]]&amp;input[[#This Row],[Player]],
"AZ",0, "BX",0, "CY",0,
"AX",3, "BY",3, "CZ",3,
"AY",6, "BZ",6, "CX",6)</f>
        <v>6</v>
      </c>
      <c r="E1310" s="5">
        <f>input[[#This Row],[Selected shape score]]+input[[#This Row],[Outcome score]]</f>
        <v>8</v>
      </c>
      <c r="F1310" s="5" cm="1">
        <f t="array" ref="F1310">INDEX($P$2:$P$10,_xlfn.XMATCH(input[[#This Row],[Oponent]]&amp;input[[#This Row],[Player]],$K$2:$K$10))</f>
        <v>4</v>
      </c>
    </row>
    <row r="1311" spans="1:6" x14ac:dyDescent="0.3">
      <c r="A1311" s="1" t="s">
        <v>0</v>
      </c>
      <c r="B1311" s="1" t="s">
        <v>2</v>
      </c>
      <c r="C1311" s="5" cm="1">
        <f t="array" ref="C1311">_xlfn.SWITCH(input[[#This Row],[Player]], "X", 1, "Y", 2, "Z", 3)</f>
        <v>2</v>
      </c>
      <c r="D1311" s="5" cm="1">
        <f t="array" ref="D1311">_xlfn.SWITCH(
input[[#This Row],[Oponent]]&amp;input[[#This Row],[Player]],
"AZ",0, "BX",0, "CY",0,
"AX",3, "BY",3, "CZ",3,
"AY",6, "BZ",6, "CX",6)</f>
        <v>3</v>
      </c>
      <c r="E1311" s="5">
        <f>input[[#This Row],[Selected shape score]]+input[[#This Row],[Outcome score]]</f>
        <v>5</v>
      </c>
      <c r="F1311" s="5" cm="1">
        <f t="array" ref="F1311">INDEX($P$2:$P$10,_xlfn.XMATCH(input[[#This Row],[Oponent]]&amp;input[[#This Row],[Player]],$K$2:$K$10))</f>
        <v>5</v>
      </c>
    </row>
    <row r="1312" spans="1:6" x14ac:dyDescent="0.3">
      <c r="A1312" s="1" t="s">
        <v>4</v>
      </c>
      <c r="B1312" s="1" t="s">
        <v>5</v>
      </c>
      <c r="C1312" s="5" cm="1">
        <f t="array" ref="C1312">_xlfn.SWITCH(input[[#This Row],[Player]], "X", 1, "Y", 2, "Z", 3)</f>
        <v>1</v>
      </c>
      <c r="D1312" s="5" cm="1">
        <f t="array" ref="D1312">_xlfn.SWITCH(
input[[#This Row],[Oponent]]&amp;input[[#This Row],[Player]],
"AZ",0, "BX",0, "CY",0,
"AX",3, "BY",3, "CZ",3,
"AY",6, "BZ",6, "CX",6)</f>
        <v>3</v>
      </c>
      <c r="E1312" s="5">
        <f>input[[#This Row],[Selected shape score]]+input[[#This Row],[Outcome score]]</f>
        <v>4</v>
      </c>
      <c r="F1312" s="5" cm="1">
        <f t="array" ref="F1312">INDEX($P$2:$P$10,_xlfn.XMATCH(input[[#This Row],[Oponent]]&amp;input[[#This Row],[Player]],$K$2:$K$10))</f>
        <v>3</v>
      </c>
    </row>
    <row r="1313" spans="1:6" x14ac:dyDescent="0.3">
      <c r="A1313" s="1" t="s">
        <v>3</v>
      </c>
      <c r="B1313" s="1" t="s">
        <v>2</v>
      </c>
      <c r="C1313" s="5" cm="1">
        <f t="array" ref="C1313">_xlfn.SWITCH(input[[#This Row],[Player]], "X", 1, "Y", 2, "Z", 3)</f>
        <v>2</v>
      </c>
      <c r="D1313" s="5" cm="1">
        <f t="array" ref="D1313">_xlfn.SWITCH(
input[[#This Row],[Oponent]]&amp;input[[#This Row],[Player]],
"AZ",0, "BX",0, "CY",0,
"AX",3, "BY",3, "CZ",3,
"AY",6, "BZ",6, "CX",6)</f>
        <v>0</v>
      </c>
      <c r="E1313" s="5">
        <f>input[[#This Row],[Selected shape score]]+input[[#This Row],[Outcome score]]</f>
        <v>2</v>
      </c>
      <c r="F1313" s="5" cm="1">
        <f t="array" ref="F1313">INDEX($P$2:$P$10,_xlfn.XMATCH(input[[#This Row],[Oponent]]&amp;input[[#This Row],[Player]],$K$2:$K$10))</f>
        <v>6</v>
      </c>
    </row>
    <row r="1314" spans="1:6" x14ac:dyDescent="0.3">
      <c r="A1314" s="1" t="s">
        <v>4</v>
      </c>
      <c r="B1314" s="1" t="s">
        <v>5</v>
      </c>
      <c r="C1314" s="5" cm="1">
        <f t="array" ref="C1314">_xlfn.SWITCH(input[[#This Row],[Player]], "X", 1, "Y", 2, "Z", 3)</f>
        <v>1</v>
      </c>
      <c r="D1314" s="5" cm="1">
        <f t="array" ref="D1314">_xlfn.SWITCH(
input[[#This Row],[Oponent]]&amp;input[[#This Row],[Player]],
"AZ",0, "BX",0, "CY",0,
"AX",3, "BY",3, "CZ",3,
"AY",6, "BZ",6, "CX",6)</f>
        <v>3</v>
      </c>
      <c r="E1314" s="5">
        <f>input[[#This Row],[Selected shape score]]+input[[#This Row],[Outcome score]]</f>
        <v>4</v>
      </c>
      <c r="F1314" s="5" cm="1">
        <f t="array" ref="F1314">INDEX($P$2:$P$10,_xlfn.XMATCH(input[[#This Row],[Oponent]]&amp;input[[#This Row],[Player]],$K$2:$K$10))</f>
        <v>3</v>
      </c>
    </row>
    <row r="1315" spans="1:6" x14ac:dyDescent="0.3">
      <c r="A1315" s="1" t="s">
        <v>0</v>
      </c>
      <c r="B1315" s="1" t="s">
        <v>2</v>
      </c>
      <c r="C1315" s="5" cm="1">
        <f t="array" ref="C1315">_xlfn.SWITCH(input[[#This Row],[Player]], "X", 1, "Y", 2, "Z", 3)</f>
        <v>2</v>
      </c>
      <c r="D1315" s="5" cm="1">
        <f t="array" ref="D1315">_xlfn.SWITCH(
input[[#This Row],[Oponent]]&amp;input[[#This Row],[Player]],
"AZ",0, "BX",0, "CY",0,
"AX",3, "BY",3, "CZ",3,
"AY",6, "BZ",6, "CX",6)</f>
        <v>3</v>
      </c>
      <c r="E1315" s="5">
        <f>input[[#This Row],[Selected shape score]]+input[[#This Row],[Outcome score]]</f>
        <v>5</v>
      </c>
      <c r="F1315" s="5" cm="1">
        <f t="array" ref="F1315">INDEX($P$2:$P$10,_xlfn.XMATCH(input[[#This Row],[Oponent]]&amp;input[[#This Row],[Player]],$K$2:$K$10))</f>
        <v>5</v>
      </c>
    </row>
    <row r="1316" spans="1:6" x14ac:dyDescent="0.3">
      <c r="A1316" s="1" t="s">
        <v>4</v>
      </c>
      <c r="B1316" s="1" t="s">
        <v>5</v>
      </c>
      <c r="C1316" s="5" cm="1">
        <f t="array" ref="C1316">_xlfn.SWITCH(input[[#This Row],[Player]], "X", 1, "Y", 2, "Z", 3)</f>
        <v>1</v>
      </c>
      <c r="D1316" s="5" cm="1">
        <f t="array" ref="D1316">_xlfn.SWITCH(
input[[#This Row],[Oponent]]&amp;input[[#This Row],[Player]],
"AZ",0, "BX",0, "CY",0,
"AX",3, "BY",3, "CZ",3,
"AY",6, "BZ",6, "CX",6)</f>
        <v>3</v>
      </c>
      <c r="E1316" s="5">
        <f>input[[#This Row],[Selected shape score]]+input[[#This Row],[Outcome score]]</f>
        <v>4</v>
      </c>
      <c r="F1316" s="5" cm="1">
        <f t="array" ref="F1316">INDEX($P$2:$P$10,_xlfn.XMATCH(input[[#This Row],[Oponent]]&amp;input[[#This Row],[Player]],$K$2:$K$10))</f>
        <v>3</v>
      </c>
    </row>
    <row r="1317" spans="1:6" x14ac:dyDescent="0.3">
      <c r="A1317" s="1" t="s">
        <v>0</v>
      </c>
      <c r="B1317" s="1" t="s">
        <v>5</v>
      </c>
      <c r="C1317" s="5" cm="1">
        <f t="array" ref="C1317">_xlfn.SWITCH(input[[#This Row],[Player]], "X", 1, "Y", 2, "Z", 3)</f>
        <v>1</v>
      </c>
      <c r="D1317" s="5" cm="1">
        <f t="array" ref="D1317">_xlfn.SWITCH(
input[[#This Row],[Oponent]]&amp;input[[#This Row],[Player]],
"AZ",0, "BX",0, "CY",0,
"AX",3, "BY",3, "CZ",3,
"AY",6, "BZ",6, "CX",6)</f>
        <v>0</v>
      </c>
      <c r="E1317" s="5">
        <f>input[[#This Row],[Selected shape score]]+input[[#This Row],[Outcome score]]</f>
        <v>1</v>
      </c>
      <c r="F1317" s="5" cm="1">
        <f t="array" ref="F1317">INDEX($P$2:$P$10,_xlfn.XMATCH(input[[#This Row],[Oponent]]&amp;input[[#This Row],[Player]],$K$2:$K$10))</f>
        <v>1</v>
      </c>
    </row>
    <row r="1318" spans="1:6" x14ac:dyDescent="0.3">
      <c r="A1318" s="1" t="s">
        <v>4</v>
      </c>
      <c r="B1318" s="1" t="s">
        <v>5</v>
      </c>
      <c r="C1318" s="5" cm="1">
        <f t="array" ref="C1318">_xlfn.SWITCH(input[[#This Row],[Player]], "X", 1, "Y", 2, "Z", 3)</f>
        <v>1</v>
      </c>
      <c r="D1318" s="5" cm="1">
        <f t="array" ref="D1318">_xlfn.SWITCH(
input[[#This Row],[Oponent]]&amp;input[[#This Row],[Player]],
"AZ",0, "BX",0, "CY",0,
"AX",3, "BY",3, "CZ",3,
"AY",6, "BZ",6, "CX",6)</f>
        <v>3</v>
      </c>
      <c r="E1318" s="5">
        <f>input[[#This Row],[Selected shape score]]+input[[#This Row],[Outcome score]]</f>
        <v>4</v>
      </c>
      <c r="F1318" s="5" cm="1">
        <f t="array" ref="F1318">INDEX($P$2:$P$10,_xlfn.XMATCH(input[[#This Row],[Oponent]]&amp;input[[#This Row],[Player]],$K$2:$K$10))</f>
        <v>3</v>
      </c>
    </row>
    <row r="1319" spans="1:6" x14ac:dyDescent="0.3">
      <c r="A1319" s="1" t="s">
        <v>0</v>
      </c>
      <c r="B1319" s="1" t="s">
        <v>5</v>
      </c>
      <c r="C1319" s="5" cm="1">
        <f t="array" ref="C1319">_xlfn.SWITCH(input[[#This Row],[Player]], "X", 1, "Y", 2, "Z", 3)</f>
        <v>1</v>
      </c>
      <c r="D1319" s="5" cm="1">
        <f t="array" ref="D1319">_xlfn.SWITCH(
input[[#This Row],[Oponent]]&amp;input[[#This Row],[Player]],
"AZ",0, "BX",0, "CY",0,
"AX",3, "BY",3, "CZ",3,
"AY",6, "BZ",6, "CX",6)</f>
        <v>0</v>
      </c>
      <c r="E1319" s="5">
        <f>input[[#This Row],[Selected shape score]]+input[[#This Row],[Outcome score]]</f>
        <v>1</v>
      </c>
      <c r="F1319" s="5" cm="1">
        <f t="array" ref="F1319">INDEX($P$2:$P$10,_xlfn.XMATCH(input[[#This Row],[Oponent]]&amp;input[[#This Row],[Player]],$K$2:$K$10))</f>
        <v>1</v>
      </c>
    </row>
    <row r="1320" spans="1:6" x14ac:dyDescent="0.3">
      <c r="A1320" s="1" t="s">
        <v>3</v>
      </c>
      <c r="B1320" s="1" t="s">
        <v>2</v>
      </c>
      <c r="C1320" s="5" cm="1">
        <f t="array" ref="C1320">_xlfn.SWITCH(input[[#This Row],[Player]], "X", 1, "Y", 2, "Z", 3)</f>
        <v>2</v>
      </c>
      <c r="D1320" s="5" cm="1">
        <f t="array" ref="D1320">_xlfn.SWITCH(
input[[#This Row],[Oponent]]&amp;input[[#This Row],[Player]],
"AZ",0, "BX",0, "CY",0,
"AX",3, "BY",3, "CZ",3,
"AY",6, "BZ",6, "CX",6)</f>
        <v>0</v>
      </c>
      <c r="E1320" s="5">
        <f>input[[#This Row],[Selected shape score]]+input[[#This Row],[Outcome score]]</f>
        <v>2</v>
      </c>
      <c r="F1320" s="5" cm="1">
        <f t="array" ref="F1320">INDEX($P$2:$P$10,_xlfn.XMATCH(input[[#This Row],[Oponent]]&amp;input[[#This Row],[Player]],$K$2:$K$10))</f>
        <v>6</v>
      </c>
    </row>
    <row r="1321" spans="1:6" x14ac:dyDescent="0.3">
      <c r="A1321" s="1" t="s">
        <v>0</v>
      </c>
      <c r="B1321" s="1" t="s">
        <v>5</v>
      </c>
      <c r="C1321" s="5" cm="1">
        <f t="array" ref="C1321">_xlfn.SWITCH(input[[#This Row],[Player]], "X", 1, "Y", 2, "Z", 3)</f>
        <v>1</v>
      </c>
      <c r="D1321" s="5" cm="1">
        <f t="array" ref="D1321">_xlfn.SWITCH(
input[[#This Row],[Oponent]]&amp;input[[#This Row],[Player]],
"AZ",0, "BX",0, "CY",0,
"AX",3, "BY",3, "CZ",3,
"AY",6, "BZ",6, "CX",6)</f>
        <v>0</v>
      </c>
      <c r="E1321" s="5">
        <f>input[[#This Row],[Selected shape score]]+input[[#This Row],[Outcome score]]</f>
        <v>1</v>
      </c>
      <c r="F1321" s="5" cm="1">
        <f t="array" ref="F1321">INDEX($P$2:$P$10,_xlfn.XMATCH(input[[#This Row],[Oponent]]&amp;input[[#This Row],[Player]],$K$2:$K$10))</f>
        <v>1</v>
      </c>
    </row>
    <row r="1322" spans="1:6" x14ac:dyDescent="0.3">
      <c r="A1322" s="1" t="s">
        <v>0</v>
      </c>
      <c r="B1322" s="1" t="s">
        <v>2</v>
      </c>
      <c r="C1322" s="5" cm="1">
        <f t="array" ref="C1322">_xlfn.SWITCH(input[[#This Row],[Player]], "X", 1, "Y", 2, "Z", 3)</f>
        <v>2</v>
      </c>
      <c r="D1322" s="5" cm="1">
        <f t="array" ref="D1322">_xlfn.SWITCH(
input[[#This Row],[Oponent]]&amp;input[[#This Row],[Player]],
"AZ",0, "BX",0, "CY",0,
"AX",3, "BY",3, "CZ",3,
"AY",6, "BZ",6, "CX",6)</f>
        <v>3</v>
      </c>
      <c r="E1322" s="5">
        <f>input[[#This Row],[Selected shape score]]+input[[#This Row],[Outcome score]]</f>
        <v>5</v>
      </c>
      <c r="F1322" s="5" cm="1">
        <f t="array" ref="F1322">INDEX($P$2:$P$10,_xlfn.XMATCH(input[[#This Row],[Oponent]]&amp;input[[#This Row],[Player]],$K$2:$K$10))</f>
        <v>5</v>
      </c>
    </row>
    <row r="1323" spans="1:6" x14ac:dyDescent="0.3">
      <c r="A1323" s="1" t="s">
        <v>0</v>
      </c>
      <c r="B1323" s="1" t="s">
        <v>2</v>
      </c>
      <c r="C1323" s="5" cm="1">
        <f t="array" ref="C1323">_xlfn.SWITCH(input[[#This Row],[Player]], "X", 1, "Y", 2, "Z", 3)</f>
        <v>2</v>
      </c>
      <c r="D1323" s="5" cm="1">
        <f t="array" ref="D1323">_xlfn.SWITCH(
input[[#This Row],[Oponent]]&amp;input[[#This Row],[Player]],
"AZ",0, "BX",0, "CY",0,
"AX",3, "BY",3, "CZ",3,
"AY",6, "BZ",6, "CX",6)</f>
        <v>3</v>
      </c>
      <c r="E1323" s="5">
        <f>input[[#This Row],[Selected shape score]]+input[[#This Row],[Outcome score]]</f>
        <v>5</v>
      </c>
      <c r="F1323" s="5" cm="1">
        <f t="array" ref="F1323">INDEX($P$2:$P$10,_xlfn.XMATCH(input[[#This Row],[Oponent]]&amp;input[[#This Row],[Player]],$K$2:$K$10))</f>
        <v>5</v>
      </c>
    </row>
    <row r="1324" spans="1:6" x14ac:dyDescent="0.3">
      <c r="A1324" s="1" t="s">
        <v>4</v>
      </c>
      <c r="B1324" s="1" t="s">
        <v>5</v>
      </c>
      <c r="C1324" s="5" cm="1">
        <f t="array" ref="C1324">_xlfn.SWITCH(input[[#This Row],[Player]], "X", 1, "Y", 2, "Z", 3)</f>
        <v>1</v>
      </c>
      <c r="D1324" s="5" cm="1">
        <f t="array" ref="D1324">_xlfn.SWITCH(
input[[#This Row],[Oponent]]&amp;input[[#This Row],[Player]],
"AZ",0, "BX",0, "CY",0,
"AX",3, "BY",3, "CZ",3,
"AY",6, "BZ",6, "CX",6)</f>
        <v>3</v>
      </c>
      <c r="E1324" s="5">
        <f>input[[#This Row],[Selected shape score]]+input[[#This Row],[Outcome score]]</f>
        <v>4</v>
      </c>
      <c r="F1324" s="5" cm="1">
        <f t="array" ref="F1324">INDEX($P$2:$P$10,_xlfn.XMATCH(input[[#This Row],[Oponent]]&amp;input[[#This Row],[Player]],$K$2:$K$10))</f>
        <v>3</v>
      </c>
    </row>
    <row r="1325" spans="1:6" x14ac:dyDescent="0.3">
      <c r="A1325" s="1" t="s">
        <v>4</v>
      </c>
      <c r="B1325" s="1" t="s">
        <v>1</v>
      </c>
      <c r="C1325" s="5" cm="1">
        <f t="array" ref="C1325">_xlfn.SWITCH(input[[#This Row],[Player]], "X", 1, "Y", 2, "Z", 3)</f>
        <v>3</v>
      </c>
      <c r="D1325" s="5" cm="1">
        <f t="array" ref="D1325">_xlfn.SWITCH(
input[[#This Row],[Oponent]]&amp;input[[#This Row],[Player]],
"AZ",0, "BX",0, "CY",0,
"AX",3, "BY",3, "CZ",3,
"AY",6, "BZ",6, "CX",6)</f>
        <v>0</v>
      </c>
      <c r="E1325" s="5">
        <f>input[[#This Row],[Selected shape score]]+input[[#This Row],[Outcome score]]</f>
        <v>3</v>
      </c>
      <c r="F1325" s="5" cm="1">
        <f t="array" ref="F1325">INDEX($P$2:$P$10,_xlfn.XMATCH(input[[#This Row],[Oponent]]&amp;input[[#This Row],[Player]],$K$2:$K$10))</f>
        <v>8</v>
      </c>
    </row>
    <row r="1326" spans="1:6" x14ac:dyDescent="0.3">
      <c r="A1326" s="1" t="s">
        <v>3</v>
      </c>
      <c r="B1326" s="1" t="s">
        <v>1</v>
      </c>
      <c r="C1326" s="5" cm="1">
        <f t="array" ref="C1326">_xlfn.SWITCH(input[[#This Row],[Player]], "X", 1, "Y", 2, "Z", 3)</f>
        <v>3</v>
      </c>
      <c r="D1326" s="5" cm="1">
        <f t="array" ref="D1326">_xlfn.SWITCH(
input[[#This Row],[Oponent]]&amp;input[[#This Row],[Player]],
"AZ",0, "BX",0, "CY",0,
"AX",3, "BY",3, "CZ",3,
"AY",6, "BZ",6, "CX",6)</f>
        <v>3</v>
      </c>
      <c r="E1326" s="5">
        <f>input[[#This Row],[Selected shape score]]+input[[#This Row],[Outcome score]]</f>
        <v>6</v>
      </c>
      <c r="F1326" s="5" cm="1">
        <f t="array" ref="F1326">INDEX($P$2:$P$10,_xlfn.XMATCH(input[[#This Row],[Oponent]]&amp;input[[#This Row],[Player]],$K$2:$K$10))</f>
        <v>7</v>
      </c>
    </row>
    <row r="1327" spans="1:6" x14ac:dyDescent="0.3">
      <c r="A1327" s="1" t="s">
        <v>0</v>
      </c>
      <c r="B1327" s="1" t="s">
        <v>2</v>
      </c>
      <c r="C1327" s="5" cm="1">
        <f t="array" ref="C1327">_xlfn.SWITCH(input[[#This Row],[Player]], "X", 1, "Y", 2, "Z", 3)</f>
        <v>2</v>
      </c>
      <c r="D1327" s="5" cm="1">
        <f t="array" ref="D1327">_xlfn.SWITCH(
input[[#This Row],[Oponent]]&amp;input[[#This Row],[Player]],
"AZ",0, "BX",0, "CY",0,
"AX",3, "BY",3, "CZ",3,
"AY",6, "BZ",6, "CX",6)</f>
        <v>3</v>
      </c>
      <c r="E1327" s="5">
        <f>input[[#This Row],[Selected shape score]]+input[[#This Row],[Outcome score]]</f>
        <v>5</v>
      </c>
      <c r="F1327" s="5" cm="1">
        <f t="array" ref="F1327">INDEX($P$2:$P$10,_xlfn.XMATCH(input[[#This Row],[Oponent]]&amp;input[[#This Row],[Player]],$K$2:$K$10))</f>
        <v>5</v>
      </c>
    </row>
    <row r="1328" spans="1:6" x14ac:dyDescent="0.3">
      <c r="A1328" s="1" t="s">
        <v>3</v>
      </c>
      <c r="B1328" s="1" t="s">
        <v>5</v>
      </c>
      <c r="C1328" s="5" cm="1">
        <f t="array" ref="C1328">_xlfn.SWITCH(input[[#This Row],[Player]], "X", 1, "Y", 2, "Z", 3)</f>
        <v>1</v>
      </c>
      <c r="D1328" s="5" cm="1">
        <f t="array" ref="D1328">_xlfn.SWITCH(
input[[#This Row],[Oponent]]&amp;input[[#This Row],[Player]],
"AZ",0, "BX",0, "CY",0,
"AX",3, "BY",3, "CZ",3,
"AY",6, "BZ",6, "CX",6)</f>
        <v>6</v>
      </c>
      <c r="E1328" s="5">
        <f>input[[#This Row],[Selected shape score]]+input[[#This Row],[Outcome score]]</f>
        <v>7</v>
      </c>
      <c r="F1328" s="5" cm="1">
        <f t="array" ref="F1328">INDEX($P$2:$P$10,_xlfn.XMATCH(input[[#This Row],[Oponent]]&amp;input[[#This Row],[Player]],$K$2:$K$10))</f>
        <v>2</v>
      </c>
    </row>
    <row r="1329" spans="1:6" x14ac:dyDescent="0.3">
      <c r="A1329" s="1" t="s">
        <v>4</v>
      </c>
      <c r="B1329" s="1" t="s">
        <v>2</v>
      </c>
      <c r="C1329" s="5" cm="1">
        <f t="array" ref="C1329">_xlfn.SWITCH(input[[#This Row],[Player]], "X", 1, "Y", 2, "Z", 3)</f>
        <v>2</v>
      </c>
      <c r="D1329" s="5" cm="1">
        <f t="array" ref="D1329">_xlfn.SWITCH(
input[[#This Row],[Oponent]]&amp;input[[#This Row],[Player]],
"AZ",0, "BX",0, "CY",0,
"AX",3, "BY",3, "CZ",3,
"AY",6, "BZ",6, "CX",6)</f>
        <v>6</v>
      </c>
      <c r="E1329" s="5">
        <f>input[[#This Row],[Selected shape score]]+input[[#This Row],[Outcome score]]</f>
        <v>8</v>
      </c>
      <c r="F1329" s="5" cm="1">
        <f t="array" ref="F1329">INDEX($P$2:$P$10,_xlfn.XMATCH(input[[#This Row],[Oponent]]&amp;input[[#This Row],[Player]],$K$2:$K$10))</f>
        <v>4</v>
      </c>
    </row>
    <row r="1330" spans="1:6" x14ac:dyDescent="0.3">
      <c r="A1330" s="1" t="s">
        <v>3</v>
      </c>
      <c r="B1330" s="1" t="s">
        <v>2</v>
      </c>
      <c r="C1330" s="5" cm="1">
        <f t="array" ref="C1330">_xlfn.SWITCH(input[[#This Row],[Player]], "X", 1, "Y", 2, "Z", 3)</f>
        <v>2</v>
      </c>
      <c r="D1330" s="5" cm="1">
        <f t="array" ref="D1330">_xlfn.SWITCH(
input[[#This Row],[Oponent]]&amp;input[[#This Row],[Player]],
"AZ",0, "BX",0, "CY",0,
"AX",3, "BY",3, "CZ",3,
"AY",6, "BZ",6, "CX",6)</f>
        <v>0</v>
      </c>
      <c r="E1330" s="5">
        <f>input[[#This Row],[Selected shape score]]+input[[#This Row],[Outcome score]]</f>
        <v>2</v>
      </c>
      <c r="F1330" s="5" cm="1">
        <f t="array" ref="F1330">INDEX($P$2:$P$10,_xlfn.XMATCH(input[[#This Row],[Oponent]]&amp;input[[#This Row],[Player]],$K$2:$K$10))</f>
        <v>6</v>
      </c>
    </row>
    <row r="1331" spans="1:6" x14ac:dyDescent="0.3">
      <c r="A1331" s="1" t="s">
        <v>4</v>
      </c>
      <c r="B1331" s="1" t="s">
        <v>2</v>
      </c>
      <c r="C1331" s="5" cm="1">
        <f t="array" ref="C1331">_xlfn.SWITCH(input[[#This Row],[Player]], "X", 1, "Y", 2, "Z", 3)</f>
        <v>2</v>
      </c>
      <c r="D1331" s="5" cm="1">
        <f t="array" ref="D1331">_xlfn.SWITCH(
input[[#This Row],[Oponent]]&amp;input[[#This Row],[Player]],
"AZ",0, "BX",0, "CY",0,
"AX",3, "BY",3, "CZ",3,
"AY",6, "BZ",6, "CX",6)</f>
        <v>6</v>
      </c>
      <c r="E1331" s="5">
        <f>input[[#This Row],[Selected shape score]]+input[[#This Row],[Outcome score]]</f>
        <v>8</v>
      </c>
      <c r="F1331" s="5" cm="1">
        <f t="array" ref="F1331">INDEX($P$2:$P$10,_xlfn.XMATCH(input[[#This Row],[Oponent]]&amp;input[[#This Row],[Player]],$K$2:$K$10))</f>
        <v>4</v>
      </c>
    </row>
    <row r="1332" spans="1:6" x14ac:dyDescent="0.3">
      <c r="A1332" s="1" t="s">
        <v>0</v>
      </c>
      <c r="B1332" s="1" t="s">
        <v>2</v>
      </c>
      <c r="C1332" s="5" cm="1">
        <f t="array" ref="C1332">_xlfn.SWITCH(input[[#This Row],[Player]], "X", 1, "Y", 2, "Z", 3)</f>
        <v>2</v>
      </c>
      <c r="D1332" s="5" cm="1">
        <f t="array" ref="D1332">_xlfn.SWITCH(
input[[#This Row],[Oponent]]&amp;input[[#This Row],[Player]],
"AZ",0, "BX",0, "CY",0,
"AX",3, "BY",3, "CZ",3,
"AY",6, "BZ",6, "CX",6)</f>
        <v>3</v>
      </c>
      <c r="E1332" s="5">
        <f>input[[#This Row],[Selected shape score]]+input[[#This Row],[Outcome score]]</f>
        <v>5</v>
      </c>
      <c r="F1332" s="5" cm="1">
        <f t="array" ref="F1332">INDEX($P$2:$P$10,_xlfn.XMATCH(input[[#This Row],[Oponent]]&amp;input[[#This Row],[Player]],$K$2:$K$10))</f>
        <v>5</v>
      </c>
    </row>
    <row r="1333" spans="1:6" x14ac:dyDescent="0.3">
      <c r="A1333" s="1" t="s">
        <v>3</v>
      </c>
      <c r="B1333" s="1" t="s">
        <v>5</v>
      </c>
      <c r="C1333" s="5" cm="1">
        <f t="array" ref="C1333">_xlfn.SWITCH(input[[#This Row],[Player]], "X", 1, "Y", 2, "Z", 3)</f>
        <v>1</v>
      </c>
      <c r="D1333" s="5" cm="1">
        <f t="array" ref="D1333">_xlfn.SWITCH(
input[[#This Row],[Oponent]]&amp;input[[#This Row],[Player]],
"AZ",0, "BX",0, "CY",0,
"AX",3, "BY",3, "CZ",3,
"AY",6, "BZ",6, "CX",6)</f>
        <v>6</v>
      </c>
      <c r="E1333" s="5">
        <f>input[[#This Row],[Selected shape score]]+input[[#This Row],[Outcome score]]</f>
        <v>7</v>
      </c>
      <c r="F1333" s="5" cm="1">
        <f t="array" ref="F1333">INDEX($P$2:$P$10,_xlfn.XMATCH(input[[#This Row],[Oponent]]&amp;input[[#This Row],[Player]],$K$2:$K$10))</f>
        <v>2</v>
      </c>
    </row>
    <row r="1334" spans="1:6" x14ac:dyDescent="0.3">
      <c r="A1334" s="1" t="s">
        <v>0</v>
      </c>
      <c r="B1334" s="1" t="s">
        <v>2</v>
      </c>
      <c r="C1334" s="5" cm="1">
        <f t="array" ref="C1334">_xlfn.SWITCH(input[[#This Row],[Player]], "X", 1, "Y", 2, "Z", 3)</f>
        <v>2</v>
      </c>
      <c r="D1334" s="5" cm="1">
        <f t="array" ref="D1334">_xlfn.SWITCH(
input[[#This Row],[Oponent]]&amp;input[[#This Row],[Player]],
"AZ",0, "BX",0, "CY",0,
"AX",3, "BY",3, "CZ",3,
"AY",6, "BZ",6, "CX",6)</f>
        <v>3</v>
      </c>
      <c r="E1334" s="5">
        <f>input[[#This Row],[Selected shape score]]+input[[#This Row],[Outcome score]]</f>
        <v>5</v>
      </c>
      <c r="F1334" s="5" cm="1">
        <f t="array" ref="F1334">INDEX($P$2:$P$10,_xlfn.XMATCH(input[[#This Row],[Oponent]]&amp;input[[#This Row],[Player]],$K$2:$K$10))</f>
        <v>5</v>
      </c>
    </row>
    <row r="1335" spans="1:6" x14ac:dyDescent="0.3">
      <c r="A1335" s="1" t="s">
        <v>3</v>
      </c>
      <c r="B1335" s="1" t="s">
        <v>2</v>
      </c>
      <c r="C1335" s="5" cm="1">
        <f t="array" ref="C1335">_xlfn.SWITCH(input[[#This Row],[Player]], "X", 1, "Y", 2, "Z", 3)</f>
        <v>2</v>
      </c>
      <c r="D1335" s="5" cm="1">
        <f t="array" ref="D1335">_xlfn.SWITCH(
input[[#This Row],[Oponent]]&amp;input[[#This Row],[Player]],
"AZ",0, "BX",0, "CY",0,
"AX",3, "BY",3, "CZ",3,
"AY",6, "BZ",6, "CX",6)</f>
        <v>0</v>
      </c>
      <c r="E1335" s="5">
        <f>input[[#This Row],[Selected shape score]]+input[[#This Row],[Outcome score]]</f>
        <v>2</v>
      </c>
      <c r="F1335" s="5" cm="1">
        <f t="array" ref="F1335">INDEX($P$2:$P$10,_xlfn.XMATCH(input[[#This Row],[Oponent]]&amp;input[[#This Row],[Player]],$K$2:$K$10))</f>
        <v>6</v>
      </c>
    </row>
    <row r="1336" spans="1:6" x14ac:dyDescent="0.3">
      <c r="A1336" s="1" t="s">
        <v>3</v>
      </c>
      <c r="B1336" s="1" t="s">
        <v>2</v>
      </c>
      <c r="C1336" s="5" cm="1">
        <f t="array" ref="C1336">_xlfn.SWITCH(input[[#This Row],[Player]], "X", 1, "Y", 2, "Z", 3)</f>
        <v>2</v>
      </c>
      <c r="D1336" s="5" cm="1">
        <f t="array" ref="D1336">_xlfn.SWITCH(
input[[#This Row],[Oponent]]&amp;input[[#This Row],[Player]],
"AZ",0, "BX",0, "CY",0,
"AX",3, "BY",3, "CZ",3,
"AY",6, "BZ",6, "CX",6)</f>
        <v>0</v>
      </c>
      <c r="E1336" s="5">
        <f>input[[#This Row],[Selected shape score]]+input[[#This Row],[Outcome score]]</f>
        <v>2</v>
      </c>
      <c r="F1336" s="5" cm="1">
        <f t="array" ref="F1336">INDEX($P$2:$P$10,_xlfn.XMATCH(input[[#This Row],[Oponent]]&amp;input[[#This Row],[Player]],$K$2:$K$10))</f>
        <v>6</v>
      </c>
    </row>
    <row r="1337" spans="1:6" x14ac:dyDescent="0.3">
      <c r="A1337" s="1" t="s">
        <v>0</v>
      </c>
      <c r="B1337" s="1" t="s">
        <v>2</v>
      </c>
      <c r="C1337" s="5" cm="1">
        <f t="array" ref="C1337">_xlfn.SWITCH(input[[#This Row],[Player]], "X", 1, "Y", 2, "Z", 3)</f>
        <v>2</v>
      </c>
      <c r="D1337" s="5" cm="1">
        <f t="array" ref="D1337">_xlfn.SWITCH(
input[[#This Row],[Oponent]]&amp;input[[#This Row],[Player]],
"AZ",0, "BX",0, "CY",0,
"AX",3, "BY",3, "CZ",3,
"AY",6, "BZ",6, "CX",6)</f>
        <v>3</v>
      </c>
      <c r="E1337" s="5">
        <f>input[[#This Row],[Selected shape score]]+input[[#This Row],[Outcome score]]</f>
        <v>5</v>
      </c>
      <c r="F1337" s="5" cm="1">
        <f t="array" ref="F1337">INDEX($P$2:$P$10,_xlfn.XMATCH(input[[#This Row],[Oponent]]&amp;input[[#This Row],[Player]],$K$2:$K$10))</f>
        <v>5</v>
      </c>
    </row>
    <row r="1338" spans="1:6" x14ac:dyDescent="0.3">
      <c r="A1338" s="1" t="s">
        <v>4</v>
      </c>
      <c r="B1338" s="1" t="s">
        <v>5</v>
      </c>
      <c r="C1338" s="5" cm="1">
        <f t="array" ref="C1338">_xlfn.SWITCH(input[[#This Row],[Player]], "X", 1, "Y", 2, "Z", 3)</f>
        <v>1</v>
      </c>
      <c r="D1338" s="5" cm="1">
        <f t="array" ref="D1338">_xlfn.SWITCH(
input[[#This Row],[Oponent]]&amp;input[[#This Row],[Player]],
"AZ",0, "BX",0, "CY",0,
"AX",3, "BY",3, "CZ",3,
"AY",6, "BZ",6, "CX",6)</f>
        <v>3</v>
      </c>
      <c r="E1338" s="5">
        <f>input[[#This Row],[Selected shape score]]+input[[#This Row],[Outcome score]]</f>
        <v>4</v>
      </c>
      <c r="F1338" s="5" cm="1">
        <f t="array" ref="F1338">INDEX($P$2:$P$10,_xlfn.XMATCH(input[[#This Row],[Oponent]]&amp;input[[#This Row],[Player]],$K$2:$K$10))</f>
        <v>3</v>
      </c>
    </row>
    <row r="1339" spans="1:6" x14ac:dyDescent="0.3">
      <c r="A1339" s="1" t="s">
        <v>0</v>
      </c>
      <c r="B1339" s="1" t="s">
        <v>5</v>
      </c>
      <c r="C1339" s="5" cm="1">
        <f t="array" ref="C1339">_xlfn.SWITCH(input[[#This Row],[Player]], "X", 1, "Y", 2, "Z", 3)</f>
        <v>1</v>
      </c>
      <c r="D1339" s="5" cm="1">
        <f t="array" ref="D1339">_xlfn.SWITCH(
input[[#This Row],[Oponent]]&amp;input[[#This Row],[Player]],
"AZ",0, "BX",0, "CY",0,
"AX",3, "BY",3, "CZ",3,
"AY",6, "BZ",6, "CX",6)</f>
        <v>0</v>
      </c>
      <c r="E1339" s="5">
        <f>input[[#This Row],[Selected shape score]]+input[[#This Row],[Outcome score]]</f>
        <v>1</v>
      </c>
      <c r="F1339" s="5" cm="1">
        <f t="array" ref="F1339">INDEX($P$2:$P$10,_xlfn.XMATCH(input[[#This Row],[Oponent]]&amp;input[[#This Row],[Player]],$K$2:$K$10))</f>
        <v>1</v>
      </c>
    </row>
    <row r="1340" spans="1:6" x14ac:dyDescent="0.3">
      <c r="A1340" s="1" t="s">
        <v>3</v>
      </c>
      <c r="B1340" s="1" t="s">
        <v>1</v>
      </c>
      <c r="C1340" s="5" cm="1">
        <f t="array" ref="C1340">_xlfn.SWITCH(input[[#This Row],[Player]], "X", 1, "Y", 2, "Z", 3)</f>
        <v>3</v>
      </c>
      <c r="D1340" s="5" cm="1">
        <f t="array" ref="D1340">_xlfn.SWITCH(
input[[#This Row],[Oponent]]&amp;input[[#This Row],[Player]],
"AZ",0, "BX",0, "CY",0,
"AX",3, "BY",3, "CZ",3,
"AY",6, "BZ",6, "CX",6)</f>
        <v>3</v>
      </c>
      <c r="E1340" s="5">
        <f>input[[#This Row],[Selected shape score]]+input[[#This Row],[Outcome score]]</f>
        <v>6</v>
      </c>
      <c r="F1340" s="5" cm="1">
        <f t="array" ref="F1340">INDEX($P$2:$P$10,_xlfn.XMATCH(input[[#This Row],[Oponent]]&amp;input[[#This Row],[Player]],$K$2:$K$10))</f>
        <v>7</v>
      </c>
    </row>
    <row r="1341" spans="1:6" x14ac:dyDescent="0.3">
      <c r="A1341" s="1" t="s">
        <v>3</v>
      </c>
      <c r="B1341" s="1" t="s">
        <v>5</v>
      </c>
      <c r="C1341" s="5" cm="1">
        <f t="array" ref="C1341">_xlfn.SWITCH(input[[#This Row],[Player]], "X", 1, "Y", 2, "Z", 3)</f>
        <v>1</v>
      </c>
      <c r="D1341" s="5" cm="1">
        <f t="array" ref="D1341">_xlfn.SWITCH(
input[[#This Row],[Oponent]]&amp;input[[#This Row],[Player]],
"AZ",0, "BX",0, "CY",0,
"AX",3, "BY",3, "CZ",3,
"AY",6, "BZ",6, "CX",6)</f>
        <v>6</v>
      </c>
      <c r="E1341" s="5">
        <f>input[[#This Row],[Selected shape score]]+input[[#This Row],[Outcome score]]</f>
        <v>7</v>
      </c>
      <c r="F1341" s="5" cm="1">
        <f t="array" ref="F1341">INDEX($P$2:$P$10,_xlfn.XMATCH(input[[#This Row],[Oponent]]&amp;input[[#This Row],[Player]],$K$2:$K$10))</f>
        <v>2</v>
      </c>
    </row>
    <row r="1342" spans="1:6" x14ac:dyDescent="0.3">
      <c r="A1342" s="1" t="s">
        <v>4</v>
      </c>
      <c r="B1342" s="1" t="s">
        <v>5</v>
      </c>
      <c r="C1342" s="5" cm="1">
        <f t="array" ref="C1342">_xlfn.SWITCH(input[[#This Row],[Player]], "X", 1, "Y", 2, "Z", 3)</f>
        <v>1</v>
      </c>
      <c r="D1342" s="5" cm="1">
        <f t="array" ref="D1342">_xlfn.SWITCH(
input[[#This Row],[Oponent]]&amp;input[[#This Row],[Player]],
"AZ",0, "BX",0, "CY",0,
"AX",3, "BY",3, "CZ",3,
"AY",6, "BZ",6, "CX",6)</f>
        <v>3</v>
      </c>
      <c r="E1342" s="5">
        <f>input[[#This Row],[Selected shape score]]+input[[#This Row],[Outcome score]]</f>
        <v>4</v>
      </c>
      <c r="F1342" s="5" cm="1">
        <f t="array" ref="F1342">INDEX($P$2:$P$10,_xlfn.XMATCH(input[[#This Row],[Oponent]]&amp;input[[#This Row],[Player]],$K$2:$K$10))</f>
        <v>3</v>
      </c>
    </row>
    <row r="1343" spans="1:6" x14ac:dyDescent="0.3">
      <c r="A1343" s="1" t="s">
        <v>3</v>
      </c>
      <c r="B1343" s="1" t="s">
        <v>2</v>
      </c>
      <c r="C1343" s="5" cm="1">
        <f t="array" ref="C1343">_xlfn.SWITCH(input[[#This Row],[Player]], "X", 1, "Y", 2, "Z", 3)</f>
        <v>2</v>
      </c>
      <c r="D1343" s="5" cm="1">
        <f t="array" ref="D1343">_xlfn.SWITCH(
input[[#This Row],[Oponent]]&amp;input[[#This Row],[Player]],
"AZ",0, "BX",0, "CY",0,
"AX",3, "BY",3, "CZ",3,
"AY",6, "BZ",6, "CX",6)</f>
        <v>0</v>
      </c>
      <c r="E1343" s="5">
        <f>input[[#This Row],[Selected shape score]]+input[[#This Row],[Outcome score]]</f>
        <v>2</v>
      </c>
      <c r="F1343" s="5" cm="1">
        <f t="array" ref="F1343">INDEX($P$2:$P$10,_xlfn.XMATCH(input[[#This Row],[Oponent]]&amp;input[[#This Row],[Player]],$K$2:$K$10))</f>
        <v>6</v>
      </c>
    </row>
    <row r="1344" spans="1:6" x14ac:dyDescent="0.3">
      <c r="A1344" s="1" t="s">
        <v>0</v>
      </c>
      <c r="B1344" s="1" t="s">
        <v>2</v>
      </c>
      <c r="C1344" s="5" cm="1">
        <f t="array" ref="C1344">_xlfn.SWITCH(input[[#This Row],[Player]], "X", 1, "Y", 2, "Z", 3)</f>
        <v>2</v>
      </c>
      <c r="D1344" s="5" cm="1">
        <f t="array" ref="D1344">_xlfn.SWITCH(
input[[#This Row],[Oponent]]&amp;input[[#This Row],[Player]],
"AZ",0, "BX",0, "CY",0,
"AX",3, "BY",3, "CZ",3,
"AY",6, "BZ",6, "CX",6)</f>
        <v>3</v>
      </c>
      <c r="E1344" s="5">
        <f>input[[#This Row],[Selected shape score]]+input[[#This Row],[Outcome score]]</f>
        <v>5</v>
      </c>
      <c r="F1344" s="5" cm="1">
        <f t="array" ref="F1344">INDEX($P$2:$P$10,_xlfn.XMATCH(input[[#This Row],[Oponent]]&amp;input[[#This Row],[Player]],$K$2:$K$10))</f>
        <v>5</v>
      </c>
    </row>
    <row r="1345" spans="1:6" x14ac:dyDescent="0.3">
      <c r="A1345" s="1" t="s">
        <v>4</v>
      </c>
      <c r="B1345" s="1" t="s">
        <v>5</v>
      </c>
      <c r="C1345" s="5" cm="1">
        <f t="array" ref="C1345">_xlfn.SWITCH(input[[#This Row],[Player]], "X", 1, "Y", 2, "Z", 3)</f>
        <v>1</v>
      </c>
      <c r="D1345" s="5" cm="1">
        <f t="array" ref="D1345">_xlfn.SWITCH(
input[[#This Row],[Oponent]]&amp;input[[#This Row],[Player]],
"AZ",0, "BX",0, "CY",0,
"AX",3, "BY",3, "CZ",3,
"AY",6, "BZ",6, "CX",6)</f>
        <v>3</v>
      </c>
      <c r="E1345" s="5">
        <f>input[[#This Row],[Selected shape score]]+input[[#This Row],[Outcome score]]</f>
        <v>4</v>
      </c>
      <c r="F1345" s="5" cm="1">
        <f t="array" ref="F1345">INDEX($P$2:$P$10,_xlfn.XMATCH(input[[#This Row],[Oponent]]&amp;input[[#This Row],[Player]],$K$2:$K$10))</f>
        <v>3</v>
      </c>
    </row>
    <row r="1346" spans="1:6" x14ac:dyDescent="0.3">
      <c r="A1346" s="1" t="s">
        <v>3</v>
      </c>
      <c r="B1346" s="1" t="s">
        <v>2</v>
      </c>
      <c r="C1346" s="5" cm="1">
        <f t="array" ref="C1346">_xlfn.SWITCH(input[[#This Row],[Player]], "X", 1, "Y", 2, "Z", 3)</f>
        <v>2</v>
      </c>
      <c r="D1346" s="5" cm="1">
        <f t="array" ref="D1346">_xlfn.SWITCH(
input[[#This Row],[Oponent]]&amp;input[[#This Row],[Player]],
"AZ",0, "BX",0, "CY",0,
"AX",3, "BY",3, "CZ",3,
"AY",6, "BZ",6, "CX",6)</f>
        <v>0</v>
      </c>
      <c r="E1346" s="5">
        <f>input[[#This Row],[Selected shape score]]+input[[#This Row],[Outcome score]]</f>
        <v>2</v>
      </c>
      <c r="F1346" s="5" cm="1">
        <f t="array" ref="F1346">INDEX($P$2:$P$10,_xlfn.XMATCH(input[[#This Row],[Oponent]]&amp;input[[#This Row],[Player]],$K$2:$K$10))</f>
        <v>6</v>
      </c>
    </row>
    <row r="1347" spans="1:6" x14ac:dyDescent="0.3">
      <c r="A1347" s="1" t="s">
        <v>3</v>
      </c>
      <c r="B1347" s="1" t="s">
        <v>2</v>
      </c>
      <c r="C1347" s="5" cm="1">
        <f t="array" ref="C1347">_xlfn.SWITCH(input[[#This Row],[Player]], "X", 1, "Y", 2, "Z", 3)</f>
        <v>2</v>
      </c>
      <c r="D1347" s="5" cm="1">
        <f t="array" ref="D1347">_xlfn.SWITCH(
input[[#This Row],[Oponent]]&amp;input[[#This Row],[Player]],
"AZ",0, "BX",0, "CY",0,
"AX",3, "BY",3, "CZ",3,
"AY",6, "BZ",6, "CX",6)</f>
        <v>0</v>
      </c>
      <c r="E1347" s="5">
        <f>input[[#This Row],[Selected shape score]]+input[[#This Row],[Outcome score]]</f>
        <v>2</v>
      </c>
      <c r="F1347" s="5" cm="1">
        <f t="array" ref="F1347">INDEX($P$2:$P$10,_xlfn.XMATCH(input[[#This Row],[Oponent]]&amp;input[[#This Row],[Player]],$K$2:$K$10))</f>
        <v>6</v>
      </c>
    </row>
    <row r="1348" spans="1:6" x14ac:dyDescent="0.3">
      <c r="A1348" s="1" t="s">
        <v>4</v>
      </c>
      <c r="B1348" s="1" t="s">
        <v>2</v>
      </c>
      <c r="C1348" s="5" cm="1">
        <f t="array" ref="C1348">_xlfn.SWITCH(input[[#This Row],[Player]], "X", 1, "Y", 2, "Z", 3)</f>
        <v>2</v>
      </c>
      <c r="D1348" s="5" cm="1">
        <f t="array" ref="D1348">_xlfn.SWITCH(
input[[#This Row],[Oponent]]&amp;input[[#This Row],[Player]],
"AZ",0, "BX",0, "CY",0,
"AX",3, "BY",3, "CZ",3,
"AY",6, "BZ",6, "CX",6)</f>
        <v>6</v>
      </c>
      <c r="E1348" s="5">
        <f>input[[#This Row],[Selected shape score]]+input[[#This Row],[Outcome score]]</f>
        <v>8</v>
      </c>
      <c r="F1348" s="5" cm="1">
        <f t="array" ref="F1348">INDEX($P$2:$P$10,_xlfn.XMATCH(input[[#This Row],[Oponent]]&amp;input[[#This Row],[Player]],$K$2:$K$10))</f>
        <v>4</v>
      </c>
    </row>
    <row r="1349" spans="1:6" x14ac:dyDescent="0.3">
      <c r="A1349" s="1" t="s">
        <v>0</v>
      </c>
      <c r="B1349" s="1" t="s">
        <v>2</v>
      </c>
      <c r="C1349" s="5" cm="1">
        <f t="array" ref="C1349">_xlfn.SWITCH(input[[#This Row],[Player]], "X", 1, "Y", 2, "Z", 3)</f>
        <v>2</v>
      </c>
      <c r="D1349" s="5" cm="1">
        <f t="array" ref="D1349">_xlfn.SWITCH(
input[[#This Row],[Oponent]]&amp;input[[#This Row],[Player]],
"AZ",0, "BX",0, "CY",0,
"AX",3, "BY",3, "CZ",3,
"AY",6, "BZ",6, "CX",6)</f>
        <v>3</v>
      </c>
      <c r="E1349" s="5">
        <f>input[[#This Row],[Selected shape score]]+input[[#This Row],[Outcome score]]</f>
        <v>5</v>
      </c>
      <c r="F1349" s="5" cm="1">
        <f t="array" ref="F1349">INDEX($P$2:$P$10,_xlfn.XMATCH(input[[#This Row],[Oponent]]&amp;input[[#This Row],[Player]],$K$2:$K$10))</f>
        <v>5</v>
      </c>
    </row>
    <row r="1350" spans="1:6" x14ac:dyDescent="0.3">
      <c r="A1350" s="1" t="s">
        <v>3</v>
      </c>
      <c r="B1350" s="1" t="s">
        <v>2</v>
      </c>
      <c r="C1350" s="5" cm="1">
        <f t="array" ref="C1350">_xlfn.SWITCH(input[[#This Row],[Player]], "X", 1, "Y", 2, "Z", 3)</f>
        <v>2</v>
      </c>
      <c r="D1350" s="5" cm="1">
        <f t="array" ref="D1350">_xlfn.SWITCH(
input[[#This Row],[Oponent]]&amp;input[[#This Row],[Player]],
"AZ",0, "BX",0, "CY",0,
"AX",3, "BY",3, "CZ",3,
"AY",6, "BZ",6, "CX",6)</f>
        <v>0</v>
      </c>
      <c r="E1350" s="5">
        <f>input[[#This Row],[Selected shape score]]+input[[#This Row],[Outcome score]]</f>
        <v>2</v>
      </c>
      <c r="F1350" s="5" cm="1">
        <f t="array" ref="F1350">INDEX($P$2:$P$10,_xlfn.XMATCH(input[[#This Row],[Oponent]]&amp;input[[#This Row],[Player]],$K$2:$K$10))</f>
        <v>6</v>
      </c>
    </row>
    <row r="1351" spans="1:6" x14ac:dyDescent="0.3">
      <c r="A1351" s="1" t="s">
        <v>3</v>
      </c>
      <c r="B1351" s="1" t="s">
        <v>2</v>
      </c>
      <c r="C1351" s="5" cm="1">
        <f t="array" ref="C1351">_xlfn.SWITCH(input[[#This Row],[Player]], "X", 1, "Y", 2, "Z", 3)</f>
        <v>2</v>
      </c>
      <c r="D1351" s="5" cm="1">
        <f t="array" ref="D1351">_xlfn.SWITCH(
input[[#This Row],[Oponent]]&amp;input[[#This Row],[Player]],
"AZ",0, "BX",0, "CY",0,
"AX",3, "BY",3, "CZ",3,
"AY",6, "BZ",6, "CX",6)</f>
        <v>0</v>
      </c>
      <c r="E1351" s="5">
        <f>input[[#This Row],[Selected shape score]]+input[[#This Row],[Outcome score]]</f>
        <v>2</v>
      </c>
      <c r="F1351" s="5" cm="1">
        <f t="array" ref="F1351">INDEX($P$2:$P$10,_xlfn.XMATCH(input[[#This Row],[Oponent]]&amp;input[[#This Row],[Player]],$K$2:$K$10))</f>
        <v>6</v>
      </c>
    </row>
    <row r="1352" spans="1:6" x14ac:dyDescent="0.3">
      <c r="A1352" s="1" t="s">
        <v>0</v>
      </c>
      <c r="B1352" s="1" t="s">
        <v>2</v>
      </c>
      <c r="C1352" s="5" cm="1">
        <f t="array" ref="C1352">_xlfn.SWITCH(input[[#This Row],[Player]], "X", 1, "Y", 2, "Z", 3)</f>
        <v>2</v>
      </c>
      <c r="D1352" s="5" cm="1">
        <f t="array" ref="D1352">_xlfn.SWITCH(
input[[#This Row],[Oponent]]&amp;input[[#This Row],[Player]],
"AZ",0, "BX",0, "CY",0,
"AX",3, "BY",3, "CZ",3,
"AY",6, "BZ",6, "CX",6)</f>
        <v>3</v>
      </c>
      <c r="E1352" s="5">
        <f>input[[#This Row],[Selected shape score]]+input[[#This Row],[Outcome score]]</f>
        <v>5</v>
      </c>
      <c r="F1352" s="5" cm="1">
        <f t="array" ref="F1352">INDEX($P$2:$P$10,_xlfn.XMATCH(input[[#This Row],[Oponent]]&amp;input[[#This Row],[Player]],$K$2:$K$10))</f>
        <v>5</v>
      </c>
    </row>
    <row r="1353" spans="1:6" x14ac:dyDescent="0.3">
      <c r="A1353" s="1" t="s">
        <v>0</v>
      </c>
      <c r="B1353" s="1" t="s">
        <v>1</v>
      </c>
      <c r="C1353" s="5" cm="1">
        <f t="array" ref="C1353">_xlfn.SWITCH(input[[#This Row],[Player]], "X", 1, "Y", 2, "Z", 3)</f>
        <v>3</v>
      </c>
      <c r="D1353" s="5" cm="1">
        <f t="array" ref="D1353">_xlfn.SWITCH(
input[[#This Row],[Oponent]]&amp;input[[#This Row],[Player]],
"AZ",0, "BX",0, "CY",0,
"AX",3, "BY",3, "CZ",3,
"AY",6, "BZ",6, "CX",6)</f>
        <v>6</v>
      </c>
      <c r="E1353" s="5">
        <f>input[[#This Row],[Selected shape score]]+input[[#This Row],[Outcome score]]</f>
        <v>9</v>
      </c>
      <c r="F1353" s="5" cm="1">
        <f t="array" ref="F1353">INDEX($P$2:$P$10,_xlfn.XMATCH(input[[#This Row],[Oponent]]&amp;input[[#This Row],[Player]],$K$2:$K$10))</f>
        <v>9</v>
      </c>
    </row>
    <row r="1354" spans="1:6" x14ac:dyDescent="0.3">
      <c r="A1354" s="1" t="s">
        <v>4</v>
      </c>
      <c r="B1354" s="1" t="s">
        <v>2</v>
      </c>
      <c r="C1354" s="5" cm="1">
        <f t="array" ref="C1354">_xlfn.SWITCH(input[[#This Row],[Player]], "X", 1, "Y", 2, "Z", 3)</f>
        <v>2</v>
      </c>
      <c r="D1354" s="5" cm="1">
        <f t="array" ref="D1354">_xlfn.SWITCH(
input[[#This Row],[Oponent]]&amp;input[[#This Row],[Player]],
"AZ",0, "BX",0, "CY",0,
"AX",3, "BY",3, "CZ",3,
"AY",6, "BZ",6, "CX",6)</f>
        <v>6</v>
      </c>
      <c r="E1354" s="5">
        <f>input[[#This Row],[Selected shape score]]+input[[#This Row],[Outcome score]]</f>
        <v>8</v>
      </c>
      <c r="F1354" s="5" cm="1">
        <f t="array" ref="F1354">INDEX($P$2:$P$10,_xlfn.XMATCH(input[[#This Row],[Oponent]]&amp;input[[#This Row],[Player]],$K$2:$K$10))</f>
        <v>4</v>
      </c>
    </row>
    <row r="1355" spans="1:6" x14ac:dyDescent="0.3">
      <c r="A1355" s="1" t="s">
        <v>4</v>
      </c>
      <c r="B1355" s="1" t="s">
        <v>5</v>
      </c>
      <c r="C1355" s="5" cm="1">
        <f t="array" ref="C1355">_xlfn.SWITCH(input[[#This Row],[Player]], "X", 1, "Y", 2, "Z", 3)</f>
        <v>1</v>
      </c>
      <c r="D1355" s="5" cm="1">
        <f t="array" ref="D1355">_xlfn.SWITCH(
input[[#This Row],[Oponent]]&amp;input[[#This Row],[Player]],
"AZ",0, "BX",0, "CY",0,
"AX",3, "BY",3, "CZ",3,
"AY",6, "BZ",6, "CX",6)</f>
        <v>3</v>
      </c>
      <c r="E1355" s="5">
        <f>input[[#This Row],[Selected shape score]]+input[[#This Row],[Outcome score]]</f>
        <v>4</v>
      </c>
      <c r="F1355" s="5" cm="1">
        <f t="array" ref="F1355">INDEX($P$2:$P$10,_xlfn.XMATCH(input[[#This Row],[Oponent]]&amp;input[[#This Row],[Player]],$K$2:$K$10))</f>
        <v>3</v>
      </c>
    </row>
    <row r="1356" spans="1:6" x14ac:dyDescent="0.3">
      <c r="A1356" s="1" t="s">
        <v>3</v>
      </c>
      <c r="B1356" s="1" t="s">
        <v>5</v>
      </c>
      <c r="C1356" s="5" cm="1">
        <f t="array" ref="C1356">_xlfn.SWITCH(input[[#This Row],[Player]], "X", 1, "Y", 2, "Z", 3)</f>
        <v>1</v>
      </c>
      <c r="D1356" s="5" cm="1">
        <f t="array" ref="D1356">_xlfn.SWITCH(
input[[#This Row],[Oponent]]&amp;input[[#This Row],[Player]],
"AZ",0, "BX",0, "CY",0,
"AX",3, "BY",3, "CZ",3,
"AY",6, "BZ",6, "CX",6)</f>
        <v>6</v>
      </c>
      <c r="E1356" s="5">
        <f>input[[#This Row],[Selected shape score]]+input[[#This Row],[Outcome score]]</f>
        <v>7</v>
      </c>
      <c r="F1356" s="5" cm="1">
        <f t="array" ref="F1356">INDEX($P$2:$P$10,_xlfn.XMATCH(input[[#This Row],[Oponent]]&amp;input[[#This Row],[Player]],$K$2:$K$10))</f>
        <v>2</v>
      </c>
    </row>
    <row r="1357" spans="1:6" x14ac:dyDescent="0.3">
      <c r="A1357" s="1" t="s">
        <v>0</v>
      </c>
      <c r="B1357" s="1" t="s">
        <v>2</v>
      </c>
      <c r="C1357" s="5" cm="1">
        <f t="array" ref="C1357">_xlfn.SWITCH(input[[#This Row],[Player]], "X", 1, "Y", 2, "Z", 3)</f>
        <v>2</v>
      </c>
      <c r="D1357" s="5" cm="1">
        <f t="array" ref="D1357">_xlfn.SWITCH(
input[[#This Row],[Oponent]]&amp;input[[#This Row],[Player]],
"AZ",0, "BX",0, "CY",0,
"AX",3, "BY",3, "CZ",3,
"AY",6, "BZ",6, "CX",6)</f>
        <v>3</v>
      </c>
      <c r="E1357" s="5">
        <f>input[[#This Row],[Selected shape score]]+input[[#This Row],[Outcome score]]</f>
        <v>5</v>
      </c>
      <c r="F1357" s="5" cm="1">
        <f t="array" ref="F1357">INDEX($P$2:$P$10,_xlfn.XMATCH(input[[#This Row],[Oponent]]&amp;input[[#This Row],[Player]],$K$2:$K$10))</f>
        <v>5</v>
      </c>
    </row>
    <row r="1358" spans="1:6" x14ac:dyDescent="0.3">
      <c r="A1358" s="1" t="s">
        <v>0</v>
      </c>
      <c r="B1358" s="1" t="s">
        <v>2</v>
      </c>
      <c r="C1358" s="5" cm="1">
        <f t="array" ref="C1358">_xlfn.SWITCH(input[[#This Row],[Player]], "X", 1, "Y", 2, "Z", 3)</f>
        <v>2</v>
      </c>
      <c r="D1358" s="5" cm="1">
        <f t="array" ref="D1358">_xlfn.SWITCH(
input[[#This Row],[Oponent]]&amp;input[[#This Row],[Player]],
"AZ",0, "BX",0, "CY",0,
"AX",3, "BY",3, "CZ",3,
"AY",6, "BZ",6, "CX",6)</f>
        <v>3</v>
      </c>
      <c r="E1358" s="5">
        <f>input[[#This Row],[Selected shape score]]+input[[#This Row],[Outcome score]]</f>
        <v>5</v>
      </c>
      <c r="F1358" s="5" cm="1">
        <f t="array" ref="F1358">INDEX($P$2:$P$10,_xlfn.XMATCH(input[[#This Row],[Oponent]]&amp;input[[#This Row],[Player]],$K$2:$K$10))</f>
        <v>5</v>
      </c>
    </row>
    <row r="1359" spans="1:6" x14ac:dyDescent="0.3">
      <c r="A1359" s="1" t="s">
        <v>3</v>
      </c>
      <c r="B1359" s="1" t="s">
        <v>5</v>
      </c>
      <c r="C1359" s="5" cm="1">
        <f t="array" ref="C1359">_xlfn.SWITCH(input[[#This Row],[Player]], "X", 1, "Y", 2, "Z", 3)</f>
        <v>1</v>
      </c>
      <c r="D1359" s="5" cm="1">
        <f t="array" ref="D1359">_xlfn.SWITCH(
input[[#This Row],[Oponent]]&amp;input[[#This Row],[Player]],
"AZ",0, "BX",0, "CY",0,
"AX",3, "BY",3, "CZ",3,
"AY",6, "BZ",6, "CX",6)</f>
        <v>6</v>
      </c>
      <c r="E1359" s="5">
        <f>input[[#This Row],[Selected shape score]]+input[[#This Row],[Outcome score]]</f>
        <v>7</v>
      </c>
      <c r="F1359" s="5" cm="1">
        <f t="array" ref="F1359">INDEX($P$2:$P$10,_xlfn.XMATCH(input[[#This Row],[Oponent]]&amp;input[[#This Row],[Player]],$K$2:$K$10))</f>
        <v>2</v>
      </c>
    </row>
    <row r="1360" spans="1:6" x14ac:dyDescent="0.3">
      <c r="A1360" s="1" t="s">
        <v>4</v>
      </c>
      <c r="B1360" s="1" t="s">
        <v>2</v>
      </c>
      <c r="C1360" s="5" cm="1">
        <f t="array" ref="C1360">_xlfn.SWITCH(input[[#This Row],[Player]], "X", 1, "Y", 2, "Z", 3)</f>
        <v>2</v>
      </c>
      <c r="D1360" s="5" cm="1">
        <f t="array" ref="D1360">_xlfn.SWITCH(
input[[#This Row],[Oponent]]&amp;input[[#This Row],[Player]],
"AZ",0, "BX",0, "CY",0,
"AX",3, "BY",3, "CZ",3,
"AY",6, "BZ",6, "CX",6)</f>
        <v>6</v>
      </c>
      <c r="E1360" s="5">
        <f>input[[#This Row],[Selected shape score]]+input[[#This Row],[Outcome score]]</f>
        <v>8</v>
      </c>
      <c r="F1360" s="5" cm="1">
        <f t="array" ref="F1360">INDEX($P$2:$P$10,_xlfn.XMATCH(input[[#This Row],[Oponent]]&amp;input[[#This Row],[Player]],$K$2:$K$10))</f>
        <v>4</v>
      </c>
    </row>
    <row r="1361" spans="1:6" x14ac:dyDescent="0.3">
      <c r="A1361" s="1" t="s">
        <v>4</v>
      </c>
      <c r="B1361" s="1" t="s">
        <v>2</v>
      </c>
      <c r="C1361" s="5" cm="1">
        <f t="array" ref="C1361">_xlfn.SWITCH(input[[#This Row],[Player]], "X", 1, "Y", 2, "Z", 3)</f>
        <v>2</v>
      </c>
      <c r="D1361" s="5" cm="1">
        <f t="array" ref="D1361">_xlfn.SWITCH(
input[[#This Row],[Oponent]]&amp;input[[#This Row],[Player]],
"AZ",0, "BX",0, "CY",0,
"AX",3, "BY",3, "CZ",3,
"AY",6, "BZ",6, "CX",6)</f>
        <v>6</v>
      </c>
      <c r="E1361" s="5">
        <f>input[[#This Row],[Selected shape score]]+input[[#This Row],[Outcome score]]</f>
        <v>8</v>
      </c>
      <c r="F1361" s="5" cm="1">
        <f t="array" ref="F1361">INDEX($P$2:$P$10,_xlfn.XMATCH(input[[#This Row],[Oponent]]&amp;input[[#This Row],[Player]],$K$2:$K$10))</f>
        <v>4</v>
      </c>
    </row>
    <row r="1362" spans="1:6" x14ac:dyDescent="0.3">
      <c r="A1362" s="1" t="s">
        <v>0</v>
      </c>
      <c r="B1362" s="1" t="s">
        <v>2</v>
      </c>
      <c r="C1362" s="5" cm="1">
        <f t="array" ref="C1362">_xlfn.SWITCH(input[[#This Row],[Player]], "X", 1, "Y", 2, "Z", 3)</f>
        <v>2</v>
      </c>
      <c r="D1362" s="5" cm="1">
        <f t="array" ref="D1362">_xlfn.SWITCH(
input[[#This Row],[Oponent]]&amp;input[[#This Row],[Player]],
"AZ",0, "BX",0, "CY",0,
"AX",3, "BY",3, "CZ",3,
"AY",6, "BZ",6, "CX",6)</f>
        <v>3</v>
      </c>
      <c r="E1362" s="5">
        <f>input[[#This Row],[Selected shape score]]+input[[#This Row],[Outcome score]]</f>
        <v>5</v>
      </c>
      <c r="F1362" s="5" cm="1">
        <f t="array" ref="F1362">INDEX($P$2:$P$10,_xlfn.XMATCH(input[[#This Row],[Oponent]]&amp;input[[#This Row],[Player]],$K$2:$K$10))</f>
        <v>5</v>
      </c>
    </row>
    <row r="1363" spans="1:6" x14ac:dyDescent="0.3">
      <c r="A1363" s="1" t="s">
        <v>4</v>
      </c>
      <c r="B1363" s="1" t="s">
        <v>5</v>
      </c>
      <c r="C1363" s="5" cm="1">
        <f t="array" ref="C1363">_xlfn.SWITCH(input[[#This Row],[Player]], "X", 1, "Y", 2, "Z", 3)</f>
        <v>1</v>
      </c>
      <c r="D1363" s="5" cm="1">
        <f t="array" ref="D1363">_xlfn.SWITCH(
input[[#This Row],[Oponent]]&amp;input[[#This Row],[Player]],
"AZ",0, "BX",0, "CY",0,
"AX",3, "BY",3, "CZ",3,
"AY",6, "BZ",6, "CX",6)</f>
        <v>3</v>
      </c>
      <c r="E1363" s="5">
        <f>input[[#This Row],[Selected shape score]]+input[[#This Row],[Outcome score]]</f>
        <v>4</v>
      </c>
      <c r="F1363" s="5" cm="1">
        <f t="array" ref="F1363">INDEX($P$2:$P$10,_xlfn.XMATCH(input[[#This Row],[Oponent]]&amp;input[[#This Row],[Player]],$K$2:$K$10))</f>
        <v>3</v>
      </c>
    </row>
    <row r="1364" spans="1:6" x14ac:dyDescent="0.3">
      <c r="A1364" s="1" t="s">
        <v>0</v>
      </c>
      <c r="B1364" s="1" t="s">
        <v>2</v>
      </c>
      <c r="C1364" s="5" cm="1">
        <f t="array" ref="C1364">_xlfn.SWITCH(input[[#This Row],[Player]], "X", 1, "Y", 2, "Z", 3)</f>
        <v>2</v>
      </c>
      <c r="D1364" s="5" cm="1">
        <f t="array" ref="D1364">_xlfn.SWITCH(
input[[#This Row],[Oponent]]&amp;input[[#This Row],[Player]],
"AZ",0, "BX",0, "CY",0,
"AX",3, "BY",3, "CZ",3,
"AY",6, "BZ",6, "CX",6)</f>
        <v>3</v>
      </c>
      <c r="E1364" s="5">
        <f>input[[#This Row],[Selected shape score]]+input[[#This Row],[Outcome score]]</f>
        <v>5</v>
      </c>
      <c r="F1364" s="5" cm="1">
        <f t="array" ref="F1364">INDEX($P$2:$P$10,_xlfn.XMATCH(input[[#This Row],[Oponent]]&amp;input[[#This Row],[Player]],$K$2:$K$10))</f>
        <v>5</v>
      </c>
    </row>
    <row r="1365" spans="1:6" x14ac:dyDescent="0.3">
      <c r="A1365" s="1" t="s">
        <v>0</v>
      </c>
      <c r="B1365" s="1" t="s">
        <v>2</v>
      </c>
      <c r="C1365" s="5" cm="1">
        <f t="array" ref="C1365">_xlfn.SWITCH(input[[#This Row],[Player]], "X", 1, "Y", 2, "Z", 3)</f>
        <v>2</v>
      </c>
      <c r="D1365" s="5" cm="1">
        <f t="array" ref="D1365">_xlfn.SWITCH(
input[[#This Row],[Oponent]]&amp;input[[#This Row],[Player]],
"AZ",0, "BX",0, "CY",0,
"AX",3, "BY",3, "CZ",3,
"AY",6, "BZ",6, "CX",6)</f>
        <v>3</v>
      </c>
      <c r="E1365" s="5">
        <f>input[[#This Row],[Selected shape score]]+input[[#This Row],[Outcome score]]</f>
        <v>5</v>
      </c>
      <c r="F1365" s="5" cm="1">
        <f t="array" ref="F1365">INDEX($P$2:$P$10,_xlfn.XMATCH(input[[#This Row],[Oponent]]&amp;input[[#This Row],[Player]],$K$2:$K$10))</f>
        <v>5</v>
      </c>
    </row>
    <row r="1366" spans="1:6" x14ac:dyDescent="0.3">
      <c r="A1366" s="1" t="s">
        <v>3</v>
      </c>
      <c r="B1366" s="1" t="s">
        <v>5</v>
      </c>
      <c r="C1366" s="5" cm="1">
        <f t="array" ref="C1366">_xlfn.SWITCH(input[[#This Row],[Player]], "X", 1, "Y", 2, "Z", 3)</f>
        <v>1</v>
      </c>
      <c r="D1366" s="5" cm="1">
        <f t="array" ref="D1366">_xlfn.SWITCH(
input[[#This Row],[Oponent]]&amp;input[[#This Row],[Player]],
"AZ",0, "BX",0, "CY",0,
"AX",3, "BY",3, "CZ",3,
"AY",6, "BZ",6, "CX",6)</f>
        <v>6</v>
      </c>
      <c r="E1366" s="5">
        <f>input[[#This Row],[Selected shape score]]+input[[#This Row],[Outcome score]]</f>
        <v>7</v>
      </c>
      <c r="F1366" s="5" cm="1">
        <f t="array" ref="F1366">INDEX($P$2:$P$10,_xlfn.XMATCH(input[[#This Row],[Oponent]]&amp;input[[#This Row],[Player]],$K$2:$K$10))</f>
        <v>2</v>
      </c>
    </row>
    <row r="1367" spans="1:6" x14ac:dyDescent="0.3">
      <c r="A1367" s="1" t="s">
        <v>4</v>
      </c>
      <c r="B1367" s="1" t="s">
        <v>2</v>
      </c>
      <c r="C1367" s="5" cm="1">
        <f t="array" ref="C1367">_xlfn.SWITCH(input[[#This Row],[Player]], "X", 1, "Y", 2, "Z", 3)</f>
        <v>2</v>
      </c>
      <c r="D1367" s="5" cm="1">
        <f t="array" ref="D1367">_xlfn.SWITCH(
input[[#This Row],[Oponent]]&amp;input[[#This Row],[Player]],
"AZ",0, "BX",0, "CY",0,
"AX",3, "BY",3, "CZ",3,
"AY",6, "BZ",6, "CX",6)</f>
        <v>6</v>
      </c>
      <c r="E1367" s="5">
        <f>input[[#This Row],[Selected shape score]]+input[[#This Row],[Outcome score]]</f>
        <v>8</v>
      </c>
      <c r="F1367" s="5" cm="1">
        <f t="array" ref="F1367">INDEX($P$2:$P$10,_xlfn.XMATCH(input[[#This Row],[Oponent]]&amp;input[[#This Row],[Player]],$K$2:$K$10))</f>
        <v>4</v>
      </c>
    </row>
    <row r="1368" spans="1:6" x14ac:dyDescent="0.3">
      <c r="A1368" s="1" t="s">
        <v>0</v>
      </c>
      <c r="B1368" s="1" t="s">
        <v>2</v>
      </c>
      <c r="C1368" s="5" cm="1">
        <f t="array" ref="C1368">_xlfn.SWITCH(input[[#This Row],[Player]], "X", 1, "Y", 2, "Z", 3)</f>
        <v>2</v>
      </c>
      <c r="D1368" s="5" cm="1">
        <f t="array" ref="D1368">_xlfn.SWITCH(
input[[#This Row],[Oponent]]&amp;input[[#This Row],[Player]],
"AZ",0, "BX",0, "CY",0,
"AX",3, "BY",3, "CZ",3,
"AY",6, "BZ",6, "CX",6)</f>
        <v>3</v>
      </c>
      <c r="E1368" s="5">
        <f>input[[#This Row],[Selected shape score]]+input[[#This Row],[Outcome score]]</f>
        <v>5</v>
      </c>
      <c r="F1368" s="5" cm="1">
        <f t="array" ref="F1368">INDEX($P$2:$P$10,_xlfn.XMATCH(input[[#This Row],[Oponent]]&amp;input[[#This Row],[Player]],$K$2:$K$10))</f>
        <v>5</v>
      </c>
    </row>
    <row r="1369" spans="1:6" x14ac:dyDescent="0.3">
      <c r="A1369" s="1" t="s">
        <v>0</v>
      </c>
      <c r="B1369" s="1" t="s">
        <v>1</v>
      </c>
      <c r="C1369" s="5" cm="1">
        <f t="array" ref="C1369">_xlfn.SWITCH(input[[#This Row],[Player]], "X", 1, "Y", 2, "Z", 3)</f>
        <v>3</v>
      </c>
      <c r="D1369" s="5" cm="1">
        <f t="array" ref="D1369">_xlfn.SWITCH(
input[[#This Row],[Oponent]]&amp;input[[#This Row],[Player]],
"AZ",0, "BX",0, "CY",0,
"AX",3, "BY",3, "CZ",3,
"AY",6, "BZ",6, "CX",6)</f>
        <v>6</v>
      </c>
      <c r="E1369" s="5">
        <f>input[[#This Row],[Selected shape score]]+input[[#This Row],[Outcome score]]</f>
        <v>9</v>
      </c>
      <c r="F1369" s="5" cm="1">
        <f t="array" ref="F1369">INDEX($P$2:$P$10,_xlfn.XMATCH(input[[#This Row],[Oponent]]&amp;input[[#This Row],[Player]],$K$2:$K$10))</f>
        <v>9</v>
      </c>
    </row>
    <row r="1370" spans="1:6" x14ac:dyDescent="0.3">
      <c r="A1370" s="1" t="s">
        <v>3</v>
      </c>
      <c r="B1370" s="1" t="s">
        <v>2</v>
      </c>
      <c r="C1370" s="5" cm="1">
        <f t="array" ref="C1370">_xlfn.SWITCH(input[[#This Row],[Player]], "X", 1, "Y", 2, "Z", 3)</f>
        <v>2</v>
      </c>
      <c r="D1370" s="5" cm="1">
        <f t="array" ref="D1370">_xlfn.SWITCH(
input[[#This Row],[Oponent]]&amp;input[[#This Row],[Player]],
"AZ",0, "BX",0, "CY",0,
"AX",3, "BY",3, "CZ",3,
"AY",6, "BZ",6, "CX",6)</f>
        <v>0</v>
      </c>
      <c r="E1370" s="5">
        <f>input[[#This Row],[Selected shape score]]+input[[#This Row],[Outcome score]]</f>
        <v>2</v>
      </c>
      <c r="F1370" s="5" cm="1">
        <f t="array" ref="F1370">INDEX($P$2:$P$10,_xlfn.XMATCH(input[[#This Row],[Oponent]]&amp;input[[#This Row],[Player]],$K$2:$K$10))</f>
        <v>6</v>
      </c>
    </row>
    <row r="1371" spans="1:6" x14ac:dyDescent="0.3">
      <c r="A1371" s="1" t="s">
        <v>4</v>
      </c>
      <c r="B1371" s="1" t="s">
        <v>5</v>
      </c>
      <c r="C1371" s="5" cm="1">
        <f t="array" ref="C1371">_xlfn.SWITCH(input[[#This Row],[Player]], "X", 1, "Y", 2, "Z", 3)</f>
        <v>1</v>
      </c>
      <c r="D1371" s="5" cm="1">
        <f t="array" ref="D1371">_xlfn.SWITCH(
input[[#This Row],[Oponent]]&amp;input[[#This Row],[Player]],
"AZ",0, "BX",0, "CY",0,
"AX",3, "BY",3, "CZ",3,
"AY",6, "BZ",6, "CX",6)</f>
        <v>3</v>
      </c>
      <c r="E1371" s="5">
        <f>input[[#This Row],[Selected shape score]]+input[[#This Row],[Outcome score]]</f>
        <v>4</v>
      </c>
      <c r="F1371" s="5" cm="1">
        <f t="array" ref="F1371">INDEX($P$2:$P$10,_xlfn.XMATCH(input[[#This Row],[Oponent]]&amp;input[[#This Row],[Player]],$K$2:$K$10))</f>
        <v>3</v>
      </c>
    </row>
    <row r="1372" spans="1:6" x14ac:dyDescent="0.3">
      <c r="A1372" s="1" t="s">
        <v>0</v>
      </c>
      <c r="B1372" s="1" t="s">
        <v>2</v>
      </c>
      <c r="C1372" s="5" cm="1">
        <f t="array" ref="C1372">_xlfn.SWITCH(input[[#This Row],[Player]], "X", 1, "Y", 2, "Z", 3)</f>
        <v>2</v>
      </c>
      <c r="D1372" s="5" cm="1">
        <f t="array" ref="D1372">_xlfn.SWITCH(
input[[#This Row],[Oponent]]&amp;input[[#This Row],[Player]],
"AZ",0, "BX",0, "CY",0,
"AX",3, "BY",3, "CZ",3,
"AY",6, "BZ",6, "CX",6)</f>
        <v>3</v>
      </c>
      <c r="E1372" s="5">
        <f>input[[#This Row],[Selected shape score]]+input[[#This Row],[Outcome score]]</f>
        <v>5</v>
      </c>
      <c r="F1372" s="5" cm="1">
        <f t="array" ref="F1372">INDEX($P$2:$P$10,_xlfn.XMATCH(input[[#This Row],[Oponent]]&amp;input[[#This Row],[Player]],$K$2:$K$10))</f>
        <v>5</v>
      </c>
    </row>
    <row r="1373" spans="1:6" x14ac:dyDescent="0.3">
      <c r="A1373" s="1" t="s">
        <v>4</v>
      </c>
      <c r="B1373" s="1" t="s">
        <v>2</v>
      </c>
      <c r="C1373" s="5" cm="1">
        <f t="array" ref="C1373">_xlfn.SWITCH(input[[#This Row],[Player]], "X", 1, "Y", 2, "Z", 3)</f>
        <v>2</v>
      </c>
      <c r="D1373" s="5" cm="1">
        <f t="array" ref="D1373">_xlfn.SWITCH(
input[[#This Row],[Oponent]]&amp;input[[#This Row],[Player]],
"AZ",0, "BX",0, "CY",0,
"AX",3, "BY",3, "CZ",3,
"AY",6, "BZ",6, "CX",6)</f>
        <v>6</v>
      </c>
      <c r="E1373" s="5">
        <f>input[[#This Row],[Selected shape score]]+input[[#This Row],[Outcome score]]</f>
        <v>8</v>
      </c>
      <c r="F1373" s="5" cm="1">
        <f t="array" ref="F1373">INDEX($P$2:$P$10,_xlfn.XMATCH(input[[#This Row],[Oponent]]&amp;input[[#This Row],[Player]],$K$2:$K$10))</f>
        <v>4</v>
      </c>
    </row>
    <row r="1374" spans="1:6" x14ac:dyDescent="0.3">
      <c r="A1374" s="1" t="s">
        <v>4</v>
      </c>
      <c r="B1374" s="1" t="s">
        <v>2</v>
      </c>
      <c r="C1374" s="5" cm="1">
        <f t="array" ref="C1374">_xlfn.SWITCH(input[[#This Row],[Player]], "X", 1, "Y", 2, "Z", 3)</f>
        <v>2</v>
      </c>
      <c r="D1374" s="5" cm="1">
        <f t="array" ref="D1374">_xlfn.SWITCH(
input[[#This Row],[Oponent]]&amp;input[[#This Row],[Player]],
"AZ",0, "BX",0, "CY",0,
"AX",3, "BY",3, "CZ",3,
"AY",6, "BZ",6, "CX",6)</f>
        <v>6</v>
      </c>
      <c r="E1374" s="5">
        <f>input[[#This Row],[Selected shape score]]+input[[#This Row],[Outcome score]]</f>
        <v>8</v>
      </c>
      <c r="F1374" s="5" cm="1">
        <f t="array" ref="F1374">INDEX($P$2:$P$10,_xlfn.XMATCH(input[[#This Row],[Oponent]]&amp;input[[#This Row],[Player]],$K$2:$K$10))</f>
        <v>4</v>
      </c>
    </row>
    <row r="1375" spans="1:6" x14ac:dyDescent="0.3">
      <c r="A1375" s="1" t="s">
        <v>0</v>
      </c>
      <c r="B1375" s="1" t="s">
        <v>2</v>
      </c>
      <c r="C1375" s="5" cm="1">
        <f t="array" ref="C1375">_xlfn.SWITCH(input[[#This Row],[Player]], "X", 1, "Y", 2, "Z", 3)</f>
        <v>2</v>
      </c>
      <c r="D1375" s="5" cm="1">
        <f t="array" ref="D1375">_xlfn.SWITCH(
input[[#This Row],[Oponent]]&amp;input[[#This Row],[Player]],
"AZ",0, "BX",0, "CY",0,
"AX",3, "BY",3, "CZ",3,
"AY",6, "BZ",6, "CX",6)</f>
        <v>3</v>
      </c>
      <c r="E1375" s="5">
        <f>input[[#This Row],[Selected shape score]]+input[[#This Row],[Outcome score]]</f>
        <v>5</v>
      </c>
      <c r="F1375" s="5" cm="1">
        <f t="array" ref="F1375">INDEX($P$2:$P$10,_xlfn.XMATCH(input[[#This Row],[Oponent]]&amp;input[[#This Row],[Player]],$K$2:$K$10))</f>
        <v>5</v>
      </c>
    </row>
    <row r="1376" spans="1:6" x14ac:dyDescent="0.3">
      <c r="A1376" s="1" t="s">
        <v>3</v>
      </c>
      <c r="B1376" s="1" t="s">
        <v>2</v>
      </c>
      <c r="C1376" s="5" cm="1">
        <f t="array" ref="C1376">_xlfn.SWITCH(input[[#This Row],[Player]], "X", 1, "Y", 2, "Z", 3)</f>
        <v>2</v>
      </c>
      <c r="D1376" s="5" cm="1">
        <f t="array" ref="D1376">_xlfn.SWITCH(
input[[#This Row],[Oponent]]&amp;input[[#This Row],[Player]],
"AZ",0, "BX",0, "CY",0,
"AX",3, "BY",3, "CZ",3,
"AY",6, "BZ",6, "CX",6)</f>
        <v>0</v>
      </c>
      <c r="E1376" s="5">
        <f>input[[#This Row],[Selected shape score]]+input[[#This Row],[Outcome score]]</f>
        <v>2</v>
      </c>
      <c r="F1376" s="5" cm="1">
        <f t="array" ref="F1376">INDEX($P$2:$P$10,_xlfn.XMATCH(input[[#This Row],[Oponent]]&amp;input[[#This Row],[Player]],$K$2:$K$10))</f>
        <v>6</v>
      </c>
    </row>
    <row r="1377" spans="1:6" x14ac:dyDescent="0.3">
      <c r="A1377" s="1" t="s">
        <v>4</v>
      </c>
      <c r="B1377" s="1" t="s">
        <v>2</v>
      </c>
      <c r="C1377" s="5" cm="1">
        <f t="array" ref="C1377">_xlfn.SWITCH(input[[#This Row],[Player]], "X", 1, "Y", 2, "Z", 3)</f>
        <v>2</v>
      </c>
      <c r="D1377" s="5" cm="1">
        <f t="array" ref="D1377">_xlfn.SWITCH(
input[[#This Row],[Oponent]]&amp;input[[#This Row],[Player]],
"AZ",0, "BX",0, "CY",0,
"AX",3, "BY",3, "CZ",3,
"AY",6, "BZ",6, "CX",6)</f>
        <v>6</v>
      </c>
      <c r="E1377" s="5">
        <f>input[[#This Row],[Selected shape score]]+input[[#This Row],[Outcome score]]</f>
        <v>8</v>
      </c>
      <c r="F1377" s="5" cm="1">
        <f t="array" ref="F1377">INDEX($P$2:$P$10,_xlfn.XMATCH(input[[#This Row],[Oponent]]&amp;input[[#This Row],[Player]],$K$2:$K$10))</f>
        <v>4</v>
      </c>
    </row>
    <row r="1378" spans="1:6" x14ac:dyDescent="0.3">
      <c r="A1378" s="1" t="s">
        <v>4</v>
      </c>
      <c r="B1378" s="1" t="s">
        <v>2</v>
      </c>
      <c r="C1378" s="5" cm="1">
        <f t="array" ref="C1378">_xlfn.SWITCH(input[[#This Row],[Player]], "X", 1, "Y", 2, "Z", 3)</f>
        <v>2</v>
      </c>
      <c r="D1378" s="5" cm="1">
        <f t="array" ref="D1378">_xlfn.SWITCH(
input[[#This Row],[Oponent]]&amp;input[[#This Row],[Player]],
"AZ",0, "BX",0, "CY",0,
"AX",3, "BY",3, "CZ",3,
"AY",6, "BZ",6, "CX",6)</f>
        <v>6</v>
      </c>
      <c r="E1378" s="5">
        <f>input[[#This Row],[Selected shape score]]+input[[#This Row],[Outcome score]]</f>
        <v>8</v>
      </c>
      <c r="F1378" s="5" cm="1">
        <f t="array" ref="F1378">INDEX($P$2:$P$10,_xlfn.XMATCH(input[[#This Row],[Oponent]]&amp;input[[#This Row],[Player]],$K$2:$K$10))</f>
        <v>4</v>
      </c>
    </row>
    <row r="1379" spans="1:6" x14ac:dyDescent="0.3">
      <c r="A1379" s="1" t="s">
        <v>4</v>
      </c>
      <c r="B1379" s="1" t="s">
        <v>2</v>
      </c>
      <c r="C1379" s="5" cm="1">
        <f t="array" ref="C1379">_xlfn.SWITCH(input[[#This Row],[Player]], "X", 1, "Y", 2, "Z", 3)</f>
        <v>2</v>
      </c>
      <c r="D1379" s="5" cm="1">
        <f t="array" ref="D1379">_xlfn.SWITCH(
input[[#This Row],[Oponent]]&amp;input[[#This Row],[Player]],
"AZ",0, "BX",0, "CY",0,
"AX",3, "BY",3, "CZ",3,
"AY",6, "BZ",6, "CX",6)</f>
        <v>6</v>
      </c>
      <c r="E1379" s="5">
        <f>input[[#This Row],[Selected shape score]]+input[[#This Row],[Outcome score]]</f>
        <v>8</v>
      </c>
      <c r="F1379" s="5" cm="1">
        <f t="array" ref="F1379">INDEX($P$2:$P$10,_xlfn.XMATCH(input[[#This Row],[Oponent]]&amp;input[[#This Row],[Player]],$K$2:$K$10))</f>
        <v>4</v>
      </c>
    </row>
    <row r="1380" spans="1:6" x14ac:dyDescent="0.3">
      <c r="A1380" s="1" t="s">
        <v>0</v>
      </c>
      <c r="B1380" s="1" t="s">
        <v>2</v>
      </c>
      <c r="C1380" s="5" cm="1">
        <f t="array" ref="C1380">_xlfn.SWITCH(input[[#This Row],[Player]], "X", 1, "Y", 2, "Z", 3)</f>
        <v>2</v>
      </c>
      <c r="D1380" s="5" cm="1">
        <f t="array" ref="D1380">_xlfn.SWITCH(
input[[#This Row],[Oponent]]&amp;input[[#This Row],[Player]],
"AZ",0, "BX",0, "CY",0,
"AX",3, "BY",3, "CZ",3,
"AY",6, "BZ",6, "CX",6)</f>
        <v>3</v>
      </c>
      <c r="E1380" s="5">
        <f>input[[#This Row],[Selected shape score]]+input[[#This Row],[Outcome score]]</f>
        <v>5</v>
      </c>
      <c r="F1380" s="5" cm="1">
        <f t="array" ref="F1380">INDEX($P$2:$P$10,_xlfn.XMATCH(input[[#This Row],[Oponent]]&amp;input[[#This Row],[Player]],$K$2:$K$10))</f>
        <v>5</v>
      </c>
    </row>
    <row r="1381" spans="1:6" x14ac:dyDescent="0.3">
      <c r="A1381" s="1" t="s">
        <v>4</v>
      </c>
      <c r="B1381" s="1" t="s">
        <v>2</v>
      </c>
      <c r="C1381" s="5" cm="1">
        <f t="array" ref="C1381">_xlfn.SWITCH(input[[#This Row],[Player]], "X", 1, "Y", 2, "Z", 3)</f>
        <v>2</v>
      </c>
      <c r="D1381" s="5" cm="1">
        <f t="array" ref="D1381">_xlfn.SWITCH(
input[[#This Row],[Oponent]]&amp;input[[#This Row],[Player]],
"AZ",0, "BX",0, "CY",0,
"AX",3, "BY",3, "CZ",3,
"AY",6, "BZ",6, "CX",6)</f>
        <v>6</v>
      </c>
      <c r="E1381" s="5">
        <f>input[[#This Row],[Selected shape score]]+input[[#This Row],[Outcome score]]</f>
        <v>8</v>
      </c>
      <c r="F1381" s="5" cm="1">
        <f t="array" ref="F1381">INDEX($P$2:$P$10,_xlfn.XMATCH(input[[#This Row],[Oponent]]&amp;input[[#This Row],[Player]],$K$2:$K$10))</f>
        <v>4</v>
      </c>
    </row>
    <row r="1382" spans="1:6" x14ac:dyDescent="0.3">
      <c r="A1382" s="1" t="s">
        <v>0</v>
      </c>
      <c r="B1382" s="1" t="s">
        <v>2</v>
      </c>
      <c r="C1382" s="5" cm="1">
        <f t="array" ref="C1382">_xlfn.SWITCH(input[[#This Row],[Player]], "X", 1, "Y", 2, "Z", 3)</f>
        <v>2</v>
      </c>
      <c r="D1382" s="5" cm="1">
        <f t="array" ref="D1382">_xlfn.SWITCH(
input[[#This Row],[Oponent]]&amp;input[[#This Row],[Player]],
"AZ",0, "BX",0, "CY",0,
"AX",3, "BY",3, "CZ",3,
"AY",6, "BZ",6, "CX",6)</f>
        <v>3</v>
      </c>
      <c r="E1382" s="5">
        <f>input[[#This Row],[Selected shape score]]+input[[#This Row],[Outcome score]]</f>
        <v>5</v>
      </c>
      <c r="F1382" s="5" cm="1">
        <f t="array" ref="F1382">INDEX($P$2:$P$10,_xlfn.XMATCH(input[[#This Row],[Oponent]]&amp;input[[#This Row],[Player]],$K$2:$K$10))</f>
        <v>5</v>
      </c>
    </row>
    <row r="1383" spans="1:6" x14ac:dyDescent="0.3">
      <c r="A1383" s="1" t="s">
        <v>0</v>
      </c>
      <c r="B1383" s="1" t="s">
        <v>2</v>
      </c>
      <c r="C1383" s="5" cm="1">
        <f t="array" ref="C1383">_xlfn.SWITCH(input[[#This Row],[Player]], "X", 1, "Y", 2, "Z", 3)</f>
        <v>2</v>
      </c>
      <c r="D1383" s="5" cm="1">
        <f t="array" ref="D1383">_xlfn.SWITCH(
input[[#This Row],[Oponent]]&amp;input[[#This Row],[Player]],
"AZ",0, "BX",0, "CY",0,
"AX",3, "BY",3, "CZ",3,
"AY",6, "BZ",6, "CX",6)</f>
        <v>3</v>
      </c>
      <c r="E1383" s="5">
        <f>input[[#This Row],[Selected shape score]]+input[[#This Row],[Outcome score]]</f>
        <v>5</v>
      </c>
      <c r="F1383" s="5" cm="1">
        <f t="array" ref="F1383">INDEX($P$2:$P$10,_xlfn.XMATCH(input[[#This Row],[Oponent]]&amp;input[[#This Row],[Player]],$K$2:$K$10))</f>
        <v>5</v>
      </c>
    </row>
    <row r="1384" spans="1:6" x14ac:dyDescent="0.3">
      <c r="A1384" s="1" t="s">
        <v>0</v>
      </c>
      <c r="B1384" s="1" t="s">
        <v>5</v>
      </c>
      <c r="C1384" s="5" cm="1">
        <f t="array" ref="C1384">_xlfn.SWITCH(input[[#This Row],[Player]], "X", 1, "Y", 2, "Z", 3)</f>
        <v>1</v>
      </c>
      <c r="D1384" s="5" cm="1">
        <f t="array" ref="D1384">_xlfn.SWITCH(
input[[#This Row],[Oponent]]&amp;input[[#This Row],[Player]],
"AZ",0, "BX",0, "CY",0,
"AX",3, "BY",3, "CZ",3,
"AY",6, "BZ",6, "CX",6)</f>
        <v>0</v>
      </c>
      <c r="E1384" s="5">
        <f>input[[#This Row],[Selected shape score]]+input[[#This Row],[Outcome score]]</f>
        <v>1</v>
      </c>
      <c r="F1384" s="5" cm="1">
        <f t="array" ref="F1384">INDEX($P$2:$P$10,_xlfn.XMATCH(input[[#This Row],[Oponent]]&amp;input[[#This Row],[Player]],$K$2:$K$10))</f>
        <v>1</v>
      </c>
    </row>
    <row r="1385" spans="1:6" x14ac:dyDescent="0.3">
      <c r="A1385" s="1" t="s">
        <v>4</v>
      </c>
      <c r="B1385" s="1" t="s">
        <v>1</v>
      </c>
      <c r="C1385" s="5" cm="1">
        <f t="array" ref="C1385">_xlfn.SWITCH(input[[#This Row],[Player]], "X", 1, "Y", 2, "Z", 3)</f>
        <v>3</v>
      </c>
      <c r="D1385" s="5" cm="1">
        <f t="array" ref="D1385">_xlfn.SWITCH(
input[[#This Row],[Oponent]]&amp;input[[#This Row],[Player]],
"AZ",0, "BX",0, "CY",0,
"AX",3, "BY",3, "CZ",3,
"AY",6, "BZ",6, "CX",6)</f>
        <v>0</v>
      </c>
      <c r="E1385" s="5">
        <f>input[[#This Row],[Selected shape score]]+input[[#This Row],[Outcome score]]</f>
        <v>3</v>
      </c>
      <c r="F1385" s="5" cm="1">
        <f t="array" ref="F1385">INDEX($P$2:$P$10,_xlfn.XMATCH(input[[#This Row],[Oponent]]&amp;input[[#This Row],[Player]],$K$2:$K$10))</f>
        <v>8</v>
      </c>
    </row>
    <row r="1386" spans="1:6" x14ac:dyDescent="0.3">
      <c r="A1386" s="1" t="s">
        <v>0</v>
      </c>
      <c r="B1386" s="1" t="s">
        <v>1</v>
      </c>
      <c r="C1386" s="5" cm="1">
        <f t="array" ref="C1386">_xlfn.SWITCH(input[[#This Row],[Player]], "X", 1, "Y", 2, "Z", 3)</f>
        <v>3</v>
      </c>
      <c r="D1386" s="5" cm="1">
        <f t="array" ref="D1386">_xlfn.SWITCH(
input[[#This Row],[Oponent]]&amp;input[[#This Row],[Player]],
"AZ",0, "BX",0, "CY",0,
"AX",3, "BY",3, "CZ",3,
"AY",6, "BZ",6, "CX",6)</f>
        <v>6</v>
      </c>
      <c r="E1386" s="5">
        <f>input[[#This Row],[Selected shape score]]+input[[#This Row],[Outcome score]]</f>
        <v>9</v>
      </c>
      <c r="F1386" s="5" cm="1">
        <f t="array" ref="F1386">INDEX($P$2:$P$10,_xlfn.XMATCH(input[[#This Row],[Oponent]]&amp;input[[#This Row],[Player]],$K$2:$K$10))</f>
        <v>9</v>
      </c>
    </row>
    <row r="1387" spans="1:6" x14ac:dyDescent="0.3">
      <c r="A1387" s="1" t="s">
        <v>4</v>
      </c>
      <c r="B1387" s="1" t="s">
        <v>1</v>
      </c>
      <c r="C1387" s="5" cm="1">
        <f t="array" ref="C1387">_xlfn.SWITCH(input[[#This Row],[Player]], "X", 1, "Y", 2, "Z", 3)</f>
        <v>3</v>
      </c>
      <c r="D1387" s="5" cm="1">
        <f t="array" ref="D1387">_xlfn.SWITCH(
input[[#This Row],[Oponent]]&amp;input[[#This Row],[Player]],
"AZ",0, "BX",0, "CY",0,
"AX",3, "BY",3, "CZ",3,
"AY",6, "BZ",6, "CX",6)</f>
        <v>0</v>
      </c>
      <c r="E1387" s="5">
        <f>input[[#This Row],[Selected shape score]]+input[[#This Row],[Outcome score]]</f>
        <v>3</v>
      </c>
      <c r="F1387" s="5" cm="1">
        <f t="array" ref="F1387">INDEX($P$2:$P$10,_xlfn.XMATCH(input[[#This Row],[Oponent]]&amp;input[[#This Row],[Player]],$K$2:$K$10))</f>
        <v>8</v>
      </c>
    </row>
    <row r="1388" spans="1:6" x14ac:dyDescent="0.3">
      <c r="A1388" s="1" t="s">
        <v>4</v>
      </c>
      <c r="B1388" s="1" t="s">
        <v>2</v>
      </c>
      <c r="C1388" s="5" cm="1">
        <f t="array" ref="C1388">_xlfn.SWITCH(input[[#This Row],[Player]], "X", 1, "Y", 2, "Z", 3)</f>
        <v>2</v>
      </c>
      <c r="D1388" s="5" cm="1">
        <f t="array" ref="D1388">_xlfn.SWITCH(
input[[#This Row],[Oponent]]&amp;input[[#This Row],[Player]],
"AZ",0, "BX",0, "CY",0,
"AX",3, "BY",3, "CZ",3,
"AY",6, "BZ",6, "CX",6)</f>
        <v>6</v>
      </c>
      <c r="E1388" s="5">
        <f>input[[#This Row],[Selected shape score]]+input[[#This Row],[Outcome score]]</f>
        <v>8</v>
      </c>
      <c r="F1388" s="5" cm="1">
        <f t="array" ref="F1388">INDEX($P$2:$P$10,_xlfn.XMATCH(input[[#This Row],[Oponent]]&amp;input[[#This Row],[Player]],$K$2:$K$10))</f>
        <v>4</v>
      </c>
    </row>
    <row r="1389" spans="1:6" x14ac:dyDescent="0.3">
      <c r="A1389" s="1" t="s">
        <v>0</v>
      </c>
      <c r="B1389" s="1" t="s">
        <v>2</v>
      </c>
      <c r="C1389" s="5" cm="1">
        <f t="array" ref="C1389">_xlfn.SWITCH(input[[#This Row],[Player]], "X", 1, "Y", 2, "Z", 3)</f>
        <v>2</v>
      </c>
      <c r="D1389" s="5" cm="1">
        <f t="array" ref="D1389">_xlfn.SWITCH(
input[[#This Row],[Oponent]]&amp;input[[#This Row],[Player]],
"AZ",0, "BX",0, "CY",0,
"AX",3, "BY",3, "CZ",3,
"AY",6, "BZ",6, "CX",6)</f>
        <v>3</v>
      </c>
      <c r="E1389" s="5">
        <f>input[[#This Row],[Selected shape score]]+input[[#This Row],[Outcome score]]</f>
        <v>5</v>
      </c>
      <c r="F1389" s="5" cm="1">
        <f t="array" ref="F1389">INDEX($P$2:$P$10,_xlfn.XMATCH(input[[#This Row],[Oponent]]&amp;input[[#This Row],[Player]],$K$2:$K$10))</f>
        <v>5</v>
      </c>
    </row>
    <row r="1390" spans="1:6" x14ac:dyDescent="0.3">
      <c r="A1390" s="1" t="s">
        <v>3</v>
      </c>
      <c r="B1390" s="1" t="s">
        <v>2</v>
      </c>
      <c r="C1390" s="5" cm="1">
        <f t="array" ref="C1390">_xlfn.SWITCH(input[[#This Row],[Player]], "X", 1, "Y", 2, "Z", 3)</f>
        <v>2</v>
      </c>
      <c r="D1390" s="5" cm="1">
        <f t="array" ref="D1390">_xlfn.SWITCH(
input[[#This Row],[Oponent]]&amp;input[[#This Row],[Player]],
"AZ",0, "BX",0, "CY",0,
"AX",3, "BY",3, "CZ",3,
"AY",6, "BZ",6, "CX",6)</f>
        <v>0</v>
      </c>
      <c r="E1390" s="5">
        <f>input[[#This Row],[Selected shape score]]+input[[#This Row],[Outcome score]]</f>
        <v>2</v>
      </c>
      <c r="F1390" s="5" cm="1">
        <f t="array" ref="F1390">INDEX($P$2:$P$10,_xlfn.XMATCH(input[[#This Row],[Oponent]]&amp;input[[#This Row],[Player]],$K$2:$K$10))</f>
        <v>6</v>
      </c>
    </row>
    <row r="1391" spans="1:6" x14ac:dyDescent="0.3">
      <c r="A1391" s="1" t="s">
        <v>0</v>
      </c>
      <c r="B1391" s="1" t="s">
        <v>2</v>
      </c>
      <c r="C1391" s="5" cm="1">
        <f t="array" ref="C1391">_xlfn.SWITCH(input[[#This Row],[Player]], "X", 1, "Y", 2, "Z", 3)</f>
        <v>2</v>
      </c>
      <c r="D1391" s="5" cm="1">
        <f t="array" ref="D1391">_xlfn.SWITCH(
input[[#This Row],[Oponent]]&amp;input[[#This Row],[Player]],
"AZ",0, "BX",0, "CY",0,
"AX",3, "BY",3, "CZ",3,
"AY",6, "BZ",6, "CX",6)</f>
        <v>3</v>
      </c>
      <c r="E1391" s="5">
        <f>input[[#This Row],[Selected shape score]]+input[[#This Row],[Outcome score]]</f>
        <v>5</v>
      </c>
      <c r="F1391" s="5" cm="1">
        <f t="array" ref="F1391">INDEX($P$2:$P$10,_xlfn.XMATCH(input[[#This Row],[Oponent]]&amp;input[[#This Row],[Player]],$K$2:$K$10))</f>
        <v>5</v>
      </c>
    </row>
    <row r="1392" spans="1:6" x14ac:dyDescent="0.3">
      <c r="A1392" s="1" t="s">
        <v>0</v>
      </c>
      <c r="B1392" s="1" t="s">
        <v>2</v>
      </c>
      <c r="C1392" s="5" cm="1">
        <f t="array" ref="C1392">_xlfn.SWITCH(input[[#This Row],[Player]], "X", 1, "Y", 2, "Z", 3)</f>
        <v>2</v>
      </c>
      <c r="D1392" s="5" cm="1">
        <f t="array" ref="D1392">_xlfn.SWITCH(
input[[#This Row],[Oponent]]&amp;input[[#This Row],[Player]],
"AZ",0, "BX",0, "CY",0,
"AX",3, "BY",3, "CZ",3,
"AY",6, "BZ",6, "CX",6)</f>
        <v>3</v>
      </c>
      <c r="E1392" s="5">
        <f>input[[#This Row],[Selected shape score]]+input[[#This Row],[Outcome score]]</f>
        <v>5</v>
      </c>
      <c r="F1392" s="5" cm="1">
        <f t="array" ref="F1392">INDEX($P$2:$P$10,_xlfn.XMATCH(input[[#This Row],[Oponent]]&amp;input[[#This Row],[Player]],$K$2:$K$10))</f>
        <v>5</v>
      </c>
    </row>
    <row r="1393" spans="1:6" x14ac:dyDescent="0.3">
      <c r="A1393" s="1" t="s">
        <v>0</v>
      </c>
      <c r="B1393" s="1" t="s">
        <v>2</v>
      </c>
      <c r="C1393" s="5" cm="1">
        <f t="array" ref="C1393">_xlfn.SWITCH(input[[#This Row],[Player]], "X", 1, "Y", 2, "Z", 3)</f>
        <v>2</v>
      </c>
      <c r="D1393" s="5" cm="1">
        <f t="array" ref="D1393">_xlfn.SWITCH(
input[[#This Row],[Oponent]]&amp;input[[#This Row],[Player]],
"AZ",0, "BX",0, "CY",0,
"AX",3, "BY",3, "CZ",3,
"AY",6, "BZ",6, "CX",6)</f>
        <v>3</v>
      </c>
      <c r="E1393" s="5">
        <f>input[[#This Row],[Selected shape score]]+input[[#This Row],[Outcome score]]</f>
        <v>5</v>
      </c>
      <c r="F1393" s="5" cm="1">
        <f t="array" ref="F1393">INDEX($P$2:$P$10,_xlfn.XMATCH(input[[#This Row],[Oponent]]&amp;input[[#This Row],[Player]],$K$2:$K$10))</f>
        <v>5</v>
      </c>
    </row>
    <row r="1394" spans="1:6" x14ac:dyDescent="0.3">
      <c r="A1394" s="1" t="s">
        <v>0</v>
      </c>
      <c r="B1394" s="1" t="s">
        <v>2</v>
      </c>
      <c r="C1394" s="5" cm="1">
        <f t="array" ref="C1394">_xlfn.SWITCH(input[[#This Row],[Player]], "X", 1, "Y", 2, "Z", 3)</f>
        <v>2</v>
      </c>
      <c r="D1394" s="5" cm="1">
        <f t="array" ref="D1394">_xlfn.SWITCH(
input[[#This Row],[Oponent]]&amp;input[[#This Row],[Player]],
"AZ",0, "BX",0, "CY",0,
"AX",3, "BY",3, "CZ",3,
"AY",6, "BZ",6, "CX",6)</f>
        <v>3</v>
      </c>
      <c r="E1394" s="5">
        <f>input[[#This Row],[Selected shape score]]+input[[#This Row],[Outcome score]]</f>
        <v>5</v>
      </c>
      <c r="F1394" s="5" cm="1">
        <f t="array" ref="F1394">INDEX($P$2:$P$10,_xlfn.XMATCH(input[[#This Row],[Oponent]]&amp;input[[#This Row],[Player]],$K$2:$K$10))</f>
        <v>5</v>
      </c>
    </row>
    <row r="1395" spans="1:6" x14ac:dyDescent="0.3">
      <c r="A1395" s="1" t="s">
        <v>4</v>
      </c>
      <c r="B1395" s="1" t="s">
        <v>2</v>
      </c>
      <c r="C1395" s="5" cm="1">
        <f t="array" ref="C1395">_xlfn.SWITCH(input[[#This Row],[Player]], "X", 1, "Y", 2, "Z", 3)</f>
        <v>2</v>
      </c>
      <c r="D1395" s="5" cm="1">
        <f t="array" ref="D1395">_xlfn.SWITCH(
input[[#This Row],[Oponent]]&amp;input[[#This Row],[Player]],
"AZ",0, "BX",0, "CY",0,
"AX",3, "BY",3, "CZ",3,
"AY",6, "BZ",6, "CX",6)</f>
        <v>6</v>
      </c>
      <c r="E1395" s="5">
        <f>input[[#This Row],[Selected shape score]]+input[[#This Row],[Outcome score]]</f>
        <v>8</v>
      </c>
      <c r="F1395" s="5" cm="1">
        <f t="array" ref="F1395">INDEX($P$2:$P$10,_xlfn.XMATCH(input[[#This Row],[Oponent]]&amp;input[[#This Row],[Player]],$K$2:$K$10))</f>
        <v>4</v>
      </c>
    </row>
    <row r="1396" spans="1:6" x14ac:dyDescent="0.3">
      <c r="A1396" s="1" t="s">
        <v>4</v>
      </c>
      <c r="B1396" s="1" t="s">
        <v>2</v>
      </c>
      <c r="C1396" s="5" cm="1">
        <f t="array" ref="C1396">_xlfn.SWITCH(input[[#This Row],[Player]], "X", 1, "Y", 2, "Z", 3)</f>
        <v>2</v>
      </c>
      <c r="D1396" s="5" cm="1">
        <f t="array" ref="D1396">_xlfn.SWITCH(
input[[#This Row],[Oponent]]&amp;input[[#This Row],[Player]],
"AZ",0, "BX",0, "CY",0,
"AX",3, "BY",3, "CZ",3,
"AY",6, "BZ",6, "CX",6)</f>
        <v>6</v>
      </c>
      <c r="E1396" s="5">
        <f>input[[#This Row],[Selected shape score]]+input[[#This Row],[Outcome score]]</f>
        <v>8</v>
      </c>
      <c r="F1396" s="5" cm="1">
        <f t="array" ref="F1396">INDEX($P$2:$P$10,_xlfn.XMATCH(input[[#This Row],[Oponent]]&amp;input[[#This Row],[Player]],$K$2:$K$10))</f>
        <v>4</v>
      </c>
    </row>
    <row r="1397" spans="1:6" x14ac:dyDescent="0.3">
      <c r="A1397" s="1" t="s">
        <v>0</v>
      </c>
      <c r="B1397" s="1" t="s">
        <v>2</v>
      </c>
      <c r="C1397" s="5" cm="1">
        <f t="array" ref="C1397">_xlfn.SWITCH(input[[#This Row],[Player]], "X", 1, "Y", 2, "Z", 3)</f>
        <v>2</v>
      </c>
      <c r="D1397" s="5" cm="1">
        <f t="array" ref="D1397">_xlfn.SWITCH(
input[[#This Row],[Oponent]]&amp;input[[#This Row],[Player]],
"AZ",0, "BX",0, "CY",0,
"AX",3, "BY",3, "CZ",3,
"AY",6, "BZ",6, "CX",6)</f>
        <v>3</v>
      </c>
      <c r="E1397" s="5">
        <f>input[[#This Row],[Selected shape score]]+input[[#This Row],[Outcome score]]</f>
        <v>5</v>
      </c>
      <c r="F1397" s="5" cm="1">
        <f t="array" ref="F1397">INDEX($P$2:$P$10,_xlfn.XMATCH(input[[#This Row],[Oponent]]&amp;input[[#This Row],[Player]],$K$2:$K$10))</f>
        <v>5</v>
      </c>
    </row>
    <row r="1398" spans="1:6" x14ac:dyDescent="0.3">
      <c r="A1398" s="1" t="s">
        <v>0</v>
      </c>
      <c r="B1398" s="1" t="s">
        <v>2</v>
      </c>
      <c r="C1398" s="5" cm="1">
        <f t="array" ref="C1398">_xlfn.SWITCH(input[[#This Row],[Player]], "X", 1, "Y", 2, "Z", 3)</f>
        <v>2</v>
      </c>
      <c r="D1398" s="5" cm="1">
        <f t="array" ref="D1398">_xlfn.SWITCH(
input[[#This Row],[Oponent]]&amp;input[[#This Row],[Player]],
"AZ",0, "BX",0, "CY",0,
"AX",3, "BY",3, "CZ",3,
"AY",6, "BZ",6, "CX",6)</f>
        <v>3</v>
      </c>
      <c r="E1398" s="5">
        <f>input[[#This Row],[Selected shape score]]+input[[#This Row],[Outcome score]]</f>
        <v>5</v>
      </c>
      <c r="F1398" s="5" cm="1">
        <f t="array" ref="F1398">INDEX($P$2:$P$10,_xlfn.XMATCH(input[[#This Row],[Oponent]]&amp;input[[#This Row],[Player]],$K$2:$K$10))</f>
        <v>5</v>
      </c>
    </row>
    <row r="1399" spans="1:6" x14ac:dyDescent="0.3">
      <c r="A1399" s="1" t="s">
        <v>4</v>
      </c>
      <c r="B1399" s="1" t="s">
        <v>2</v>
      </c>
      <c r="C1399" s="5" cm="1">
        <f t="array" ref="C1399">_xlfn.SWITCH(input[[#This Row],[Player]], "X", 1, "Y", 2, "Z", 3)</f>
        <v>2</v>
      </c>
      <c r="D1399" s="5" cm="1">
        <f t="array" ref="D1399">_xlfn.SWITCH(
input[[#This Row],[Oponent]]&amp;input[[#This Row],[Player]],
"AZ",0, "BX",0, "CY",0,
"AX",3, "BY",3, "CZ",3,
"AY",6, "BZ",6, "CX",6)</f>
        <v>6</v>
      </c>
      <c r="E1399" s="5">
        <f>input[[#This Row],[Selected shape score]]+input[[#This Row],[Outcome score]]</f>
        <v>8</v>
      </c>
      <c r="F1399" s="5" cm="1">
        <f t="array" ref="F1399">INDEX($P$2:$P$10,_xlfn.XMATCH(input[[#This Row],[Oponent]]&amp;input[[#This Row],[Player]],$K$2:$K$10))</f>
        <v>4</v>
      </c>
    </row>
    <row r="1400" spans="1:6" x14ac:dyDescent="0.3">
      <c r="A1400" s="1" t="s">
        <v>3</v>
      </c>
      <c r="B1400" s="1" t="s">
        <v>2</v>
      </c>
      <c r="C1400" s="5" cm="1">
        <f t="array" ref="C1400">_xlfn.SWITCH(input[[#This Row],[Player]], "X", 1, "Y", 2, "Z", 3)</f>
        <v>2</v>
      </c>
      <c r="D1400" s="5" cm="1">
        <f t="array" ref="D1400">_xlfn.SWITCH(
input[[#This Row],[Oponent]]&amp;input[[#This Row],[Player]],
"AZ",0, "BX",0, "CY",0,
"AX",3, "BY",3, "CZ",3,
"AY",6, "BZ",6, "CX",6)</f>
        <v>0</v>
      </c>
      <c r="E1400" s="5">
        <f>input[[#This Row],[Selected shape score]]+input[[#This Row],[Outcome score]]</f>
        <v>2</v>
      </c>
      <c r="F1400" s="5" cm="1">
        <f t="array" ref="F1400">INDEX($P$2:$P$10,_xlfn.XMATCH(input[[#This Row],[Oponent]]&amp;input[[#This Row],[Player]],$K$2:$K$10))</f>
        <v>6</v>
      </c>
    </row>
    <row r="1401" spans="1:6" x14ac:dyDescent="0.3">
      <c r="A1401" s="1" t="s">
        <v>4</v>
      </c>
      <c r="B1401" s="1" t="s">
        <v>2</v>
      </c>
      <c r="C1401" s="5" cm="1">
        <f t="array" ref="C1401">_xlfn.SWITCH(input[[#This Row],[Player]], "X", 1, "Y", 2, "Z", 3)</f>
        <v>2</v>
      </c>
      <c r="D1401" s="5" cm="1">
        <f t="array" ref="D1401">_xlfn.SWITCH(
input[[#This Row],[Oponent]]&amp;input[[#This Row],[Player]],
"AZ",0, "BX",0, "CY",0,
"AX",3, "BY",3, "CZ",3,
"AY",6, "BZ",6, "CX",6)</f>
        <v>6</v>
      </c>
      <c r="E1401" s="5">
        <f>input[[#This Row],[Selected shape score]]+input[[#This Row],[Outcome score]]</f>
        <v>8</v>
      </c>
      <c r="F1401" s="5" cm="1">
        <f t="array" ref="F1401">INDEX($P$2:$P$10,_xlfn.XMATCH(input[[#This Row],[Oponent]]&amp;input[[#This Row],[Player]],$K$2:$K$10))</f>
        <v>4</v>
      </c>
    </row>
    <row r="1402" spans="1:6" x14ac:dyDescent="0.3">
      <c r="A1402" s="1" t="s">
        <v>3</v>
      </c>
      <c r="B1402" s="1" t="s">
        <v>5</v>
      </c>
      <c r="C1402" s="5" cm="1">
        <f t="array" ref="C1402">_xlfn.SWITCH(input[[#This Row],[Player]], "X", 1, "Y", 2, "Z", 3)</f>
        <v>1</v>
      </c>
      <c r="D1402" s="5" cm="1">
        <f t="array" ref="D1402">_xlfn.SWITCH(
input[[#This Row],[Oponent]]&amp;input[[#This Row],[Player]],
"AZ",0, "BX",0, "CY",0,
"AX",3, "BY",3, "CZ",3,
"AY",6, "BZ",6, "CX",6)</f>
        <v>6</v>
      </c>
      <c r="E1402" s="5">
        <f>input[[#This Row],[Selected shape score]]+input[[#This Row],[Outcome score]]</f>
        <v>7</v>
      </c>
      <c r="F1402" s="5" cm="1">
        <f t="array" ref="F1402">INDEX($P$2:$P$10,_xlfn.XMATCH(input[[#This Row],[Oponent]]&amp;input[[#This Row],[Player]],$K$2:$K$10))</f>
        <v>2</v>
      </c>
    </row>
    <row r="1403" spans="1:6" x14ac:dyDescent="0.3">
      <c r="A1403" s="1" t="s">
        <v>4</v>
      </c>
      <c r="B1403" s="1" t="s">
        <v>2</v>
      </c>
      <c r="C1403" s="5" cm="1">
        <f t="array" ref="C1403">_xlfn.SWITCH(input[[#This Row],[Player]], "X", 1, "Y", 2, "Z", 3)</f>
        <v>2</v>
      </c>
      <c r="D1403" s="5" cm="1">
        <f t="array" ref="D1403">_xlfn.SWITCH(
input[[#This Row],[Oponent]]&amp;input[[#This Row],[Player]],
"AZ",0, "BX",0, "CY",0,
"AX",3, "BY",3, "CZ",3,
"AY",6, "BZ",6, "CX",6)</f>
        <v>6</v>
      </c>
      <c r="E1403" s="5">
        <f>input[[#This Row],[Selected shape score]]+input[[#This Row],[Outcome score]]</f>
        <v>8</v>
      </c>
      <c r="F1403" s="5" cm="1">
        <f t="array" ref="F1403">INDEX($P$2:$P$10,_xlfn.XMATCH(input[[#This Row],[Oponent]]&amp;input[[#This Row],[Player]],$K$2:$K$10))</f>
        <v>4</v>
      </c>
    </row>
    <row r="1404" spans="1:6" x14ac:dyDescent="0.3">
      <c r="A1404" s="1" t="s">
        <v>3</v>
      </c>
      <c r="B1404" s="1" t="s">
        <v>5</v>
      </c>
      <c r="C1404" s="5" cm="1">
        <f t="array" ref="C1404">_xlfn.SWITCH(input[[#This Row],[Player]], "X", 1, "Y", 2, "Z", 3)</f>
        <v>1</v>
      </c>
      <c r="D1404" s="5" cm="1">
        <f t="array" ref="D1404">_xlfn.SWITCH(
input[[#This Row],[Oponent]]&amp;input[[#This Row],[Player]],
"AZ",0, "BX",0, "CY",0,
"AX",3, "BY",3, "CZ",3,
"AY",6, "BZ",6, "CX",6)</f>
        <v>6</v>
      </c>
      <c r="E1404" s="5">
        <f>input[[#This Row],[Selected shape score]]+input[[#This Row],[Outcome score]]</f>
        <v>7</v>
      </c>
      <c r="F1404" s="5" cm="1">
        <f t="array" ref="F1404">INDEX($P$2:$P$10,_xlfn.XMATCH(input[[#This Row],[Oponent]]&amp;input[[#This Row],[Player]],$K$2:$K$10))</f>
        <v>2</v>
      </c>
    </row>
    <row r="1405" spans="1:6" x14ac:dyDescent="0.3">
      <c r="A1405" s="1" t="s">
        <v>0</v>
      </c>
      <c r="B1405" s="1" t="s">
        <v>2</v>
      </c>
      <c r="C1405" s="5" cm="1">
        <f t="array" ref="C1405">_xlfn.SWITCH(input[[#This Row],[Player]], "X", 1, "Y", 2, "Z", 3)</f>
        <v>2</v>
      </c>
      <c r="D1405" s="5" cm="1">
        <f t="array" ref="D1405">_xlfn.SWITCH(
input[[#This Row],[Oponent]]&amp;input[[#This Row],[Player]],
"AZ",0, "BX",0, "CY",0,
"AX",3, "BY",3, "CZ",3,
"AY",6, "BZ",6, "CX",6)</f>
        <v>3</v>
      </c>
      <c r="E1405" s="5">
        <f>input[[#This Row],[Selected shape score]]+input[[#This Row],[Outcome score]]</f>
        <v>5</v>
      </c>
      <c r="F1405" s="5" cm="1">
        <f t="array" ref="F1405">INDEX($P$2:$P$10,_xlfn.XMATCH(input[[#This Row],[Oponent]]&amp;input[[#This Row],[Player]],$K$2:$K$10))</f>
        <v>5</v>
      </c>
    </row>
    <row r="1406" spans="1:6" x14ac:dyDescent="0.3">
      <c r="A1406" s="1" t="s">
        <v>0</v>
      </c>
      <c r="B1406" s="1" t="s">
        <v>5</v>
      </c>
      <c r="C1406" s="5" cm="1">
        <f t="array" ref="C1406">_xlfn.SWITCH(input[[#This Row],[Player]], "X", 1, "Y", 2, "Z", 3)</f>
        <v>1</v>
      </c>
      <c r="D1406" s="5" cm="1">
        <f t="array" ref="D1406">_xlfn.SWITCH(
input[[#This Row],[Oponent]]&amp;input[[#This Row],[Player]],
"AZ",0, "BX",0, "CY",0,
"AX",3, "BY",3, "CZ",3,
"AY",6, "BZ",6, "CX",6)</f>
        <v>0</v>
      </c>
      <c r="E1406" s="5">
        <f>input[[#This Row],[Selected shape score]]+input[[#This Row],[Outcome score]]</f>
        <v>1</v>
      </c>
      <c r="F1406" s="5" cm="1">
        <f t="array" ref="F1406">INDEX($P$2:$P$10,_xlfn.XMATCH(input[[#This Row],[Oponent]]&amp;input[[#This Row],[Player]],$K$2:$K$10))</f>
        <v>1</v>
      </c>
    </row>
    <row r="1407" spans="1:6" x14ac:dyDescent="0.3">
      <c r="A1407" s="1" t="s">
        <v>3</v>
      </c>
      <c r="B1407" s="1" t="s">
        <v>2</v>
      </c>
      <c r="C1407" s="5" cm="1">
        <f t="array" ref="C1407">_xlfn.SWITCH(input[[#This Row],[Player]], "X", 1, "Y", 2, "Z", 3)</f>
        <v>2</v>
      </c>
      <c r="D1407" s="5" cm="1">
        <f t="array" ref="D1407">_xlfn.SWITCH(
input[[#This Row],[Oponent]]&amp;input[[#This Row],[Player]],
"AZ",0, "BX",0, "CY",0,
"AX",3, "BY",3, "CZ",3,
"AY",6, "BZ",6, "CX",6)</f>
        <v>0</v>
      </c>
      <c r="E1407" s="5">
        <f>input[[#This Row],[Selected shape score]]+input[[#This Row],[Outcome score]]</f>
        <v>2</v>
      </c>
      <c r="F1407" s="5" cm="1">
        <f t="array" ref="F1407">INDEX($P$2:$P$10,_xlfn.XMATCH(input[[#This Row],[Oponent]]&amp;input[[#This Row],[Player]],$K$2:$K$10))</f>
        <v>6</v>
      </c>
    </row>
    <row r="1408" spans="1:6" x14ac:dyDescent="0.3">
      <c r="A1408" s="1" t="s">
        <v>3</v>
      </c>
      <c r="B1408" s="1" t="s">
        <v>5</v>
      </c>
      <c r="C1408" s="5" cm="1">
        <f t="array" ref="C1408">_xlfn.SWITCH(input[[#This Row],[Player]], "X", 1, "Y", 2, "Z", 3)</f>
        <v>1</v>
      </c>
      <c r="D1408" s="5" cm="1">
        <f t="array" ref="D1408">_xlfn.SWITCH(
input[[#This Row],[Oponent]]&amp;input[[#This Row],[Player]],
"AZ",0, "BX",0, "CY",0,
"AX",3, "BY",3, "CZ",3,
"AY",6, "BZ",6, "CX",6)</f>
        <v>6</v>
      </c>
      <c r="E1408" s="5">
        <f>input[[#This Row],[Selected shape score]]+input[[#This Row],[Outcome score]]</f>
        <v>7</v>
      </c>
      <c r="F1408" s="5" cm="1">
        <f t="array" ref="F1408">INDEX($P$2:$P$10,_xlfn.XMATCH(input[[#This Row],[Oponent]]&amp;input[[#This Row],[Player]],$K$2:$K$10))</f>
        <v>2</v>
      </c>
    </row>
    <row r="1409" spans="1:6" x14ac:dyDescent="0.3">
      <c r="A1409" s="1" t="s">
        <v>0</v>
      </c>
      <c r="B1409" s="1" t="s">
        <v>2</v>
      </c>
      <c r="C1409" s="5" cm="1">
        <f t="array" ref="C1409">_xlfn.SWITCH(input[[#This Row],[Player]], "X", 1, "Y", 2, "Z", 3)</f>
        <v>2</v>
      </c>
      <c r="D1409" s="5" cm="1">
        <f t="array" ref="D1409">_xlfn.SWITCH(
input[[#This Row],[Oponent]]&amp;input[[#This Row],[Player]],
"AZ",0, "BX",0, "CY",0,
"AX",3, "BY",3, "CZ",3,
"AY",6, "BZ",6, "CX",6)</f>
        <v>3</v>
      </c>
      <c r="E1409" s="5">
        <f>input[[#This Row],[Selected shape score]]+input[[#This Row],[Outcome score]]</f>
        <v>5</v>
      </c>
      <c r="F1409" s="5" cm="1">
        <f t="array" ref="F1409">INDEX($P$2:$P$10,_xlfn.XMATCH(input[[#This Row],[Oponent]]&amp;input[[#This Row],[Player]],$K$2:$K$10))</f>
        <v>5</v>
      </c>
    </row>
    <row r="1410" spans="1:6" x14ac:dyDescent="0.3">
      <c r="A1410" s="1" t="s">
        <v>0</v>
      </c>
      <c r="B1410" s="1" t="s">
        <v>2</v>
      </c>
      <c r="C1410" s="5" cm="1">
        <f t="array" ref="C1410">_xlfn.SWITCH(input[[#This Row],[Player]], "X", 1, "Y", 2, "Z", 3)</f>
        <v>2</v>
      </c>
      <c r="D1410" s="5" cm="1">
        <f t="array" ref="D1410">_xlfn.SWITCH(
input[[#This Row],[Oponent]]&amp;input[[#This Row],[Player]],
"AZ",0, "BX",0, "CY",0,
"AX",3, "BY",3, "CZ",3,
"AY",6, "BZ",6, "CX",6)</f>
        <v>3</v>
      </c>
      <c r="E1410" s="5">
        <f>input[[#This Row],[Selected shape score]]+input[[#This Row],[Outcome score]]</f>
        <v>5</v>
      </c>
      <c r="F1410" s="5" cm="1">
        <f t="array" ref="F1410">INDEX($P$2:$P$10,_xlfn.XMATCH(input[[#This Row],[Oponent]]&amp;input[[#This Row],[Player]],$K$2:$K$10))</f>
        <v>5</v>
      </c>
    </row>
    <row r="1411" spans="1:6" x14ac:dyDescent="0.3">
      <c r="A1411" s="1" t="s">
        <v>0</v>
      </c>
      <c r="B1411" s="1" t="s">
        <v>2</v>
      </c>
      <c r="C1411" s="5" cm="1">
        <f t="array" ref="C1411">_xlfn.SWITCH(input[[#This Row],[Player]], "X", 1, "Y", 2, "Z", 3)</f>
        <v>2</v>
      </c>
      <c r="D1411" s="5" cm="1">
        <f t="array" ref="D1411">_xlfn.SWITCH(
input[[#This Row],[Oponent]]&amp;input[[#This Row],[Player]],
"AZ",0, "BX",0, "CY",0,
"AX",3, "BY",3, "CZ",3,
"AY",6, "BZ",6, "CX",6)</f>
        <v>3</v>
      </c>
      <c r="E1411" s="5">
        <f>input[[#This Row],[Selected shape score]]+input[[#This Row],[Outcome score]]</f>
        <v>5</v>
      </c>
      <c r="F1411" s="5" cm="1">
        <f t="array" ref="F1411">INDEX($P$2:$P$10,_xlfn.XMATCH(input[[#This Row],[Oponent]]&amp;input[[#This Row],[Player]],$K$2:$K$10))</f>
        <v>5</v>
      </c>
    </row>
    <row r="1412" spans="1:6" x14ac:dyDescent="0.3">
      <c r="A1412" s="1" t="s">
        <v>0</v>
      </c>
      <c r="B1412" s="1" t="s">
        <v>2</v>
      </c>
      <c r="C1412" s="5" cm="1">
        <f t="array" ref="C1412">_xlfn.SWITCH(input[[#This Row],[Player]], "X", 1, "Y", 2, "Z", 3)</f>
        <v>2</v>
      </c>
      <c r="D1412" s="5" cm="1">
        <f t="array" ref="D1412">_xlfn.SWITCH(
input[[#This Row],[Oponent]]&amp;input[[#This Row],[Player]],
"AZ",0, "BX",0, "CY",0,
"AX",3, "BY",3, "CZ",3,
"AY",6, "BZ",6, "CX",6)</f>
        <v>3</v>
      </c>
      <c r="E1412" s="5">
        <f>input[[#This Row],[Selected shape score]]+input[[#This Row],[Outcome score]]</f>
        <v>5</v>
      </c>
      <c r="F1412" s="5" cm="1">
        <f t="array" ref="F1412">INDEX($P$2:$P$10,_xlfn.XMATCH(input[[#This Row],[Oponent]]&amp;input[[#This Row],[Player]],$K$2:$K$10))</f>
        <v>5</v>
      </c>
    </row>
    <row r="1413" spans="1:6" x14ac:dyDescent="0.3">
      <c r="A1413" s="1" t="s">
        <v>3</v>
      </c>
      <c r="B1413" s="1" t="s">
        <v>2</v>
      </c>
      <c r="C1413" s="5" cm="1">
        <f t="array" ref="C1413">_xlfn.SWITCH(input[[#This Row],[Player]], "X", 1, "Y", 2, "Z", 3)</f>
        <v>2</v>
      </c>
      <c r="D1413" s="5" cm="1">
        <f t="array" ref="D1413">_xlfn.SWITCH(
input[[#This Row],[Oponent]]&amp;input[[#This Row],[Player]],
"AZ",0, "BX",0, "CY",0,
"AX",3, "BY",3, "CZ",3,
"AY",6, "BZ",6, "CX",6)</f>
        <v>0</v>
      </c>
      <c r="E1413" s="5">
        <f>input[[#This Row],[Selected shape score]]+input[[#This Row],[Outcome score]]</f>
        <v>2</v>
      </c>
      <c r="F1413" s="5" cm="1">
        <f t="array" ref="F1413">INDEX($P$2:$P$10,_xlfn.XMATCH(input[[#This Row],[Oponent]]&amp;input[[#This Row],[Player]],$K$2:$K$10))</f>
        <v>6</v>
      </c>
    </row>
    <row r="1414" spans="1:6" x14ac:dyDescent="0.3">
      <c r="A1414" s="1" t="s">
        <v>4</v>
      </c>
      <c r="B1414" s="1" t="s">
        <v>1</v>
      </c>
      <c r="C1414" s="5" cm="1">
        <f t="array" ref="C1414">_xlfn.SWITCH(input[[#This Row],[Player]], "X", 1, "Y", 2, "Z", 3)</f>
        <v>3</v>
      </c>
      <c r="D1414" s="5" cm="1">
        <f t="array" ref="D1414">_xlfn.SWITCH(
input[[#This Row],[Oponent]]&amp;input[[#This Row],[Player]],
"AZ",0, "BX",0, "CY",0,
"AX",3, "BY",3, "CZ",3,
"AY",6, "BZ",6, "CX",6)</f>
        <v>0</v>
      </c>
      <c r="E1414" s="5">
        <f>input[[#This Row],[Selected shape score]]+input[[#This Row],[Outcome score]]</f>
        <v>3</v>
      </c>
      <c r="F1414" s="5" cm="1">
        <f t="array" ref="F1414">INDEX($P$2:$P$10,_xlfn.XMATCH(input[[#This Row],[Oponent]]&amp;input[[#This Row],[Player]],$K$2:$K$10))</f>
        <v>8</v>
      </c>
    </row>
    <row r="1415" spans="1:6" x14ac:dyDescent="0.3">
      <c r="A1415" s="1" t="s">
        <v>4</v>
      </c>
      <c r="B1415" s="1" t="s">
        <v>2</v>
      </c>
      <c r="C1415" s="5" cm="1">
        <f t="array" ref="C1415">_xlfn.SWITCH(input[[#This Row],[Player]], "X", 1, "Y", 2, "Z", 3)</f>
        <v>2</v>
      </c>
      <c r="D1415" s="5" cm="1">
        <f t="array" ref="D1415">_xlfn.SWITCH(
input[[#This Row],[Oponent]]&amp;input[[#This Row],[Player]],
"AZ",0, "BX",0, "CY",0,
"AX",3, "BY",3, "CZ",3,
"AY",6, "BZ",6, "CX",6)</f>
        <v>6</v>
      </c>
      <c r="E1415" s="5">
        <f>input[[#This Row],[Selected shape score]]+input[[#This Row],[Outcome score]]</f>
        <v>8</v>
      </c>
      <c r="F1415" s="5" cm="1">
        <f t="array" ref="F1415">INDEX($P$2:$P$10,_xlfn.XMATCH(input[[#This Row],[Oponent]]&amp;input[[#This Row],[Player]],$K$2:$K$10))</f>
        <v>4</v>
      </c>
    </row>
    <row r="1416" spans="1:6" x14ac:dyDescent="0.3">
      <c r="A1416" s="1" t="s">
        <v>0</v>
      </c>
      <c r="B1416" s="1" t="s">
        <v>1</v>
      </c>
      <c r="C1416" s="5" cm="1">
        <f t="array" ref="C1416">_xlfn.SWITCH(input[[#This Row],[Player]], "X", 1, "Y", 2, "Z", 3)</f>
        <v>3</v>
      </c>
      <c r="D1416" s="5" cm="1">
        <f t="array" ref="D1416">_xlfn.SWITCH(
input[[#This Row],[Oponent]]&amp;input[[#This Row],[Player]],
"AZ",0, "BX",0, "CY",0,
"AX",3, "BY",3, "CZ",3,
"AY",6, "BZ",6, "CX",6)</f>
        <v>6</v>
      </c>
      <c r="E1416" s="5">
        <f>input[[#This Row],[Selected shape score]]+input[[#This Row],[Outcome score]]</f>
        <v>9</v>
      </c>
      <c r="F1416" s="5" cm="1">
        <f t="array" ref="F1416">INDEX($P$2:$P$10,_xlfn.XMATCH(input[[#This Row],[Oponent]]&amp;input[[#This Row],[Player]],$K$2:$K$10))</f>
        <v>9</v>
      </c>
    </row>
    <row r="1417" spans="1:6" x14ac:dyDescent="0.3">
      <c r="A1417" s="1" t="s">
        <v>3</v>
      </c>
      <c r="B1417" s="1" t="s">
        <v>2</v>
      </c>
      <c r="C1417" s="5" cm="1">
        <f t="array" ref="C1417">_xlfn.SWITCH(input[[#This Row],[Player]], "X", 1, "Y", 2, "Z", 3)</f>
        <v>2</v>
      </c>
      <c r="D1417" s="5" cm="1">
        <f t="array" ref="D1417">_xlfn.SWITCH(
input[[#This Row],[Oponent]]&amp;input[[#This Row],[Player]],
"AZ",0, "BX",0, "CY",0,
"AX",3, "BY",3, "CZ",3,
"AY",6, "BZ",6, "CX",6)</f>
        <v>0</v>
      </c>
      <c r="E1417" s="5">
        <f>input[[#This Row],[Selected shape score]]+input[[#This Row],[Outcome score]]</f>
        <v>2</v>
      </c>
      <c r="F1417" s="5" cm="1">
        <f t="array" ref="F1417">INDEX($P$2:$P$10,_xlfn.XMATCH(input[[#This Row],[Oponent]]&amp;input[[#This Row],[Player]],$K$2:$K$10))</f>
        <v>6</v>
      </c>
    </row>
    <row r="1418" spans="1:6" x14ac:dyDescent="0.3">
      <c r="A1418" s="1" t="s">
        <v>4</v>
      </c>
      <c r="B1418" s="1" t="s">
        <v>2</v>
      </c>
      <c r="C1418" s="5" cm="1">
        <f t="array" ref="C1418">_xlfn.SWITCH(input[[#This Row],[Player]], "X", 1, "Y", 2, "Z", 3)</f>
        <v>2</v>
      </c>
      <c r="D1418" s="5" cm="1">
        <f t="array" ref="D1418">_xlfn.SWITCH(
input[[#This Row],[Oponent]]&amp;input[[#This Row],[Player]],
"AZ",0, "BX",0, "CY",0,
"AX",3, "BY",3, "CZ",3,
"AY",6, "BZ",6, "CX",6)</f>
        <v>6</v>
      </c>
      <c r="E1418" s="5">
        <f>input[[#This Row],[Selected shape score]]+input[[#This Row],[Outcome score]]</f>
        <v>8</v>
      </c>
      <c r="F1418" s="5" cm="1">
        <f t="array" ref="F1418">INDEX($P$2:$P$10,_xlfn.XMATCH(input[[#This Row],[Oponent]]&amp;input[[#This Row],[Player]],$K$2:$K$10))</f>
        <v>4</v>
      </c>
    </row>
    <row r="1419" spans="1:6" x14ac:dyDescent="0.3">
      <c r="A1419" s="1" t="s">
        <v>4</v>
      </c>
      <c r="B1419" s="1" t="s">
        <v>2</v>
      </c>
      <c r="C1419" s="5" cm="1">
        <f t="array" ref="C1419">_xlfn.SWITCH(input[[#This Row],[Player]], "X", 1, "Y", 2, "Z", 3)</f>
        <v>2</v>
      </c>
      <c r="D1419" s="5" cm="1">
        <f t="array" ref="D1419">_xlfn.SWITCH(
input[[#This Row],[Oponent]]&amp;input[[#This Row],[Player]],
"AZ",0, "BX",0, "CY",0,
"AX",3, "BY",3, "CZ",3,
"AY",6, "BZ",6, "CX",6)</f>
        <v>6</v>
      </c>
      <c r="E1419" s="5">
        <f>input[[#This Row],[Selected shape score]]+input[[#This Row],[Outcome score]]</f>
        <v>8</v>
      </c>
      <c r="F1419" s="5" cm="1">
        <f t="array" ref="F1419">INDEX($P$2:$P$10,_xlfn.XMATCH(input[[#This Row],[Oponent]]&amp;input[[#This Row],[Player]],$K$2:$K$10))</f>
        <v>4</v>
      </c>
    </row>
    <row r="1420" spans="1:6" x14ac:dyDescent="0.3">
      <c r="A1420" s="1" t="s">
        <v>0</v>
      </c>
      <c r="B1420" s="1" t="s">
        <v>2</v>
      </c>
      <c r="C1420" s="5" cm="1">
        <f t="array" ref="C1420">_xlfn.SWITCH(input[[#This Row],[Player]], "X", 1, "Y", 2, "Z", 3)</f>
        <v>2</v>
      </c>
      <c r="D1420" s="5" cm="1">
        <f t="array" ref="D1420">_xlfn.SWITCH(
input[[#This Row],[Oponent]]&amp;input[[#This Row],[Player]],
"AZ",0, "BX",0, "CY",0,
"AX",3, "BY",3, "CZ",3,
"AY",6, "BZ",6, "CX",6)</f>
        <v>3</v>
      </c>
      <c r="E1420" s="5">
        <f>input[[#This Row],[Selected shape score]]+input[[#This Row],[Outcome score]]</f>
        <v>5</v>
      </c>
      <c r="F1420" s="5" cm="1">
        <f t="array" ref="F1420">INDEX($P$2:$P$10,_xlfn.XMATCH(input[[#This Row],[Oponent]]&amp;input[[#This Row],[Player]],$K$2:$K$10))</f>
        <v>5</v>
      </c>
    </row>
    <row r="1421" spans="1:6" x14ac:dyDescent="0.3">
      <c r="A1421" s="1" t="s">
        <v>3</v>
      </c>
      <c r="B1421" s="1" t="s">
        <v>5</v>
      </c>
      <c r="C1421" s="5" cm="1">
        <f t="array" ref="C1421">_xlfn.SWITCH(input[[#This Row],[Player]], "X", 1, "Y", 2, "Z", 3)</f>
        <v>1</v>
      </c>
      <c r="D1421" s="5" cm="1">
        <f t="array" ref="D1421">_xlfn.SWITCH(
input[[#This Row],[Oponent]]&amp;input[[#This Row],[Player]],
"AZ",0, "BX",0, "CY",0,
"AX",3, "BY",3, "CZ",3,
"AY",6, "BZ",6, "CX",6)</f>
        <v>6</v>
      </c>
      <c r="E1421" s="5">
        <f>input[[#This Row],[Selected shape score]]+input[[#This Row],[Outcome score]]</f>
        <v>7</v>
      </c>
      <c r="F1421" s="5" cm="1">
        <f t="array" ref="F1421">INDEX($P$2:$P$10,_xlfn.XMATCH(input[[#This Row],[Oponent]]&amp;input[[#This Row],[Player]],$K$2:$K$10))</f>
        <v>2</v>
      </c>
    </row>
    <row r="1422" spans="1:6" x14ac:dyDescent="0.3">
      <c r="A1422" s="1" t="s">
        <v>4</v>
      </c>
      <c r="B1422" s="1" t="s">
        <v>5</v>
      </c>
      <c r="C1422" s="5" cm="1">
        <f t="array" ref="C1422">_xlfn.SWITCH(input[[#This Row],[Player]], "X", 1, "Y", 2, "Z", 3)</f>
        <v>1</v>
      </c>
      <c r="D1422" s="5" cm="1">
        <f t="array" ref="D1422">_xlfn.SWITCH(
input[[#This Row],[Oponent]]&amp;input[[#This Row],[Player]],
"AZ",0, "BX",0, "CY",0,
"AX",3, "BY",3, "CZ",3,
"AY",6, "BZ",6, "CX",6)</f>
        <v>3</v>
      </c>
      <c r="E1422" s="5">
        <f>input[[#This Row],[Selected shape score]]+input[[#This Row],[Outcome score]]</f>
        <v>4</v>
      </c>
      <c r="F1422" s="5" cm="1">
        <f t="array" ref="F1422">INDEX($P$2:$P$10,_xlfn.XMATCH(input[[#This Row],[Oponent]]&amp;input[[#This Row],[Player]],$K$2:$K$10))</f>
        <v>3</v>
      </c>
    </row>
    <row r="1423" spans="1:6" x14ac:dyDescent="0.3">
      <c r="A1423" s="1" t="s">
        <v>4</v>
      </c>
      <c r="B1423" s="1" t="s">
        <v>2</v>
      </c>
      <c r="C1423" s="5" cm="1">
        <f t="array" ref="C1423">_xlfn.SWITCH(input[[#This Row],[Player]], "X", 1, "Y", 2, "Z", 3)</f>
        <v>2</v>
      </c>
      <c r="D1423" s="5" cm="1">
        <f t="array" ref="D1423">_xlfn.SWITCH(
input[[#This Row],[Oponent]]&amp;input[[#This Row],[Player]],
"AZ",0, "BX",0, "CY",0,
"AX",3, "BY",3, "CZ",3,
"AY",6, "BZ",6, "CX",6)</f>
        <v>6</v>
      </c>
      <c r="E1423" s="5">
        <f>input[[#This Row],[Selected shape score]]+input[[#This Row],[Outcome score]]</f>
        <v>8</v>
      </c>
      <c r="F1423" s="5" cm="1">
        <f t="array" ref="F1423">INDEX($P$2:$P$10,_xlfn.XMATCH(input[[#This Row],[Oponent]]&amp;input[[#This Row],[Player]],$K$2:$K$10))</f>
        <v>4</v>
      </c>
    </row>
    <row r="1424" spans="1:6" x14ac:dyDescent="0.3">
      <c r="A1424" s="1" t="s">
        <v>3</v>
      </c>
      <c r="B1424" s="1" t="s">
        <v>2</v>
      </c>
      <c r="C1424" s="5" cm="1">
        <f t="array" ref="C1424">_xlfn.SWITCH(input[[#This Row],[Player]], "X", 1, "Y", 2, "Z", 3)</f>
        <v>2</v>
      </c>
      <c r="D1424" s="5" cm="1">
        <f t="array" ref="D1424">_xlfn.SWITCH(
input[[#This Row],[Oponent]]&amp;input[[#This Row],[Player]],
"AZ",0, "BX",0, "CY",0,
"AX",3, "BY",3, "CZ",3,
"AY",6, "BZ",6, "CX",6)</f>
        <v>0</v>
      </c>
      <c r="E1424" s="5">
        <f>input[[#This Row],[Selected shape score]]+input[[#This Row],[Outcome score]]</f>
        <v>2</v>
      </c>
      <c r="F1424" s="5" cm="1">
        <f t="array" ref="F1424">INDEX($P$2:$P$10,_xlfn.XMATCH(input[[#This Row],[Oponent]]&amp;input[[#This Row],[Player]],$K$2:$K$10))</f>
        <v>6</v>
      </c>
    </row>
    <row r="1425" spans="1:6" x14ac:dyDescent="0.3">
      <c r="A1425" s="1" t="s">
        <v>4</v>
      </c>
      <c r="B1425" s="1" t="s">
        <v>2</v>
      </c>
      <c r="C1425" s="5" cm="1">
        <f t="array" ref="C1425">_xlfn.SWITCH(input[[#This Row],[Player]], "X", 1, "Y", 2, "Z", 3)</f>
        <v>2</v>
      </c>
      <c r="D1425" s="5" cm="1">
        <f t="array" ref="D1425">_xlfn.SWITCH(
input[[#This Row],[Oponent]]&amp;input[[#This Row],[Player]],
"AZ",0, "BX",0, "CY",0,
"AX",3, "BY",3, "CZ",3,
"AY",6, "BZ",6, "CX",6)</f>
        <v>6</v>
      </c>
      <c r="E1425" s="5">
        <f>input[[#This Row],[Selected shape score]]+input[[#This Row],[Outcome score]]</f>
        <v>8</v>
      </c>
      <c r="F1425" s="5" cm="1">
        <f t="array" ref="F1425">INDEX($P$2:$P$10,_xlfn.XMATCH(input[[#This Row],[Oponent]]&amp;input[[#This Row],[Player]],$K$2:$K$10))</f>
        <v>4</v>
      </c>
    </row>
    <row r="1426" spans="1:6" x14ac:dyDescent="0.3">
      <c r="A1426" s="1" t="s">
        <v>3</v>
      </c>
      <c r="B1426" s="1" t="s">
        <v>2</v>
      </c>
      <c r="C1426" s="5" cm="1">
        <f t="array" ref="C1426">_xlfn.SWITCH(input[[#This Row],[Player]], "X", 1, "Y", 2, "Z", 3)</f>
        <v>2</v>
      </c>
      <c r="D1426" s="5" cm="1">
        <f t="array" ref="D1426">_xlfn.SWITCH(
input[[#This Row],[Oponent]]&amp;input[[#This Row],[Player]],
"AZ",0, "BX",0, "CY",0,
"AX",3, "BY",3, "CZ",3,
"AY",6, "BZ",6, "CX",6)</f>
        <v>0</v>
      </c>
      <c r="E1426" s="5">
        <f>input[[#This Row],[Selected shape score]]+input[[#This Row],[Outcome score]]</f>
        <v>2</v>
      </c>
      <c r="F1426" s="5" cm="1">
        <f t="array" ref="F1426">INDEX($P$2:$P$10,_xlfn.XMATCH(input[[#This Row],[Oponent]]&amp;input[[#This Row],[Player]],$K$2:$K$10))</f>
        <v>6</v>
      </c>
    </row>
    <row r="1427" spans="1:6" x14ac:dyDescent="0.3">
      <c r="A1427" s="1" t="s">
        <v>4</v>
      </c>
      <c r="B1427" s="1" t="s">
        <v>5</v>
      </c>
      <c r="C1427" s="5" cm="1">
        <f t="array" ref="C1427">_xlfn.SWITCH(input[[#This Row],[Player]], "X", 1, "Y", 2, "Z", 3)</f>
        <v>1</v>
      </c>
      <c r="D1427" s="5" cm="1">
        <f t="array" ref="D1427">_xlfn.SWITCH(
input[[#This Row],[Oponent]]&amp;input[[#This Row],[Player]],
"AZ",0, "BX",0, "CY",0,
"AX",3, "BY",3, "CZ",3,
"AY",6, "BZ",6, "CX",6)</f>
        <v>3</v>
      </c>
      <c r="E1427" s="5">
        <f>input[[#This Row],[Selected shape score]]+input[[#This Row],[Outcome score]]</f>
        <v>4</v>
      </c>
      <c r="F1427" s="5" cm="1">
        <f t="array" ref="F1427">INDEX($P$2:$P$10,_xlfn.XMATCH(input[[#This Row],[Oponent]]&amp;input[[#This Row],[Player]],$K$2:$K$10))</f>
        <v>3</v>
      </c>
    </row>
    <row r="1428" spans="1:6" x14ac:dyDescent="0.3">
      <c r="A1428" s="1" t="s">
        <v>4</v>
      </c>
      <c r="B1428" s="1" t="s">
        <v>5</v>
      </c>
      <c r="C1428" s="5" cm="1">
        <f t="array" ref="C1428">_xlfn.SWITCH(input[[#This Row],[Player]], "X", 1, "Y", 2, "Z", 3)</f>
        <v>1</v>
      </c>
      <c r="D1428" s="5" cm="1">
        <f t="array" ref="D1428">_xlfn.SWITCH(
input[[#This Row],[Oponent]]&amp;input[[#This Row],[Player]],
"AZ",0, "BX",0, "CY",0,
"AX",3, "BY",3, "CZ",3,
"AY",6, "BZ",6, "CX",6)</f>
        <v>3</v>
      </c>
      <c r="E1428" s="5">
        <f>input[[#This Row],[Selected shape score]]+input[[#This Row],[Outcome score]]</f>
        <v>4</v>
      </c>
      <c r="F1428" s="5" cm="1">
        <f t="array" ref="F1428">INDEX($P$2:$P$10,_xlfn.XMATCH(input[[#This Row],[Oponent]]&amp;input[[#This Row],[Player]],$K$2:$K$10))</f>
        <v>3</v>
      </c>
    </row>
    <row r="1429" spans="1:6" x14ac:dyDescent="0.3">
      <c r="A1429" s="1" t="s">
        <v>3</v>
      </c>
      <c r="B1429" s="1" t="s">
        <v>2</v>
      </c>
      <c r="C1429" s="5" cm="1">
        <f t="array" ref="C1429">_xlfn.SWITCH(input[[#This Row],[Player]], "X", 1, "Y", 2, "Z", 3)</f>
        <v>2</v>
      </c>
      <c r="D1429" s="5" cm="1">
        <f t="array" ref="D1429">_xlfn.SWITCH(
input[[#This Row],[Oponent]]&amp;input[[#This Row],[Player]],
"AZ",0, "BX",0, "CY",0,
"AX",3, "BY",3, "CZ",3,
"AY",6, "BZ",6, "CX",6)</f>
        <v>0</v>
      </c>
      <c r="E1429" s="5">
        <f>input[[#This Row],[Selected shape score]]+input[[#This Row],[Outcome score]]</f>
        <v>2</v>
      </c>
      <c r="F1429" s="5" cm="1">
        <f t="array" ref="F1429">INDEX($P$2:$P$10,_xlfn.XMATCH(input[[#This Row],[Oponent]]&amp;input[[#This Row],[Player]],$K$2:$K$10))</f>
        <v>6</v>
      </c>
    </row>
    <row r="1430" spans="1:6" x14ac:dyDescent="0.3">
      <c r="A1430" s="1" t="s">
        <v>0</v>
      </c>
      <c r="B1430" s="1" t="s">
        <v>1</v>
      </c>
      <c r="C1430" s="5" cm="1">
        <f t="array" ref="C1430">_xlfn.SWITCH(input[[#This Row],[Player]], "X", 1, "Y", 2, "Z", 3)</f>
        <v>3</v>
      </c>
      <c r="D1430" s="5" cm="1">
        <f t="array" ref="D1430">_xlfn.SWITCH(
input[[#This Row],[Oponent]]&amp;input[[#This Row],[Player]],
"AZ",0, "BX",0, "CY",0,
"AX",3, "BY",3, "CZ",3,
"AY",6, "BZ",6, "CX",6)</f>
        <v>6</v>
      </c>
      <c r="E1430" s="5">
        <f>input[[#This Row],[Selected shape score]]+input[[#This Row],[Outcome score]]</f>
        <v>9</v>
      </c>
      <c r="F1430" s="5" cm="1">
        <f t="array" ref="F1430">INDEX($P$2:$P$10,_xlfn.XMATCH(input[[#This Row],[Oponent]]&amp;input[[#This Row],[Player]],$K$2:$K$10))</f>
        <v>9</v>
      </c>
    </row>
    <row r="1431" spans="1:6" x14ac:dyDescent="0.3">
      <c r="A1431" s="1" t="s">
        <v>4</v>
      </c>
      <c r="B1431" s="1" t="s">
        <v>5</v>
      </c>
      <c r="C1431" s="5" cm="1">
        <f t="array" ref="C1431">_xlfn.SWITCH(input[[#This Row],[Player]], "X", 1, "Y", 2, "Z", 3)</f>
        <v>1</v>
      </c>
      <c r="D1431" s="5" cm="1">
        <f t="array" ref="D1431">_xlfn.SWITCH(
input[[#This Row],[Oponent]]&amp;input[[#This Row],[Player]],
"AZ",0, "BX",0, "CY",0,
"AX",3, "BY",3, "CZ",3,
"AY",6, "BZ",6, "CX",6)</f>
        <v>3</v>
      </c>
      <c r="E1431" s="5">
        <f>input[[#This Row],[Selected shape score]]+input[[#This Row],[Outcome score]]</f>
        <v>4</v>
      </c>
      <c r="F1431" s="5" cm="1">
        <f t="array" ref="F1431">INDEX($P$2:$P$10,_xlfn.XMATCH(input[[#This Row],[Oponent]]&amp;input[[#This Row],[Player]],$K$2:$K$10))</f>
        <v>3</v>
      </c>
    </row>
    <row r="1432" spans="1:6" x14ac:dyDescent="0.3">
      <c r="A1432" s="1" t="s">
        <v>4</v>
      </c>
      <c r="B1432" s="1" t="s">
        <v>2</v>
      </c>
      <c r="C1432" s="5" cm="1">
        <f t="array" ref="C1432">_xlfn.SWITCH(input[[#This Row],[Player]], "X", 1, "Y", 2, "Z", 3)</f>
        <v>2</v>
      </c>
      <c r="D1432" s="5" cm="1">
        <f t="array" ref="D1432">_xlfn.SWITCH(
input[[#This Row],[Oponent]]&amp;input[[#This Row],[Player]],
"AZ",0, "BX",0, "CY",0,
"AX",3, "BY",3, "CZ",3,
"AY",6, "BZ",6, "CX",6)</f>
        <v>6</v>
      </c>
      <c r="E1432" s="5">
        <f>input[[#This Row],[Selected shape score]]+input[[#This Row],[Outcome score]]</f>
        <v>8</v>
      </c>
      <c r="F1432" s="5" cm="1">
        <f t="array" ref="F1432">INDEX($P$2:$P$10,_xlfn.XMATCH(input[[#This Row],[Oponent]]&amp;input[[#This Row],[Player]],$K$2:$K$10))</f>
        <v>4</v>
      </c>
    </row>
    <row r="1433" spans="1:6" x14ac:dyDescent="0.3">
      <c r="A1433" s="1" t="s">
        <v>0</v>
      </c>
      <c r="B1433" s="1" t="s">
        <v>2</v>
      </c>
      <c r="C1433" s="5" cm="1">
        <f t="array" ref="C1433">_xlfn.SWITCH(input[[#This Row],[Player]], "X", 1, "Y", 2, "Z", 3)</f>
        <v>2</v>
      </c>
      <c r="D1433" s="5" cm="1">
        <f t="array" ref="D1433">_xlfn.SWITCH(
input[[#This Row],[Oponent]]&amp;input[[#This Row],[Player]],
"AZ",0, "BX",0, "CY",0,
"AX",3, "BY",3, "CZ",3,
"AY",6, "BZ",6, "CX",6)</f>
        <v>3</v>
      </c>
      <c r="E1433" s="5">
        <f>input[[#This Row],[Selected shape score]]+input[[#This Row],[Outcome score]]</f>
        <v>5</v>
      </c>
      <c r="F1433" s="5" cm="1">
        <f t="array" ref="F1433">INDEX($P$2:$P$10,_xlfn.XMATCH(input[[#This Row],[Oponent]]&amp;input[[#This Row],[Player]],$K$2:$K$10))</f>
        <v>5</v>
      </c>
    </row>
    <row r="1434" spans="1:6" x14ac:dyDescent="0.3">
      <c r="A1434" s="1" t="s">
        <v>0</v>
      </c>
      <c r="B1434" s="1" t="s">
        <v>2</v>
      </c>
      <c r="C1434" s="5" cm="1">
        <f t="array" ref="C1434">_xlfn.SWITCH(input[[#This Row],[Player]], "X", 1, "Y", 2, "Z", 3)</f>
        <v>2</v>
      </c>
      <c r="D1434" s="5" cm="1">
        <f t="array" ref="D1434">_xlfn.SWITCH(
input[[#This Row],[Oponent]]&amp;input[[#This Row],[Player]],
"AZ",0, "BX",0, "CY",0,
"AX",3, "BY",3, "CZ",3,
"AY",6, "BZ",6, "CX",6)</f>
        <v>3</v>
      </c>
      <c r="E1434" s="5">
        <f>input[[#This Row],[Selected shape score]]+input[[#This Row],[Outcome score]]</f>
        <v>5</v>
      </c>
      <c r="F1434" s="5" cm="1">
        <f t="array" ref="F1434">INDEX($P$2:$P$10,_xlfn.XMATCH(input[[#This Row],[Oponent]]&amp;input[[#This Row],[Player]],$K$2:$K$10))</f>
        <v>5</v>
      </c>
    </row>
    <row r="1435" spans="1:6" x14ac:dyDescent="0.3">
      <c r="A1435" s="1" t="s">
        <v>4</v>
      </c>
      <c r="B1435" s="1" t="s">
        <v>2</v>
      </c>
      <c r="C1435" s="5" cm="1">
        <f t="array" ref="C1435">_xlfn.SWITCH(input[[#This Row],[Player]], "X", 1, "Y", 2, "Z", 3)</f>
        <v>2</v>
      </c>
      <c r="D1435" s="5" cm="1">
        <f t="array" ref="D1435">_xlfn.SWITCH(
input[[#This Row],[Oponent]]&amp;input[[#This Row],[Player]],
"AZ",0, "BX",0, "CY",0,
"AX",3, "BY",3, "CZ",3,
"AY",6, "BZ",6, "CX",6)</f>
        <v>6</v>
      </c>
      <c r="E1435" s="5">
        <f>input[[#This Row],[Selected shape score]]+input[[#This Row],[Outcome score]]</f>
        <v>8</v>
      </c>
      <c r="F1435" s="5" cm="1">
        <f t="array" ref="F1435">INDEX($P$2:$P$10,_xlfn.XMATCH(input[[#This Row],[Oponent]]&amp;input[[#This Row],[Player]],$K$2:$K$10))</f>
        <v>4</v>
      </c>
    </row>
    <row r="1436" spans="1:6" x14ac:dyDescent="0.3">
      <c r="A1436" s="1" t="s">
        <v>4</v>
      </c>
      <c r="B1436" s="1" t="s">
        <v>2</v>
      </c>
      <c r="C1436" s="5" cm="1">
        <f t="array" ref="C1436">_xlfn.SWITCH(input[[#This Row],[Player]], "X", 1, "Y", 2, "Z", 3)</f>
        <v>2</v>
      </c>
      <c r="D1436" s="5" cm="1">
        <f t="array" ref="D1436">_xlfn.SWITCH(
input[[#This Row],[Oponent]]&amp;input[[#This Row],[Player]],
"AZ",0, "BX",0, "CY",0,
"AX",3, "BY",3, "CZ",3,
"AY",6, "BZ",6, "CX",6)</f>
        <v>6</v>
      </c>
      <c r="E1436" s="5">
        <f>input[[#This Row],[Selected shape score]]+input[[#This Row],[Outcome score]]</f>
        <v>8</v>
      </c>
      <c r="F1436" s="5" cm="1">
        <f t="array" ref="F1436">INDEX($P$2:$P$10,_xlfn.XMATCH(input[[#This Row],[Oponent]]&amp;input[[#This Row],[Player]],$K$2:$K$10))</f>
        <v>4</v>
      </c>
    </row>
    <row r="1437" spans="1:6" x14ac:dyDescent="0.3">
      <c r="A1437" s="1" t="s">
        <v>4</v>
      </c>
      <c r="B1437" s="1" t="s">
        <v>2</v>
      </c>
      <c r="C1437" s="5" cm="1">
        <f t="array" ref="C1437">_xlfn.SWITCH(input[[#This Row],[Player]], "X", 1, "Y", 2, "Z", 3)</f>
        <v>2</v>
      </c>
      <c r="D1437" s="5" cm="1">
        <f t="array" ref="D1437">_xlfn.SWITCH(
input[[#This Row],[Oponent]]&amp;input[[#This Row],[Player]],
"AZ",0, "BX",0, "CY",0,
"AX",3, "BY",3, "CZ",3,
"AY",6, "BZ",6, "CX",6)</f>
        <v>6</v>
      </c>
      <c r="E1437" s="5">
        <f>input[[#This Row],[Selected shape score]]+input[[#This Row],[Outcome score]]</f>
        <v>8</v>
      </c>
      <c r="F1437" s="5" cm="1">
        <f t="array" ref="F1437">INDEX($P$2:$P$10,_xlfn.XMATCH(input[[#This Row],[Oponent]]&amp;input[[#This Row],[Player]],$K$2:$K$10))</f>
        <v>4</v>
      </c>
    </row>
    <row r="1438" spans="1:6" x14ac:dyDescent="0.3">
      <c r="A1438" s="1" t="s">
        <v>0</v>
      </c>
      <c r="B1438" s="1" t="s">
        <v>2</v>
      </c>
      <c r="C1438" s="5" cm="1">
        <f t="array" ref="C1438">_xlfn.SWITCH(input[[#This Row],[Player]], "X", 1, "Y", 2, "Z", 3)</f>
        <v>2</v>
      </c>
      <c r="D1438" s="5" cm="1">
        <f t="array" ref="D1438">_xlfn.SWITCH(
input[[#This Row],[Oponent]]&amp;input[[#This Row],[Player]],
"AZ",0, "BX",0, "CY",0,
"AX",3, "BY",3, "CZ",3,
"AY",6, "BZ",6, "CX",6)</f>
        <v>3</v>
      </c>
      <c r="E1438" s="5">
        <f>input[[#This Row],[Selected shape score]]+input[[#This Row],[Outcome score]]</f>
        <v>5</v>
      </c>
      <c r="F1438" s="5" cm="1">
        <f t="array" ref="F1438">INDEX($P$2:$P$10,_xlfn.XMATCH(input[[#This Row],[Oponent]]&amp;input[[#This Row],[Player]],$K$2:$K$10))</f>
        <v>5</v>
      </c>
    </row>
    <row r="1439" spans="1:6" x14ac:dyDescent="0.3">
      <c r="A1439" s="1" t="s">
        <v>0</v>
      </c>
      <c r="B1439" s="1" t="s">
        <v>5</v>
      </c>
      <c r="C1439" s="5" cm="1">
        <f t="array" ref="C1439">_xlfn.SWITCH(input[[#This Row],[Player]], "X", 1, "Y", 2, "Z", 3)</f>
        <v>1</v>
      </c>
      <c r="D1439" s="5" cm="1">
        <f t="array" ref="D1439">_xlfn.SWITCH(
input[[#This Row],[Oponent]]&amp;input[[#This Row],[Player]],
"AZ",0, "BX",0, "CY",0,
"AX",3, "BY",3, "CZ",3,
"AY",6, "BZ",6, "CX",6)</f>
        <v>0</v>
      </c>
      <c r="E1439" s="5">
        <f>input[[#This Row],[Selected shape score]]+input[[#This Row],[Outcome score]]</f>
        <v>1</v>
      </c>
      <c r="F1439" s="5" cm="1">
        <f t="array" ref="F1439">INDEX($P$2:$P$10,_xlfn.XMATCH(input[[#This Row],[Oponent]]&amp;input[[#This Row],[Player]],$K$2:$K$10))</f>
        <v>1</v>
      </c>
    </row>
    <row r="1440" spans="1:6" x14ac:dyDescent="0.3">
      <c r="A1440" s="1" t="s">
        <v>4</v>
      </c>
      <c r="B1440" s="1" t="s">
        <v>2</v>
      </c>
      <c r="C1440" s="5" cm="1">
        <f t="array" ref="C1440">_xlfn.SWITCH(input[[#This Row],[Player]], "X", 1, "Y", 2, "Z", 3)</f>
        <v>2</v>
      </c>
      <c r="D1440" s="5" cm="1">
        <f t="array" ref="D1440">_xlfn.SWITCH(
input[[#This Row],[Oponent]]&amp;input[[#This Row],[Player]],
"AZ",0, "BX",0, "CY",0,
"AX",3, "BY",3, "CZ",3,
"AY",6, "BZ",6, "CX",6)</f>
        <v>6</v>
      </c>
      <c r="E1440" s="5">
        <f>input[[#This Row],[Selected shape score]]+input[[#This Row],[Outcome score]]</f>
        <v>8</v>
      </c>
      <c r="F1440" s="5" cm="1">
        <f t="array" ref="F1440">INDEX($P$2:$P$10,_xlfn.XMATCH(input[[#This Row],[Oponent]]&amp;input[[#This Row],[Player]],$K$2:$K$10))</f>
        <v>4</v>
      </c>
    </row>
    <row r="1441" spans="1:6" x14ac:dyDescent="0.3">
      <c r="A1441" s="1" t="s">
        <v>3</v>
      </c>
      <c r="B1441" s="1" t="s">
        <v>5</v>
      </c>
      <c r="C1441" s="5" cm="1">
        <f t="array" ref="C1441">_xlfn.SWITCH(input[[#This Row],[Player]], "X", 1, "Y", 2, "Z", 3)</f>
        <v>1</v>
      </c>
      <c r="D1441" s="5" cm="1">
        <f t="array" ref="D1441">_xlfn.SWITCH(
input[[#This Row],[Oponent]]&amp;input[[#This Row],[Player]],
"AZ",0, "BX",0, "CY",0,
"AX",3, "BY",3, "CZ",3,
"AY",6, "BZ",6, "CX",6)</f>
        <v>6</v>
      </c>
      <c r="E1441" s="5">
        <f>input[[#This Row],[Selected shape score]]+input[[#This Row],[Outcome score]]</f>
        <v>7</v>
      </c>
      <c r="F1441" s="5" cm="1">
        <f t="array" ref="F1441">INDEX($P$2:$P$10,_xlfn.XMATCH(input[[#This Row],[Oponent]]&amp;input[[#This Row],[Player]],$K$2:$K$10))</f>
        <v>2</v>
      </c>
    </row>
    <row r="1442" spans="1:6" x14ac:dyDescent="0.3">
      <c r="A1442" s="1" t="s">
        <v>0</v>
      </c>
      <c r="B1442" s="1" t="s">
        <v>2</v>
      </c>
      <c r="C1442" s="5" cm="1">
        <f t="array" ref="C1442">_xlfn.SWITCH(input[[#This Row],[Player]], "X", 1, "Y", 2, "Z", 3)</f>
        <v>2</v>
      </c>
      <c r="D1442" s="5" cm="1">
        <f t="array" ref="D1442">_xlfn.SWITCH(
input[[#This Row],[Oponent]]&amp;input[[#This Row],[Player]],
"AZ",0, "BX",0, "CY",0,
"AX",3, "BY",3, "CZ",3,
"AY",6, "BZ",6, "CX",6)</f>
        <v>3</v>
      </c>
      <c r="E1442" s="5">
        <f>input[[#This Row],[Selected shape score]]+input[[#This Row],[Outcome score]]</f>
        <v>5</v>
      </c>
      <c r="F1442" s="5" cm="1">
        <f t="array" ref="F1442">INDEX($P$2:$P$10,_xlfn.XMATCH(input[[#This Row],[Oponent]]&amp;input[[#This Row],[Player]],$K$2:$K$10))</f>
        <v>5</v>
      </c>
    </row>
    <row r="1443" spans="1:6" x14ac:dyDescent="0.3">
      <c r="A1443" s="1" t="s">
        <v>3</v>
      </c>
      <c r="B1443" s="1" t="s">
        <v>5</v>
      </c>
      <c r="C1443" s="5" cm="1">
        <f t="array" ref="C1443">_xlfn.SWITCH(input[[#This Row],[Player]], "X", 1, "Y", 2, "Z", 3)</f>
        <v>1</v>
      </c>
      <c r="D1443" s="5" cm="1">
        <f t="array" ref="D1443">_xlfn.SWITCH(
input[[#This Row],[Oponent]]&amp;input[[#This Row],[Player]],
"AZ",0, "BX",0, "CY",0,
"AX",3, "BY",3, "CZ",3,
"AY",6, "BZ",6, "CX",6)</f>
        <v>6</v>
      </c>
      <c r="E1443" s="5">
        <f>input[[#This Row],[Selected shape score]]+input[[#This Row],[Outcome score]]</f>
        <v>7</v>
      </c>
      <c r="F1443" s="5" cm="1">
        <f t="array" ref="F1443">INDEX($P$2:$P$10,_xlfn.XMATCH(input[[#This Row],[Oponent]]&amp;input[[#This Row],[Player]],$K$2:$K$10))</f>
        <v>2</v>
      </c>
    </row>
    <row r="1444" spans="1:6" x14ac:dyDescent="0.3">
      <c r="A1444" s="1" t="s">
        <v>3</v>
      </c>
      <c r="B1444" s="1" t="s">
        <v>2</v>
      </c>
      <c r="C1444" s="5" cm="1">
        <f t="array" ref="C1444">_xlfn.SWITCH(input[[#This Row],[Player]], "X", 1, "Y", 2, "Z", 3)</f>
        <v>2</v>
      </c>
      <c r="D1444" s="5" cm="1">
        <f t="array" ref="D1444">_xlfn.SWITCH(
input[[#This Row],[Oponent]]&amp;input[[#This Row],[Player]],
"AZ",0, "BX",0, "CY",0,
"AX",3, "BY",3, "CZ",3,
"AY",6, "BZ",6, "CX",6)</f>
        <v>0</v>
      </c>
      <c r="E1444" s="5">
        <f>input[[#This Row],[Selected shape score]]+input[[#This Row],[Outcome score]]</f>
        <v>2</v>
      </c>
      <c r="F1444" s="5" cm="1">
        <f t="array" ref="F1444">INDEX($P$2:$P$10,_xlfn.XMATCH(input[[#This Row],[Oponent]]&amp;input[[#This Row],[Player]],$K$2:$K$10))</f>
        <v>6</v>
      </c>
    </row>
    <row r="1445" spans="1:6" x14ac:dyDescent="0.3">
      <c r="A1445" s="1" t="s">
        <v>3</v>
      </c>
      <c r="B1445" s="1" t="s">
        <v>1</v>
      </c>
      <c r="C1445" s="5" cm="1">
        <f t="array" ref="C1445">_xlfn.SWITCH(input[[#This Row],[Player]], "X", 1, "Y", 2, "Z", 3)</f>
        <v>3</v>
      </c>
      <c r="D1445" s="5" cm="1">
        <f t="array" ref="D1445">_xlfn.SWITCH(
input[[#This Row],[Oponent]]&amp;input[[#This Row],[Player]],
"AZ",0, "BX",0, "CY",0,
"AX",3, "BY",3, "CZ",3,
"AY",6, "BZ",6, "CX",6)</f>
        <v>3</v>
      </c>
      <c r="E1445" s="5">
        <f>input[[#This Row],[Selected shape score]]+input[[#This Row],[Outcome score]]</f>
        <v>6</v>
      </c>
      <c r="F1445" s="5" cm="1">
        <f t="array" ref="F1445">INDEX($P$2:$P$10,_xlfn.XMATCH(input[[#This Row],[Oponent]]&amp;input[[#This Row],[Player]],$K$2:$K$10))</f>
        <v>7</v>
      </c>
    </row>
    <row r="1446" spans="1:6" x14ac:dyDescent="0.3">
      <c r="A1446" s="1" t="s">
        <v>3</v>
      </c>
      <c r="B1446" s="1" t="s">
        <v>2</v>
      </c>
      <c r="C1446" s="5" cm="1">
        <f t="array" ref="C1446">_xlfn.SWITCH(input[[#This Row],[Player]], "X", 1, "Y", 2, "Z", 3)</f>
        <v>2</v>
      </c>
      <c r="D1446" s="5" cm="1">
        <f t="array" ref="D1446">_xlfn.SWITCH(
input[[#This Row],[Oponent]]&amp;input[[#This Row],[Player]],
"AZ",0, "BX",0, "CY",0,
"AX",3, "BY",3, "CZ",3,
"AY",6, "BZ",6, "CX",6)</f>
        <v>0</v>
      </c>
      <c r="E1446" s="5">
        <f>input[[#This Row],[Selected shape score]]+input[[#This Row],[Outcome score]]</f>
        <v>2</v>
      </c>
      <c r="F1446" s="5" cm="1">
        <f t="array" ref="F1446">INDEX($P$2:$P$10,_xlfn.XMATCH(input[[#This Row],[Oponent]]&amp;input[[#This Row],[Player]],$K$2:$K$10))</f>
        <v>6</v>
      </c>
    </row>
    <row r="1447" spans="1:6" x14ac:dyDescent="0.3">
      <c r="A1447" s="1" t="s">
        <v>4</v>
      </c>
      <c r="B1447" s="1" t="s">
        <v>5</v>
      </c>
      <c r="C1447" s="5" cm="1">
        <f t="array" ref="C1447">_xlfn.SWITCH(input[[#This Row],[Player]], "X", 1, "Y", 2, "Z", 3)</f>
        <v>1</v>
      </c>
      <c r="D1447" s="5" cm="1">
        <f t="array" ref="D1447">_xlfn.SWITCH(
input[[#This Row],[Oponent]]&amp;input[[#This Row],[Player]],
"AZ",0, "BX",0, "CY",0,
"AX",3, "BY",3, "CZ",3,
"AY",6, "BZ",6, "CX",6)</f>
        <v>3</v>
      </c>
      <c r="E1447" s="5">
        <f>input[[#This Row],[Selected shape score]]+input[[#This Row],[Outcome score]]</f>
        <v>4</v>
      </c>
      <c r="F1447" s="5" cm="1">
        <f t="array" ref="F1447">INDEX($P$2:$P$10,_xlfn.XMATCH(input[[#This Row],[Oponent]]&amp;input[[#This Row],[Player]],$K$2:$K$10))</f>
        <v>3</v>
      </c>
    </row>
    <row r="1448" spans="1:6" x14ac:dyDescent="0.3">
      <c r="A1448" s="1" t="s">
        <v>3</v>
      </c>
      <c r="B1448" s="1" t="s">
        <v>2</v>
      </c>
      <c r="C1448" s="5" cm="1">
        <f t="array" ref="C1448">_xlfn.SWITCH(input[[#This Row],[Player]], "X", 1, "Y", 2, "Z", 3)</f>
        <v>2</v>
      </c>
      <c r="D1448" s="5" cm="1">
        <f t="array" ref="D1448">_xlfn.SWITCH(
input[[#This Row],[Oponent]]&amp;input[[#This Row],[Player]],
"AZ",0, "BX",0, "CY",0,
"AX",3, "BY",3, "CZ",3,
"AY",6, "BZ",6, "CX",6)</f>
        <v>0</v>
      </c>
      <c r="E1448" s="5">
        <f>input[[#This Row],[Selected shape score]]+input[[#This Row],[Outcome score]]</f>
        <v>2</v>
      </c>
      <c r="F1448" s="5" cm="1">
        <f t="array" ref="F1448">INDEX($P$2:$P$10,_xlfn.XMATCH(input[[#This Row],[Oponent]]&amp;input[[#This Row],[Player]],$K$2:$K$10))</f>
        <v>6</v>
      </c>
    </row>
    <row r="1449" spans="1:6" x14ac:dyDescent="0.3">
      <c r="A1449" s="1" t="s">
        <v>4</v>
      </c>
      <c r="B1449" s="1" t="s">
        <v>2</v>
      </c>
      <c r="C1449" s="5" cm="1">
        <f t="array" ref="C1449">_xlfn.SWITCH(input[[#This Row],[Player]], "X", 1, "Y", 2, "Z", 3)</f>
        <v>2</v>
      </c>
      <c r="D1449" s="5" cm="1">
        <f t="array" ref="D1449">_xlfn.SWITCH(
input[[#This Row],[Oponent]]&amp;input[[#This Row],[Player]],
"AZ",0, "BX",0, "CY",0,
"AX",3, "BY",3, "CZ",3,
"AY",6, "BZ",6, "CX",6)</f>
        <v>6</v>
      </c>
      <c r="E1449" s="5">
        <f>input[[#This Row],[Selected shape score]]+input[[#This Row],[Outcome score]]</f>
        <v>8</v>
      </c>
      <c r="F1449" s="5" cm="1">
        <f t="array" ref="F1449">INDEX($P$2:$P$10,_xlfn.XMATCH(input[[#This Row],[Oponent]]&amp;input[[#This Row],[Player]],$K$2:$K$10))</f>
        <v>4</v>
      </c>
    </row>
    <row r="1450" spans="1:6" x14ac:dyDescent="0.3">
      <c r="A1450" s="1" t="s">
        <v>3</v>
      </c>
      <c r="B1450" s="1" t="s">
        <v>2</v>
      </c>
      <c r="C1450" s="5" cm="1">
        <f t="array" ref="C1450">_xlfn.SWITCH(input[[#This Row],[Player]], "X", 1, "Y", 2, "Z", 3)</f>
        <v>2</v>
      </c>
      <c r="D1450" s="5" cm="1">
        <f t="array" ref="D1450">_xlfn.SWITCH(
input[[#This Row],[Oponent]]&amp;input[[#This Row],[Player]],
"AZ",0, "BX",0, "CY",0,
"AX",3, "BY",3, "CZ",3,
"AY",6, "BZ",6, "CX",6)</f>
        <v>0</v>
      </c>
      <c r="E1450" s="5">
        <f>input[[#This Row],[Selected shape score]]+input[[#This Row],[Outcome score]]</f>
        <v>2</v>
      </c>
      <c r="F1450" s="5" cm="1">
        <f t="array" ref="F1450">INDEX($P$2:$P$10,_xlfn.XMATCH(input[[#This Row],[Oponent]]&amp;input[[#This Row],[Player]],$K$2:$K$10))</f>
        <v>6</v>
      </c>
    </row>
    <row r="1451" spans="1:6" x14ac:dyDescent="0.3">
      <c r="A1451" s="1" t="s">
        <v>3</v>
      </c>
      <c r="B1451" s="1" t="s">
        <v>5</v>
      </c>
      <c r="C1451" s="5" cm="1">
        <f t="array" ref="C1451">_xlfn.SWITCH(input[[#This Row],[Player]], "X", 1, "Y", 2, "Z", 3)</f>
        <v>1</v>
      </c>
      <c r="D1451" s="5" cm="1">
        <f t="array" ref="D1451">_xlfn.SWITCH(
input[[#This Row],[Oponent]]&amp;input[[#This Row],[Player]],
"AZ",0, "BX",0, "CY",0,
"AX",3, "BY",3, "CZ",3,
"AY",6, "BZ",6, "CX",6)</f>
        <v>6</v>
      </c>
      <c r="E1451" s="5">
        <f>input[[#This Row],[Selected shape score]]+input[[#This Row],[Outcome score]]</f>
        <v>7</v>
      </c>
      <c r="F1451" s="5" cm="1">
        <f t="array" ref="F1451">INDEX($P$2:$P$10,_xlfn.XMATCH(input[[#This Row],[Oponent]]&amp;input[[#This Row],[Player]],$K$2:$K$10))</f>
        <v>2</v>
      </c>
    </row>
    <row r="1452" spans="1:6" x14ac:dyDescent="0.3">
      <c r="A1452" s="1" t="s">
        <v>4</v>
      </c>
      <c r="B1452" s="1" t="s">
        <v>2</v>
      </c>
      <c r="C1452" s="5" cm="1">
        <f t="array" ref="C1452">_xlfn.SWITCH(input[[#This Row],[Player]], "X", 1, "Y", 2, "Z", 3)</f>
        <v>2</v>
      </c>
      <c r="D1452" s="5" cm="1">
        <f t="array" ref="D1452">_xlfn.SWITCH(
input[[#This Row],[Oponent]]&amp;input[[#This Row],[Player]],
"AZ",0, "BX",0, "CY",0,
"AX",3, "BY",3, "CZ",3,
"AY",6, "BZ",6, "CX",6)</f>
        <v>6</v>
      </c>
      <c r="E1452" s="5">
        <f>input[[#This Row],[Selected shape score]]+input[[#This Row],[Outcome score]]</f>
        <v>8</v>
      </c>
      <c r="F1452" s="5" cm="1">
        <f t="array" ref="F1452">INDEX($P$2:$P$10,_xlfn.XMATCH(input[[#This Row],[Oponent]]&amp;input[[#This Row],[Player]],$K$2:$K$10))</f>
        <v>4</v>
      </c>
    </row>
    <row r="1453" spans="1:6" x14ac:dyDescent="0.3">
      <c r="A1453" s="1" t="s">
        <v>4</v>
      </c>
      <c r="B1453" s="1" t="s">
        <v>1</v>
      </c>
      <c r="C1453" s="5" cm="1">
        <f t="array" ref="C1453">_xlfn.SWITCH(input[[#This Row],[Player]], "X", 1, "Y", 2, "Z", 3)</f>
        <v>3</v>
      </c>
      <c r="D1453" s="5" cm="1">
        <f t="array" ref="D1453">_xlfn.SWITCH(
input[[#This Row],[Oponent]]&amp;input[[#This Row],[Player]],
"AZ",0, "BX",0, "CY",0,
"AX",3, "BY",3, "CZ",3,
"AY",6, "BZ",6, "CX",6)</f>
        <v>0</v>
      </c>
      <c r="E1453" s="5">
        <f>input[[#This Row],[Selected shape score]]+input[[#This Row],[Outcome score]]</f>
        <v>3</v>
      </c>
      <c r="F1453" s="5" cm="1">
        <f t="array" ref="F1453">INDEX($P$2:$P$10,_xlfn.XMATCH(input[[#This Row],[Oponent]]&amp;input[[#This Row],[Player]],$K$2:$K$10))</f>
        <v>8</v>
      </c>
    </row>
    <row r="1454" spans="1:6" x14ac:dyDescent="0.3">
      <c r="A1454" s="1" t="s">
        <v>4</v>
      </c>
      <c r="B1454" s="1" t="s">
        <v>5</v>
      </c>
      <c r="C1454" s="5" cm="1">
        <f t="array" ref="C1454">_xlfn.SWITCH(input[[#This Row],[Player]], "X", 1, "Y", 2, "Z", 3)</f>
        <v>1</v>
      </c>
      <c r="D1454" s="5" cm="1">
        <f t="array" ref="D1454">_xlfn.SWITCH(
input[[#This Row],[Oponent]]&amp;input[[#This Row],[Player]],
"AZ",0, "BX",0, "CY",0,
"AX",3, "BY",3, "CZ",3,
"AY",6, "BZ",6, "CX",6)</f>
        <v>3</v>
      </c>
      <c r="E1454" s="5">
        <f>input[[#This Row],[Selected shape score]]+input[[#This Row],[Outcome score]]</f>
        <v>4</v>
      </c>
      <c r="F1454" s="5" cm="1">
        <f t="array" ref="F1454">INDEX($P$2:$P$10,_xlfn.XMATCH(input[[#This Row],[Oponent]]&amp;input[[#This Row],[Player]],$K$2:$K$10))</f>
        <v>3</v>
      </c>
    </row>
    <row r="1455" spans="1:6" x14ac:dyDescent="0.3">
      <c r="A1455" s="1" t="s">
        <v>4</v>
      </c>
      <c r="B1455" s="1" t="s">
        <v>5</v>
      </c>
      <c r="C1455" s="5" cm="1">
        <f t="array" ref="C1455">_xlfn.SWITCH(input[[#This Row],[Player]], "X", 1, "Y", 2, "Z", 3)</f>
        <v>1</v>
      </c>
      <c r="D1455" s="5" cm="1">
        <f t="array" ref="D1455">_xlfn.SWITCH(
input[[#This Row],[Oponent]]&amp;input[[#This Row],[Player]],
"AZ",0, "BX",0, "CY",0,
"AX",3, "BY",3, "CZ",3,
"AY",6, "BZ",6, "CX",6)</f>
        <v>3</v>
      </c>
      <c r="E1455" s="5">
        <f>input[[#This Row],[Selected shape score]]+input[[#This Row],[Outcome score]]</f>
        <v>4</v>
      </c>
      <c r="F1455" s="5" cm="1">
        <f t="array" ref="F1455">INDEX($P$2:$P$10,_xlfn.XMATCH(input[[#This Row],[Oponent]]&amp;input[[#This Row],[Player]],$K$2:$K$10))</f>
        <v>3</v>
      </c>
    </row>
    <row r="1456" spans="1:6" x14ac:dyDescent="0.3">
      <c r="A1456" s="1" t="s">
        <v>4</v>
      </c>
      <c r="B1456" s="1" t="s">
        <v>5</v>
      </c>
      <c r="C1456" s="5" cm="1">
        <f t="array" ref="C1456">_xlfn.SWITCH(input[[#This Row],[Player]], "X", 1, "Y", 2, "Z", 3)</f>
        <v>1</v>
      </c>
      <c r="D1456" s="5" cm="1">
        <f t="array" ref="D1456">_xlfn.SWITCH(
input[[#This Row],[Oponent]]&amp;input[[#This Row],[Player]],
"AZ",0, "BX",0, "CY",0,
"AX",3, "BY",3, "CZ",3,
"AY",6, "BZ",6, "CX",6)</f>
        <v>3</v>
      </c>
      <c r="E1456" s="5">
        <f>input[[#This Row],[Selected shape score]]+input[[#This Row],[Outcome score]]</f>
        <v>4</v>
      </c>
      <c r="F1456" s="5" cm="1">
        <f t="array" ref="F1456">INDEX($P$2:$P$10,_xlfn.XMATCH(input[[#This Row],[Oponent]]&amp;input[[#This Row],[Player]],$K$2:$K$10))</f>
        <v>3</v>
      </c>
    </row>
    <row r="1457" spans="1:6" x14ac:dyDescent="0.3">
      <c r="A1457" s="1" t="s">
        <v>0</v>
      </c>
      <c r="B1457" s="1" t="s">
        <v>2</v>
      </c>
      <c r="C1457" s="5" cm="1">
        <f t="array" ref="C1457">_xlfn.SWITCH(input[[#This Row],[Player]], "X", 1, "Y", 2, "Z", 3)</f>
        <v>2</v>
      </c>
      <c r="D1457" s="5" cm="1">
        <f t="array" ref="D1457">_xlfn.SWITCH(
input[[#This Row],[Oponent]]&amp;input[[#This Row],[Player]],
"AZ",0, "BX",0, "CY",0,
"AX",3, "BY",3, "CZ",3,
"AY",6, "BZ",6, "CX",6)</f>
        <v>3</v>
      </c>
      <c r="E1457" s="5">
        <f>input[[#This Row],[Selected shape score]]+input[[#This Row],[Outcome score]]</f>
        <v>5</v>
      </c>
      <c r="F1457" s="5" cm="1">
        <f t="array" ref="F1457">INDEX($P$2:$P$10,_xlfn.XMATCH(input[[#This Row],[Oponent]]&amp;input[[#This Row],[Player]],$K$2:$K$10))</f>
        <v>5</v>
      </c>
    </row>
    <row r="1458" spans="1:6" x14ac:dyDescent="0.3">
      <c r="A1458" s="1" t="s">
        <v>4</v>
      </c>
      <c r="B1458" s="1" t="s">
        <v>2</v>
      </c>
      <c r="C1458" s="5" cm="1">
        <f t="array" ref="C1458">_xlfn.SWITCH(input[[#This Row],[Player]], "X", 1, "Y", 2, "Z", 3)</f>
        <v>2</v>
      </c>
      <c r="D1458" s="5" cm="1">
        <f t="array" ref="D1458">_xlfn.SWITCH(
input[[#This Row],[Oponent]]&amp;input[[#This Row],[Player]],
"AZ",0, "BX",0, "CY",0,
"AX",3, "BY",3, "CZ",3,
"AY",6, "BZ",6, "CX",6)</f>
        <v>6</v>
      </c>
      <c r="E1458" s="5">
        <f>input[[#This Row],[Selected shape score]]+input[[#This Row],[Outcome score]]</f>
        <v>8</v>
      </c>
      <c r="F1458" s="5" cm="1">
        <f t="array" ref="F1458">INDEX($P$2:$P$10,_xlfn.XMATCH(input[[#This Row],[Oponent]]&amp;input[[#This Row],[Player]],$K$2:$K$10))</f>
        <v>4</v>
      </c>
    </row>
    <row r="1459" spans="1:6" x14ac:dyDescent="0.3">
      <c r="A1459" s="1" t="s">
        <v>3</v>
      </c>
      <c r="B1459" s="1" t="s">
        <v>2</v>
      </c>
      <c r="C1459" s="5" cm="1">
        <f t="array" ref="C1459">_xlfn.SWITCH(input[[#This Row],[Player]], "X", 1, "Y", 2, "Z", 3)</f>
        <v>2</v>
      </c>
      <c r="D1459" s="5" cm="1">
        <f t="array" ref="D1459">_xlfn.SWITCH(
input[[#This Row],[Oponent]]&amp;input[[#This Row],[Player]],
"AZ",0, "BX",0, "CY",0,
"AX",3, "BY",3, "CZ",3,
"AY",6, "BZ",6, "CX",6)</f>
        <v>0</v>
      </c>
      <c r="E1459" s="5">
        <f>input[[#This Row],[Selected shape score]]+input[[#This Row],[Outcome score]]</f>
        <v>2</v>
      </c>
      <c r="F1459" s="5" cm="1">
        <f t="array" ref="F1459">INDEX($P$2:$P$10,_xlfn.XMATCH(input[[#This Row],[Oponent]]&amp;input[[#This Row],[Player]],$K$2:$K$10))</f>
        <v>6</v>
      </c>
    </row>
    <row r="1460" spans="1:6" x14ac:dyDescent="0.3">
      <c r="A1460" s="1" t="s">
        <v>3</v>
      </c>
      <c r="B1460" s="1" t="s">
        <v>2</v>
      </c>
      <c r="C1460" s="5" cm="1">
        <f t="array" ref="C1460">_xlfn.SWITCH(input[[#This Row],[Player]], "X", 1, "Y", 2, "Z", 3)</f>
        <v>2</v>
      </c>
      <c r="D1460" s="5" cm="1">
        <f t="array" ref="D1460">_xlfn.SWITCH(
input[[#This Row],[Oponent]]&amp;input[[#This Row],[Player]],
"AZ",0, "BX",0, "CY",0,
"AX",3, "BY",3, "CZ",3,
"AY",6, "BZ",6, "CX",6)</f>
        <v>0</v>
      </c>
      <c r="E1460" s="5">
        <f>input[[#This Row],[Selected shape score]]+input[[#This Row],[Outcome score]]</f>
        <v>2</v>
      </c>
      <c r="F1460" s="5" cm="1">
        <f t="array" ref="F1460">INDEX($P$2:$P$10,_xlfn.XMATCH(input[[#This Row],[Oponent]]&amp;input[[#This Row],[Player]],$K$2:$K$10))</f>
        <v>6</v>
      </c>
    </row>
    <row r="1461" spans="1:6" x14ac:dyDescent="0.3">
      <c r="A1461" s="1" t="s">
        <v>3</v>
      </c>
      <c r="B1461" s="1" t="s">
        <v>5</v>
      </c>
      <c r="C1461" s="5" cm="1">
        <f t="array" ref="C1461">_xlfn.SWITCH(input[[#This Row],[Player]], "X", 1, "Y", 2, "Z", 3)</f>
        <v>1</v>
      </c>
      <c r="D1461" s="5" cm="1">
        <f t="array" ref="D1461">_xlfn.SWITCH(
input[[#This Row],[Oponent]]&amp;input[[#This Row],[Player]],
"AZ",0, "BX",0, "CY",0,
"AX",3, "BY",3, "CZ",3,
"AY",6, "BZ",6, "CX",6)</f>
        <v>6</v>
      </c>
      <c r="E1461" s="5">
        <f>input[[#This Row],[Selected shape score]]+input[[#This Row],[Outcome score]]</f>
        <v>7</v>
      </c>
      <c r="F1461" s="5" cm="1">
        <f t="array" ref="F1461">INDEX($P$2:$P$10,_xlfn.XMATCH(input[[#This Row],[Oponent]]&amp;input[[#This Row],[Player]],$K$2:$K$10))</f>
        <v>2</v>
      </c>
    </row>
    <row r="1462" spans="1:6" x14ac:dyDescent="0.3">
      <c r="A1462" s="1" t="s">
        <v>4</v>
      </c>
      <c r="B1462" s="1" t="s">
        <v>2</v>
      </c>
      <c r="C1462" s="5" cm="1">
        <f t="array" ref="C1462">_xlfn.SWITCH(input[[#This Row],[Player]], "X", 1, "Y", 2, "Z", 3)</f>
        <v>2</v>
      </c>
      <c r="D1462" s="5" cm="1">
        <f t="array" ref="D1462">_xlfn.SWITCH(
input[[#This Row],[Oponent]]&amp;input[[#This Row],[Player]],
"AZ",0, "BX",0, "CY",0,
"AX",3, "BY",3, "CZ",3,
"AY",6, "BZ",6, "CX",6)</f>
        <v>6</v>
      </c>
      <c r="E1462" s="5">
        <f>input[[#This Row],[Selected shape score]]+input[[#This Row],[Outcome score]]</f>
        <v>8</v>
      </c>
      <c r="F1462" s="5" cm="1">
        <f t="array" ref="F1462">INDEX($P$2:$P$10,_xlfn.XMATCH(input[[#This Row],[Oponent]]&amp;input[[#This Row],[Player]],$K$2:$K$10))</f>
        <v>4</v>
      </c>
    </row>
    <row r="1463" spans="1:6" x14ac:dyDescent="0.3">
      <c r="A1463" s="1" t="s">
        <v>0</v>
      </c>
      <c r="B1463" s="1" t="s">
        <v>2</v>
      </c>
      <c r="C1463" s="5" cm="1">
        <f t="array" ref="C1463">_xlfn.SWITCH(input[[#This Row],[Player]], "X", 1, "Y", 2, "Z", 3)</f>
        <v>2</v>
      </c>
      <c r="D1463" s="5" cm="1">
        <f t="array" ref="D1463">_xlfn.SWITCH(
input[[#This Row],[Oponent]]&amp;input[[#This Row],[Player]],
"AZ",0, "BX",0, "CY",0,
"AX",3, "BY",3, "CZ",3,
"AY",6, "BZ",6, "CX",6)</f>
        <v>3</v>
      </c>
      <c r="E1463" s="5">
        <f>input[[#This Row],[Selected shape score]]+input[[#This Row],[Outcome score]]</f>
        <v>5</v>
      </c>
      <c r="F1463" s="5" cm="1">
        <f t="array" ref="F1463">INDEX($P$2:$P$10,_xlfn.XMATCH(input[[#This Row],[Oponent]]&amp;input[[#This Row],[Player]],$K$2:$K$10))</f>
        <v>5</v>
      </c>
    </row>
    <row r="1464" spans="1:6" x14ac:dyDescent="0.3">
      <c r="A1464" s="1" t="s">
        <v>4</v>
      </c>
      <c r="B1464" s="1" t="s">
        <v>2</v>
      </c>
      <c r="C1464" s="5" cm="1">
        <f t="array" ref="C1464">_xlfn.SWITCH(input[[#This Row],[Player]], "X", 1, "Y", 2, "Z", 3)</f>
        <v>2</v>
      </c>
      <c r="D1464" s="5" cm="1">
        <f t="array" ref="D1464">_xlfn.SWITCH(
input[[#This Row],[Oponent]]&amp;input[[#This Row],[Player]],
"AZ",0, "BX",0, "CY",0,
"AX",3, "BY",3, "CZ",3,
"AY",6, "BZ",6, "CX",6)</f>
        <v>6</v>
      </c>
      <c r="E1464" s="5">
        <f>input[[#This Row],[Selected shape score]]+input[[#This Row],[Outcome score]]</f>
        <v>8</v>
      </c>
      <c r="F1464" s="5" cm="1">
        <f t="array" ref="F1464">INDEX($P$2:$P$10,_xlfn.XMATCH(input[[#This Row],[Oponent]]&amp;input[[#This Row],[Player]],$K$2:$K$10))</f>
        <v>4</v>
      </c>
    </row>
    <row r="1465" spans="1:6" x14ac:dyDescent="0.3">
      <c r="A1465" s="1" t="s">
        <v>4</v>
      </c>
      <c r="B1465" s="1" t="s">
        <v>5</v>
      </c>
      <c r="C1465" s="5" cm="1">
        <f t="array" ref="C1465">_xlfn.SWITCH(input[[#This Row],[Player]], "X", 1, "Y", 2, "Z", 3)</f>
        <v>1</v>
      </c>
      <c r="D1465" s="5" cm="1">
        <f t="array" ref="D1465">_xlfn.SWITCH(
input[[#This Row],[Oponent]]&amp;input[[#This Row],[Player]],
"AZ",0, "BX",0, "CY",0,
"AX",3, "BY",3, "CZ",3,
"AY",6, "BZ",6, "CX",6)</f>
        <v>3</v>
      </c>
      <c r="E1465" s="5">
        <f>input[[#This Row],[Selected shape score]]+input[[#This Row],[Outcome score]]</f>
        <v>4</v>
      </c>
      <c r="F1465" s="5" cm="1">
        <f t="array" ref="F1465">INDEX($P$2:$P$10,_xlfn.XMATCH(input[[#This Row],[Oponent]]&amp;input[[#This Row],[Player]],$K$2:$K$10))</f>
        <v>3</v>
      </c>
    </row>
    <row r="1466" spans="1:6" x14ac:dyDescent="0.3">
      <c r="A1466" s="1" t="s">
        <v>3</v>
      </c>
      <c r="B1466" s="1" t="s">
        <v>5</v>
      </c>
      <c r="C1466" s="5" cm="1">
        <f t="array" ref="C1466">_xlfn.SWITCH(input[[#This Row],[Player]], "X", 1, "Y", 2, "Z", 3)</f>
        <v>1</v>
      </c>
      <c r="D1466" s="5" cm="1">
        <f t="array" ref="D1466">_xlfn.SWITCH(
input[[#This Row],[Oponent]]&amp;input[[#This Row],[Player]],
"AZ",0, "BX",0, "CY",0,
"AX",3, "BY",3, "CZ",3,
"AY",6, "BZ",6, "CX",6)</f>
        <v>6</v>
      </c>
      <c r="E1466" s="5">
        <f>input[[#This Row],[Selected shape score]]+input[[#This Row],[Outcome score]]</f>
        <v>7</v>
      </c>
      <c r="F1466" s="5" cm="1">
        <f t="array" ref="F1466">INDEX($P$2:$P$10,_xlfn.XMATCH(input[[#This Row],[Oponent]]&amp;input[[#This Row],[Player]],$K$2:$K$10))</f>
        <v>2</v>
      </c>
    </row>
    <row r="1467" spans="1:6" x14ac:dyDescent="0.3">
      <c r="A1467" s="1" t="s">
        <v>4</v>
      </c>
      <c r="B1467" s="1" t="s">
        <v>2</v>
      </c>
      <c r="C1467" s="5" cm="1">
        <f t="array" ref="C1467">_xlfn.SWITCH(input[[#This Row],[Player]], "X", 1, "Y", 2, "Z", 3)</f>
        <v>2</v>
      </c>
      <c r="D1467" s="5" cm="1">
        <f t="array" ref="D1467">_xlfn.SWITCH(
input[[#This Row],[Oponent]]&amp;input[[#This Row],[Player]],
"AZ",0, "BX",0, "CY",0,
"AX",3, "BY",3, "CZ",3,
"AY",6, "BZ",6, "CX",6)</f>
        <v>6</v>
      </c>
      <c r="E1467" s="5">
        <f>input[[#This Row],[Selected shape score]]+input[[#This Row],[Outcome score]]</f>
        <v>8</v>
      </c>
      <c r="F1467" s="5" cm="1">
        <f t="array" ref="F1467">INDEX($P$2:$P$10,_xlfn.XMATCH(input[[#This Row],[Oponent]]&amp;input[[#This Row],[Player]],$K$2:$K$10))</f>
        <v>4</v>
      </c>
    </row>
    <row r="1468" spans="1:6" x14ac:dyDescent="0.3">
      <c r="A1468" s="1" t="s">
        <v>0</v>
      </c>
      <c r="B1468" s="1" t="s">
        <v>2</v>
      </c>
      <c r="C1468" s="5" cm="1">
        <f t="array" ref="C1468">_xlfn.SWITCH(input[[#This Row],[Player]], "X", 1, "Y", 2, "Z", 3)</f>
        <v>2</v>
      </c>
      <c r="D1468" s="5" cm="1">
        <f t="array" ref="D1468">_xlfn.SWITCH(
input[[#This Row],[Oponent]]&amp;input[[#This Row],[Player]],
"AZ",0, "BX",0, "CY",0,
"AX",3, "BY",3, "CZ",3,
"AY",6, "BZ",6, "CX",6)</f>
        <v>3</v>
      </c>
      <c r="E1468" s="5">
        <f>input[[#This Row],[Selected shape score]]+input[[#This Row],[Outcome score]]</f>
        <v>5</v>
      </c>
      <c r="F1468" s="5" cm="1">
        <f t="array" ref="F1468">INDEX($P$2:$P$10,_xlfn.XMATCH(input[[#This Row],[Oponent]]&amp;input[[#This Row],[Player]],$K$2:$K$10))</f>
        <v>5</v>
      </c>
    </row>
    <row r="1469" spans="1:6" x14ac:dyDescent="0.3">
      <c r="A1469" s="1" t="s">
        <v>4</v>
      </c>
      <c r="B1469" s="1" t="s">
        <v>2</v>
      </c>
      <c r="C1469" s="5" cm="1">
        <f t="array" ref="C1469">_xlfn.SWITCH(input[[#This Row],[Player]], "X", 1, "Y", 2, "Z", 3)</f>
        <v>2</v>
      </c>
      <c r="D1469" s="5" cm="1">
        <f t="array" ref="D1469">_xlfn.SWITCH(
input[[#This Row],[Oponent]]&amp;input[[#This Row],[Player]],
"AZ",0, "BX",0, "CY",0,
"AX",3, "BY",3, "CZ",3,
"AY",6, "BZ",6, "CX",6)</f>
        <v>6</v>
      </c>
      <c r="E1469" s="5">
        <f>input[[#This Row],[Selected shape score]]+input[[#This Row],[Outcome score]]</f>
        <v>8</v>
      </c>
      <c r="F1469" s="5" cm="1">
        <f t="array" ref="F1469">INDEX($P$2:$P$10,_xlfn.XMATCH(input[[#This Row],[Oponent]]&amp;input[[#This Row],[Player]],$K$2:$K$10))</f>
        <v>4</v>
      </c>
    </row>
    <row r="1470" spans="1:6" x14ac:dyDescent="0.3">
      <c r="A1470" s="1" t="s">
        <v>3</v>
      </c>
      <c r="B1470" s="1" t="s">
        <v>2</v>
      </c>
      <c r="C1470" s="5" cm="1">
        <f t="array" ref="C1470">_xlfn.SWITCH(input[[#This Row],[Player]], "X", 1, "Y", 2, "Z", 3)</f>
        <v>2</v>
      </c>
      <c r="D1470" s="5" cm="1">
        <f t="array" ref="D1470">_xlfn.SWITCH(
input[[#This Row],[Oponent]]&amp;input[[#This Row],[Player]],
"AZ",0, "BX",0, "CY",0,
"AX",3, "BY",3, "CZ",3,
"AY",6, "BZ",6, "CX",6)</f>
        <v>0</v>
      </c>
      <c r="E1470" s="5">
        <f>input[[#This Row],[Selected shape score]]+input[[#This Row],[Outcome score]]</f>
        <v>2</v>
      </c>
      <c r="F1470" s="5" cm="1">
        <f t="array" ref="F1470">INDEX($P$2:$P$10,_xlfn.XMATCH(input[[#This Row],[Oponent]]&amp;input[[#This Row],[Player]],$K$2:$K$10))</f>
        <v>6</v>
      </c>
    </row>
    <row r="1471" spans="1:6" x14ac:dyDescent="0.3">
      <c r="A1471" s="1" t="s">
        <v>3</v>
      </c>
      <c r="B1471" s="1" t="s">
        <v>2</v>
      </c>
      <c r="C1471" s="5" cm="1">
        <f t="array" ref="C1471">_xlfn.SWITCH(input[[#This Row],[Player]], "X", 1, "Y", 2, "Z", 3)</f>
        <v>2</v>
      </c>
      <c r="D1471" s="5" cm="1">
        <f t="array" ref="D1471">_xlfn.SWITCH(
input[[#This Row],[Oponent]]&amp;input[[#This Row],[Player]],
"AZ",0, "BX",0, "CY",0,
"AX",3, "BY",3, "CZ",3,
"AY",6, "BZ",6, "CX",6)</f>
        <v>0</v>
      </c>
      <c r="E1471" s="5">
        <f>input[[#This Row],[Selected shape score]]+input[[#This Row],[Outcome score]]</f>
        <v>2</v>
      </c>
      <c r="F1471" s="5" cm="1">
        <f t="array" ref="F1471">INDEX($P$2:$P$10,_xlfn.XMATCH(input[[#This Row],[Oponent]]&amp;input[[#This Row],[Player]],$K$2:$K$10))</f>
        <v>6</v>
      </c>
    </row>
    <row r="1472" spans="1:6" x14ac:dyDescent="0.3">
      <c r="A1472" s="1" t="s">
        <v>3</v>
      </c>
      <c r="B1472" s="1" t="s">
        <v>2</v>
      </c>
      <c r="C1472" s="5" cm="1">
        <f t="array" ref="C1472">_xlfn.SWITCH(input[[#This Row],[Player]], "X", 1, "Y", 2, "Z", 3)</f>
        <v>2</v>
      </c>
      <c r="D1472" s="5" cm="1">
        <f t="array" ref="D1472">_xlfn.SWITCH(
input[[#This Row],[Oponent]]&amp;input[[#This Row],[Player]],
"AZ",0, "BX",0, "CY",0,
"AX",3, "BY",3, "CZ",3,
"AY",6, "BZ",6, "CX",6)</f>
        <v>0</v>
      </c>
      <c r="E1472" s="5">
        <f>input[[#This Row],[Selected shape score]]+input[[#This Row],[Outcome score]]</f>
        <v>2</v>
      </c>
      <c r="F1472" s="5" cm="1">
        <f t="array" ref="F1472">INDEX($P$2:$P$10,_xlfn.XMATCH(input[[#This Row],[Oponent]]&amp;input[[#This Row],[Player]],$K$2:$K$10))</f>
        <v>6</v>
      </c>
    </row>
    <row r="1473" spans="1:6" x14ac:dyDescent="0.3">
      <c r="A1473" s="1" t="s">
        <v>3</v>
      </c>
      <c r="B1473" s="1" t="s">
        <v>2</v>
      </c>
      <c r="C1473" s="5" cm="1">
        <f t="array" ref="C1473">_xlfn.SWITCH(input[[#This Row],[Player]], "X", 1, "Y", 2, "Z", 3)</f>
        <v>2</v>
      </c>
      <c r="D1473" s="5" cm="1">
        <f t="array" ref="D1473">_xlfn.SWITCH(
input[[#This Row],[Oponent]]&amp;input[[#This Row],[Player]],
"AZ",0, "BX",0, "CY",0,
"AX",3, "BY",3, "CZ",3,
"AY",6, "BZ",6, "CX",6)</f>
        <v>0</v>
      </c>
      <c r="E1473" s="5">
        <f>input[[#This Row],[Selected shape score]]+input[[#This Row],[Outcome score]]</f>
        <v>2</v>
      </c>
      <c r="F1473" s="5" cm="1">
        <f t="array" ref="F1473">INDEX($P$2:$P$10,_xlfn.XMATCH(input[[#This Row],[Oponent]]&amp;input[[#This Row],[Player]],$K$2:$K$10))</f>
        <v>6</v>
      </c>
    </row>
    <row r="1474" spans="1:6" x14ac:dyDescent="0.3">
      <c r="A1474" s="1" t="s">
        <v>3</v>
      </c>
      <c r="B1474" s="1" t="s">
        <v>5</v>
      </c>
      <c r="C1474" s="5" cm="1">
        <f t="array" ref="C1474">_xlfn.SWITCH(input[[#This Row],[Player]], "X", 1, "Y", 2, "Z", 3)</f>
        <v>1</v>
      </c>
      <c r="D1474" s="5" cm="1">
        <f t="array" ref="D1474">_xlfn.SWITCH(
input[[#This Row],[Oponent]]&amp;input[[#This Row],[Player]],
"AZ",0, "BX",0, "CY",0,
"AX",3, "BY",3, "CZ",3,
"AY",6, "BZ",6, "CX",6)</f>
        <v>6</v>
      </c>
      <c r="E1474" s="5">
        <f>input[[#This Row],[Selected shape score]]+input[[#This Row],[Outcome score]]</f>
        <v>7</v>
      </c>
      <c r="F1474" s="5" cm="1">
        <f t="array" ref="F1474">INDEX($P$2:$P$10,_xlfn.XMATCH(input[[#This Row],[Oponent]]&amp;input[[#This Row],[Player]],$K$2:$K$10))</f>
        <v>2</v>
      </c>
    </row>
    <row r="1475" spans="1:6" x14ac:dyDescent="0.3">
      <c r="A1475" s="1" t="s">
        <v>0</v>
      </c>
      <c r="B1475" s="1" t="s">
        <v>2</v>
      </c>
      <c r="C1475" s="5" cm="1">
        <f t="array" ref="C1475">_xlfn.SWITCH(input[[#This Row],[Player]], "X", 1, "Y", 2, "Z", 3)</f>
        <v>2</v>
      </c>
      <c r="D1475" s="5" cm="1">
        <f t="array" ref="D1475">_xlfn.SWITCH(
input[[#This Row],[Oponent]]&amp;input[[#This Row],[Player]],
"AZ",0, "BX",0, "CY",0,
"AX",3, "BY",3, "CZ",3,
"AY",6, "BZ",6, "CX",6)</f>
        <v>3</v>
      </c>
      <c r="E1475" s="5">
        <f>input[[#This Row],[Selected shape score]]+input[[#This Row],[Outcome score]]</f>
        <v>5</v>
      </c>
      <c r="F1475" s="5" cm="1">
        <f t="array" ref="F1475">INDEX($P$2:$P$10,_xlfn.XMATCH(input[[#This Row],[Oponent]]&amp;input[[#This Row],[Player]],$K$2:$K$10))</f>
        <v>5</v>
      </c>
    </row>
    <row r="1476" spans="1:6" x14ac:dyDescent="0.3">
      <c r="A1476" s="1" t="s">
        <v>3</v>
      </c>
      <c r="B1476" s="1" t="s">
        <v>5</v>
      </c>
      <c r="C1476" s="5" cm="1">
        <f t="array" ref="C1476">_xlfn.SWITCH(input[[#This Row],[Player]], "X", 1, "Y", 2, "Z", 3)</f>
        <v>1</v>
      </c>
      <c r="D1476" s="5" cm="1">
        <f t="array" ref="D1476">_xlfn.SWITCH(
input[[#This Row],[Oponent]]&amp;input[[#This Row],[Player]],
"AZ",0, "BX",0, "CY",0,
"AX",3, "BY",3, "CZ",3,
"AY",6, "BZ",6, "CX",6)</f>
        <v>6</v>
      </c>
      <c r="E1476" s="5">
        <f>input[[#This Row],[Selected shape score]]+input[[#This Row],[Outcome score]]</f>
        <v>7</v>
      </c>
      <c r="F1476" s="5" cm="1">
        <f t="array" ref="F1476">INDEX($P$2:$P$10,_xlfn.XMATCH(input[[#This Row],[Oponent]]&amp;input[[#This Row],[Player]],$K$2:$K$10))</f>
        <v>2</v>
      </c>
    </row>
    <row r="1477" spans="1:6" x14ac:dyDescent="0.3">
      <c r="A1477" s="1" t="s">
        <v>0</v>
      </c>
      <c r="B1477" s="1" t="s">
        <v>5</v>
      </c>
      <c r="C1477" s="5" cm="1">
        <f t="array" ref="C1477">_xlfn.SWITCH(input[[#This Row],[Player]], "X", 1, "Y", 2, "Z", 3)</f>
        <v>1</v>
      </c>
      <c r="D1477" s="5" cm="1">
        <f t="array" ref="D1477">_xlfn.SWITCH(
input[[#This Row],[Oponent]]&amp;input[[#This Row],[Player]],
"AZ",0, "BX",0, "CY",0,
"AX",3, "BY",3, "CZ",3,
"AY",6, "BZ",6, "CX",6)</f>
        <v>0</v>
      </c>
      <c r="E1477" s="5">
        <f>input[[#This Row],[Selected shape score]]+input[[#This Row],[Outcome score]]</f>
        <v>1</v>
      </c>
      <c r="F1477" s="5" cm="1">
        <f t="array" ref="F1477">INDEX($P$2:$P$10,_xlfn.XMATCH(input[[#This Row],[Oponent]]&amp;input[[#This Row],[Player]],$K$2:$K$10))</f>
        <v>1</v>
      </c>
    </row>
    <row r="1478" spans="1:6" x14ac:dyDescent="0.3">
      <c r="A1478" s="1" t="s">
        <v>4</v>
      </c>
      <c r="B1478" s="1" t="s">
        <v>5</v>
      </c>
      <c r="C1478" s="5" cm="1">
        <f t="array" ref="C1478">_xlfn.SWITCH(input[[#This Row],[Player]], "X", 1, "Y", 2, "Z", 3)</f>
        <v>1</v>
      </c>
      <c r="D1478" s="5" cm="1">
        <f t="array" ref="D1478">_xlfn.SWITCH(
input[[#This Row],[Oponent]]&amp;input[[#This Row],[Player]],
"AZ",0, "BX",0, "CY",0,
"AX",3, "BY",3, "CZ",3,
"AY",6, "BZ",6, "CX",6)</f>
        <v>3</v>
      </c>
      <c r="E1478" s="5">
        <f>input[[#This Row],[Selected shape score]]+input[[#This Row],[Outcome score]]</f>
        <v>4</v>
      </c>
      <c r="F1478" s="5" cm="1">
        <f t="array" ref="F1478">INDEX($P$2:$P$10,_xlfn.XMATCH(input[[#This Row],[Oponent]]&amp;input[[#This Row],[Player]],$K$2:$K$10))</f>
        <v>3</v>
      </c>
    </row>
    <row r="1479" spans="1:6" x14ac:dyDescent="0.3">
      <c r="A1479" s="1" t="s">
        <v>3</v>
      </c>
      <c r="B1479" s="1" t="s">
        <v>2</v>
      </c>
      <c r="C1479" s="5" cm="1">
        <f t="array" ref="C1479">_xlfn.SWITCH(input[[#This Row],[Player]], "X", 1, "Y", 2, "Z", 3)</f>
        <v>2</v>
      </c>
      <c r="D1479" s="5" cm="1">
        <f t="array" ref="D1479">_xlfn.SWITCH(
input[[#This Row],[Oponent]]&amp;input[[#This Row],[Player]],
"AZ",0, "BX",0, "CY",0,
"AX",3, "BY",3, "CZ",3,
"AY",6, "BZ",6, "CX",6)</f>
        <v>0</v>
      </c>
      <c r="E1479" s="5">
        <f>input[[#This Row],[Selected shape score]]+input[[#This Row],[Outcome score]]</f>
        <v>2</v>
      </c>
      <c r="F1479" s="5" cm="1">
        <f t="array" ref="F1479">INDEX($P$2:$P$10,_xlfn.XMATCH(input[[#This Row],[Oponent]]&amp;input[[#This Row],[Player]],$K$2:$K$10))</f>
        <v>6</v>
      </c>
    </row>
    <row r="1480" spans="1:6" x14ac:dyDescent="0.3">
      <c r="A1480" s="1" t="s">
        <v>0</v>
      </c>
      <c r="B1480" s="1" t="s">
        <v>5</v>
      </c>
      <c r="C1480" s="5" cm="1">
        <f t="array" ref="C1480">_xlfn.SWITCH(input[[#This Row],[Player]], "X", 1, "Y", 2, "Z", 3)</f>
        <v>1</v>
      </c>
      <c r="D1480" s="5" cm="1">
        <f t="array" ref="D1480">_xlfn.SWITCH(
input[[#This Row],[Oponent]]&amp;input[[#This Row],[Player]],
"AZ",0, "BX",0, "CY",0,
"AX",3, "BY",3, "CZ",3,
"AY",6, "BZ",6, "CX",6)</f>
        <v>0</v>
      </c>
      <c r="E1480" s="5">
        <f>input[[#This Row],[Selected shape score]]+input[[#This Row],[Outcome score]]</f>
        <v>1</v>
      </c>
      <c r="F1480" s="5" cm="1">
        <f t="array" ref="F1480">INDEX($P$2:$P$10,_xlfn.XMATCH(input[[#This Row],[Oponent]]&amp;input[[#This Row],[Player]],$K$2:$K$10))</f>
        <v>1</v>
      </c>
    </row>
    <row r="1481" spans="1:6" x14ac:dyDescent="0.3">
      <c r="A1481" s="1" t="s">
        <v>3</v>
      </c>
      <c r="B1481" s="1" t="s">
        <v>1</v>
      </c>
      <c r="C1481" s="5" cm="1">
        <f t="array" ref="C1481">_xlfn.SWITCH(input[[#This Row],[Player]], "X", 1, "Y", 2, "Z", 3)</f>
        <v>3</v>
      </c>
      <c r="D1481" s="5" cm="1">
        <f t="array" ref="D1481">_xlfn.SWITCH(
input[[#This Row],[Oponent]]&amp;input[[#This Row],[Player]],
"AZ",0, "BX",0, "CY",0,
"AX",3, "BY",3, "CZ",3,
"AY",6, "BZ",6, "CX",6)</f>
        <v>3</v>
      </c>
      <c r="E1481" s="5">
        <f>input[[#This Row],[Selected shape score]]+input[[#This Row],[Outcome score]]</f>
        <v>6</v>
      </c>
      <c r="F1481" s="5" cm="1">
        <f t="array" ref="F1481">INDEX($P$2:$P$10,_xlfn.XMATCH(input[[#This Row],[Oponent]]&amp;input[[#This Row],[Player]],$K$2:$K$10))</f>
        <v>7</v>
      </c>
    </row>
    <row r="1482" spans="1:6" x14ac:dyDescent="0.3">
      <c r="A1482" s="1" t="s">
        <v>0</v>
      </c>
      <c r="B1482" s="1" t="s">
        <v>1</v>
      </c>
      <c r="C1482" s="5" cm="1">
        <f t="array" ref="C1482">_xlfn.SWITCH(input[[#This Row],[Player]], "X", 1, "Y", 2, "Z", 3)</f>
        <v>3</v>
      </c>
      <c r="D1482" s="5" cm="1">
        <f t="array" ref="D1482">_xlfn.SWITCH(
input[[#This Row],[Oponent]]&amp;input[[#This Row],[Player]],
"AZ",0, "BX",0, "CY",0,
"AX",3, "BY",3, "CZ",3,
"AY",6, "BZ",6, "CX",6)</f>
        <v>6</v>
      </c>
      <c r="E1482" s="5">
        <f>input[[#This Row],[Selected shape score]]+input[[#This Row],[Outcome score]]</f>
        <v>9</v>
      </c>
      <c r="F1482" s="5" cm="1">
        <f t="array" ref="F1482">INDEX($P$2:$P$10,_xlfn.XMATCH(input[[#This Row],[Oponent]]&amp;input[[#This Row],[Player]],$K$2:$K$10))</f>
        <v>9</v>
      </c>
    </row>
    <row r="1483" spans="1:6" x14ac:dyDescent="0.3">
      <c r="A1483" s="1" t="s">
        <v>0</v>
      </c>
      <c r="B1483" s="1" t="s">
        <v>2</v>
      </c>
      <c r="C1483" s="5" cm="1">
        <f t="array" ref="C1483">_xlfn.SWITCH(input[[#This Row],[Player]], "X", 1, "Y", 2, "Z", 3)</f>
        <v>2</v>
      </c>
      <c r="D1483" s="5" cm="1">
        <f t="array" ref="D1483">_xlfn.SWITCH(
input[[#This Row],[Oponent]]&amp;input[[#This Row],[Player]],
"AZ",0, "BX",0, "CY",0,
"AX",3, "BY",3, "CZ",3,
"AY",6, "BZ",6, "CX",6)</f>
        <v>3</v>
      </c>
      <c r="E1483" s="5">
        <f>input[[#This Row],[Selected shape score]]+input[[#This Row],[Outcome score]]</f>
        <v>5</v>
      </c>
      <c r="F1483" s="5" cm="1">
        <f t="array" ref="F1483">INDEX($P$2:$P$10,_xlfn.XMATCH(input[[#This Row],[Oponent]]&amp;input[[#This Row],[Player]],$K$2:$K$10))</f>
        <v>5</v>
      </c>
    </row>
    <row r="1484" spans="1:6" x14ac:dyDescent="0.3">
      <c r="A1484" s="1" t="s">
        <v>4</v>
      </c>
      <c r="B1484" s="1" t="s">
        <v>2</v>
      </c>
      <c r="C1484" s="5" cm="1">
        <f t="array" ref="C1484">_xlfn.SWITCH(input[[#This Row],[Player]], "X", 1, "Y", 2, "Z", 3)</f>
        <v>2</v>
      </c>
      <c r="D1484" s="5" cm="1">
        <f t="array" ref="D1484">_xlfn.SWITCH(
input[[#This Row],[Oponent]]&amp;input[[#This Row],[Player]],
"AZ",0, "BX",0, "CY",0,
"AX",3, "BY",3, "CZ",3,
"AY",6, "BZ",6, "CX",6)</f>
        <v>6</v>
      </c>
      <c r="E1484" s="5">
        <f>input[[#This Row],[Selected shape score]]+input[[#This Row],[Outcome score]]</f>
        <v>8</v>
      </c>
      <c r="F1484" s="5" cm="1">
        <f t="array" ref="F1484">INDEX($P$2:$P$10,_xlfn.XMATCH(input[[#This Row],[Oponent]]&amp;input[[#This Row],[Player]],$K$2:$K$10))</f>
        <v>4</v>
      </c>
    </row>
    <row r="1485" spans="1:6" x14ac:dyDescent="0.3">
      <c r="A1485" s="1" t="s">
        <v>0</v>
      </c>
      <c r="B1485" s="1" t="s">
        <v>2</v>
      </c>
      <c r="C1485" s="5" cm="1">
        <f t="array" ref="C1485">_xlfn.SWITCH(input[[#This Row],[Player]], "X", 1, "Y", 2, "Z", 3)</f>
        <v>2</v>
      </c>
      <c r="D1485" s="5" cm="1">
        <f t="array" ref="D1485">_xlfn.SWITCH(
input[[#This Row],[Oponent]]&amp;input[[#This Row],[Player]],
"AZ",0, "BX",0, "CY",0,
"AX",3, "BY",3, "CZ",3,
"AY",6, "BZ",6, "CX",6)</f>
        <v>3</v>
      </c>
      <c r="E1485" s="5">
        <f>input[[#This Row],[Selected shape score]]+input[[#This Row],[Outcome score]]</f>
        <v>5</v>
      </c>
      <c r="F1485" s="5" cm="1">
        <f t="array" ref="F1485">INDEX($P$2:$P$10,_xlfn.XMATCH(input[[#This Row],[Oponent]]&amp;input[[#This Row],[Player]],$K$2:$K$10))</f>
        <v>5</v>
      </c>
    </row>
    <row r="1486" spans="1:6" x14ac:dyDescent="0.3">
      <c r="A1486" s="1" t="s">
        <v>0</v>
      </c>
      <c r="B1486" s="1" t="s">
        <v>5</v>
      </c>
      <c r="C1486" s="5" cm="1">
        <f t="array" ref="C1486">_xlfn.SWITCH(input[[#This Row],[Player]], "X", 1, "Y", 2, "Z", 3)</f>
        <v>1</v>
      </c>
      <c r="D1486" s="5" cm="1">
        <f t="array" ref="D1486">_xlfn.SWITCH(
input[[#This Row],[Oponent]]&amp;input[[#This Row],[Player]],
"AZ",0, "BX",0, "CY",0,
"AX",3, "BY",3, "CZ",3,
"AY",6, "BZ",6, "CX",6)</f>
        <v>0</v>
      </c>
      <c r="E1486" s="5">
        <f>input[[#This Row],[Selected shape score]]+input[[#This Row],[Outcome score]]</f>
        <v>1</v>
      </c>
      <c r="F1486" s="5" cm="1">
        <f t="array" ref="F1486">INDEX($P$2:$P$10,_xlfn.XMATCH(input[[#This Row],[Oponent]]&amp;input[[#This Row],[Player]],$K$2:$K$10))</f>
        <v>1</v>
      </c>
    </row>
    <row r="1487" spans="1:6" x14ac:dyDescent="0.3">
      <c r="A1487" s="1" t="s">
        <v>3</v>
      </c>
      <c r="B1487" s="1" t="s">
        <v>5</v>
      </c>
      <c r="C1487" s="5" cm="1">
        <f t="array" ref="C1487">_xlfn.SWITCH(input[[#This Row],[Player]], "X", 1, "Y", 2, "Z", 3)</f>
        <v>1</v>
      </c>
      <c r="D1487" s="5" cm="1">
        <f t="array" ref="D1487">_xlfn.SWITCH(
input[[#This Row],[Oponent]]&amp;input[[#This Row],[Player]],
"AZ",0, "BX",0, "CY",0,
"AX",3, "BY",3, "CZ",3,
"AY",6, "BZ",6, "CX",6)</f>
        <v>6</v>
      </c>
      <c r="E1487" s="5">
        <f>input[[#This Row],[Selected shape score]]+input[[#This Row],[Outcome score]]</f>
        <v>7</v>
      </c>
      <c r="F1487" s="5" cm="1">
        <f t="array" ref="F1487">INDEX($P$2:$P$10,_xlfn.XMATCH(input[[#This Row],[Oponent]]&amp;input[[#This Row],[Player]],$K$2:$K$10))</f>
        <v>2</v>
      </c>
    </row>
    <row r="1488" spans="1:6" x14ac:dyDescent="0.3">
      <c r="A1488" s="1" t="s">
        <v>3</v>
      </c>
      <c r="B1488" s="1" t="s">
        <v>5</v>
      </c>
      <c r="C1488" s="5" cm="1">
        <f t="array" ref="C1488">_xlfn.SWITCH(input[[#This Row],[Player]], "X", 1, "Y", 2, "Z", 3)</f>
        <v>1</v>
      </c>
      <c r="D1488" s="5" cm="1">
        <f t="array" ref="D1488">_xlfn.SWITCH(
input[[#This Row],[Oponent]]&amp;input[[#This Row],[Player]],
"AZ",0, "BX",0, "CY",0,
"AX",3, "BY",3, "CZ",3,
"AY",6, "BZ",6, "CX",6)</f>
        <v>6</v>
      </c>
      <c r="E1488" s="5">
        <f>input[[#This Row],[Selected shape score]]+input[[#This Row],[Outcome score]]</f>
        <v>7</v>
      </c>
      <c r="F1488" s="5" cm="1">
        <f t="array" ref="F1488">INDEX($P$2:$P$10,_xlfn.XMATCH(input[[#This Row],[Oponent]]&amp;input[[#This Row],[Player]],$K$2:$K$10))</f>
        <v>2</v>
      </c>
    </row>
    <row r="1489" spans="1:6" x14ac:dyDescent="0.3">
      <c r="A1489" s="1" t="s">
        <v>0</v>
      </c>
      <c r="B1489" s="1" t="s">
        <v>2</v>
      </c>
      <c r="C1489" s="5" cm="1">
        <f t="array" ref="C1489">_xlfn.SWITCH(input[[#This Row],[Player]], "X", 1, "Y", 2, "Z", 3)</f>
        <v>2</v>
      </c>
      <c r="D1489" s="5" cm="1">
        <f t="array" ref="D1489">_xlfn.SWITCH(
input[[#This Row],[Oponent]]&amp;input[[#This Row],[Player]],
"AZ",0, "BX",0, "CY",0,
"AX",3, "BY",3, "CZ",3,
"AY",6, "BZ",6, "CX",6)</f>
        <v>3</v>
      </c>
      <c r="E1489" s="5">
        <f>input[[#This Row],[Selected shape score]]+input[[#This Row],[Outcome score]]</f>
        <v>5</v>
      </c>
      <c r="F1489" s="5" cm="1">
        <f t="array" ref="F1489">INDEX($P$2:$P$10,_xlfn.XMATCH(input[[#This Row],[Oponent]]&amp;input[[#This Row],[Player]],$K$2:$K$10))</f>
        <v>5</v>
      </c>
    </row>
    <row r="1490" spans="1:6" x14ac:dyDescent="0.3">
      <c r="A1490" s="1" t="s">
        <v>3</v>
      </c>
      <c r="B1490" s="1" t="s">
        <v>2</v>
      </c>
      <c r="C1490" s="5" cm="1">
        <f t="array" ref="C1490">_xlfn.SWITCH(input[[#This Row],[Player]], "X", 1, "Y", 2, "Z", 3)</f>
        <v>2</v>
      </c>
      <c r="D1490" s="5" cm="1">
        <f t="array" ref="D1490">_xlfn.SWITCH(
input[[#This Row],[Oponent]]&amp;input[[#This Row],[Player]],
"AZ",0, "BX",0, "CY",0,
"AX",3, "BY",3, "CZ",3,
"AY",6, "BZ",6, "CX",6)</f>
        <v>0</v>
      </c>
      <c r="E1490" s="5">
        <f>input[[#This Row],[Selected shape score]]+input[[#This Row],[Outcome score]]</f>
        <v>2</v>
      </c>
      <c r="F1490" s="5" cm="1">
        <f t="array" ref="F1490">INDEX($P$2:$P$10,_xlfn.XMATCH(input[[#This Row],[Oponent]]&amp;input[[#This Row],[Player]],$K$2:$K$10))</f>
        <v>6</v>
      </c>
    </row>
    <row r="1491" spans="1:6" x14ac:dyDescent="0.3">
      <c r="A1491" s="1" t="s">
        <v>3</v>
      </c>
      <c r="B1491" s="1" t="s">
        <v>2</v>
      </c>
      <c r="C1491" s="5" cm="1">
        <f t="array" ref="C1491">_xlfn.SWITCH(input[[#This Row],[Player]], "X", 1, "Y", 2, "Z", 3)</f>
        <v>2</v>
      </c>
      <c r="D1491" s="5" cm="1">
        <f t="array" ref="D1491">_xlfn.SWITCH(
input[[#This Row],[Oponent]]&amp;input[[#This Row],[Player]],
"AZ",0, "BX",0, "CY",0,
"AX",3, "BY",3, "CZ",3,
"AY",6, "BZ",6, "CX",6)</f>
        <v>0</v>
      </c>
      <c r="E1491" s="5">
        <f>input[[#This Row],[Selected shape score]]+input[[#This Row],[Outcome score]]</f>
        <v>2</v>
      </c>
      <c r="F1491" s="5" cm="1">
        <f t="array" ref="F1491">INDEX($P$2:$P$10,_xlfn.XMATCH(input[[#This Row],[Oponent]]&amp;input[[#This Row],[Player]],$K$2:$K$10))</f>
        <v>6</v>
      </c>
    </row>
    <row r="1492" spans="1:6" x14ac:dyDescent="0.3">
      <c r="A1492" s="1" t="s">
        <v>4</v>
      </c>
      <c r="B1492" s="1" t="s">
        <v>5</v>
      </c>
      <c r="C1492" s="5" cm="1">
        <f t="array" ref="C1492">_xlfn.SWITCH(input[[#This Row],[Player]], "X", 1, "Y", 2, "Z", 3)</f>
        <v>1</v>
      </c>
      <c r="D1492" s="5" cm="1">
        <f t="array" ref="D1492">_xlfn.SWITCH(
input[[#This Row],[Oponent]]&amp;input[[#This Row],[Player]],
"AZ",0, "BX",0, "CY",0,
"AX",3, "BY",3, "CZ",3,
"AY",6, "BZ",6, "CX",6)</f>
        <v>3</v>
      </c>
      <c r="E1492" s="5">
        <f>input[[#This Row],[Selected shape score]]+input[[#This Row],[Outcome score]]</f>
        <v>4</v>
      </c>
      <c r="F1492" s="5" cm="1">
        <f t="array" ref="F1492">INDEX($P$2:$P$10,_xlfn.XMATCH(input[[#This Row],[Oponent]]&amp;input[[#This Row],[Player]],$K$2:$K$10))</f>
        <v>3</v>
      </c>
    </row>
    <row r="1493" spans="1:6" x14ac:dyDescent="0.3">
      <c r="A1493" s="1" t="s">
        <v>4</v>
      </c>
      <c r="B1493" s="1" t="s">
        <v>5</v>
      </c>
      <c r="C1493" s="5" cm="1">
        <f t="array" ref="C1493">_xlfn.SWITCH(input[[#This Row],[Player]], "X", 1, "Y", 2, "Z", 3)</f>
        <v>1</v>
      </c>
      <c r="D1493" s="5" cm="1">
        <f t="array" ref="D1493">_xlfn.SWITCH(
input[[#This Row],[Oponent]]&amp;input[[#This Row],[Player]],
"AZ",0, "BX",0, "CY",0,
"AX",3, "BY",3, "CZ",3,
"AY",6, "BZ",6, "CX",6)</f>
        <v>3</v>
      </c>
      <c r="E1493" s="5">
        <f>input[[#This Row],[Selected shape score]]+input[[#This Row],[Outcome score]]</f>
        <v>4</v>
      </c>
      <c r="F1493" s="5" cm="1">
        <f t="array" ref="F1493">INDEX($P$2:$P$10,_xlfn.XMATCH(input[[#This Row],[Oponent]]&amp;input[[#This Row],[Player]],$K$2:$K$10))</f>
        <v>3</v>
      </c>
    </row>
    <row r="1494" spans="1:6" x14ac:dyDescent="0.3">
      <c r="A1494" s="1" t="s">
        <v>3</v>
      </c>
      <c r="B1494" s="1" t="s">
        <v>2</v>
      </c>
      <c r="C1494" s="5" cm="1">
        <f t="array" ref="C1494">_xlfn.SWITCH(input[[#This Row],[Player]], "X", 1, "Y", 2, "Z", 3)</f>
        <v>2</v>
      </c>
      <c r="D1494" s="5" cm="1">
        <f t="array" ref="D1494">_xlfn.SWITCH(
input[[#This Row],[Oponent]]&amp;input[[#This Row],[Player]],
"AZ",0, "BX",0, "CY",0,
"AX",3, "BY",3, "CZ",3,
"AY",6, "BZ",6, "CX",6)</f>
        <v>0</v>
      </c>
      <c r="E1494" s="5">
        <f>input[[#This Row],[Selected shape score]]+input[[#This Row],[Outcome score]]</f>
        <v>2</v>
      </c>
      <c r="F1494" s="5" cm="1">
        <f t="array" ref="F1494">INDEX($P$2:$P$10,_xlfn.XMATCH(input[[#This Row],[Oponent]]&amp;input[[#This Row],[Player]],$K$2:$K$10))</f>
        <v>6</v>
      </c>
    </row>
    <row r="1495" spans="1:6" x14ac:dyDescent="0.3">
      <c r="A1495" s="1" t="s">
        <v>4</v>
      </c>
      <c r="B1495" s="1" t="s">
        <v>5</v>
      </c>
      <c r="C1495" s="5" cm="1">
        <f t="array" ref="C1495">_xlfn.SWITCH(input[[#This Row],[Player]], "X", 1, "Y", 2, "Z", 3)</f>
        <v>1</v>
      </c>
      <c r="D1495" s="5" cm="1">
        <f t="array" ref="D1495">_xlfn.SWITCH(
input[[#This Row],[Oponent]]&amp;input[[#This Row],[Player]],
"AZ",0, "BX",0, "CY",0,
"AX",3, "BY",3, "CZ",3,
"AY",6, "BZ",6, "CX",6)</f>
        <v>3</v>
      </c>
      <c r="E1495" s="5">
        <f>input[[#This Row],[Selected shape score]]+input[[#This Row],[Outcome score]]</f>
        <v>4</v>
      </c>
      <c r="F1495" s="5" cm="1">
        <f t="array" ref="F1495">INDEX($P$2:$P$10,_xlfn.XMATCH(input[[#This Row],[Oponent]]&amp;input[[#This Row],[Player]],$K$2:$K$10))</f>
        <v>3</v>
      </c>
    </row>
    <row r="1496" spans="1:6" x14ac:dyDescent="0.3">
      <c r="A1496" s="1" t="s">
        <v>4</v>
      </c>
      <c r="B1496" s="1" t="s">
        <v>2</v>
      </c>
      <c r="C1496" s="5" cm="1">
        <f t="array" ref="C1496">_xlfn.SWITCH(input[[#This Row],[Player]], "X", 1, "Y", 2, "Z", 3)</f>
        <v>2</v>
      </c>
      <c r="D1496" s="5" cm="1">
        <f t="array" ref="D1496">_xlfn.SWITCH(
input[[#This Row],[Oponent]]&amp;input[[#This Row],[Player]],
"AZ",0, "BX",0, "CY",0,
"AX",3, "BY",3, "CZ",3,
"AY",6, "BZ",6, "CX",6)</f>
        <v>6</v>
      </c>
      <c r="E1496" s="5">
        <f>input[[#This Row],[Selected shape score]]+input[[#This Row],[Outcome score]]</f>
        <v>8</v>
      </c>
      <c r="F1496" s="5" cm="1">
        <f t="array" ref="F1496">INDEX($P$2:$P$10,_xlfn.XMATCH(input[[#This Row],[Oponent]]&amp;input[[#This Row],[Player]],$K$2:$K$10))</f>
        <v>4</v>
      </c>
    </row>
    <row r="1497" spans="1:6" x14ac:dyDescent="0.3">
      <c r="A1497" s="1" t="s">
        <v>4</v>
      </c>
      <c r="B1497" s="1" t="s">
        <v>2</v>
      </c>
      <c r="C1497" s="5" cm="1">
        <f t="array" ref="C1497">_xlfn.SWITCH(input[[#This Row],[Player]], "X", 1, "Y", 2, "Z", 3)</f>
        <v>2</v>
      </c>
      <c r="D1497" s="5" cm="1">
        <f t="array" ref="D1497">_xlfn.SWITCH(
input[[#This Row],[Oponent]]&amp;input[[#This Row],[Player]],
"AZ",0, "BX",0, "CY",0,
"AX",3, "BY",3, "CZ",3,
"AY",6, "BZ",6, "CX",6)</f>
        <v>6</v>
      </c>
      <c r="E1497" s="5">
        <f>input[[#This Row],[Selected shape score]]+input[[#This Row],[Outcome score]]</f>
        <v>8</v>
      </c>
      <c r="F1497" s="5" cm="1">
        <f t="array" ref="F1497">INDEX($P$2:$P$10,_xlfn.XMATCH(input[[#This Row],[Oponent]]&amp;input[[#This Row],[Player]],$K$2:$K$10))</f>
        <v>4</v>
      </c>
    </row>
    <row r="1498" spans="1:6" x14ac:dyDescent="0.3">
      <c r="A1498" s="1" t="s">
        <v>4</v>
      </c>
      <c r="B1498" s="1" t="s">
        <v>2</v>
      </c>
      <c r="C1498" s="5" cm="1">
        <f t="array" ref="C1498">_xlfn.SWITCH(input[[#This Row],[Player]], "X", 1, "Y", 2, "Z", 3)</f>
        <v>2</v>
      </c>
      <c r="D1498" s="5" cm="1">
        <f t="array" ref="D1498">_xlfn.SWITCH(
input[[#This Row],[Oponent]]&amp;input[[#This Row],[Player]],
"AZ",0, "BX",0, "CY",0,
"AX",3, "BY",3, "CZ",3,
"AY",6, "BZ",6, "CX",6)</f>
        <v>6</v>
      </c>
      <c r="E1498" s="5">
        <f>input[[#This Row],[Selected shape score]]+input[[#This Row],[Outcome score]]</f>
        <v>8</v>
      </c>
      <c r="F1498" s="5" cm="1">
        <f t="array" ref="F1498">INDEX($P$2:$P$10,_xlfn.XMATCH(input[[#This Row],[Oponent]]&amp;input[[#This Row],[Player]],$K$2:$K$10))</f>
        <v>4</v>
      </c>
    </row>
    <row r="1499" spans="1:6" x14ac:dyDescent="0.3">
      <c r="A1499" s="1" t="s">
        <v>3</v>
      </c>
      <c r="B1499" s="1" t="s">
        <v>2</v>
      </c>
      <c r="C1499" s="5" cm="1">
        <f t="array" ref="C1499">_xlfn.SWITCH(input[[#This Row],[Player]], "X", 1, "Y", 2, "Z", 3)</f>
        <v>2</v>
      </c>
      <c r="D1499" s="5" cm="1">
        <f t="array" ref="D1499">_xlfn.SWITCH(
input[[#This Row],[Oponent]]&amp;input[[#This Row],[Player]],
"AZ",0, "BX",0, "CY",0,
"AX",3, "BY",3, "CZ",3,
"AY",6, "BZ",6, "CX",6)</f>
        <v>0</v>
      </c>
      <c r="E1499" s="5">
        <f>input[[#This Row],[Selected shape score]]+input[[#This Row],[Outcome score]]</f>
        <v>2</v>
      </c>
      <c r="F1499" s="5" cm="1">
        <f t="array" ref="F1499">INDEX($P$2:$P$10,_xlfn.XMATCH(input[[#This Row],[Oponent]]&amp;input[[#This Row],[Player]],$K$2:$K$10))</f>
        <v>6</v>
      </c>
    </row>
    <row r="1500" spans="1:6" x14ac:dyDescent="0.3">
      <c r="A1500" s="1" t="s">
        <v>4</v>
      </c>
      <c r="B1500" s="1" t="s">
        <v>1</v>
      </c>
      <c r="C1500" s="5" cm="1">
        <f t="array" ref="C1500">_xlfn.SWITCH(input[[#This Row],[Player]], "X", 1, "Y", 2, "Z", 3)</f>
        <v>3</v>
      </c>
      <c r="D1500" s="5" cm="1">
        <f t="array" ref="D1500">_xlfn.SWITCH(
input[[#This Row],[Oponent]]&amp;input[[#This Row],[Player]],
"AZ",0, "BX",0, "CY",0,
"AX",3, "BY",3, "CZ",3,
"AY",6, "BZ",6, "CX",6)</f>
        <v>0</v>
      </c>
      <c r="E1500" s="5">
        <f>input[[#This Row],[Selected shape score]]+input[[#This Row],[Outcome score]]</f>
        <v>3</v>
      </c>
      <c r="F1500" s="5" cm="1">
        <f t="array" ref="F1500">INDEX($P$2:$P$10,_xlfn.XMATCH(input[[#This Row],[Oponent]]&amp;input[[#This Row],[Player]],$K$2:$K$10))</f>
        <v>8</v>
      </c>
    </row>
    <row r="1501" spans="1:6" x14ac:dyDescent="0.3">
      <c r="A1501" s="1" t="s">
        <v>3</v>
      </c>
      <c r="B1501" s="1" t="s">
        <v>5</v>
      </c>
      <c r="C1501" s="5" cm="1">
        <f t="array" ref="C1501">_xlfn.SWITCH(input[[#This Row],[Player]], "X", 1, "Y", 2, "Z", 3)</f>
        <v>1</v>
      </c>
      <c r="D1501" s="5" cm="1">
        <f t="array" ref="D1501">_xlfn.SWITCH(
input[[#This Row],[Oponent]]&amp;input[[#This Row],[Player]],
"AZ",0, "BX",0, "CY",0,
"AX",3, "BY",3, "CZ",3,
"AY",6, "BZ",6, "CX",6)</f>
        <v>6</v>
      </c>
      <c r="E1501" s="5">
        <f>input[[#This Row],[Selected shape score]]+input[[#This Row],[Outcome score]]</f>
        <v>7</v>
      </c>
      <c r="F1501" s="5" cm="1">
        <f t="array" ref="F1501">INDEX($P$2:$P$10,_xlfn.XMATCH(input[[#This Row],[Oponent]]&amp;input[[#This Row],[Player]],$K$2:$K$10))</f>
        <v>2</v>
      </c>
    </row>
    <row r="1502" spans="1:6" x14ac:dyDescent="0.3">
      <c r="A1502" s="1" t="s">
        <v>3</v>
      </c>
      <c r="B1502" s="1" t="s">
        <v>5</v>
      </c>
      <c r="C1502" s="5" cm="1">
        <f t="array" ref="C1502">_xlfn.SWITCH(input[[#This Row],[Player]], "X", 1, "Y", 2, "Z", 3)</f>
        <v>1</v>
      </c>
      <c r="D1502" s="5" cm="1">
        <f t="array" ref="D1502">_xlfn.SWITCH(
input[[#This Row],[Oponent]]&amp;input[[#This Row],[Player]],
"AZ",0, "BX",0, "CY",0,
"AX",3, "BY",3, "CZ",3,
"AY",6, "BZ",6, "CX",6)</f>
        <v>6</v>
      </c>
      <c r="E1502" s="5">
        <f>input[[#This Row],[Selected shape score]]+input[[#This Row],[Outcome score]]</f>
        <v>7</v>
      </c>
      <c r="F1502" s="5" cm="1">
        <f t="array" ref="F1502">INDEX($P$2:$P$10,_xlfn.XMATCH(input[[#This Row],[Oponent]]&amp;input[[#This Row],[Player]],$K$2:$K$10))</f>
        <v>2</v>
      </c>
    </row>
    <row r="1503" spans="1:6" x14ac:dyDescent="0.3">
      <c r="A1503" s="1" t="s">
        <v>0</v>
      </c>
      <c r="B1503" s="1" t="s">
        <v>2</v>
      </c>
      <c r="C1503" s="5" cm="1">
        <f t="array" ref="C1503">_xlfn.SWITCH(input[[#This Row],[Player]], "X", 1, "Y", 2, "Z", 3)</f>
        <v>2</v>
      </c>
      <c r="D1503" s="5" cm="1">
        <f t="array" ref="D1503">_xlfn.SWITCH(
input[[#This Row],[Oponent]]&amp;input[[#This Row],[Player]],
"AZ",0, "BX",0, "CY",0,
"AX",3, "BY",3, "CZ",3,
"AY",6, "BZ",6, "CX",6)</f>
        <v>3</v>
      </c>
      <c r="E1503" s="5">
        <f>input[[#This Row],[Selected shape score]]+input[[#This Row],[Outcome score]]</f>
        <v>5</v>
      </c>
      <c r="F1503" s="5" cm="1">
        <f t="array" ref="F1503">INDEX($P$2:$P$10,_xlfn.XMATCH(input[[#This Row],[Oponent]]&amp;input[[#This Row],[Player]],$K$2:$K$10))</f>
        <v>5</v>
      </c>
    </row>
    <row r="1504" spans="1:6" x14ac:dyDescent="0.3">
      <c r="A1504" s="1" t="s">
        <v>0</v>
      </c>
      <c r="B1504" s="1" t="s">
        <v>2</v>
      </c>
      <c r="C1504" s="5" cm="1">
        <f t="array" ref="C1504">_xlfn.SWITCH(input[[#This Row],[Player]], "X", 1, "Y", 2, "Z", 3)</f>
        <v>2</v>
      </c>
      <c r="D1504" s="5" cm="1">
        <f t="array" ref="D1504">_xlfn.SWITCH(
input[[#This Row],[Oponent]]&amp;input[[#This Row],[Player]],
"AZ",0, "BX",0, "CY",0,
"AX",3, "BY",3, "CZ",3,
"AY",6, "BZ",6, "CX",6)</f>
        <v>3</v>
      </c>
      <c r="E1504" s="5">
        <f>input[[#This Row],[Selected shape score]]+input[[#This Row],[Outcome score]]</f>
        <v>5</v>
      </c>
      <c r="F1504" s="5" cm="1">
        <f t="array" ref="F1504">INDEX($P$2:$P$10,_xlfn.XMATCH(input[[#This Row],[Oponent]]&amp;input[[#This Row],[Player]],$K$2:$K$10))</f>
        <v>5</v>
      </c>
    </row>
    <row r="1505" spans="1:6" x14ac:dyDescent="0.3">
      <c r="A1505" s="1" t="s">
        <v>4</v>
      </c>
      <c r="B1505" s="1" t="s">
        <v>1</v>
      </c>
      <c r="C1505" s="5" cm="1">
        <f t="array" ref="C1505">_xlfn.SWITCH(input[[#This Row],[Player]], "X", 1, "Y", 2, "Z", 3)</f>
        <v>3</v>
      </c>
      <c r="D1505" s="5" cm="1">
        <f t="array" ref="D1505">_xlfn.SWITCH(
input[[#This Row],[Oponent]]&amp;input[[#This Row],[Player]],
"AZ",0, "BX",0, "CY",0,
"AX",3, "BY",3, "CZ",3,
"AY",6, "BZ",6, "CX",6)</f>
        <v>0</v>
      </c>
      <c r="E1505" s="5">
        <f>input[[#This Row],[Selected shape score]]+input[[#This Row],[Outcome score]]</f>
        <v>3</v>
      </c>
      <c r="F1505" s="5" cm="1">
        <f t="array" ref="F1505">INDEX($P$2:$P$10,_xlfn.XMATCH(input[[#This Row],[Oponent]]&amp;input[[#This Row],[Player]],$K$2:$K$10))</f>
        <v>8</v>
      </c>
    </row>
    <row r="1506" spans="1:6" x14ac:dyDescent="0.3">
      <c r="A1506" s="1" t="s">
        <v>0</v>
      </c>
      <c r="B1506" s="1" t="s">
        <v>2</v>
      </c>
      <c r="C1506" s="5" cm="1">
        <f t="array" ref="C1506">_xlfn.SWITCH(input[[#This Row],[Player]], "X", 1, "Y", 2, "Z", 3)</f>
        <v>2</v>
      </c>
      <c r="D1506" s="5" cm="1">
        <f t="array" ref="D1506">_xlfn.SWITCH(
input[[#This Row],[Oponent]]&amp;input[[#This Row],[Player]],
"AZ",0, "BX",0, "CY",0,
"AX",3, "BY",3, "CZ",3,
"AY",6, "BZ",6, "CX",6)</f>
        <v>3</v>
      </c>
      <c r="E1506" s="5">
        <f>input[[#This Row],[Selected shape score]]+input[[#This Row],[Outcome score]]</f>
        <v>5</v>
      </c>
      <c r="F1506" s="5" cm="1">
        <f t="array" ref="F1506">INDEX($P$2:$P$10,_xlfn.XMATCH(input[[#This Row],[Oponent]]&amp;input[[#This Row],[Player]],$K$2:$K$10))</f>
        <v>5</v>
      </c>
    </row>
    <row r="1507" spans="1:6" x14ac:dyDescent="0.3">
      <c r="A1507" s="1" t="s">
        <v>4</v>
      </c>
      <c r="B1507" s="1" t="s">
        <v>2</v>
      </c>
      <c r="C1507" s="5" cm="1">
        <f t="array" ref="C1507">_xlfn.SWITCH(input[[#This Row],[Player]], "X", 1, "Y", 2, "Z", 3)</f>
        <v>2</v>
      </c>
      <c r="D1507" s="5" cm="1">
        <f t="array" ref="D1507">_xlfn.SWITCH(
input[[#This Row],[Oponent]]&amp;input[[#This Row],[Player]],
"AZ",0, "BX",0, "CY",0,
"AX",3, "BY",3, "CZ",3,
"AY",6, "BZ",6, "CX",6)</f>
        <v>6</v>
      </c>
      <c r="E1507" s="5">
        <f>input[[#This Row],[Selected shape score]]+input[[#This Row],[Outcome score]]</f>
        <v>8</v>
      </c>
      <c r="F1507" s="5" cm="1">
        <f t="array" ref="F1507">INDEX($P$2:$P$10,_xlfn.XMATCH(input[[#This Row],[Oponent]]&amp;input[[#This Row],[Player]],$K$2:$K$10))</f>
        <v>4</v>
      </c>
    </row>
    <row r="1508" spans="1:6" x14ac:dyDescent="0.3">
      <c r="A1508" s="1" t="s">
        <v>4</v>
      </c>
      <c r="B1508" s="1" t="s">
        <v>2</v>
      </c>
      <c r="C1508" s="5" cm="1">
        <f t="array" ref="C1508">_xlfn.SWITCH(input[[#This Row],[Player]], "X", 1, "Y", 2, "Z", 3)</f>
        <v>2</v>
      </c>
      <c r="D1508" s="5" cm="1">
        <f t="array" ref="D1508">_xlfn.SWITCH(
input[[#This Row],[Oponent]]&amp;input[[#This Row],[Player]],
"AZ",0, "BX",0, "CY",0,
"AX",3, "BY",3, "CZ",3,
"AY",6, "BZ",6, "CX",6)</f>
        <v>6</v>
      </c>
      <c r="E1508" s="5">
        <f>input[[#This Row],[Selected shape score]]+input[[#This Row],[Outcome score]]</f>
        <v>8</v>
      </c>
      <c r="F1508" s="5" cm="1">
        <f t="array" ref="F1508">INDEX($P$2:$P$10,_xlfn.XMATCH(input[[#This Row],[Oponent]]&amp;input[[#This Row],[Player]],$K$2:$K$10))</f>
        <v>4</v>
      </c>
    </row>
    <row r="1509" spans="1:6" x14ac:dyDescent="0.3">
      <c r="A1509" s="1" t="s">
        <v>4</v>
      </c>
      <c r="B1509" s="1" t="s">
        <v>2</v>
      </c>
      <c r="C1509" s="5" cm="1">
        <f t="array" ref="C1509">_xlfn.SWITCH(input[[#This Row],[Player]], "X", 1, "Y", 2, "Z", 3)</f>
        <v>2</v>
      </c>
      <c r="D1509" s="5" cm="1">
        <f t="array" ref="D1509">_xlfn.SWITCH(
input[[#This Row],[Oponent]]&amp;input[[#This Row],[Player]],
"AZ",0, "BX",0, "CY",0,
"AX",3, "BY",3, "CZ",3,
"AY",6, "BZ",6, "CX",6)</f>
        <v>6</v>
      </c>
      <c r="E1509" s="5">
        <f>input[[#This Row],[Selected shape score]]+input[[#This Row],[Outcome score]]</f>
        <v>8</v>
      </c>
      <c r="F1509" s="5" cm="1">
        <f t="array" ref="F1509">INDEX($P$2:$P$10,_xlfn.XMATCH(input[[#This Row],[Oponent]]&amp;input[[#This Row],[Player]],$K$2:$K$10))</f>
        <v>4</v>
      </c>
    </row>
    <row r="1510" spans="1:6" x14ac:dyDescent="0.3">
      <c r="A1510" s="1" t="s">
        <v>3</v>
      </c>
      <c r="B1510" s="1" t="s">
        <v>2</v>
      </c>
      <c r="C1510" s="5" cm="1">
        <f t="array" ref="C1510">_xlfn.SWITCH(input[[#This Row],[Player]], "X", 1, "Y", 2, "Z", 3)</f>
        <v>2</v>
      </c>
      <c r="D1510" s="5" cm="1">
        <f t="array" ref="D1510">_xlfn.SWITCH(
input[[#This Row],[Oponent]]&amp;input[[#This Row],[Player]],
"AZ",0, "BX",0, "CY",0,
"AX",3, "BY",3, "CZ",3,
"AY",6, "BZ",6, "CX",6)</f>
        <v>0</v>
      </c>
      <c r="E1510" s="5">
        <f>input[[#This Row],[Selected shape score]]+input[[#This Row],[Outcome score]]</f>
        <v>2</v>
      </c>
      <c r="F1510" s="5" cm="1">
        <f t="array" ref="F1510">INDEX($P$2:$P$10,_xlfn.XMATCH(input[[#This Row],[Oponent]]&amp;input[[#This Row],[Player]],$K$2:$K$10))</f>
        <v>6</v>
      </c>
    </row>
    <row r="1511" spans="1:6" x14ac:dyDescent="0.3">
      <c r="A1511" s="1" t="s">
        <v>0</v>
      </c>
      <c r="B1511" s="1" t="s">
        <v>2</v>
      </c>
      <c r="C1511" s="5" cm="1">
        <f t="array" ref="C1511">_xlfn.SWITCH(input[[#This Row],[Player]], "X", 1, "Y", 2, "Z", 3)</f>
        <v>2</v>
      </c>
      <c r="D1511" s="5" cm="1">
        <f t="array" ref="D1511">_xlfn.SWITCH(
input[[#This Row],[Oponent]]&amp;input[[#This Row],[Player]],
"AZ",0, "BX",0, "CY",0,
"AX",3, "BY",3, "CZ",3,
"AY",6, "BZ",6, "CX",6)</f>
        <v>3</v>
      </c>
      <c r="E1511" s="5">
        <f>input[[#This Row],[Selected shape score]]+input[[#This Row],[Outcome score]]</f>
        <v>5</v>
      </c>
      <c r="F1511" s="5" cm="1">
        <f t="array" ref="F1511">INDEX($P$2:$P$10,_xlfn.XMATCH(input[[#This Row],[Oponent]]&amp;input[[#This Row],[Player]],$K$2:$K$10))</f>
        <v>5</v>
      </c>
    </row>
    <row r="1512" spans="1:6" x14ac:dyDescent="0.3">
      <c r="A1512" s="1" t="s">
        <v>3</v>
      </c>
      <c r="B1512" s="1" t="s">
        <v>2</v>
      </c>
      <c r="C1512" s="5" cm="1">
        <f t="array" ref="C1512">_xlfn.SWITCH(input[[#This Row],[Player]], "X", 1, "Y", 2, "Z", 3)</f>
        <v>2</v>
      </c>
      <c r="D1512" s="5" cm="1">
        <f t="array" ref="D1512">_xlfn.SWITCH(
input[[#This Row],[Oponent]]&amp;input[[#This Row],[Player]],
"AZ",0, "BX",0, "CY",0,
"AX",3, "BY",3, "CZ",3,
"AY",6, "BZ",6, "CX",6)</f>
        <v>0</v>
      </c>
      <c r="E1512" s="5">
        <f>input[[#This Row],[Selected shape score]]+input[[#This Row],[Outcome score]]</f>
        <v>2</v>
      </c>
      <c r="F1512" s="5" cm="1">
        <f t="array" ref="F1512">INDEX($P$2:$P$10,_xlfn.XMATCH(input[[#This Row],[Oponent]]&amp;input[[#This Row],[Player]],$K$2:$K$10))</f>
        <v>6</v>
      </c>
    </row>
    <row r="1513" spans="1:6" x14ac:dyDescent="0.3">
      <c r="A1513" s="1" t="s">
        <v>0</v>
      </c>
      <c r="B1513" s="1" t="s">
        <v>2</v>
      </c>
      <c r="C1513" s="5" cm="1">
        <f t="array" ref="C1513">_xlfn.SWITCH(input[[#This Row],[Player]], "X", 1, "Y", 2, "Z", 3)</f>
        <v>2</v>
      </c>
      <c r="D1513" s="5" cm="1">
        <f t="array" ref="D1513">_xlfn.SWITCH(
input[[#This Row],[Oponent]]&amp;input[[#This Row],[Player]],
"AZ",0, "BX",0, "CY",0,
"AX",3, "BY",3, "CZ",3,
"AY",6, "BZ",6, "CX",6)</f>
        <v>3</v>
      </c>
      <c r="E1513" s="5">
        <f>input[[#This Row],[Selected shape score]]+input[[#This Row],[Outcome score]]</f>
        <v>5</v>
      </c>
      <c r="F1513" s="5" cm="1">
        <f t="array" ref="F1513">INDEX($P$2:$P$10,_xlfn.XMATCH(input[[#This Row],[Oponent]]&amp;input[[#This Row],[Player]],$K$2:$K$10))</f>
        <v>5</v>
      </c>
    </row>
    <row r="1514" spans="1:6" x14ac:dyDescent="0.3">
      <c r="A1514" s="1" t="s">
        <v>0</v>
      </c>
      <c r="B1514" s="1" t="s">
        <v>2</v>
      </c>
      <c r="C1514" s="5" cm="1">
        <f t="array" ref="C1514">_xlfn.SWITCH(input[[#This Row],[Player]], "X", 1, "Y", 2, "Z", 3)</f>
        <v>2</v>
      </c>
      <c r="D1514" s="5" cm="1">
        <f t="array" ref="D1514">_xlfn.SWITCH(
input[[#This Row],[Oponent]]&amp;input[[#This Row],[Player]],
"AZ",0, "BX",0, "CY",0,
"AX",3, "BY",3, "CZ",3,
"AY",6, "BZ",6, "CX",6)</f>
        <v>3</v>
      </c>
      <c r="E1514" s="5">
        <f>input[[#This Row],[Selected shape score]]+input[[#This Row],[Outcome score]]</f>
        <v>5</v>
      </c>
      <c r="F1514" s="5" cm="1">
        <f t="array" ref="F1514">INDEX($P$2:$P$10,_xlfn.XMATCH(input[[#This Row],[Oponent]]&amp;input[[#This Row],[Player]],$K$2:$K$10))</f>
        <v>5</v>
      </c>
    </row>
    <row r="1515" spans="1:6" x14ac:dyDescent="0.3">
      <c r="A1515" s="1" t="s">
        <v>4</v>
      </c>
      <c r="B1515" s="1" t="s">
        <v>2</v>
      </c>
      <c r="C1515" s="5" cm="1">
        <f t="array" ref="C1515">_xlfn.SWITCH(input[[#This Row],[Player]], "X", 1, "Y", 2, "Z", 3)</f>
        <v>2</v>
      </c>
      <c r="D1515" s="5" cm="1">
        <f t="array" ref="D1515">_xlfn.SWITCH(
input[[#This Row],[Oponent]]&amp;input[[#This Row],[Player]],
"AZ",0, "BX",0, "CY",0,
"AX",3, "BY",3, "CZ",3,
"AY",6, "BZ",6, "CX",6)</f>
        <v>6</v>
      </c>
      <c r="E1515" s="5">
        <f>input[[#This Row],[Selected shape score]]+input[[#This Row],[Outcome score]]</f>
        <v>8</v>
      </c>
      <c r="F1515" s="5" cm="1">
        <f t="array" ref="F1515">INDEX($P$2:$P$10,_xlfn.XMATCH(input[[#This Row],[Oponent]]&amp;input[[#This Row],[Player]],$K$2:$K$10))</f>
        <v>4</v>
      </c>
    </row>
    <row r="1516" spans="1:6" x14ac:dyDescent="0.3">
      <c r="A1516" s="1" t="s">
        <v>0</v>
      </c>
      <c r="B1516" s="1" t="s">
        <v>2</v>
      </c>
      <c r="C1516" s="5" cm="1">
        <f t="array" ref="C1516">_xlfn.SWITCH(input[[#This Row],[Player]], "X", 1, "Y", 2, "Z", 3)</f>
        <v>2</v>
      </c>
      <c r="D1516" s="5" cm="1">
        <f t="array" ref="D1516">_xlfn.SWITCH(
input[[#This Row],[Oponent]]&amp;input[[#This Row],[Player]],
"AZ",0, "BX",0, "CY",0,
"AX",3, "BY",3, "CZ",3,
"AY",6, "BZ",6, "CX",6)</f>
        <v>3</v>
      </c>
      <c r="E1516" s="5">
        <f>input[[#This Row],[Selected shape score]]+input[[#This Row],[Outcome score]]</f>
        <v>5</v>
      </c>
      <c r="F1516" s="5" cm="1">
        <f t="array" ref="F1516">INDEX($P$2:$P$10,_xlfn.XMATCH(input[[#This Row],[Oponent]]&amp;input[[#This Row],[Player]],$K$2:$K$10))</f>
        <v>5</v>
      </c>
    </row>
    <row r="1517" spans="1:6" x14ac:dyDescent="0.3">
      <c r="A1517" s="1" t="s">
        <v>4</v>
      </c>
      <c r="B1517" s="1" t="s">
        <v>2</v>
      </c>
      <c r="C1517" s="5" cm="1">
        <f t="array" ref="C1517">_xlfn.SWITCH(input[[#This Row],[Player]], "X", 1, "Y", 2, "Z", 3)</f>
        <v>2</v>
      </c>
      <c r="D1517" s="5" cm="1">
        <f t="array" ref="D1517">_xlfn.SWITCH(
input[[#This Row],[Oponent]]&amp;input[[#This Row],[Player]],
"AZ",0, "BX",0, "CY",0,
"AX",3, "BY",3, "CZ",3,
"AY",6, "BZ",6, "CX",6)</f>
        <v>6</v>
      </c>
      <c r="E1517" s="5">
        <f>input[[#This Row],[Selected shape score]]+input[[#This Row],[Outcome score]]</f>
        <v>8</v>
      </c>
      <c r="F1517" s="5" cm="1">
        <f t="array" ref="F1517">INDEX($P$2:$P$10,_xlfn.XMATCH(input[[#This Row],[Oponent]]&amp;input[[#This Row],[Player]],$K$2:$K$10))</f>
        <v>4</v>
      </c>
    </row>
    <row r="1518" spans="1:6" x14ac:dyDescent="0.3">
      <c r="A1518" s="1" t="s">
        <v>0</v>
      </c>
      <c r="B1518" s="1" t="s">
        <v>2</v>
      </c>
      <c r="C1518" s="5" cm="1">
        <f t="array" ref="C1518">_xlfn.SWITCH(input[[#This Row],[Player]], "X", 1, "Y", 2, "Z", 3)</f>
        <v>2</v>
      </c>
      <c r="D1518" s="5" cm="1">
        <f t="array" ref="D1518">_xlfn.SWITCH(
input[[#This Row],[Oponent]]&amp;input[[#This Row],[Player]],
"AZ",0, "BX",0, "CY",0,
"AX",3, "BY",3, "CZ",3,
"AY",6, "BZ",6, "CX",6)</f>
        <v>3</v>
      </c>
      <c r="E1518" s="5">
        <f>input[[#This Row],[Selected shape score]]+input[[#This Row],[Outcome score]]</f>
        <v>5</v>
      </c>
      <c r="F1518" s="5" cm="1">
        <f t="array" ref="F1518">INDEX($P$2:$P$10,_xlfn.XMATCH(input[[#This Row],[Oponent]]&amp;input[[#This Row],[Player]],$K$2:$K$10))</f>
        <v>5</v>
      </c>
    </row>
    <row r="1519" spans="1:6" x14ac:dyDescent="0.3">
      <c r="A1519" s="1" t="s">
        <v>3</v>
      </c>
      <c r="B1519" s="1" t="s">
        <v>2</v>
      </c>
      <c r="C1519" s="5" cm="1">
        <f t="array" ref="C1519">_xlfn.SWITCH(input[[#This Row],[Player]], "X", 1, "Y", 2, "Z", 3)</f>
        <v>2</v>
      </c>
      <c r="D1519" s="5" cm="1">
        <f t="array" ref="D1519">_xlfn.SWITCH(
input[[#This Row],[Oponent]]&amp;input[[#This Row],[Player]],
"AZ",0, "BX",0, "CY",0,
"AX",3, "BY",3, "CZ",3,
"AY",6, "BZ",6, "CX",6)</f>
        <v>0</v>
      </c>
      <c r="E1519" s="5">
        <f>input[[#This Row],[Selected shape score]]+input[[#This Row],[Outcome score]]</f>
        <v>2</v>
      </c>
      <c r="F1519" s="5" cm="1">
        <f t="array" ref="F1519">INDEX($P$2:$P$10,_xlfn.XMATCH(input[[#This Row],[Oponent]]&amp;input[[#This Row],[Player]],$K$2:$K$10))</f>
        <v>6</v>
      </c>
    </row>
    <row r="1520" spans="1:6" x14ac:dyDescent="0.3">
      <c r="A1520" s="1" t="s">
        <v>3</v>
      </c>
      <c r="B1520" s="1" t="s">
        <v>5</v>
      </c>
      <c r="C1520" s="5" cm="1">
        <f t="array" ref="C1520">_xlfn.SWITCH(input[[#This Row],[Player]], "X", 1, "Y", 2, "Z", 3)</f>
        <v>1</v>
      </c>
      <c r="D1520" s="5" cm="1">
        <f t="array" ref="D1520">_xlfn.SWITCH(
input[[#This Row],[Oponent]]&amp;input[[#This Row],[Player]],
"AZ",0, "BX",0, "CY",0,
"AX",3, "BY",3, "CZ",3,
"AY",6, "BZ",6, "CX",6)</f>
        <v>6</v>
      </c>
      <c r="E1520" s="5">
        <f>input[[#This Row],[Selected shape score]]+input[[#This Row],[Outcome score]]</f>
        <v>7</v>
      </c>
      <c r="F1520" s="5" cm="1">
        <f t="array" ref="F1520">INDEX($P$2:$P$10,_xlfn.XMATCH(input[[#This Row],[Oponent]]&amp;input[[#This Row],[Player]],$K$2:$K$10))</f>
        <v>2</v>
      </c>
    </row>
    <row r="1521" spans="1:6" x14ac:dyDescent="0.3">
      <c r="A1521" s="1" t="s">
        <v>4</v>
      </c>
      <c r="B1521" s="1" t="s">
        <v>2</v>
      </c>
      <c r="C1521" s="5" cm="1">
        <f t="array" ref="C1521">_xlfn.SWITCH(input[[#This Row],[Player]], "X", 1, "Y", 2, "Z", 3)</f>
        <v>2</v>
      </c>
      <c r="D1521" s="5" cm="1">
        <f t="array" ref="D1521">_xlfn.SWITCH(
input[[#This Row],[Oponent]]&amp;input[[#This Row],[Player]],
"AZ",0, "BX",0, "CY",0,
"AX",3, "BY",3, "CZ",3,
"AY",6, "BZ",6, "CX",6)</f>
        <v>6</v>
      </c>
      <c r="E1521" s="5">
        <f>input[[#This Row],[Selected shape score]]+input[[#This Row],[Outcome score]]</f>
        <v>8</v>
      </c>
      <c r="F1521" s="5" cm="1">
        <f t="array" ref="F1521">INDEX($P$2:$P$10,_xlfn.XMATCH(input[[#This Row],[Oponent]]&amp;input[[#This Row],[Player]],$K$2:$K$10))</f>
        <v>4</v>
      </c>
    </row>
    <row r="1522" spans="1:6" x14ac:dyDescent="0.3">
      <c r="A1522" s="1" t="s">
        <v>4</v>
      </c>
      <c r="B1522" s="1" t="s">
        <v>2</v>
      </c>
      <c r="C1522" s="5" cm="1">
        <f t="array" ref="C1522">_xlfn.SWITCH(input[[#This Row],[Player]], "X", 1, "Y", 2, "Z", 3)</f>
        <v>2</v>
      </c>
      <c r="D1522" s="5" cm="1">
        <f t="array" ref="D1522">_xlfn.SWITCH(
input[[#This Row],[Oponent]]&amp;input[[#This Row],[Player]],
"AZ",0, "BX",0, "CY",0,
"AX",3, "BY",3, "CZ",3,
"AY",6, "BZ",6, "CX",6)</f>
        <v>6</v>
      </c>
      <c r="E1522" s="5">
        <f>input[[#This Row],[Selected shape score]]+input[[#This Row],[Outcome score]]</f>
        <v>8</v>
      </c>
      <c r="F1522" s="5" cm="1">
        <f t="array" ref="F1522">INDEX($P$2:$P$10,_xlfn.XMATCH(input[[#This Row],[Oponent]]&amp;input[[#This Row],[Player]],$K$2:$K$10))</f>
        <v>4</v>
      </c>
    </row>
    <row r="1523" spans="1:6" x14ac:dyDescent="0.3">
      <c r="A1523" s="1" t="s">
        <v>3</v>
      </c>
      <c r="B1523" s="1" t="s">
        <v>2</v>
      </c>
      <c r="C1523" s="5" cm="1">
        <f t="array" ref="C1523">_xlfn.SWITCH(input[[#This Row],[Player]], "X", 1, "Y", 2, "Z", 3)</f>
        <v>2</v>
      </c>
      <c r="D1523" s="5" cm="1">
        <f t="array" ref="D1523">_xlfn.SWITCH(
input[[#This Row],[Oponent]]&amp;input[[#This Row],[Player]],
"AZ",0, "BX",0, "CY",0,
"AX",3, "BY",3, "CZ",3,
"AY",6, "BZ",6, "CX",6)</f>
        <v>0</v>
      </c>
      <c r="E1523" s="5">
        <f>input[[#This Row],[Selected shape score]]+input[[#This Row],[Outcome score]]</f>
        <v>2</v>
      </c>
      <c r="F1523" s="5" cm="1">
        <f t="array" ref="F1523">INDEX($P$2:$P$10,_xlfn.XMATCH(input[[#This Row],[Oponent]]&amp;input[[#This Row],[Player]],$K$2:$K$10))</f>
        <v>6</v>
      </c>
    </row>
    <row r="1524" spans="1:6" x14ac:dyDescent="0.3">
      <c r="A1524" s="1" t="s">
        <v>4</v>
      </c>
      <c r="B1524" s="1" t="s">
        <v>5</v>
      </c>
      <c r="C1524" s="5" cm="1">
        <f t="array" ref="C1524">_xlfn.SWITCH(input[[#This Row],[Player]], "X", 1, "Y", 2, "Z", 3)</f>
        <v>1</v>
      </c>
      <c r="D1524" s="5" cm="1">
        <f t="array" ref="D1524">_xlfn.SWITCH(
input[[#This Row],[Oponent]]&amp;input[[#This Row],[Player]],
"AZ",0, "BX",0, "CY",0,
"AX",3, "BY",3, "CZ",3,
"AY",6, "BZ",6, "CX",6)</f>
        <v>3</v>
      </c>
      <c r="E1524" s="5">
        <f>input[[#This Row],[Selected shape score]]+input[[#This Row],[Outcome score]]</f>
        <v>4</v>
      </c>
      <c r="F1524" s="5" cm="1">
        <f t="array" ref="F1524">INDEX($P$2:$P$10,_xlfn.XMATCH(input[[#This Row],[Oponent]]&amp;input[[#This Row],[Player]],$K$2:$K$10))</f>
        <v>3</v>
      </c>
    </row>
    <row r="1525" spans="1:6" x14ac:dyDescent="0.3">
      <c r="A1525" s="1" t="s">
        <v>3</v>
      </c>
      <c r="B1525" s="1" t="s">
        <v>2</v>
      </c>
      <c r="C1525" s="5" cm="1">
        <f t="array" ref="C1525">_xlfn.SWITCH(input[[#This Row],[Player]], "X", 1, "Y", 2, "Z", 3)</f>
        <v>2</v>
      </c>
      <c r="D1525" s="5" cm="1">
        <f t="array" ref="D1525">_xlfn.SWITCH(
input[[#This Row],[Oponent]]&amp;input[[#This Row],[Player]],
"AZ",0, "BX",0, "CY",0,
"AX",3, "BY",3, "CZ",3,
"AY",6, "BZ",6, "CX",6)</f>
        <v>0</v>
      </c>
      <c r="E1525" s="5">
        <f>input[[#This Row],[Selected shape score]]+input[[#This Row],[Outcome score]]</f>
        <v>2</v>
      </c>
      <c r="F1525" s="5" cm="1">
        <f t="array" ref="F1525">INDEX($P$2:$P$10,_xlfn.XMATCH(input[[#This Row],[Oponent]]&amp;input[[#This Row],[Player]],$K$2:$K$10))</f>
        <v>6</v>
      </c>
    </row>
    <row r="1526" spans="1:6" x14ac:dyDescent="0.3">
      <c r="A1526" s="1" t="s">
        <v>0</v>
      </c>
      <c r="B1526" s="1" t="s">
        <v>2</v>
      </c>
      <c r="C1526" s="5" cm="1">
        <f t="array" ref="C1526">_xlfn.SWITCH(input[[#This Row],[Player]], "X", 1, "Y", 2, "Z", 3)</f>
        <v>2</v>
      </c>
      <c r="D1526" s="5" cm="1">
        <f t="array" ref="D1526">_xlfn.SWITCH(
input[[#This Row],[Oponent]]&amp;input[[#This Row],[Player]],
"AZ",0, "BX",0, "CY",0,
"AX",3, "BY",3, "CZ",3,
"AY",6, "BZ",6, "CX",6)</f>
        <v>3</v>
      </c>
      <c r="E1526" s="5">
        <f>input[[#This Row],[Selected shape score]]+input[[#This Row],[Outcome score]]</f>
        <v>5</v>
      </c>
      <c r="F1526" s="5" cm="1">
        <f t="array" ref="F1526">INDEX($P$2:$P$10,_xlfn.XMATCH(input[[#This Row],[Oponent]]&amp;input[[#This Row],[Player]],$K$2:$K$10))</f>
        <v>5</v>
      </c>
    </row>
    <row r="1527" spans="1:6" x14ac:dyDescent="0.3">
      <c r="A1527" s="1" t="s">
        <v>4</v>
      </c>
      <c r="B1527" s="1" t="s">
        <v>2</v>
      </c>
      <c r="C1527" s="5" cm="1">
        <f t="array" ref="C1527">_xlfn.SWITCH(input[[#This Row],[Player]], "X", 1, "Y", 2, "Z", 3)</f>
        <v>2</v>
      </c>
      <c r="D1527" s="5" cm="1">
        <f t="array" ref="D1527">_xlfn.SWITCH(
input[[#This Row],[Oponent]]&amp;input[[#This Row],[Player]],
"AZ",0, "BX",0, "CY",0,
"AX",3, "BY",3, "CZ",3,
"AY",6, "BZ",6, "CX",6)</f>
        <v>6</v>
      </c>
      <c r="E1527" s="5">
        <f>input[[#This Row],[Selected shape score]]+input[[#This Row],[Outcome score]]</f>
        <v>8</v>
      </c>
      <c r="F1527" s="5" cm="1">
        <f t="array" ref="F1527">INDEX($P$2:$P$10,_xlfn.XMATCH(input[[#This Row],[Oponent]]&amp;input[[#This Row],[Player]],$K$2:$K$10))</f>
        <v>4</v>
      </c>
    </row>
    <row r="1528" spans="1:6" x14ac:dyDescent="0.3">
      <c r="A1528" s="1" t="s">
        <v>3</v>
      </c>
      <c r="B1528" s="1" t="s">
        <v>5</v>
      </c>
      <c r="C1528" s="5" cm="1">
        <f t="array" ref="C1528">_xlfn.SWITCH(input[[#This Row],[Player]], "X", 1, "Y", 2, "Z", 3)</f>
        <v>1</v>
      </c>
      <c r="D1528" s="5" cm="1">
        <f t="array" ref="D1528">_xlfn.SWITCH(
input[[#This Row],[Oponent]]&amp;input[[#This Row],[Player]],
"AZ",0, "BX",0, "CY",0,
"AX",3, "BY",3, "CZ",3,
"AY",6, "BZ",6, "CX",6)</f>
        <v>6</v>
      </c>
      <c r="E1528" s="5">
        <f>input[[#This Row],[Selected shape score]]+input[[#This Row],[Outcome score]]</f>
        <v>7</v>
      </c>
      <c r="F1528" s="5" cm="1">
        <f t="array" ref="F1528">INDEX($P$2:$P$10,_xlfn.XMATCH(input[[#This Row],[Oponent]]&amp;input[[#This Row],[Player]],$K$2:$K$10))</f>
        <v>2</v>
      </c>
    </row>
    <row r="1529" spans="1:6" x14ac:dyDescent="0.3">
      <c r="A1529" s="1" t="s">
        <v>3</v>
      </c>
      <c r="B1529" s="1" t="s">
        <v>5</v>
      </c>
      <c r="C1529" s="5" cm="1">
        <f t="array" ref="C1529">_xlfn.SWITCH(input[[#This Row],[Player]], "X", 1, "Y", 2, "Z", 3)</f>
        <v>1</v>
      </c>
      <c r="D1529" s="5" cm="1">
        <f t="array" ref="D1529">_xlfn.SWITCH(
input[[#This Row],[Oponent]]&amp;input[[#This Row],[Player]],
"AZ",0, "BX",0, "CY",0,
"AX",3, "BY",3, "CZ",3,
"AY",6, "BZ",6, "CX",6)</f>
        <v>6</v>
      </c>
      <c r="E1529" s="5">
        <f>input[[#This Row],[Selected shape score]]+input[[#This Row],[Outcome score]]</f>
        <v>7</v>
      </c>
      <c r="F1529" s="5" cm="1">
        <f t="array" ref="F1529">INDEX($P$2:$P$10,_xlfn.XMATCH(input[[#This Row],[Oponent]]&amp;input[[#This Row],[Player]],$K$2:$K$10))</f>
        <v>2</v>
      </c>
    </row>
    <row r="1530" spans="1:6" x14ac:dyDescent="0.3">
      <c r="A1530" s="1" t="s">
        <v>0</v>
      </c>
      <c r="B1530" s="1" t="s">
        <v>2</v>
      </c>
      <c r="C1530" s="5" cm="1">
        <f t="array" ref="C1530">_xlfn.SWITCH(input[[#This Row],[Player]], "X", 1, "Y", 2, "Z", 3)</f>
        <v>2</v>
      </c>
      <c r="D1530" s="5" cm="1">
        <f t="array" ref="D1530">_xlfn.SWITCH(
input[[#This Row],[Oponent]]&amp;input[[#This Row],[Player]],
"AZ",0, "BX",0, "CY",0,
"AX",3, "BY",3, "CZ",3,
"AY",6, "BZ",6, "CX",6)</f>
        <v>3</v>
      </c>
      <c r="E1530" s="5">
        <f>input[[#This Row],[Selected shape score]]+input[[#This Row],[Outcome score]]</f>
        <v>5</v>
      </c>
      <c r="F1530" s="5" cm="1">
        <f t="array" ref="F1530">INDEX($P$2:$P$10,_xlfn.XMATCH(input[[#This Row],[Oponent]]&amp;input[[#This Row],[Player]],$K$2:$K$10))</f>
        <v>5</v>
      </c>
    </row>
    <row r="1531" spans="1:6" x14ac:dyDescent="0.3">
      <c r="A1531" s="1" t="s">
        <v>4</v>
      </c>
      <c r="B1531" s="1" t="s">
        <v>2</v>
      </c>
      <c r="C1531" s="5" cm="1">
        <f t="array" ref="C1531">_xlfn.SWITCH(input[[#This Row],[Player]], "X", 1, "Y", 2, "Z", 3)</f>
        <v>2</v>
      </c>
      <c r="D1531" s="5" cm="1">
        <f t="array" ref="D1531">_xlfn.SWITCH(
input[[#This Row],[Oponent]]&amp;input[[#This Row],[Player]],
"AZ",0, "BX",0, "CY",0,
"AX",3, "BY",3, "CZ",3,
"AY",6, "BZ",6, "CX",6)</f>
        <v>6</v>
      </c>
      <c r="E1531" s="5">
        <f>input[[#This Row],[Selected shape score]]+input[[#This Row],[Outcome score]]</f>
        <v>8</v>
      </c>
      <c r="F1531" s="5" cm="1">
        <f t="array" ref="F1531">INDEX($P$2:$P$10,_xlfn.XMATCH(input[[#This Row],[Oponent]]&amp;input[[#This Row],[Player]],$K$2:$K$10))</f>
        <v>4</v>
      </c>
    </row>
    <row r="1532" spans="1:6" x14ac:dyDescent="0.3">
      <c r="A1532" s="1" t="s">
        <v>4</v>
      </c>
      <c r="B1532" s="1" t="s">
        <v>2</v>
      </c>
      <c r="C1532" s="5" cm="1">
        <f t="array" ref="C1532">_xlfn.SWITCH(input[[#This Row],[Player]], "X", 1, "Y", 2, "Z", 3)</f>
        <v>2</v>
      </c>
      <c r="D1532" s="5" cm="1">
        <f t="array" ref="D1532">_xlfn.SWITCH(
input[[#This Row],[Oponent]]&amp;input[[#This Row],[Player]],
"AZ",0, "BX",0, "CY",0,
"AX",3, "BY",3, "CZ",3,
"AY",6, "BZ",6, "CX",6)</f>
        <v>6</v>
      </c>
      <c r="E1532" s="5">
        <f>input[[#This Row],[Selected shape score]]+input[[#This Row],[Outcome score]]</f>
        <v>8</v>
      </c>
      <c r="F1532" s="5" cm="1">
        <f t="array" ref="F1532">INDEX($P$2:$P$10,_xlfn.XMATCH(input[[#This Row],[Oponent]]&amp;input[[#This Row],[Player]],$K$2:$K$10))</f>
        <v>4</v>
      </c>
    </row>
    <row r="1533" spans="1:6" x14ac:dyDescent="0.3">
      <c r="A1533" s="1" t="s">
        <v>3</v>
      </c>
      <c r="B1533" s="1" t="s">
        <v>2</v>
      </c>
      <c r="C1533" s="5" cm="1">
        <f t="array" ref="C1533">_xlfn.SWITCH(input[[#This Row],[Player]], "X", 1, "Y", 2, "Z", 3)</f>
        <v>2</v>
      </c>
      <c r="D1533" s="5" cm="1">
        <f t="array" ref="D1533">_xlfn.SWITCH(
input[[#This Row],[Oponent]]&amp;input[[#This Row],[Player]],
"AZ",0, "BX",0, "CY",0,
"AX",3, "BY",3, "CZ",3,
"AY",6, "BZ",6, "CX",6)</f>
        <v>0</v>
      </c>
      <c r="E1533" s="5">
        <f>input[[#This Row],[Selected shape score]]+input[[#This Row],[Outcome score]]</f>
        <v>2</v>
      </c>
      <c r="F1533" s="5" cm="1">
        <f t="array" ref="F1533">INDEX($P$2:$P$10,_xlfn.XMATCH(input[[#This Row],[Oponent]]&amp;input[[#This Row],[Player]],$K$2:$K$10))</f>
        <v>6</v>
      </c>
    </row>
    <row r="1534" spans="1:6" x14ac:dyDescent="0.3">
      <c r="A1534" s="1" t="s">
        <v>3</v>
      </c>
      <c r="B1534" s="1" t="s">
        <v>1</v>
      </c>
      <c r="C1534" s="5" cm="1">
        <f t="array" ref="C1534">_xlfn.SWITCH(input[[#This Row],[Player]], "X", 1, "Y", 2, "Z", 3)</f>
        <v>3</v>
      </c>
      <c r="D1534" s="5" cm="1">
        <f t="array" ref="D1534">_xlfn.SWITCH(
input[[#This Row],[Oponent]]&amp;input[[#This Row],[Player]],
"AZ",0, "BX",0, "CY",0,
"AX",3, "BY",3, "CZ",3,
"AY",6, "BZ",6, "CX",6)</f>
        <v>3</v>
      </c>
      <c r="E1534" s="5">
        <f>input[[#This Row],[Selected shape score]]+input[[#This Row],[Outcome score]]</f>
        <v>6</v>
      </c>
      <c r="F1534" s="5" cm="1">
        <f t="array" ref="F1534">INDEX($P$2:$P$10,_xlfn.XMATCH(input[[#This Row],[Oponent]]&amp;input[[#This Row],[Player]],$K$2:$K$10))</f>
        <v>7</v>
      </c>
    </row>
    <row r="1535" spans="1:6" x14ac:dyDescent="0.3">
      <c r="A1535" s="1" t="s">
        <v>4</v>
      </c>
      <c r="B1535" s="1" t="s">
        <v>5</v>
      </c>
      <c r="C1535" s="5" cm="1">
        <f t="array" ref="C1535">_xlfn.SWITCH(input[[#This Row],[Player]], "X", 1, "Y", 2, "Z", 3)</f>
        <v>1</v>
      </c>
      <c r="D1535" s="5" cm="1">
        <f t="array" ref="D1535">_xlfn.SWITCH(
input[[#This Row],[Oponent]]&amp;input[[#This Row],[Player]],
"AZ",0, "BX",0, "CY",0,
"AX",3, "BY",3, "CZ",3,
"AY",6, "BZ",6, "CX",6)</f>
        <v>3</v>
      </c>
      <c r="E1535" s="5">
        <f>input[[#This Row],[Selected shape score]]+input[[#This Row],[Outcome score]]</f>
        <v>4</v>
      </c>
      <c r="F1535" s="5" cm="1">
        <f t="array" ref="F1535">INDEX($P$2:$P$10,_xlfn.XMATCH(input[[#This Row],[Oponent]]&amp;input[[#This Row],[Player]],$K$2:$K$10))</f>
        <v>3</v>
      </c>
    </row>
    <row r="1536" spans="1:6" x14ac:dyDescent="0.3">
      <c r="A1536" s="1" t="s">
        <v>3</v>
      </c>
      <c r="B1536" s="1" t="s">
        <v>1</v>
      </c>
      <c r="C1536" s="5" cm="1">
        <f t="array" ref="C1536">_xlfn.SWITCH(input[[#This Row],[Player]], "X", 1, "Y", 2, "Z", 3)</f>
        <v>3</v>
      </c>
      <c r="D1536" s="5" cm="1">
        <f t="array" ref="D1536">_xlfn.SWITCH(
input[[#This Row],[Oponent]]&amp;input[[#This Row],[Player]],
"AZ",0, "BX",0, "CY",0,
"AX",3, "BY",3, "CZ",3,
"AY",6, "BZ",6, "CX",6)</f>
        <v>3</v>
      </c>
      <c r="E1536" s="5">
        <f>input[[#This Row],[Selected shape score]]+input[[#This Row],[Outcome score]]</f>
        <v>6</v>
      </c>
      <c r="F1536" s="5" cm="1">
        <f t="array" ref="F1536">INDEX($P$2:$P$10,_xlfn.XMATCH(input[[#This Row],[Oponent]]&amp;input[[#This Row],[Player]],$K$2:$K$10))</f>
        <v>7</v>
      </c>
    </row>
    <row r="1537" spans="1:6" x14ac:dyDescent="0.3">
      <c r="A1537" s="1" t="s">
        <v>0</v>
      </c>
      <c r="B1537" s="1" t="s">
        <v>2</v>
      </c>
      <c r="C1537" s="5" cm="1">
        <f t="array" ref="C1537">_xlfn.SWITCH(input[[#This Row],[Player]], "X", 1, "Y", 2, "Z", 3)</f>
        <v>2</v>
      </c>
      <c r="D1537" s="5" cm="1">
        <f t="array" ref="D1537">_xlfn.SWITCH(
input[[#This Row],[Oponent]]&amp;input[[#This Row],[Player]],
"AZ",0, "BX",0, "CY",0,
"AX",3, "BY",3, "CZ",3,
"AY",6, "BZ",6, "CX",6)</f>
        <v>3</v>
      </c>
      <c r="E1537" s="5">
        <f>input[[#This Row],[Selected shape score]]+input[[#This Row],[Outcome score]]</f>
        <v>5</v>
      </c>
      <c r="F1537" s="5" cm="1">
        <f t="array" ref="F1537">INDEX($P$2:$P$10,_xlfn.XMATCH(input[[#This Row],[Oponent]]&amp;input[[#This Row],[Player]],$K$2:$K$10))</f>
        <v>5</v>
      </c>
    </row>
    <row r="1538" spans="1:6" x14ac:dyDescent="0.3">
      <c r="A1538" s="1" t="s">
        <v>0</v>
      </c>
      <c r="B1538" s="1" t="s">
        <v>2</v>
      </c>
      <c r="C1538" s="5" cm="1">
        <f t="array" ref="C1538">_xlfn.SWITCH(input[[#This Row],[Player]], "X", 1, "Y", 2, "Z", 3)</f>
        <v>2</v>
      </c>
      <c r="D1538" s="5" cm="1">
        <f t="array" ref="D1538">_xlfn.SWITCH(
input[[#This Row],[Oponent]]&amp;input[[#This Row],[Player]],
"AZ",0, "BX",0, "CY",0,
"AX",3, "BY",3, "CZ",3,
"AY",6, "BZ",6, "CX",6)</f>
        <v>3</v>
      </c>
      <c r="E1538" s="5">
        <f>input[[#This Row],[Selected shape score]]+input[[#This Row],[Outcome score]]</f>
        <v>5</v>
      </c>
      <c r="F1538" s="5" cm="1">
        <f t="array" ref="F1538">INDEX($P$2:$P$10,_xlfn.XMATCH(input[[#This Row],[Oponent]]&amp;input[[#This Row],[Player]],$K$2:$K$10))</f>
        <v>5</v>
      </c>
    </row>
    <row r="1539" spans="1:6" x14ac:dyDescent="0.3">
      <c r="A1539" s="1" t="s">
        <v>0</v>
      </c>
      <c r="B1539" s="1" t="s">
        <v>2</v>
      </c>
      <c r="C1539" s="5" cm="1">
        <f t="array" ref="C1539">_xlfn.SWITCH(input[[#This Row],[Player]], "X", 1, "Y", 2, "Z", 3)</f>
        <v>2</v>
      </c>
      <c r="D1539" s="5" cm="1">
        <f t="array" ref="D1539">_xlfn.SWITCH(
input[[#This Row],[Oponent]]&amp;input[[#This Row],[Player]],
"AZ",0, "BX",0, "CY",0,
"AX",3, "BY",3, "CZ",3,
"AY",6, "BZ",6, "CX",6)</f>
        <v>3</v>
      </c>
      <c r="E1539" s="5">
        <f>input[[#This Row],[Selected shape score]]+input[[#This Row],[Outcome score]]</f>
        <v>5</v>
      </c>
      <c r="F1539" s="5" cm="1">
        <f t="array" ref="F1539">INDEX($P$2:$P$10,_xlfn.XMATCH(input[[#This Row],[Oponent]]&amp;input[[#This Row],[Player]],$K$2:$K$10))</f>
        <v>5</v>
      </c>
    </row>
    <row r="1540" spans="1:6" x14ac:dyDescent="0.3">
      <c r="A1540" s="1" t="s">
        <v>3</v>
      </c>
      <c r="B1540" s="1" t="s">
        <v>5</v>
      </c>
      <c r="C1540" s="5" cm="1">
        <f t="array" ref="C1540">_xlfn.SWITCH(input[[#This Row],[Player]], "X", 1, "Y", 2, "Z", 3)</f>
        <v>1</v>
      </c>
      <c r="D1540" s="5" cm="1">
        <f t="array" ref="D1540">_xlfn.SWITCH(
input[[#This Row],[Oponent]]&amp;input[[#This Row],[Player]],
"AZ",0, "BX",0, "CY",0,
"AX",3, "BY",3, "CZ",3,
"AY",6, "BZ",6, "CX",6)</f>
        <v>6</v>
      </c>
      <c r="E1540" s="5">
        <f>input[[#This Row],[Selected shape score]]+input[[#This Row],[Outcome score]]</f>
        <v>7</v>
      </c>
      <c r="F1540" s="5" cm="1">
        <f t="array" ref="F1540">INDEX($P$2:$P$10,_xlfn.XMATCH(input[[#This Row],[Oponent]]&amp;input[[#This Row],[Player]],$K$2:$K$10))</f>
        <v>2</v>
      </c>
    </row>
    <row r="1541" spans="1:6" x14ac:dyDescent="0.3">
      <c r="A1541" s="1" t="s">
        <v>4</v>
      </c>
      <c r="B1541" s="1" t="s">
        <v>2</v>
      </c>
      <c r="C1541" s="5" cm="1">
        <f t="array" ref="C1541">_xlfn.SWITCH(input[[#This Row],[Player]], "X", 1, "Y", 2, "Z", 3)</f>
        <v>2</v>
      </c>
      <c r="D1541" s="5" cm="1">
        <f t="array" ref="D1541">_xlfn.SWITCH(
input[[#This Row],[Oponent]]&amp;input[[#This Row],[Player]],
"AZ",0, "BX",0, "CY",0,
"AX",3, "BY",3, "CZ",3,
"AY",6, "BZ",6, "CX",6)</f>
        <v>6</v>
      </c>
      <c r="E1541" s="5">
        <f>input[[#This Row],[Selected shape score]]+input[[#This Row],[Outcome score]]</f>
        <v>8</v>
      </c>
      <c r="F1541" s="5" cm="1">
        <f t="array" ref="F1541">INDEX($P$2:$P$10,_xlfn.XMATCH(input[[#This Row],[Oponent]]&amp;input[[#This Row],[Player]],$K$2:$K$10))</f>
        <v>4</v>
      </c>
    </row>
    <row r="1542" spans="1:6" x14ac:dyDescent="0.3">
      <c r="A1542" s="1" t="s">
        <v>0</v>
      </c>
      <c r="B1542" s="1" t="s">
        <v>2</v>
      </c>
      <c r="C1542" s="5" cm="1">
        <f t="array" ref="C1542">_xlfn.SWITCH(input[[#This Row],[Player]], "X", 1, "Y", 2, "Z", 3)</f>
        <v>2</v>
      </c>
      <c r="D1542" s="5" cm="1">
        <f t="array" ref="D1542">_xlfn.SWITCH(
input[[#This Row],[Oponent]]&amp;input[[#This Row],[Player]],
"AZ",0, "BX",0, "CY",0,
"AX",3, "BY",3, "CZ",3,
"AY",6, "BZ",6, "CX",6)</f>
        <v>3</v>
      </c>
      <c r="E1542" s="5">
        <f>input[[#This Row],[Selected shape score]]+input[[#This Row],[Outcome score]]</f>
        <v>5</v>
      </c>
      <c r="F1542" s="5" cm="1">
        <f t="array" ref="F1542">INDEX($P$2:$P$10,_xlfn.XMATCH(input[[#This Row],[Oponent]]&amp;input[[#This Row],[Player]],$K$2:$K$10))</f>
        <v>5</v>
      </c>
    </row>
    <row r="1543" spans="1:6" x14ac:dyDescent="0.3">
      <c r="A1543" s="1" t="s">
        <v>3</v>
      </c>
      <c r="B1543" s="1" t="s">
        <v>2</v>
      </c>
      <c r="C1543" s="5" cm="1">
        <f t="array" ref="C1543">_xlfn.SWITCH(input[[#This Row],[Player]], "X", 1, "Y", 2, "Z", 3)</f>
        <v>2</v>
      </c>
      <c r="D1543" s="5" cm="1">
        <f t="array" ref="D1543">_xlfn.SWITCH(
input[[#This Row],[Oponent]]&amp;input[[#This Row],[Player]],
"AZ",0, "BX",0, "CY",0,
"AX",3, "BY",3, "CZ",3,
"AY",6, "BZ",6, "CX",6)</f>
        <v>0</v>
      </c>
      <c r="E1543" s="5">
        <f>input[[#This Row],[Selected shape score]]+input[[#This Row],[Outcome score]]</f>
        <v>2</v>
      </c>
      <c r="F1543" s="5" cm="1">
        <f t="array" ref="F1543">INDEX($P$2:$P$10,_xlfn.XMATCH(input[[#This Row],[Oponent]]&amp;input[[#This Row],[Player]],$K$2:$K$10))</f>
        <v>6</v>
      </c>
    </row>
    <row r="1544" spans="1:6" x14ac:dyDescent="0.3">
      <c r="A1544" s="1" t="s">
        <v>0</v>
      </c>
      <c r="B1544" s="1" t="s">
        <v>2</v>
      </c>
      <c r="C1544" s="5" cm="1">
        <f t="array" ref="C1544">_xlfn.SWITCH(input[[#This Row],[Player]], "X", 1, "Y", 2, "Z", 3)</f>
        <v>2</v>
      </c>
      <c r="D1544" s="5" cm="1">
        <f t="array" ref="D1544">_xlfn.SWITCH(
input[[#This Row],[Oponent]]&amp;input[[#This Row],[Player]],
"AZ",0, "BX",0, "CY",0,
"AX",3, "BY",3, "CZ",3,
"AY",6, "BZ",6, "CX",6)</f>
        <v>3</v>
      </c>
      <c r="E1544" s="5">
        <f>input[[#This Row],[Selected shape score]]+input[[#This Row],[Outcome score]]</f>
        <v>5</v>
      </c>
      <c r="F1544" s="5" cm="1">
        <f t="array" ref="F1544">INDEX($P$2:$P$10,_xlfn.XMATCH(input[[#This Row],[Oponent]]&amp;input[[#This Row],[Player]],$K$2:$K$10))</f>
        <v>5</v>
      </c>
    </row>
    <row r="1545" spans="1:6" x14ac:dyDescent="0.3">
      <c r="A1545" s="1" t="s">
        <v>3</v>
      </c>
      <c r="B1545" s="1" t="s">
        <v>2</v>
      </c>
      <c r="C1545" s="5" cm="1">
        <f t="array" ref="C1545">_xlfn.SWITCH(input[[#This Row],[Player]], "X", 1, "Y", 2, "Z", 3)</f>
        <v>2</v>
      </c>
      <c r="D1545" s="5" cm="1">
        <f t="array" ref="D1545">_xlfn.SWITCH(
input[[#This Row],[Oponent]]&amp;input[[#This Row],[Player]],
"AZ",0, "BX",0, "CY",0,
"AX",3, "BY",3, "CZ",3,
"AY",6, "BZ",6, "CX",6)</f>
        <v>0</v>
      </c>
      <c r="E1545" s="5">
        <f>input[[#This Row],[Selected shape score]]+input[[#This Row],[Outcome score]]</f>
        <v>2</v>
      </c>
      <c r="F1545" s="5" cm="1">
        <f t="array" ref="F1545">INDEX($P$2:$P$10,_xlfn.XMATCH(input[[#This Row],[Oponent]]&amp;input[[#This Row],[Player]],$K$2:$K$10))</f>
        <v>6</v>
      </c>
    </row>
    <row r="1546" spans="1:6" x14ac:dyDescent="0.3">
      <c r="A1546" s="1" t="s">
        <v>0</v>
      </c>
      <c r="B1546" s="1" t="s">
        <v>2</v>
      </c>
      <c r="C1546" s="5" cm="1">
        <f t="array" ref="C1546">_xlfn.SWITCH(input[[#This Row],[Player]], "X", 1, "Y", 2, "Z", 3)</f>
        <v>2</v>
      </c>
      <c r="D1546" s="5" cm="1">
        <f t="array" ref="D1546">_xlfn.SWITCH(
input[[#This Row],[Oponent]]&amp;input[[#This Row],[Player]],
"AZ",0, "BX",0, "CY",0,
"AX",3, "BY",3, "CZ",3,
"AY",6, "BZ",6, "CX",6)</f>
        <v>3</v>
      </c>
      <c r="E1546" s="5">
        <f>input[[#This Row],[Selected shape score]]+input[[#This Row],[Outcome score]]</f>
        <v>5</v>
      </c>
      <c r="F1546" s="5" cm="1">
        <f t="array" ref="F1546">INDEX($P$2:$P$10,_xlfn.XMATCH(input[[#This Row],[Oponent]]&amp;input[[#This Row],[Player]],$K$2:$K$10))</f>
        <v>5</v>
      </c>
    </row>
    <row r="1547" spans="1:6" x14ac:dyDescent="0.3">
      <c r="A1547" s="1" t="s">
        <v>0</v>
      </c>
      <c r="B1547" s="1" t="s">
        <v>2</v>
      </c>
      <c r="C1547" s="5" cm="1">
        <f t="array" ref="C1547">_xlfn.SWITCH(input[[#This Row],[Player]], "X", 1, "Y", 2, "Z", 3)</f>
        <v>2</v>
      </c>
      <c r="D1547" s="5" cm="1">
        <f t="array" ref="D1547">_xlfn.SWITCH(
input[[#This Row],[Oponent]]&amp;input[[#This Row],[Player]],
"AZ",0, "BX",0, "CY",0,
"AX",3, "BY",3, "CZ",3,
"AY",6, "BZ",6, "CX",6)</f>
        <v>3</v>
      </c>
      <c r="E1547" s="5">
        <f>input[[#This Row],[Selected shape score]]+input[[#This Row],[Outcome score]]</f>
        <v>5</v>
      </c>
      <c r="F1547" s="5" cm="1">
        <f t="array" ref="F1547">INDEX($P$2:$P$10,_xlfn.XMATCH(input[[#This Row],[Oponent]]&amp;input[[#This Row],[Player]],$K$2:$K$10))</f>
        <v>5</v>
      </c>
    </row>
    <row r="1548" spans="1:6" x14ac:dyDescent="0.3">
      <c r="A1548" s="1" t="s">
        <v>4</v>
      </c>
      <c r="B1548" s="1" t="s">
        <v>2</v>
      </c>
      <c r="C1548" s="5" cm="1">
        <f t="array" ref="C1548">_xlfn.SWITCH(input[[#This Row],[Player]], "X", 1, "Y", 2, "Z", 3)</f>
        <v>2</v>
      </c>
      <c r="D1548" s="5" cm="1">
        <f t="array" ref="D1548">_xlfn.SWITCH(
input[[#This Row],[Oponent]]&amp;input[[#This Row],[Player]],
"AZ",0, "BX",0, "CY",0,
"AX",3, "BY",3, "CZ",3,
"AY",6, "BZ",6, "CX",6)</f>
        <v>6</v>
      </c>
      <c r="E1548" s="5">
        <f>input[[#This Row],[Selected shape score]]+input[[#This Row],[Outcome score]]</f>
        <v>8</v>
      </c>
      <c r="F1548" s="5" cm="1">
        <f t="array" ref="F1548">INDEX($P$2:$P$10,_xlfn.XMATCH(input[[#This Row],[Oponent]]&amp;input[[#This Row],[Player]],$K$2:$K$10))</f>
        <v>4</v>
      </c>
    </row>
    <row r="1549" spans="1:6" x14ac:dyDescent="0.3">
      <c r="A1549" s="1" t="s">
        <v>0</v>
      </c>
      <c r="B1549" s="1" t="s">
        <v>2</v>
      </c>
      <c r="C1549" s="5" cm="1">
        <f t="array" ref="C1549">_xlfn.SWITCH(input[[#This Row],[Player]], "X", 1, "Y", 2, "Z", 3)</f>
        <v>2</v>
      </c>
      <c r="D1549" s="5" cm="1">
        <f t="array" ref="D1549">_xlfn.SWITCH(
input[[#This Row],[Oponent]]&amp;input[[#This Row],[Player]],
"AZ",0, "BX",0, "CY",0,
"AX",3, "BY",3, "CZ",3,
"AY",6, "BZ",6, "CX",6)</f>
        <v>3</v>
      </c>
      <c r="E1549" s="5">
        <f>input[[#This Row],[Selected shape score]]+input[[#This Row],[Outcome score]]</f>
        <v>5</v>
      </c>
      <c r="F1549" s="5" cm="1">
        <f t="array" ref="F1549">INDEX($P$2:$P$10,_xlfn.XMATCH(input[[#This Row],[Oponent]]&amp;input[[#This Row],[Player]],$K$2:$K$10))</f>
        <v>5</v>
      </c>
    </row>
    <row r="1550" spans="1:6" x14ac:dyDescent="0.3">
      <c r="A1550" s="1" t="s">
        <v>4</v>
      </c>
      <c r="B1550" s="1" t="s">
        <v>1</v>
      </c>
      <c r="C1550" s="5" cm="1">
        <f t="array" ref="C1550">_xlfn.SWITCH(input[[#This Row],[Player]], "X", 1, "Y", 2, "Z", 3)</f>
        <v>3</v>
      </c>
      <c r="D1550" s="5" cm="1">
        <f t="array" ref="D1550">_xlfn.SWITCH(
input[[#This Row],[Oponent]]&amp;input[[#This Row],[Player]],
"AZ",0, "BX",0, "CY",0,
"AX",3, "BY",3, "CZ",3,
"AY",6, "BZ",6, "CX",6)</f>
        <v>0</v>
      </c>
      <c r="E1550" s="5">
        <f>input[[#This Row],[Selected shape score]]+input[[#This Row],[Outcome score]]</f>
        <v>3</v>
      </c>
      <c r="F1550" s="5" cm="1">
        <f t="array" ref="F1550">INDEX($P$2:$P$10,_xlfn.XMATCH(input[[#This Row],[Oponent]]&amp;input[[#This Row],[Player]],$K$2:$K$10))</f>
        <v>8</v>
      </c>
    </row>
    <row r="1551" spans="1:6" x14ac:dyDescent="0.3">
      <c r="A1551" s="1" t="s">
        <v>4</v>
      </c>
      <c r="B1551" s="1" t="s">
        <v>2</v>
      </c>
      <c r="C1551" s="5" cm="1">
        <f t="array" ref="C1551">_xlfn.SWITCH(input[[#This Row],[Player]], "X", 1, "Y", 2, "Z", 3)</f>
        <v>2</v>
      </c>
      <c r="D1551" s="5" cm="1">
        <f t="array" ref="D1551">_xlfn.SWITCH(
input[[#This Row],[Oponent]]&amp;input[[#This Row],[Player]],
"AZ",0, "BX",0, "CY",0,
"AX",3, "BY",3, "CZ",3,
"AY",6, "BZ",6, "CX",6)</f>
        <v>6</v>
      </c>
      <c r="E1551" s="5">
        <f>input[[#This Row],[Selected shape score]]+input[[#This Row],[Outcome score]]</f>
        <v>8</v>
      </c>
      <c r="F1551" s="5" cm="1">
        <f t="array" ref="F1551">INDEX($P$2:$P$10,_xlfn.XMATCH(input[[#This Row],[Oponent]]&amp;input[[#This Row],[Player]],$K$2:$K$10))</f>
        <v>4</v>
      </c>
    </row>
    <row r="1552" spans="1:6" x14ac:dyDescent="0.3">
      <c r="A1552" s="1" t="s">
        <v>4</v>
      </c>
      <c r="B1552" s="1" t="s">
        <v>5</v>
      </c>
      <c r="C1552" s="5" cm="1">
        <f t="array" ref="C1552">_xlfn.SWITCH(input[[#This Row],[Player]], "X", 1, "Y", 2, "Z", 3)</f>
        <v>1</v>
      </c>
      <c r="D1552" s="5" cm="1">
        <f t="array" ref="D1552">_xlfn.SWITCH(
input[[#This Row],[Oponent]]&amp;input[[#This Row],[Player]],
"AZ",0, "BX",0, "CY",0,
"AX",3, "BY",3, "CZ",3,
"AY",6, "BZ",6, "CX",6)</f>
        <v>3</v>
      </c>
      <c r="E1552" s="5">
        <f>input[[#This Row],[Selected shape score]]+input[[#This Row],[Outcome score]]</f>
        <v>4</v>
      </c>
      <c r="F1552" s="5" cm="1">
        <f t="array" ref="F1552">INDEX($P$2:$P$10,_xlfn.XMATCH(input[[#This Row],[Oponent]]&amp;input[[#This Row],[Player]],$K$2:$K$10))</f>
        <v>3</v>
      </c>
    </row>
    <row r="1553" spans="1:6" x14ac:dyDescent="0.3">
      <c r="A1553" s="1" t="s">
        <v>4</v>
      </c>
      <c r="B1553" s="1" t="s">
        <v>2</v>
      </c>
      <c r="C1553" s="5" cm="1">
        <f t="array" ref="C1553">_xlfn.SWITCH(input[[#This Row],[Player]], "X", 1, "Y", 2, "Z", 3)</f>
        <v>2</v>
      </c>
      <c r="D1553" s="5" cm="1">
        <f t="array" ref="D1553">_xlfn.SWITCH(
input[[#This Row],[Oponent]]&amp;input[[#This Row],[Player]],
"AZ",0, "BX",0, "CY",0,
"AX",3, "BY",3, "CZ",3,
"AY",6, "BZ",6, "CX",6)</f>
        <v>6</v>
      </c>
      <c r="E1553" s="5">
        <f>input[[#This Row],[Selected shape score]]+input[[#This Row],[Outcome score]]</f>
        <v>8</v>
      </c>
      <c r="F1553" s="5" cm="1">
        <f t="array" ref="F1553">INDEX($P$2:$P$10,_xlfn.XMATCH(input[[#This Row],[Oponent]]&amp;input[[#This Row],[Player]],$K$2:$K$10))</f>
        <v>4</v>
      </c>
    </row>
    <row r="1554" spans="1:6" x14ac:dyDescent="0.3">
      <c r="A1554" s="1" t="s">
        <v>4</v>
      </c>
      <c r="B1554" s="1" t="s">
        <v>5</v>
      </c>
      <c r="C1554" s="5" cm="1">
        <f t="array" ref="C1554">_xlfn.SWITCH(input[[#This Row],[Player]], "X", 1, "Y", 2, "Z", 3)</f>
        <v>1</v>
      </c>
      <c r="D1554" s="5" cm="1">
        <f t="array" ref="D1554">_xlfn.SWITCH(
input[[#This Row],[Oponent]]&amp;input[[#This Row],[Player]],
"AZ",0, "BX",0, "CY",0,
"AX",3, "BY",3, "CZ",3,
"AY",6, "BZ",6, "CX",6)</f>
        <v>3</v>
      </c>
      <c r="E1554" s="5">
        <f>input[[#This Row],[Selected shape score]]+input[[#This Row],[Outcome score]]</f>
        <v>4</v>
      </c>
      <c r="F1554" s="5" cm="1">
        <f t="array" ref="F1554">INDEX($P$2:$P$10,_xlfn.XMATCH(input[[#This Row],[Oponent]]&amp;input[[#This Row],[Player]],$K$2:$K$10))</f>
        <v>3</v>
      </c>
    </row>
    <row r="1555" spans="1:6" x14ac:dyDescent="0.3">
      <c r="A1555" s="1" t="s">
        <v>4</v>
      </c>
      <c r="B1555" s="1" t="s">
        <v>2</v>
      </c>
      <c r="C1555" s="5" cm="1">
        <f t="array" ref="C1555">_xlfn.SWITCH(input[[#This Row],[Player]], "X", 1, "Y", 2, "Z", 3)</f>
        <v>2</v>
      </c>
      <c r="D1555" s="5" cm="1">
        <f t="array" ref="D1555">_xlfn.SWITCH(
input[[#This Row],[Oponent]]&amp;input[[#This Row],[Player]],
"AZ",0, "BX",0, "CY",0,
"AX",3, "BY",3, "CZ",3,
"AY",6, "BZ",6, "CX",6)</f>
        <v>6</v>
      </c>
      <c r="E1555" s="5">
        <f>input[[#This Row],[Selected shape score]]+input[[#This Row],[Outcome score]]</f>
        <v>8</v>
      </c>
      <c r="F1555" s="5" cm="1">
        <f t="array" ref="F1555">INDEX($P$2:$P$10,_xlfn.XMATCH(input[[#This Row],[Oponent]]&amp;input[[#This Row],[Player]],$K$2:$K$10))</f>
        <v>4</v>
      </c>
    </row>
    <row r="1556" spans="1:6" x14ac:dyDescent="0.3">
      <c r="A1556" s="1" t="s">
        <v>4</v>
      </c>
      <c r="B1556" s="1" t="s">
        <v>5</v>
      </c>
      <c r="C1556" s="5" cm="1">
        <f t="array" ref="C1556">_xlfn.SWITCH(input[[#This Row],[Player]], "X", 1, "Y", 2, "Z", 3)</f>
        <v>1</v>
      </c>
      <c r="D1556" s="5" cm="1">
        <f t="array" ref="D1556">_xlfn.SWITCH(
input[[#This Row],[Oponent]]&amp;input[[#This Row],[Player]],
"AZ",0, "BX",0, "CY",0,
"AX",3, "BY",3, "CZ",3,
"AY",6, "BZ",6, "CX",6)</f>
        <v>3</v>
      </c>
      <c r="E1556" s="5">
        <f>input[[#This Row],[Selected shape score]]+input[[#This Row],[Outcome score]]</f>
        <v>4</v>
      </c>
      <c r="F1556" s="5" cm="1">
        <f t="array" ref="F1556">INDEX($P$2:$P$10,_xlfn.XMATCH(input[[#This Row],[Oponent]]&amp;input[[#This Row],[Player]],$K$2:$K$10))</f>
        <v>3</v>
      </c>
    </row>
    <row r="1557" spans="1:6" x14ac:dyDescent="0.3">
      <c r="A1557" s="1" t="s">
        <v>4</v>
      </c>
      <c r="B1557" s="1" t="s">
        <v>2</v>
      </c>
      <c r="C1557" s="5" cm="1">
        <f t="array" ref="C1557">_xlfn.SWITCH(input[[#This Row],[Player]], "X", 1, "Y", 2, "Z", 3)</f>
        <v>2</v>
      </c>
      <c r="D1557" s="5" cm="1">
        <f t="array" ref="D1557">_xlfn.SWITCH(
input[[#This Row],[Oponent]]&amp;input[[#This Row],[Player]],
"AZ",0, "BX",0, "CY",0,
"AX",3, "BY",3, "CZ",3,
"AY",6, "BZ",6, "CX",6)</f>
        <v>6</v>
      </c>
      <c r="E1557" s="5">
        <f>input[[#This Row],[Selected shape score]]+input[[#This Row],[Outcome score]]</f>
        <v>8</v>
      </c>
      <c r="F1557" s="5" cm="1">
        <f t="array" ref="F1557">INDEX($P$2:$P$10,_xlfn.XMATCH(input[[#This Row],[Oponent]]&amp;input[[#This Row],[Player]],$K$2:$K$10))</f>
        <v>4</v>
      </c>
    </row>
    <row r="1558" spans="1:6" x14ac:dyDescent="0.3">
      <c r="A1558" s="1" t="s">
        <v>4</v>
      </c>
      <c r="B1558" s="1" t="s">
        <v>2</v>
      </c>
      <c r="C1558" s="5" cm="1">
        <f t="array" ref="C1558">_xlfn.SWITCH(input[[#This Row],[Player]], "X", 1, "Y", 2, "Z", 3)</f>
        <v>2</v>
      </c>
      <c r="D1558" s="5" cm="1">
        <f t="array" ref="D1558">_xlfn.SWITCH(
input[[#This Row],[Oponent]]&amp;input[[#This Row],[Player]],
"AZ",0, "BX",0, "CY",0,
"AX",3, "BY",3, "CZ",3,
"AY",6, "BZ",6, "CX",6)</f>
        <v>6</v>
      </c>
      <c r="E1558" s="5">
        <f>input[[#This Row],[Selected shape score]]+input[[#This Row],[Outcome score]]</f>
        <v>8</v>
      </c>
      <c r="F1558" s="5" cm="1">
        <f t="array" ref="F1558">INDEX($P$2:$P$10,_xlfn.XMATCH(input[[#This Row],[Oponent]]&amp;input[[#This Row],[Player]],$K$2:$K$10))</f>
        <v>4</v>
      </c>
    </row>
    <row r="1559" spans="1:6" x14ac:dyDescent="0.3">
      <c r="A1559" s="1" t="s">
        <v>3</v>
      </c>
      <c r="B1559" s="1" t="s">
        <v>2</v>
      </c>
      <c r="C1559" s="5" cm="1">
        <f t="array" ref="C1559">_xlfn.SWITCH(input[[#This Row],[Player]], "X", 1, "Y", 2, "Z", 3)</f>
        <v>2</v>
      </c>
      <c r="D1559" s="5" cm="1">
        <f t="array" ref="D1559">_xlfn.SWITCH(
input[[#This Row],[Oponent]]&amp;input[[#This Row],[Player]],
"AZ",0, "BX",0, "CY",0,
"AX",3, "BY",3, "CZ",3,
"AY",6, "BZ",6, "CX",6)</f>
        <v>0</v>
      </c>
      <c r="E1559" s="5">
        <f>input[[#This Row],[Selected shape score]]+input[[#This Row],[Outcome score]]</f>
        <v>2</v>
      </c>
      <c r="F1559" s="5" cm="1">
        <f t="array" ref="F1559">INDEX($P$2:$P$10,_xlfn.XMATCH(input[[#This Row],[Oponent]]&amp;input[[#This Row],[Player]],$K$2:$K$10))</f>
        <v>6</v>
      </c>
    </row>
    <row r="1560" spans="1:6" x14ac:dyDescent="0.3">
      <c r="A1560" s="1" t="s">
        <v>4</v>
      </c>
      <c r="B1560" s="1" t="s">
        <v>2</v>
      </c>
      <c r="C1560" s="5" cm="1">
        <f t="array" ref="C1560">_xlfn.SWITCH(input[[#This Row],[Player]], "X", 1, "Y", 2, "Z", 3)</f>
        <v>2</v>
      </c>
      <c r="D1560" s="5" cm="1">
        <f t="array" ref="D1560">_xlfn.SWITCH(
input[[#This Row],[Oponent]]&amp;input[[#This Row],[Player]],
"AZ",0, "BX",0, "CY",0,
"AX",3, "BY",3, "CZ",3,
"AY",6, "BZ",6, "CX",6)</f>
        <v>6</v>
      </c>
      <c r="E1560" s="5">
        <f>input[[#This Row],[Selected shape score]]+input[[#This Row],[Outcome score]]</f>
        <v>8</v>
      </c>
      <c r="F1560" s="5" cm="1">
        <f t="array" ref="F1560">INDEX($P$2:$P$10,_xlfn.XMATCH(input[[#This Row],[Oponent]]&amp;input[[#This Row],[Player]],$K$2:$K$10))</f>
        <v>4</v>
      </c>
    </row>
    <row r="1561" spans="1:6" x14ac:dyDescent="0.3">
      <c r="A1561" s="1" t="s">
        <v>4</v>
      </c>
      <c r="B1561" s="1" t="s">
        <v>2</v>
      </c>
      <c r="C1561" s="5" cm="1">
        <f t="array" ref="C1561">_xlfn.SWITCH(input[[#This Row],[Player]], "X", 1, "Y", 2, "Z", 3)</f>
        <v>2</v>
      </c>
      <c r="D1561" s="5" cm="1">
        <f t="array" ref="D1561">_xlfn.SWITCH(
input[[#This Row],[Oponent]]&amp;input[[#This Row],[Player]],
"AZ",0, "BX",0, "CY",0,
"AX",3, "BY",3, "CZ",3,
"AY",6, "BZ",6, "CX",6)</f>
        <v>6</v>
      </c>
      <c r="E1561" s="5">
        <f>input[[#This Row],[Selected shape score]]+input[[#This Row],[Outcome score]]</f>
        <v>8</v>
      </c>
      <c r="F1561" s="5" cm="1">
        <f t="array" ref="F1561">INDEX($P$2:$P$10,_xlfn.XMATCH(input[[#This Row],[Oponent]]&amp;input[[#This Row],[Player]],$K$2:$K$10))</f>
        <v>4</v>
      </c>
    </row>
    <row r="1562" spans="1:6" x14ac:dyDescent="0.3">
      <c r="A1562" s="1" t="s">
        <v>0</v>
      </c>
      <c r="B1562" s="1" t="s">
        <v>1</v>
      </c>
      <c r="C1562" s="5" cm="1">
        <f t="array" ref="C1562">_xlfn.SWITCH(input[[#This Row],[Player]], "X", 1, "Y", 2, "Z", 3)</f>
        <v>3</v>
      </c>
      <c r="D1562" s="5" cm="1">
        <f t="array" ref="D1562">_xlfn.SWITCH(
input[[#This Row],[Oponent]]&amp;input[[#This Row],[Player]],
"AZ",0, "BX",0, "CY",0,
"AX",3, "BY",3, "CZ",3,
"AY",6, "BZ",6, "CX",6)</f>
        <v>6</v>
      </c>
      <c r="E1562" s="5">
        <f>input[[#This Row],[Selected shape score]]+input[[#This Row],[Outcome score]]</f>
        <v>9</v>
      </c>
      <c r="F1562" s="5" cm="1">
        <f t="array" ref="F1562">INDEX($P$2:$P$10,_xlfn.XMATCH(input[[#This Row],[Oponent]]&amp;input[[#This Row],[Player]],$K$2:$K$10))</f>
        <v>9</v>
      </c>
    </row>
    <row r="1563" spans="1:6" x14ac:dyDescent="0.3">
      <c r="A1563" s="1" t="s">
        <v>4</v>
      </c>
      <c r="B1563" s="1" t="s">
        <v>2</v>
      </c>
      <c r="C1563" s="5" cm="1">
        <f t="array" ref="C1563">_xlfn.SWITCH(input[[#This Row],[Player]], "X", 1, "Y", 2, "Z", 3)</f>
        <v>2</v>
      </c>
      <c r="D1563" s="5" cm="1">
        <f t="array" ref="D1563">_xlfn.SWITCH(
input[[#This Row],[Oponent]]&amp;input[[#This Row],[Player]],
"AZ",0, "BX",0, "CY",0,
"AX",3, "BY",3, "CZ",3,
"AY",6, "BZ",6, "CX",6)</f>
        <v>6</v>
      </c>
      <c r="E1563" s="5">
        <f>input[[#This Row],[Selected shape score]]+input[[#This Row],[Outcome score]]</f>
        <v>8</v>
      </c>
      <c r="F1563" s="5" cm="1">
        <f t="array" ref="F1563">INDEX($P$2:$P$10,_xlfn.XMATCH(input[[#This Row],[Oponent]]&amp;input[[#This Row],[Player]],$K$2:$K$10))</f>
        <v>4</v>
      </c>
    </row>
    <row r="1564" spans="1:6" x14ac:dyDescent="0.3">
      <c r="A1564" s="1" t="s">
        <v>4</v>
      </c>
      <c r="B1564" s="1" t="s">
        <v>2</v>
      </c>
      <c r="C1564" s="5" cm="1">
        <f t="array" ref="C1564">_xlfn.SWITCH(input[[#This Row],[Player]], "X", 1, "Y", 2, "Z", 3)</f>
        <v>2</v>
      </c>
      <c r="D1564" s="5" cm="1">
        <f t="array" ref="D1564">_xlfn.SWITCH(
input[[#This Row],[Oponent]]&amp;input[[#This Row],[Player]],
"AZ",0, "BX",0, "CY",0,
"AX",3, "BY",3, "CZ",3,
"AY",6, "BZ",6, "CX",6)</f>
        <v>6</v>
      </c>
      <c r="E1564" s="5">
        <f>input[[#This Row],[Selected shape score]]+input[[#This Row],[Outcome score]]</f>
        <v>8</v>
      </c>
      <c r="F1564" s="5" cm="1">
        <f t="array" ref="F1564">INDEX($P$2:$P$10,_xlfn.XMATCH(input[[#This Row],[Oponent]]&amp;input[[#This Row],[Player]],$K$2:$K$10))</f>
        <v>4</v>
      </c>
    </row>
    <row r="1565" spans="1:6" x14ac:dyDescent="0.3">
      <c r="A1565" s="1" t="s">
        <v>3</v>
      </c>
      <c r="B1565" s="1" t="s">
        <v>2</v>
      </c>
      <c r="C1565" s="5" cm="1">
        <f t="array" ref="C1565">_xlfn.SWITCH(input[[#This Row],[Player]], "X", 1, "Y", 2, "Z", 3)</f>
        <v>2</v>
      </c>
      <c r="D1565" s="5" cm="1">
        <f t="array" ref="D1565">_xlfn.SWITCH(
input[[#This Row],[Oponent]]&amp;input[[#This Row],[Player]],
"AZ",0, "BX",0, "CY",0,
"AX",3, "BY",3, "CZ",3,
"AY",6, "BZ",6, "CX",6)</f>
        <v>0</v>
      </c>
      <c r="E1565" s="5">
        <f>input[[#This Row],[Selected shape score]]+input[[#This Row],[Outcome score]]</f>
        <v>2</v>
      </c>
      <c r="F1565" s="5" cm="1">
        <f t="array" ref="F1565">INDEX($P$2:$P$10,_xlfn.XMATCH(input[[#This Row],[Oponent]]&amp;input[[#This Row],[Player]],$K$2:$K$10))</f>
        <v>6</v>
      </c>
    </row>
    <row r="1566" spans="1:6" x14ac:dyDescent="0.3">
      <c r="A1566" s="1" t="s">
        <v>0</v>
      </c>
      <c r="B1566" s="1" t="s">
        <v>5</v>
      </c>
      <c r="C1566" s="5" cm="1">
        <f t="array" ref="C1566">_xlfn.SWITCH(input[[#This Row],[Player]], "X", 1, "Y", 2, "Z", 3)</f>
        <v>1</v>
      </c>
      <c r="D1566" s="5" cm="1">
        <f t="array" ref="D1566">_xlfn.SWITCH(
input[[#This Row],[Oponent]]&amp;input[[#This Row],[Player]],
"AZ",0, "BX",0, "CY",0,
"AX",3, "BY",3, "CZ",3,
"AY",6, "BZ",6, "CX",6)</f>
        <v>0</v>
      </c>
      <c r="E1566" s="5">
        <f>input[[#This Row],[Selected shape score]]+input[[#This Row],[Outcome score]]</f>
        <v>1</v>
      </c>
      <c r="F1566" s="5" cm="1">
        <f t="array" ref="F1566">INDEX($P$2:$P$10,_xlfn.XMATCH(input[[#This Row],[Oponent]]&amp;input[[#This Row],[Player]],$K$2:$K$10))</f>
        <v>1</v>
      </c>
    </row>
    <row r="1567" spans="1:6" x14ac:dyDescent="0.3">
      <c r="A1567" s="1" t="s">
        <v>3</v>
      </c>
      <c r="B1567" s="1" t="s">
        <v>2</v>
      </c>
      <c r="C1567" s="5" cm="1">
        <f t="array" ref="C1567">_xlfn.SWITCH(input[[#This Row],[Player]], "X", 1, "Y", 2, "Z", 3)</f>
        <v>2</v>
      </c>
      <c r="D1567" s="5" cm="1">
        <f t="array" ref="D1567">_xlfn.SWITCH(
input[[#This Row],[Oponent]]&amp;input[[#This Row],[Player]],
"AZ",0, "BX",0, "CY",0,
"AX",3, "BY",3, "CZ",3,
"AY",6, "BZ",6, "CX",6)</f>
        <v>0</v>
      </c>
      <c r="E1567" s="5">
        <f>input[[#This Row],[Selected shape score]]+input[[#This Row],[Outcome score]]</f>
        <v>2</v>
      </c>
      <c r="F1567" s="5" cm="1">
        <f t="array" ref="F1567">INDEX($P$2:$P$10,_xlfn.XMATCH(input[[#This Row],[Oponent]]&amp;input[[#This Row],[Player]],$K$2:$K$10))</f>
        <v>6</v>
      </c>
    </row>
    <row r="1568" spans="1:6" x14ac:dyDescent="0.3">
      <c r="A1568" s="1" t="s">
        <v>4</v>
      </c>
      <c r="B1568" s="1" t="s">
        <v>2</v>
      </c>
      <c r="C1568" s="5" cm="1">
        <f t="array" ref="C1568">_xlfn.SWITCH(input[[#This Row],[Player]], "X", 1, "Y", 2, "Z", 3)</f>
        <v>2</v>
      </c>
      <c r="D1568" s="5" cm="1">
        <f t="array" ref="D1568">_xlfn.SWITCH(
input[[#This Row],[Oponent]]&amp;input[[#This Row],[Player]],
"AZ",0, "BX",0, "CY",0,
"AX",3, "BY",3, "CZ",3,
"AY",6, "BZ",6, "CX",6)</f>
        <v>6</v>
      </c>
      <c r="E1568" s="5">
        <f>input[[#This Row],[Selected shape score]]+input[[#This Row],[Outcome score]]</f>
        <v>8</v>
      </c>
      <c r="F1568" s="5" cm="1">
        <f t="array" ref="F1568">INDEX($P$2:$P$10,_xlfn.XMATCH(input[[#This Row],[Oponent]]&amp;input[[#This Row],[Player]],$K$2:$K$10))</f>
        <v>4</v>
      </c>
    </row>
    <row r="1569" spans="1:6" x14ac:dyDescent="0.3">
      <c r="A1569" s="1" t="s">
        <v>3</v>
      </c>
      <c r="B1569" s="1" t="s">
        <v>5</v>
      </c>
      <c r="C1569" s="5" cm="1">
        <f t="array" ref="C1569">_xlfn.SWITCH(input[[#This Row],[Player]], "X", 1, "Y", 2, "Z", 3)</f>
        <v>1</v>
      </c>
      <c r="D1569" s="5" cm="1">
        <f t="array" ref="D1569">_xlfn.SWITCH(
input[[#This Row],[Oponent]]&amp;input[[#This Row],[Player]],
"AZ",0, "BX",0, "CY",0,
"AX",3, "BY",3, "CZ",3,
"AY",6, "BZ",6, "CX",6)</f>
        <v>6</v>
      </c>
      <c r="E1569" s="5">
        <f>input[[#This Row],[Selected shape score]]+input[[#This Row],[Outcome score]]</f>
        <v>7</v>
      </c>
      <c r="F1569" s="5" cm="1">
        <f t="array" ref="F1569">INDEX($P$2:$P$10,_xlfn.XMATCH(input[[#This Row],[Oponent]]&amp;input[[#This Row],[Player]],$K$2:$K$10))</f>
        <v>2</v>
      </c>
    </row>
    <row r="1570" spans="1:6" x14ac:dyDescent="0.3">
      <c r="A1570" s="1" t="s">
        <v>3</v>
      </c>
      <c r="B1570" s="1" t="s">
        <v>2</v>
      </c>
      <c r="C1570" s="5" cm="1">
        <f t="array" ref="C1570">_xlfn.SWITCH(input[[#This Row],[Player]], "X", 1, "Y", 2, "Z", 3)</f>
        <v>2</v>
      </c>
      <c r="D1570" s="5" cm="1">
        <f t="array" ref="D1570">_xlfn.SWITCH(
input[[#This Row],[Oponent]]&amp;input[[#This Row],[Player]],
"AZ",0, "BX",0, "CY",0,
"AX",3, "BY",3, "CZ",3,
"AY",6, "BZ",6, "CX",6)</f>
        <v>0</v>
      </c>
      <c r="E1570" s="5">
        <f>input[[#This Row],[Selected shape score]]+input[[#This Row],[Outcome score]]</f>
        <v>2</v>
      </c>
      <c r="F1570" s="5" cm="1">
        <f t="array" ref="F1570">INDEX($P$2:$P$10,_xlfn.XMATCH(input[[#This Row],[Oponent]]&amp;input[[#This Row],[Player]],$K$2:$K$10))</f>
        <v>6</v>
      </c>
    </row>
    <row r="1571" spans="1:6" x14ac:dyDescent="0.3">
      <c r="A1571" s="1" t="s">
        <v>4</v>
      </c>
      <c r="B1571" s="1" t="s">
        <v>2</v>
      </c>
      <c r="C1571" s="5" cm="1">
        <f t="array" ref="C1571">_xlfn.SWITCH(input[[#This Row],[Player]], "X", 1, "Y", 2, "Z", 3)</f>
        <v>2</v>
      </c>
      <c r="D1571" s="5" cm="1">
        <f t="array" ref="D1571">_xlfn.SWITCH(
input[[#This Row],[Oponent]]&amp;input[[#This Row],[Player]],
"AZ",0, "BX",0, "CY",0,
"AX",3, "BY",3, "CZ",3,
"AY",6, "BZ",6, "CX",6)</f>
        <v>6</v>
      </c>
      <c r="E1571" s="5">
        <f>input[[#This Row],[Selected shape score]]+input[[#This Row],[Outcome score]]</f>
        <v>8</v>
      </c>
      <c r="F1571" s="5" cm="1">
        <f t="array" ref="F1571">INDEX($P$2:$P$10,_xlfn.XMATCH(input[[#This Row],[Oponent]]&amp;input[[#This Row],[Player]],$K$2:$K$10))</f>
        <v>4</v>
      </c>
    </row>
    <row r="1572" spans="1:6" x14ac:dyDescent="0.3">
      <c r="A1572" s="1" t="s">
        <v>3</v>
      </c>
      <c r="B1572" s="1" t="s">
        <v>2</v>
      </c>
      <c r="C1572" s="5" cm="1">
        <f t="array" ref="C1572">_xlfn.SWITCH(input[[#This Row],[Player]], "X", 1, "Y", 2, "Z", 3)</f>
        <v>2</v>
      </c>
      <c r="D1572" s="5" cm="1">
        <f t="array" ref="D1572">_xlfn.SWITCH(
input[[#This Row],[Oponent]]&amp;input[[#This Row],[Player]],
"AZ",0, "BX",0, "CY",0,
"AX",3, "BY",3, "CZ",3,
"AY",6, "BZ",6, "CX",6)</f>
        <v>0</v>
      </c>
      <c r="E1572" s="5">
        <f>input[[#This Row],[Selected shape score]]+input[[#This Row],[Outcome score]]</f>
        <v>2</v>
      </c>
      <c r="F1572" s="5" cm="1">
        <f t="array" ref="F1572">INDEX($P$2:$P$10,_xlfn.XMATCH(input[[#This Row],[Oponent]]&amp;input[[#This Row],[Player]],$K$2:$K$10))</f>
        <v>6</v>
      </c>
    </row>
    <row r="1573" spans="1:6" x14ac:dyDescent="0.3">
      <c r="A1573" s="1" t="s">
        <v>0</v>
      </c>
      <c r="B1573" s="1" t="s">
        <v>2</v>
      </c>
      <c r="C1573" s="5" cm="1">
        <f t="array" ref="C1573">_xlfn.SWITCH(input[[#This Row],[Player]], "X", 1, "Y", 2, "Z", 3)</f>
        <v>2</v>
      </c>
      <c r="D1573" s="5" cm="1">
        <f t="array" ref="D1573">_xlfn.SWITCH(
input[[#This Row],[Oponent]]&amp;input[[#This Row],[Player]],
"AZ",0, "BX",0, "CY",0,
"AX",3, "BY",3, "CZ",3,
"AY",6, "BZ",6, "CX",6)</f>
        <v>3</v>
      </c>
      <c r="E1573" s="5">
        <f>input[[#This Row],[Selected shape score]]+input[[#This Row],[Outcome score]]</f>
        <v>5</v>
      </c>
      <c r="F1573" s="5" cm="1">
        <f t="array" ref="F1573">INDEX($P$2:$P$10,_xlfn.XMATCH(input[[#This Row],[Oponent]]&amp;input[[#This Row],[Player]],$K$2:$K$10))</f>
        <v>5</v>
      </c>
    </row>
    <row r="1574" spans="1:6" x14ac:dyDescent="0.3">
      <c r="A1574" s="1" t="s">
        <v>4</v>
      </c>
      <c r="B1574" s="1" t="s">
        <v>5</v>
      </c>
      <c r="C1574" s="5" cm="1">
        <f t="array" ref="C1574">_xlfn.SWITCH(input[[#This Row],[Player]], "X", 1, "Y", 2, "Z", 3)</f>
        <v>1</v>
      </c>
      <c r="D1574" s="5" cm="1">
        <f t="array" ref="D1574">_xlfn.SWITCH(
input[[#This Row],[Oponent]]&amp;input[[#This Row],[Player]],
"AZ",0, "BX",0, "CY",0,
"AX",3, "BY",3, "CZ",3,
"AY",6, "BZ",6, "CX",6)</f>
        <v>3</v>
      </c>
      <c r="E1574" s="5">
        <f>input[[#This Row],[Selected shape score]]+input[[#This Row],[Outcome score]]</f>
        <v>4</v>
      </c>
      <c r="F1574" s="5" cm="1">
        <f t="array" ref="F1574">INDEX($P$2:$P$10,_xlfn.XMATCH(input[[#This Row],[Oponent]]&amp;input[[#This Row],[Player]],$K$2:$K$10))</f>
        <v>3</v>
      </c>
    </row>
    <row r="1575" spans="1:6" x14ac:dyDescent="0.3">
      <c r="A1575" s="1" t="s">
        <v>4</v>
      </c>
      <c r="B1575" s="1" t="s">
        <v>2</v>
      </c>
      <c r="C1575" s="5" cm="1">
        <f t="array" ref="C1575">_xlfn.SWITCH(input[[#This Row],[Player]], "X", 1, "Y", 2, "Z", 3)</f>
        <v>2</v>
      </c>
      <c r="D1575" s="5" cm="1">
        <f t="array" ref="D1575">_xlfn.SWITCH(
input[[#This Row],[Oponent]]&amp;input[[#This Row],[Player]],
"AZ",0, "BX",0, "CY",0,
"AX",3, "BY",3, "CZ",3,
"AY",6, "BZ",6, "CX",6)</f>
        <v>6</v>
      </c>
      <c r="E1575" s="5">
        <f>input[[#This Row],[Selected shape score]]+input[[#This Row],[Outcome score]]</f>
        <v>8</v>
      </c>
      <c r="F1575" s="5" cm="1">
        <f t="array" ref="F1575">INDEX($P$2:$P$10,_xlfn.XMATCH(input[[#This Row],[Oponent]]&amp;input[[#This Row],[Player]],$K$2:$K$10))</f>
        <v>4</v>
      </c>
    </row>
    <row r="1576" spans="1:6" x14ac:dyDescent="0.3">
      <c r="A1576" s="1" t="s">
        <v>4</v>
      </c>
      <c r="B1576" s="1" t="s">
        <v>5</v>
      </c>
      <c r="C1576" s="5" cm="1">
        <f t="array" ref="C1576">_xlfn.SWITCH(input[[#This Row],[Player]], "X", 1, "Y", 2, "Z", 3)</f>
        <v>1</v>
      </c>
      <c r="D1576" s="5" cm="1">
        <f t="array" ref="D1576">_xlfn.SWITCH(
input[[#This Row],[Oponent]]&amp;input[[#This Row],[Player]],
"AZ",0, "BX",0, "CY",0,
"AX",3, "BY",3, "CZ",3,
"AY",6, "BZ",6, "CX",6)</f>
        <v>3</v>
      </c>
      <c r="E1576" s="5">
        <f>input[[#This Row],[Selected shape score]]+input[[#This Row],[Outcome score]]</f>
        <v>4</v>
      </c>
      <c r="F1576" s="5" cm="1">
        <f t="array" ref="F1576">INDEX($P$2:$P$10,_xlfn.XMATCH(input[[#This Row],[Oponent]]&amp;input[[#This Row],[Player]],$K$2:$K$10))</f>
        <v>3</v>
      </c>
    </row>
    <row r="1577" spans="1:6" x14ac:dyDescent="0.3">
      <c r="A1577" s="1" t="s">
        <v>4</v>
      </c>
      <c r="B1577" s="1" t="s">
        <v>2</v>
      </c>
      <c r="C1577" s="5" cm="1">
        <f t="array" ref="C1577">_xlfn.SWITCH(input[[#This Row],[Player]], "X", 1, "Y", 2, "Z", 3)</f>
        <v>2</v>
      </c>
      <c r="D1577" s="5" cm="1">
        <f t="array" ref="D1577">_xlfn.SWITCH(
input[[#This Row],[Oponent]]&amp;input[[#This Row],[Player]],
"AZ",0, "BX",0, "CY",0,
"AX",3, "BY",3, "CZ",3,
"AY",6, "BZ",6, "CX",6)</f>
        <v>6</v>
      </c>
      <c r="E1577" s="5">
        <f>input[[#This Row],[Selected shape score]]+input[[#This Row],[Outcome score]]</f>
        <v>8</v>
      </c>
      <c r="F1577" s="5" cm="1">
        <f t="array" ref="F1577">INDEX($P$2:$P$10,_xlfn.XMATCH(input[[#This Row],[Oponent]]&amp;input[[#This Row],[Player]],$K$2:$K$10))</f>
        <v>4</v>
      </c>
    </row>
    <row r="1578" spans="1:6" x14ac:dyDescent="0.3">
      <c r="A1578" s="1" t="s">
        <v>0</v>
      </c>
      <c r="B1578" s="1" t="s">
        <v>2</v>
      </c>
      <c r="C1578" s="5" cm="1">
        <f t="array" ref="C1578">_xlfn.SWITCH(input[[#This Row],[Player]], "X", 1, "Y", 2, "Z", 3)</f>
        <v>2</v>
      </c>
      <c r="D1578" s="5" cm="1">
        <f t="array" ref="D1578">_xlfn.SWITCH(
input[[#This Row],[Oponent]]&amp;input[[#This Row],[Player]],
"AZ",0, "BX",0, "CY",0,
"AX",3, "BY",3, "CZ",3,
"AY",6, "BZ",6, "CX",6)</f>
        <v>3</v>
      </c>
      <c r="E1578" s="5">
        <f>input[[#This Row],[Selected shape score]]+input[[#This Row],[Outcome score]]</f>
        <v>5</v>
      </c>
      <c r="F1578" s="5" cm="1">
        <f t="array" ref="F1578">INDEX($P$2:$P$10,_xlfn.XMATCH(input[[#This Row],[Oponent]]&amp;input[[#This Row],[Player]],$K$2:$K$10))</f>
        <v>5</v>
      </c>
    </row>
    <row r="1579" spans="1:6" x14ac:dyDescent="0.3">
      <c r="A1579" s="1" t="s">
        <v>3</v>
      </c>
      <c r="B1579" s="1" t="s">
        <v>5</v>
      </c>
      <c r="C1579" s="5" cm="1">
        <f t="array" ref="C1579">_xlfn.SWITCH(input[[#This Row],[Player]], "X", 1, "Y", 2, "Z", 3)</f>
        <v>1</v>
      </c>
      <c r="D1579" s="5" cm="1">
        <f t="array" ref="D1579">_xlfn.SWITCH(
input[[#This Row],[Oponent]]&amp;input[[#This Row],[Player]],
"AZ",0, "BX",0, "CY",0,
"AX",3, "BY",3, "CZ",3,
"AY",6, "BZ",6, "CX",6)</f>
        <v>6</v>
      </c>
      <c r="E1579" s="5">
        <f>input[[#This Row],[Selected shape score]]+input[[#This Row],[Outcome score]]</f>
        <v>7</v>
      </c>
      <c r="F1579" s="5" cm="1">
        <f t="array" ref="F1579">INDEX($P$2:$P$10,_xlfn.XMATCH(input[[#This Row],[Oponent]]&amp;input[[#This Row],[Player]],$K$2:$K$10))</f>
        <v>2</v>
      </c>
    </row>
    <row r="1580" spans="1:6" x14ac:dyDescent="0.3">
      <c r="A1580" s="1" t="s">
        <v>3</v>
      </c>
      <c r="B1580" s="1" t="s">
        <v>2</v>
      </c>
      <c r="C1580" s="5" cm="1">
        <f t="array" ref="C1580">_xlfn.SWITCH(input[[#This Row],[Player]], "X", 1, "Y", 2, "Z", 3)</f>
        <v>2</v>
      </c>
      <c r="D1580" s="5" cm="1">
        <f t="array" ref="D1580">_xlfn.SWITCH(
input[[#This Row],[Oponent]]&amp;input[[#This Row],[Player]],
"AZ",0, "BX",0, "CY",0,
"AX",3, "BY",3, "CZ",3,
"AY",6, "BZ",6, "CX",6)</f>
        <v>0</v>
      </c>
      <c r="E1580" s="5">
        <f>input[[#This Row],[Selected shape score]]+input[[#This Row],[Outcome score]]</f>
        <v>2</v>
      </c>
      <c r="F1580" s="5" cm="1">
        <f t="array" ref="F1580">INDEX($P$2:$P$10,_xlfn.XMATCH(input[[#This Row],[Oponent]]&amp;input[[#This Row],[Player]],$K$2:$K$10))</f>
        <v>6</v>
      </c>
    </row>
    <row r="1581" spans="1:6" x14ac:dyDescent="0.3">
      <c r="A1581" s="1" t="s">
        <v>3</v>
      </c>
      <c r="B1581" s="1" t="s">
        <v>5</v>
      </c>
      <c r="C1581" s="5" cm="1">
        <f t="array" ref="C1581">_xlfn.SWITCH(input[[#This Row],[Player]], "X", 1, "Y", 2, "Z", 3)</f>
        <v>1</v>
      </c>
      <c r="D1581" s="5" cm="1">
        <f t="array" ref="D1581">_xlfn.SWITCH(
input[[#This Row],[Oponent]]&amp;input[[#This Row],[Player]],
"AZ",0, "BX",0, "CY",0,
"AX",3, "BY",3, "CZ",3,
"AY",6, "BZ",6, "CX",6)</f>
        <v>6</v>
      </c>
      <c r="E1581" s="5">
        <f>input[[#This Row],[Selected shape score]]+input[[#This Row],[Outcome score]]</f>
        <v>7</v>
      </c>
      <c r="F1581" s="5" cm="1">
        <f t="array" ref="F1581">INDEX($P$2:$P$10,_xlfn.XMATCH(input[[#This Row],[Oponent]]&amp;input[[#This Row],[Player]],$K$2:$K$10))</f>
        <v>2</v>
      </c>
    </row>
    <row r="1582" spans="1:6" x14ac:dyDescent="0.3">
      <c r="A1582" s="1" t="s">
        <v>3</v>
      </c>
      <c r="B1582" s="1" t="s">
        <v>5</v>
      </c>
      <c r="C1582" s="5" cm="1">
        <f t="array" ref="C1582">_xlfn.SWITCH(input[[#This Row],[Player]], "X", 1, "Y", 2, "Z", 3)</f>
        <v>1</v>
      </c>
      <c r="D1582" s="5" cm="1">
        <f t="array" ref="D1582">_xlfn.SWITCH(
input[[#This Row],[Oponent]]&amp;input[[#This Row],[Player]],
"AZ",0, "BX",0, "CY",0,
"AX",3, "BY",3, "CZ",3,
"AY",6, "BZ",6, "CX",6)</f>
        <v>6</v>
      </c>
      <c r="E1582" s="5">
        <f>input[[#This Row],[Selected shape score]]+input[[#This Row],[Outcome score]]</f>
        <v>7</v>
      </c>
      <c r="F1582" s="5" cm="1">
        <f t="array" ref="F1582">INDEX($P$2:$P$10,_xlfn.XMATCH(input[[#This Row],[Oponent]]&amp;input[[#This Row],[Player]],$K$2:$K$10))</f>
        <v>2</v>
      </c>
    </row>
    <row r="1583" spans="1:6" x14ac:dyDescent="0.3">
      <c r="A1583" s="1" t="s">
        <v>4</v>
      </c>
      <c r="B1583" s="1" t="s">
        <v>2</v>
      </c>
      <c r="C1583" s="5" cm="1">
        <f t="array" ref="C1583">_xlfn.SWITCH(input[[#This Row],[Player]], "X", 1, "Y", 2, "Z", 3)</f>
        <v>2</v>
      </c>
      <c r="D1583" s="5" cm="1">
        <f t="array" ref="D1583">_xlfn.SWITCH(
input[[#This Row],[Oponent]]&amp;input[[#This Row],[Player]],
"AZ",0, "BX",0, "CY",0,
"AX",3, "BY",3, "CZ",3,
"AY",6, "BZ",6, "CX",6)</f>
        <v>6</v>
      </c>
      <c r="E1583" s="5">
        <f>input[[#This Row],[Selected shape score]]+input[[#This Row],[Outcome score]]</f>
        <v>8</v>
      </c>
      <c r="F1583" s="5" cm="1">
        <f t="array" ref="F1583">INDEX($P$2:$P$10,_xlfn.XMATCH(input[[#This Row],[Oponent]]&amp;input[[#This Row],[Player]],$K$2:$K$10))</f>
        <v>4</v>
      </c>
    </row>
    <row r="1584" spans="1:6" x14ac:dyDescent="0.3">
      <c r="A1584" s="1" t="s">
        <v>3</v>
      </c>
      <c r="B1584" s="1" t="s">
        <v>2</v>
      </c>
      <c r="C1584" s="5" cm="1">
        <f t="array" ref="C1584">_xlfn.SWITCH(input[[#This Row],[Player]], "X", 1, "Y", 2, "Z", 3)</f>
        <v>2</v>
      </c>
      <c r="D1584" s="5" cm="1">
        <f t="array" ref="D1584">_xlfn.SWITCH(
input[[#This Row],[Oponent]]&amp;input[[#This Row],[Player]],
"AZ",0, "BX",0, "CY",0,
"AX",3, "BY",3, "CZ",3,
"AY",6, "BZ",6, "CX",6)</f>
        <v>0</v>
      </c>
      <c r="E1584" s="5">
        <f>input[[#This Row],[Selected shape score]]+input[[#This Row],[Outcome score]]</f>
        <v>2</v>
      </c>
      <c r="F1584" s="5" cm="1">
        <f t="array" ref="F1584">INDEX($P$2:$P$10,_xlfn.XMATCH(input[[#This Row],[Oponent]]&amp;input[[#This Row],[Player]],$K$2:$K$10))</f>
        <v>6</v>
      </c>
    </row>
    <row r="1585" spans="1:6" x14ac:dyDescent="0.3">
      <c r="A1585" s="1" t="s">
        <v>4</v>
      </c>
      <c r="B1585" s="1" t="s">
        <v>2</v>
      </c>
      <c r="C1585" s="5" cm="1">
        <f t="array" ref="C1585">_xlfn.SWITCH(input[[#This Row],[Player]], "X", 1, "Y", 2, "Z", 3)</f>
        <v>2</v>
      </c>
      <c r="D1585" s="5" cm="1">
        <f t="array" ref="D1585">_xlfn.SWITCH(
input[[#This Row],[Oponent]]&amp;input[[#This Row],[Player]],
"AZ",0, "BX",0, "CY",0,
"AX",3, "BY",3, "CZ",3,
"AY",6, "BZ",6, "CX",6)</f>
        <v>6</v>
      </c>
      <c r="E1585" s="5">
        <f>input[[#This Row],[Selected shape score]]+input[[#This Row],[Outcome score]]</f>
        <v>8</v>
      </c>
      <c r="F1585" s="5" cm="1">
        <f t="array" ref="F1585">INDEX($P$2:$P$10,_xlfn.XMATCH(input[[#This Row],[Oponent]]&amp;input[[#This Row],[Player]],$K$2:$K$10))</f>
        <v>4</v>
      </c>
    </row>
    <row r="1586" spans="1:6" x14ac:dyDescent="0.3">
      <c r="A1586" s="1" t="s">
        <v>0</v>
      </c>
      <c r="B1586" s="1" t="s">
        <v>2</v>
      </c>
      <c r="C1586" s="5" cm="1">
        <f t="array" ref="C1586">_xlfn.SWITCH(input[[#This Row],[Player]], "X", 1, "Y", 2, "Z", 3)</f>
        <v>2</v>
      </c>
      <c r="D1586" s="5" cm="1">
        <f t="array" ref="D1586">_xlfn.SWITCH(
input[[#This Row],[Oponent]]&amp;input[[#This Row],[Player]],
"AZ",0, "BX",0, "CY",0,
"AX",3, "BY",3, "CZ",3,
"AY",6, "BZ",6, "CX",6)</f>
        <v>3</v>
      </c>
      <c r="E1586" s="5">
        <f>input[[#This Row],[Selected shape score]]+input[[#This Row],[Outcome score]]</f>
        <v>5</v>
      </c>
      <c r="F1586" s="5" cm="1">
        <f t="array" ref="F1586">INDEX($P$2:$P$10,_xlfn.XMATCH(input[[#This Row],[Oponent]]&amp;input[[#This Row],[Player]],$K$2:$K$10))</f>
        <v>5</v>
      </c>
    </row>
    <row r="1587" spans="1:6" x14ac:dyDescent="0.3">
      <c r="A1587" s="1" t="s">
        <v>3</v>
      </c>
      <c r="B1587" s="1" t="s">
        <v>5</v>
      </c>
      <c r="C1587" s="5" cm="1">
        <f t="array" ref="C1587">_xlfn.SWITCH(input[[#This Row],[Player]], "X", 1, "Y", 2, "Z", 3)</f>
        <v>1</v>
      </c>
      <c r="D1587" s="5" cm="1">
        <f t="array" ref="D1587">_xlfn.SWITCH(
input[[#This Row],[Oponent]]&amp;input[[#This Row],[Player]],
"AZ",0, "BX",0, "CY",0,
"AX",3, "BY",3, "CZ",3,
"AY",6, "BZ",6, "CX",6)</f>
        <v>6</v>
      </c>
      <c r="E1587" s="5">
        <f>input[[#This Row],[Selected shape score]]+input[[#This Row],[Outcome score]]</f>
        <v>7</v>
      </c>
      <c r="F1587" s="5" cm="1">
        <f t="array" ref="F1587">INDEX($P$2:$P$10,_xlfn.XMATCH(input[[#This Row],[Oponent]]&amp;input[[#This Row],[Player]],$K$2:$K$10))</f>
        <v>2</v>
      </c>
    </row>
    <row r="1588" spans="1:6" x14ac:dyDescent="0.3">
      <c r="A1588" s="1" t="s">
        <v>3</v>
      </c>
      <c r="B1588" s="1" t="s">
        <v>5</v>
      </c>
      <c r="C1588" s="5" cm="1">
        <f t="array" ref="C1588">_xlfn.SWITCH(input[[#This Row],[Player]], "X", 1, "Y", 2, "Z", 3)</f>
        <v>1</v>
      </c>
      <c r="D1588" s="5" cm="1">
        <f t="array" ref="D1588">_xlfn.SWITCH(
input[[#This Row],[Oponent]]&amp;input[[#This Row],[Player]],
"AZ",0, "BX",0, "CY",0,
"AX",3, "BY",3, "CZ",3,
"AY",6, "BZ",6, "CX",6)</f>
        <v>6</v>
      </c>
      <c r="E1588" s="5">
        <f>input[[#This Row],[Selected shape score]]+input[[#This Row],[Outcome score]]</f>
        <v>7</v>
      </c>
      <c r="F1588" s="5" cm="1">
        <f t="array" ref="F1588">INDEX($P$2:$P$10,_xlfn.XMATCH(input[[#This Row],[Oponent]]&amp;input[[#This Row],[Player]],$K$2:$K$10))</f>
        <v>2</v>
      </c>
    </row>
    <row r="1589" spans="1:6" x14ac:dyDescent="0.3">
      <c r="A1589" s="1" t="s">
        <v>4</v>
      </c>
      <c r="B1589" s="1" t="s">
        <v>2</v>
      </c>
      <c r="C1589" s="5" cm="1">
        <f t="array" ref="C1589">_xlfn.SWITCH(input[[#This Row],[Player]], "X", 1, "Y", 2, "Z", 3)</f>
        <v>2</v>
      </c>
      <c r="D1589" s="5" cm="1">
        <f t="array" ref="D1589">_xlfn.SWITCH(
input[[#This Row],[Oponent]]&amp;input[[#This Row],[Player]],
"AZ",0, "BX",0, "CY",0,
"AX",3, "BY",3, "CZ",3,
"AY",6, "BZ",6, "CX",6)</f>
        <v>6</v>
      </c>
      <c r="E1589" s="5">
        <f>input[[#This Row],[Selected shape score]]+input[[#This Row],[Outcome score]]</f>
        <v>8</v>
      </c>
      <c r="F1589" s="5" cm="1">
        <f t="array" ref="F1589">INDEX($P$2:$P$10,_xlfn.XMATCH(input[[#This Row],[Oponent]]&amp;input[[#This Row],[Player]],$K$2:$K$10))</f>
        <v>4</v>
      </c>
    </row>
    <row r="1590" spans="1:6" x14ac:dyDescent="0.3">
      <c r="A1590" s="1" t="s">
        <v>3</v>
      </c>
      <c r="B1590" s="1" t="s">
        <v>2</v>
      </c>
      <c r="C1590" s="5" cm="1">
        <f t="array" ref="C1590">_xlfn.SWITCH(input[[#This Row],[Player]], "X", 1, "Y", 2, "Z", 3)</f>
        <v>2</v>
      </c>
      <c r="D1590" s="5" cm="1">
        <f t="array" ref="D1590">_xlfn.SWITCH(
input[[#This Row],[Oponent]]&amp;input[[#This Row],[Player]],
"AZ",0, "BX",0, "CY",0,
"AX",3, "BY",3, "CZ",3,
"AY",6, "BZ",6, "CX",6)</f>
        <v>0</v>
      </c>
      <c r="E1590" s="5">
        <f>input[[#This Row],[Selected shape score]]+input[[#This Row],[Outcome score]]</f>
        <v>2</v>
      </c>
      <c r="F1590" s="5" cm="1">
        <f t="array" ref="F1590">INDEX($P$2:$P$10,_xlfn.XMATCH(input[[#This Row],[Oponent]]&amp;input[[#This Row],[Player]],$K$2:$K$10))</f>
        <v>6</v>
      </c>
    </row>
    <row r="1591" spans="1:6" x14ac:dyDescent="0.3">
      <c r="A1591" s="1" t="s">
        <v>0</v>
      </c>
      <c r="B1591" s="1" t="s">
        <v>5</v>
      </c>
      <c r="C1591" s="5" cm="1">
        <f t="array" ref="C1591">_xlfn.SWITCH(input[[#This Row],[Player]], "X", 1, "Y", 2, "Z", 3)</f>
        <v>1</v>
      </c>
      <c r="D1591" s="5" cm="1">
        <f t="array" ref="D1591">_xlfn.SWITCH(
input[[#This Row],[Oponent]]&amp;input[[#This Row],[Player]],
"AZ",0, "BX",0, "CY",0,
"AX",3, "BY",3, "CZ",3,
"AY",6, "BZ",6, "CX",6)</f>
        <v>0</v>
      </c>
      <c r="E1591" s="5">
        <f>input[[#This Row],[Selected shape score]]+input[[#This Row],[Outcome score]]</f>
        <v>1</v>
      </c>
      <c r="F1591" s="5" cm="1">
        <f t="array" ref="F1591">INDEX($P$2:$P$10,_xlfn.XMATCH(input[[#This Row],[Oponent]]&amp;input[[#This Row],[Player]],$K$2:$K$10))</f>
        <v>1</v>
      </c>
    </row>
    <row r="1592" spans="1:6" x14ac:dyDescent="0.3">
      <c r="A1592" s="1" t="s">
        <v>3</v>
      </c>
      <c r="B1592" s="1" t="s">
        <v>5</v>
      </c>
      <c r="C1592" s="5" cm="1">
        <f t="array" ref="C1592">_xlfn.SWITCH(input[[#This Row],[Player]], "X", 1, "Y", 2, "Z", 3)</f>
        <v>1</v>
      </c>
      <c r="D1592" s="5" cm="1">
        <f t="array" ref="D1592">_xlfn.SWITCH(
input[[#This Row],[Oponent]]&amp;input[[#This Row],[Player]],
"AZ",0, "BX",0, "CY",0,
"AX",3, "BY",3, "CZ",3,
"AY",6, "BZ",6, "CX",6)</f>
        <v>6</v>
      </c>
      <c r="E1592" s="5">
        <f>input[[#This Row],[Selected shape score]]+input[[#This Row],[Outcome score]]</f>
        <v>7</v>
      </c>
      <c r="F1592" s="5" cm="1">
        <f t="array" ref="F1592">INDEX($P$2:$P$10,_xlfn.XMATCH(input[[#This Row],[Oponent]]&amp;input[[#This Row],[Player]],$K$2:$K$10))</f>
        <v>2</v>
      </c>
    </row>
    <row r="1593" spans="1:6" x14ac:dyDescent="0.3">
      <c r="A1593" s="1" t="s">
        <v>0</v>
      </c>
      <c r="B1593" s="1" t="s">
        <v>2</v>
      </c>
      <c r="C1593" s="5" cm="1">
        <f t="array" ref="C1593">_xlfn.SWITCH(input[[#This Row],[Player]], "X", 1, "Y", 2, "Z", 3)</f>
        <v>2</v>
      </c>
      <c r="D1593" s="5" cm="1">
        <f t="array" ref="D1593">_xlfn.SWITCH(
input[[#This Row],[Oponent]]&amp;input[[#This Row],[Player]],
"AZ",0, "BX",0, "CY",0,
"AX",3, "BY",3, "CZ",3,
"AY",6, "BZ",6, "CX",6)</f>
        <v>3</v>
      </c>
      <c r="E1593" s="5">
        <f>input[[#This Row],[Selected shape score]]+input[[#This Row],[Outcome score]]</f>
        <v>5</v>
      </c>
      <c r="F1593" s="5" cm="1">
        <f t="array" ref="F1593">INDEX($P$2:$P$10,_xlfn.XMATCH(input[[#This Row],[Oponent]]&amp;input[[#This Row],[Player]],$K$2:$K$10))</f>
        <v>5</v>
      </c>
    </row>
    <row r="1594" spans="1:6" x14ac:dyDescent="0.3">
      <c r="A1594" s="1" t="s">
        <v>3</v>
      </c>
      <c r="B1594" s="1" t="s">
        <v>5</v>
      </c>
      <c r="C1594" s="5" cm="1">
        <f t="array" ref="C1594">_xlfn.SWITCH(input[[#This Row],[Player]], "X", 1, "Y", 2, "Z", 3)</f>
        <v>1</v>
      </c>
      <c r="D1594" s="5" cm="1">
        <f t="array" ref="D1594">_xlfn.SWITCH(
input[[#This Row],[Oponent]]&amp;input[[#This Row],[Player]],
"AZ",0, "BX",0, "CY",0,
"AX",3, "BY",3, "CZ",3,
"AY",6, "BZ",6, "CX",6)</f>
        <v>6</v>
      </c>
      <c r="E1594" s="5">
        <f>input[[#This Row],[Selected shape score]]+input[[#This Row],[Outcome score]]</f>
        <v>7</v>
      </c>
      <c r="F1594" s="5" cm="1">
        <f t="array" ref="F1594">INDEX($P$2:$P$10,_xlfn.XMATCH(input[[#This Row],[Oponent]]&amp;input[[#This Row],[Player]],$K$2:$K$10))</f>
        <v>2</v>
      </c>
    </row>
    <row r="1595" spans="1:6" x14ac:dyDescent="0.3">
      <c r="A1595" s="1" t="s">
        <v>4</v>
      </c>
      <c r="B1595" s="1" t="s">
        <v>2</v>
      </c>
      <c r="C1595" s="5" cm="1">
        <f t="array" ref="C1595">_xlfn.SWITCH(input[[#This Row],[Player]], "X", 1, "Y", 2, "Z", 3)</f>
        <v>2</v>
      </c>
      <c r="D1595" s="5" cm="1">
        <f t="array" ref="D1595">_xlfn.SWITCH(
input[[#This Row],[Oponent]]&amp;input[[#This Row],[Player]],
"AZ",0, "BX",0, "CY",0,
"AX",3, "BY",3, "CZ",3,
"AY",6, "BZ",6, "CX",6)</f>
        <v>6</v>
      </c>
      <c r="E1595" s="5">
        <f>input[[#This Row],[Selected shape score]]+input[[#This Row],[Outcome score]]</f>
        <v>8</v>
      </c>
      <c r="F1595" s="5" cm="1">
        <f t="array" ref="F1595">INDEX($P$2:$P$10,_xlfn.XMATCH(input[[#This Row],[Oponent]]&amp;input[[#This Row],[Player]],$K$2:$K$10))</f>
        <v>4</v>
      </c>
    </row>
    <row r="1596" spans="1:6" x14ac:dyDescent="0.3">
      <c r="A1596" s="1" t="s">
        <v>3</v>
      </c>
      <c r="B1596" s="1" t="s">
        <v>2</v>
      </c>
      <c r="C1596" s="5" cm="1">
        <f t="array" ref="C1596">_xlfn.SWITCH(input[[#This Row],[Player]], "X", 1, "Y", 2, "Z", 3)</f>
        <v>2</v>
      </c>
      <c r="D1596" s="5" cm="1">
        <f t="array" ref="D1596">_xlfn.SWITCH(
input[[#This Row],[Oponent]]&amp;input[[#This Row],[Player]],
"AZ",0, "BX",0, "CY",0,
"AX",3, "BY",3, "CZ",3,
"AY",6, "BZ",6, "CX",6)</f>
        <v>0</v>
      </c>
      <c r="E1596" s="5">
        <f>input[[#This Row],[Selected shape score]]+input[[#This Row],[Outcome score]]</f>
        <v>2</v>
      </c>
      <c r="F1596" s="5" cm="1">
        <f t="array" ref="F1596">INDEX($P$2:$P$10,_xlfn.XMATCH(input[[#This Row],[Oponent]]&amp;input[[#This Row],[Player]],$K$2:$K$10))</f>
        <v>6</v>
      </c>
    </row>
    <row r="1597" spans="1:6" x14ac:dyDescent="0.3">
      <c r="A1597" s="1" t="s">
        <v>4</v>
      </c>
      <c r="B1597" s="1" t="s">
        <v>5</v>
      </c>
      <c r="C1597" s="5" cm="1">
        <f t="array" ref="C1597">_xlfn.SWITCH(input[[#This Row],[Player]], "X", 1, "Y", 2, "Z", 3)</f>
        <v>1</v>
      </c>
      <c r="D1597" s="5" cm="1">
        <f t="array" ref="D1597">_xlfn.SWITCH(
input[[#This Row],[Oponent]]&amp;input[[#This Row],[Player]],
"AZ",0, "BX",0, "CY",0,
"AX",3, "BY",3, "CZ",3,
"AY",6, "BZ",6, "CX",6)</f>
        <v>3</v>
      </c>
      <c r="E1597" s="5">
        <f>input[[#This Row],[Selected shape score]]+input[[#This Row],[Outcome score]]</f>
        <v>4</v>
      </c>
      <c r="F1597" s="5" cm="1">
        <f t="array" ref="F1597">INDEX($P$2:$P$10,_xlfn.XMATCH(input[[#This Row],[Oponent]]&amp;input[[#This Row],[Player]],$K$2:$K$10))</f>
        <v>3</v>
      </c>
    </row>
    <row r="1598" spans="1:6" x14ac:dyDescent="0.3">
      <c r="A1598" s="1" t="s">
        <v>0</v>
      </c>
      <c r="B1598" s="1" t="s">
        <v>5</v>
      </c>
      <c r="C1598" s="5" cm="1">
        <f t="array" ref="C1598">_xlfn.SWITCH(input[[#This Row],[Player]], "X", 1, "Y", 2, "Z", 3)</f>
        <v>1</v>
      </c>
      <c r="D1598" s="5" cm="1">
        <f t="array" ref="D1598">_xlfn.SWITCH(
input[[#This Row],[Oponent]]&amp;input[[#This Row],[Player]],
"AZ",0, "BX",0, "CY",0,
"AX",3, "BY",3, "CZ",3,
"AY",6, "BZ",6, "CX",6)</f>
        <v>0</v>
      </c>
      <c r="E1598" s="5">
        <f>input[[#This Row],[Selected shape score]]+input[[#This Row],[Outcome score]]</f>
        <v>1</v>
      </c>
      <c r="F1598" s="5" cm="1">
        <f t="array" ref="F1598">INDEX($P$2:$P$10,_xlfn.XMATCH(input[[#This Row],[Oponent]]&amp;input[[#This Row],[Player]],$K$2:$K$10))</f>
        <v>1</v>
      </c>
    </row>
    <row r="1599" spans="1:6" x14ac:dyDescent="0.3">
      <c r="A1599" s="1" t="s">
        <v>3</v>
      </c>
      <c r="B1599" s="1" t="s">
        <v>2</v>
      </c>
      <c r="C1599" s="5" cm="1">
        <f t="array" ref="C1599">_xlfn.SWITCH(input[[#This Row],[Player]], "X", 1, "Y", 2, "Z", 3)</f>
        <v>2</v>
      </c>
      <c r="D1599" s="5" cm="1">
        <f t="array" ref="D1599">_xlfn.SWITCH(
input[[#This Row],[Oponent]]&amp;input[[#This Row],[Player]],
"AZ",0, "BX",0, "CY",0,
"AX",3, "BY",3, "CZ",3,
"AY",6, "BZ",6, "CX",6)</f>
        <v>0</v>
      </c>
      <c r="E1599" s="5">
        <f>input[[#This Row],[Selected shape score]]+input[[#This Row],[Outcome score]]</f>
        <v>2</v>
      </c>
      <c r="F1599" s="5" cm="1">
        <f t="array" ref="F1599">INDEX($P$2:$P$10,_xlfn.XMATCH(input[[#This Row],[Oponent]]&amp;input[[#This Row],[Player]],$K$2:$K$10))</f>
        <v>6</v>
      </c>
    </row>
    <row r="1600" spans="1:6" x14ac:dyDescent="0.3">
      <c r="A1600" s="1" t="s">
        <v>3</v>
      </c>
      <c r="B1600" s="1" t="s">
        <v>2</v>
      </c>
      <c r="C1600" s="5" cm="1">
        <f t="array" ref="C1600">_xlfn.SWITCH(input[[#This Row],[Player]], "X", 1, "Y", 2, "Z", 3)</f>
        <v>2</v>
      </c>
      <c r="D1600" s="5" cm="1">
        <f t="array" ref="D1600">_xlfn.SWITCH(
input[[#This Row],[Oponent]]&amp;input[[#This Row],[Player]],
"AZ",0, "BX",0, "CY",0,
"AX",3, "BY",3, "CZ",3,
"AY",6, "BZ",6, "CX",6)</f>
        <v>0</v>
      </c>
      <c r="E1600" s="5">
        <f>input[[#This Row],[Selected shape score]]+input[[#This Row],[Outcome score]]</f>
        <v>2</v>
      </c>
      <c r="F1600" s="5" cm="1">
        <f t="array" ref="F1600">INDEX($P$2:$P$10,_xlfn.XMATCH(input[[#This Row],[Oponent]]&amp;input[[#This Row],[Player]],$K$2:$K$10))</f>
        <v>6</v>
      </c>
    </row>
    <row r="1601" spans="1:6" x14ac:dyDescent="0.3">
      <c r="A1601" s="1" t="s">
        <v>3</v>
      </c>
      <c r="B1601" s="1" t="s">
        <v>2</v>
      </c>
      <c r="C1601" s="5" cm="1">
        <f t="array" ref="C1601">_xlfn.SWITCH(input[[#This Row],[Player]], "X", 1, "Y", 2, "Z", 3)</f>
        <v>2</v>
      </c>
      <c r="D1601" s="5" cm="1">
        <f t="array" ref="D1601">_xlfn.SWITCH(
input[[#This Row],[Oponent]]&amp;input[[#This Row],[Player]],
"AZ",0, "BX",0, "CY",0,
"AX",3, "BY",3, "CZ",3,
"AY",6, "BZ",6, "CX",6)</f>
        <v>0</v>
      </c>
      <c r="E1601" s="5">
        <f>input[[#This Row],[Selected shape score]]+input[[#This Row],[Outcome score]]</f>
        <v>2</v>
      </c>
      <c r="F1601" s="5" cm="1">
        <f t="array" ref="F1601">INDEX($P$2:$P$10,_xlfn.XMATCH(input[[#This Row],[Oponent]]&amp;input[[#This Row],[Player]],$K$2:$K$10))</f>
        <v>6</v>
      </c>
    </row>
    <row r="1602" spans="1:6" x14ac:dyDescent="0.3">
      <c r="A1602" s="1" t="s">
        <v>0</v>
      </c>
      <c r="B1602" s="1" t="s">
        <v>2</v>
      </c>
      <c r="C1602" s="5" cm="1">
        <f t="array" ref="C1602">_xlfn.SWITCH(input[[#This Row],[Player]], "X", 1, "Y", 2, "Z", 3)</f>
        <v>2</v>
      </c>
      <c r="D1602" s="5" cm="1">
        <f t="array" ref="D1602">_xlfn.SWITCH(
input[[#This Row],[Oponent]]&amp;input[[#This Row],[Player]],
"AZ",0, "BX",0, "CY",0,
"AX",3, "BY",3, "CZ",3,
"AY",6, "BZ",6, "CX",6)</f>
        <v>3</v>
      </c>
      <c r="E1602" s="5">
        <f>input[[#This Row],[Selected shape score]]+input[[#This Row],[Outcome score]]</f>
        <v>5</v>
      </c>
      <c r="F1602" s="5" cm="1">
        <f t="array" ref="F1602">INDEX($P$2:$P$10,_xlfn.XMATCH(input[[#This Row],[Oponent]]&amp;input[[#This Row],[Player]],$K$2:$K$10))</f>
        <v>5</v>
      </c>
    </row>
    <row r="1603" spans="1:6" x14ac:dyDescent="0.3">
      <c r="A1603" s="1" t="s">
        <v>4</v>
      </c>
      <c r="B1603" s="1" t="s">
        <v>2</v>
      </c>
      <c r="C1603" s="5" cm="1">
        <f t="array" ref="C1603">_xlfn.SWITCH(input[[#This Row],[Player]], "X", 1, "Y", 2, "Z", 3)</f>
        <v>2</v>
      </c>
      <c r="D1603" s="5" cm="1">
        <f t="array" ref="D1603">_xlfn.SWITCH(
input[[#This Row],[Oponent]]&amp;input[[#This Row],[Player]],
"AZ",0, "BX",0, "CY",0,
"AX",3, "BY",3, "CZ",3,
"AY",6, "BZ",6, "CX",6)</f>
        <v>6</v>
      </c>
      <c r="E1603" s="5">
        <f>input[[#This Row],[Selected shape score]]+input[[#This Row],[Outcome score]]</f>
        <v>8</v>
      </c>
      <c r="F1603" s="5" cm="1">
        <f t="array" ref="F1603">INDEX($P$2:$P$10,_xlfn.XMATCH(input[[#This Row],[Oponent]]&amp;input[[#This Row],[Player]],$K$2:$K$10))</f>
        <v>4</v>
      </c>
    </row>
    <row r="1604" spans="1:6" x14ac:dyDescent="0.3">
      <c r="A1604" s="1" t="s">
        <v>4</v>
      </c>
      <c r="B1604" s="1" t="s">
        <v>5</v>
      </c>
      <c r="C1604" s="5" cm="1">
        <f t="array" ref="C1604">_xlfn.SWITCH(input[[#This Row],[Player]], "X", 1, "Y", 2, "Z", 3)</f>
        <v>1</v>
      </c>
      <c r="D1604" s="5" cm="1">
        <f t="array" ref="D1604">_xlfn.SWITCH(
input[[#This Row],[Oponent]]&amp;input[[#This Row],[Player]],
"AZ",0, "BX",0, "CY",0,
"AX",3, "BY",3, "CZ",3,
"AY",6, "BZ",6, "CX",6)</f>
        <v>3</v>
      </c>
      <c r="E1604" s="5">
        <f>input[[#This Row],[Selected shape score]]+input[[#This Row],[Outcome score]]</f>
        <v>4</v>
      </c>
      <c r="F1604" s="5" cm="1">
        <f t="array" ref="F1604">INDEX($P$2:$P$10,_xlfn.XMATCH(input[[#This Row],[Oponent]]&amp;input[[#This Row],[Player]],$K$2:$K$10))</f>
        <v>3</v>
      </c>
    </row>
    <row r="1605" spans="1:6" x14ac:dyDescent="0.3">
      <c r="A1605" s="1" t="s">
        <v>4</v>
      </c>
      <c r="B1605" s="1" t="s">
        <v>2</v>
      </c>
      <c r="C1605" s="5" cm="1">
        <f t="array" ref="C1605">_xlfn.SWITCH(input[[#This Row],[Player]], "X", 1, "Y", 2, "Z", 3)</f>
        <v>2</v>
      </c>
      <c r="D1605" s="5" cm="1">
        <f t="array" ref="D1605">_xlfn.SWITCH(
input[[#This Row],[Oponent]]&amp;input[[#This Row],[Player]],
"AZ",0, "BX",0, "CY",0,
"AX",3, "BY",3, "CZ",3,
"AY",6, "BZ",6, "CX",6)</f>
        <v>6</v>
      </c>
      <c r="E1605" s="5">
        <f>input[[#This Row],[Selected shape score]]+input[[#This Row],[Outcome score]]</f>
        <v>8</v>
      </c>
      <c r="F1605" s="5" cm="1">
        <f t="array" ref="F1605">INDEX($P$2:$P$10,_xlfn.XMATCH(input[[#This Row],[Oponent]]&amp;input[[#This Row],[Player]],$K$2:$K$10))</f>
        <v>4</v>
      </c>
    </row>
    <row r="1606" spans="1:6" x14ac:dyDescent="0.3">
      <c r="A1606" s="1" t="s">
        <v>4</v>
      </c>
      <c r="B1606" s="1" t="s">
        <v>2</v>
      </c>
      <c r="C1606" s="5" cm="1">
        <f t="array" ref="C1606">_xlfn.SWITCH(input[[#This Row],[Player]], "X", 1, "Y", 2, "Z", 3)</f>
        <v>2</v>
      </c>
      <c r="D1606" s="5" cm="1">
        <f t="array" ref="D1606">_xlfn.SWITCH(
input[[#This Row],[Oponent]]&amp;input[[#This Row],[Player]],
"AZ",0, "BX",0, "CY",0,
"AX",3, "BY",3, "CZ",3,
"AY",6, "BZ",6, "CX",6)</f>
        <v>6</v>
      </c>
      <c r="E1606" s="5">
        <f>input[[#This Row],[Selected shape score]]+input[[#This Row],[Outcome score]]</f>
        <v>8</v>
      </c>
      <c r="F1606" s="5" cm="1">
        <f t="array" ref="F1606">INDEX($P$2:$P$10,_xlfn.XMATCH(input[[#This Row],[Oponent]]&amp;input[[#This Row],[Player]],$K$2:$K$10))</f>
        <v>4</v>
      </c>
    </row>
    <row r="1607" spans="1:6" x14ac:dyDescent="0.3">
      <c r="A1607" s="1" t="s">
        <v>0</v>
      </c>
      <c r="B1607" s="1" t="s">
        <v>2</v>
      </c>
      <c r="C1607" s="5" cm="1">
        <f t="array" ref="C1607">_xlfn.SWITCH(input[[#This Row],[Player]], "X", 1, "Y", 2, "Z", 3)</f>
        <v>2</v>
      </c>
      <c r="D1607" s="5" cm="1">
        <f t="array" ref="D1607">_xlfn.SWITCH(
input[[#This Row],[Oponent]]&amp;input[[#This Row],[Player]],
"AZ",0, "BX",0, "CY",0,
"AX",3, "BY",3, "CZ",3,
"AY",6, "BZ",6, "CX",6)</f>
        <v>3</v>
      </c>
      <c r="E1607" s="5">
        <f>input[[#This Row],[Selected shape score]]+input[[#This Row],[Outcome score]]</f>
        <v>5</v>
      </c>
      <c r="F1607" s="5" cm="1">
        <f t="array" ref="F1607">INDEX($P$2:$P$10,_xlfn.XMATCH(input[[#This Row],[Oponent]]&amp;input[[#This Row],[Player]],$K$2:$K$10))</f>
        <v>5</v>
      </c>
    </row>
    <row r="1608" spans="1:6" x14ac:dyDescent="0.3">
      <c r="A1608" s="1" t="s">
        <v>0</v>
      </c>
      <c r="B1608" s="1" t="s">
        <v>2</v>
      </c>
      <c r="C1608" s="5" cm="1">
        <f t="array" ref="C1608">_xlfn.SWITCH(input[[#This Row],[Player]], "X", 1, "Y", 2, "Z", 3)</f>
        <v>2</v>
      </c>
      <c r="D1608" s="5" cm="1">
        <f t="array" ref="D1608">_xlfn.SWITCH(
input[[#This Row],[Oponent]]&amp;input[[#This Row],[Player]],
"AZ",0, "BX",0, "CY",0,
"AX",3, "BY",3, "CZ",3,
"AY",6, "BZ",6, "CX",6)</f>
        <v>3</v>
      </c>
      <c r="E1608" s="5">
        <f>input[[#This Row],[Selected shape score]]+input[[#This Row],[Outcome score]]</f>
        <v>5</v>
      </c>
      <c r="F1608" s="5" cm="1">
        <f t="array" ref="F1608">INDEX($P$2:$P$10,_xlfn.XMATCH(input[[#This Row],[Oponent]]&amp;input[[#This Row],[Player]],$K$2:$K$10))</f>
        <v>5</v>
      </c>
    </row>
    <row r="1609" spans="1:6" x14ac:dyDescent="0.3">
      <c r="A1609" s="1" t="s">
        <v>4</v>
      </c>
      <c r="B1609" s="1" t="s">
        <v>2</v>
      </c>
      <c r="C1609" s="5" cm="1">
        <f t="array" ref="C1609">_xlfn.SWITCH(input[[#This Row],[Player]], "X", 1, "Y", 2, "Z", 3)</f>
        <v>2</v>
      </c>
      <c r="D1609" s="5" cm="1">
        <f t="array" ref="D1609">_xlfn.SWITCH(
input[[#This Row],[Oponent]]&amp;input[[#This Row],[Player]],
"AZ",0, "BX",0, "CY",0,
"AX",3, "BY",3, "CZ",3,
"AY",6, "BZ",6, "CX",6)</f>
        <v>6</v>
      </c>
      <c r="E1609" s="5">
        <f>input[[#This Row],[Selected shape score]]+input[[#This Row],[Outcome score]]</f>
        <v>8</v>
      </c>
      <c r="F1609" s="5" cm="1">
        <f t="array" ref="F1609">INDEX($P$2:$P$10,_xlfn.XMATCH(input[[#This Row],[Oponent]]&amp;input[[#This Row],[Player]],$K$2:$K$10))</f>
        <v>4</v>
      </c>
    </row>
    <row r="1610" spans="1:6" x14ac:dyDescent="0.3">
      <c r="A1610" s="1" t="s">
        <v>3</v>
      </c>
      <c r="B1610" s="1" t="s">
        <v>2</v>
      </c>
      <c r="C1610" s="5" cm="1">
        <f t="array" ref="C1610">_xlfn.SWITCH(input[[#This Row],[Player]], "X", 1, "Y", 2, "Z", 3)</f>
        <v>2</v>
      </c>
      <c r="D1610" s="5" cm="1">
        <f t="array" ref="D1610">_xlfn.SWITCH(
input[[#This Row],[Oponent]]&amp;input[[#This Row],[Player]],
"AZ",0, "BX",0, "CY",0,
"AX",3, "BY",3, "CZ",3,
"AY",6, "BZ",6, "CX",6)</f>
        <v>0</v>
      </c>
      <c r="E1610" s="5">
        <f>input[[#This Row],[Selected shape score]]+input[[#This Row],[Outcome score]]</f>
        <v>2</v>
      </c>
      <c r="F1610" s="5" cm="1">
        <f t="array" ref="F1610">INDEX($P$2:$P$10,_xlfn.XMATCH(input[[#This Row],[Oponent]]&amp;input[[#This Row],[Player]],$K$2:$K$10))</f>
        <v>6</v>
      </c>
    </row>
    <row r="1611" spans="1:6" x14ac:dyDescent="0.3">
      <c r="A1611" s="1" t="s">
        <v>3</v>
      </c>
      <c r="B1611" s="1" t="s">
        <v>2</v>
      </c>
      <c r="C1611" s="5" cm="1">
        <f t="array" ref="C1611">_xlfn.SWITCH(input[[#This Row],[Player]], "X", 1, "Y", 2, "Z", 3)</f>
        <v>2</v>
      </c>
      <c r="D1611" s="5" cm="1">
        <f t="array" ref="D1611">_xlfn.SWITCH(
input[[#This Row],[Oponent]]&amp;input[[#This Row],[Player]],
"AZ",0, "BX",0, "CY",0,
"AX",3, "BY",3, "CZ",3,
"AY",6, "BZ",6, "CX",6)</f>
        <v>0</v>
      </c>
      <c r="E1611" s="5">
        <f>input[[#This Row],[Selected shape score]]+input[[#This Row],[Outcome score]]</f>
        <v>2</v>
      </c>
      <c r="F1611" s="5" cm="1">
        <f t="array" ref="F1611">INDEX($P$2:$P$10,_xlfn.XMATCH(input[[#This Row],[Oponent]]&amp;input[[#This Row],[Player]],$K$2:$K$10))</f>
        <v>6</v>
      </c>
    </row>
    <row r="1612" spans="1:6" x14ac:dyDescent="0.3">
      <c r="A1612" s="1" t="s">
        <v>0</v>
      </c>
      <c r="B1612" s="1" t="s">
        <v>2</v>
      </c>
      <c r="C1612" s="5" cm="1">
        <f t="array" ref="C1612">_xlfn.SWITCH(input[[#This Row],[Player]], "X", 1, "Y", 2, "Z", 3)</f>
        <v>2</v>
      </c>
      <c r="D1612" s="5" cm="1">
        <f t="array" ref="D1612">_xlfn.SWITCH(
input[[#This Row],[Oponent]]&amp;input[[#This Row],[Player]],
"AZ",0, "BX",0, "CY",0,
"AX",3, "BY",3, "CZ",3,
"AY",6, "BZ",6, "CX",6)</f>
        <v>3</v>
      </c>
      <c r="E1612" s="5">
        <f>input[[#This Row],[Selected shape score]]+input[[#This Row],[Outcome score]]</f>
        <v>5</v>
      </c>
      <c r="F1612" s="5" cm="1">
        <f t="array" ref="F1612">INDEX($P$2:$P$10,_xlfn.XMATCH(input[[#This Row],[Oponent]]&amp;input[[#This Row],[Player]],$K$2:$K$10))</f>
        <v>5</v>
      </c>
    </row>
    <row r="1613" spans="1:6" x14ac:dyDescent="0.3">
      <c r="A1613" s="1" t="s">
        <v>0</v>
      </c>
      <c r="B1613" s="1" t="s">
        <v>2</v>
      </c>
      <c r="C1613" s="5" cm="1">
        <f t="array" ref="C1613">_xlfn.SWITCH(input[[#This Row],[Player]], "X", 1, "Y", 2, "Z", 3)</f>
        <v>2</v>
      </c>
      <c r="D1613" s="5" cm="1">
        <f t="array" ref="D1613">_xlfn.SWITCH(
input[[#This Row],[Oponent]]&amp;input[[#This Row],[Player]],
"AZ",0, "BX",0, "CY",0,
"AX",3, "BY",3, "CZ",3,
"AY",6, "BZ",6, "CX",6)</f>
        <v>3</v>
      </c>
      <c r="E1613" s="5">
        <f>input[[#This Row],[Selected shape score]]+input[[#This Row],[Outcome score]]</f>
        <v>5</v>
      </c>
      <c r="F1613" s="5" cm="1">
        <f t="array" ref="F1613">INDEX($P$2:$P$10,_xlfn.XMATCH(input[[#This Row],[Oponent]]&amp;input[[#This Row],[Player]],$K$2:$K$10))</f>
        <v>5</v>
      </c>
    </row>
    <row r="1614" spans="1:6" x14ac:dyDescent="0.3">
      <c r="A1614" s="1" t="s">
        <v>0</v>
      </c>
      <c r="B1614" s="1" t="s">
        <v>2</v>
      </c>
      <c r="C1614" s="5" cm="1">
        <f t="array" ref="C1614">_xlfn.SWITCH(input[[#This Row],[Player]], "X", 1, "Y", 2, "Z", 3)</f>
        <v>2</v>
      </c>
      <c r="D1614" s="5" cm="1">
        <f t="array" ref="D1614">_xlfn.SWITCH(
input[[#This Row],[Oponent]]&amp;input[[#This Row],[Player]],
"AZ",0, "BX",0, "CY",0,
"AX",3, "BY",3, "CZ",3,
"AY",6, "BZ",6, "CX",6)</f>
        <v>3</v>
      </c>
      <c r="E1614" s="5">
        <f>input[[#This Row],[Selected shape score]]+input[[#This Row],[Outcome score]]</f>
        <v>5</v>
      </c>
      <c r="F1614" s="5" cm="1">
        <f t="array" ref="F1614">INDEX($P$2:$P$10,_xlfn.XMATCH(input[[#This Row],[Oponent]]&amp;input[[#This Row],[Player]],$K$2:$K$10))</f>
        <v>5</v>
      </c>
    </row>
    <row r="1615" spans="1:6" x14ac:dyDescent="0.3">
      <c r="A1615" s="1" t="s">
        <v>0</v>
      </c>
      <c r="B1615" s="1" t="s">
        <v>2</v>
      </c>
      <c r="C1615" s="5" cm="1">
        <f t="array" ref="C1615">_xlfn.SWITCH(input[[#This Row],[Player]], "X", 1, "Y", 2, "Z", 3)</f>
        <v>2</v>
      </c>
      <c r="D1615" s="5" cm="1">
        <f t="array" ref="D1615">_xlfn.SWITCH(
input[[#This Row],[Oponent]]&amp;input[[#This Row],[Player]],
"AZ",0, "BX",0, "CY",0,
"AX",3, "BY",3, "CZ",3,
"AY",6, "BZ",6, "CX",6)</f>
        <v>3</v>
      </c>
      <c r="E1615" s="5">
        <f>input[[#This Row],[Selected shape score]]+input[[#This Row],[Outcome score]]</f>
        <v>5</v>
      </c>
      <c r="F1615" s="5" cm="1">
        <f t="array" ref="F1615">INDEX($P$2:$P$10,_xlfn.XMATCH(input[[#This Row],[Oponent]]&amp;input[[#This Row],[Player]],$K$2:$K$10))</f>
        <v>5</v>
      </c>
    </row>
    <row r="1616" spans="1:6" x14ac:dyDescent="0.3">
      <c r="A1616" s="1" t="s">
        <v>0</v>
      </c>
      <c r="B1616" s="1" t="s">
        <v>2</v>
      </c>
      <c r="C1616" s="5" cm="1">
        <f t="array" ref="C1616">_xlfn.SWITCH(input[[#This Row],[Player]], "X", 1, "Y", 2, "Z", 3)</f>
        <v>2</v>
      </c>
      <c r="D1616" s="5" cm="1">
        <f t="array" ref="D1616">_xlfn.SWITCH(
input[[#This Row],[Oponent]]&amp;input[[#This Row],[Player]],
"AZ",0, "BX",0, "CY",0,
"AX",3, "BY",3, "CZ",3,
"AY",6, "BZ",6, "CX",6)</f>
        <v>3</v>
      </c>
      <c r="E1616" s="5">
        <f>input[[#This Row],[Selected shape score]]+input[[#This Row],[Outcome score]]</f>
        <v>5</v>
      </c>
      <c r="F1616" s="5" cm="1">
        <f t="array" ref="F1616">INDEX($P$2:$P$10,_xlfn.XMATCH(input[[#This Row],[Oponent]]&amp;input[[#This Row],[Player]],$K$2:$K$10))</f>
        <v>5</v>
      </c>
    </row>
    <row r="1617" spans="1:6" x14ac:dyDescent="0.3">
      <c r="A1617" s="1" t="s">
        <v>0</v>
      </c>
      <c r="B1617" s="1" t="s">
        <v>1</v>
      </c>
      <c r="C1617" s="5" cm="1">
        <f t="array" ref="C1617">_xlfn.SWITCH(input[[#This Row],[Player]], "X", 1, "Y", 2, "Z", 3)</f>
        <v>3</v>
      </c>
      <c r="D1617" s="5" cm="1">
        <f t="array" ref="D1617">_xlfn.SWITCH(
input[[#This Row],[Oponent]]&amp;input[[#This Row],[Player]],
"AZ",0, "BX",0, "CY",0,
"AX",3, "BY",3, "CZ",3,
"AY",6, "BZ",6, "CX",6)</f>
        <v>6</v>
      </c>
      <c r="E1617" s="5">
        <f>input[[#This Row],[Selected shape score]]+input[[#This Row],[Outcome score]]</f>
        <v>9</v>
      </c>
      <c r="F1617" s="5" cm="1">
        <f t="array" ref="F1617">INDEX($P$2:$P$10,_xlfn.XMATCH(input[[#This Row],[Oponent]]&amp;input[[#This Row],[Player]],$K$2:$K$10))</f>
        <v>9</v>
      </c>
    </row>
    <row r="1618" spans="1:6" x14ac:dyDescent="0.3">
      <c r="A1618" s="1" t="s">
        <v>4</v>
      </c>
      <c r="B1618" s="1" t="s">
        <v>2</v>
      </c>
      <c r="C1618" s="5" cm="1">
        <f t="array" ref="C1618">_xlfn.SWITCH(input[[#This Row],[Player]], "X", 1, "Y", 2, "Z", 3)</f>
        <v>2</v>
      </c>
      <c r="D1618" s="5" cm="1">
        <f t="array" ref="D1618">_xlfn.SWITCH(
input[[#This Row],[Oponent]]&amp;input[[#This Row],[Player]],
"AZ",0, "BX",0, "CY",0,
"AX",3, "BY",3, "CZ",3,
"AY",6, "BZ",6, "CX",6)</f>
        <v>6</v>
      </c>
      <c r="E1618" s="5">
        <f>input[[#This Row],[Selected shape score]]+input[[#This Row],[Outcome score]]</f>
        <v>8</v>
      </c>
      <c r="F1618" s="5" cm="1">
        <f t="array" ref="F1618">INDEX($P$2:$P$10,_xlfn.XMATCH(input[[#This Row],[Oponent]]&amp;input[[#This Row],[Player]],$K$2:$K$10))</f>
        <v>4</v>
      </c>
    </row>
    <row r="1619" spans="1:6" x14ac:dyDescent="0.3">
      <c r="A1619" s="1" t="s">
        <v>4</v>
      </c>
      <c r="B1619" s="1" t="s">
        <v>5</v>
      </c>
      <c r="C1619" s="5" cm="1">
        <f t="array" ref="C1619">_xlfn.SWITCH(input[[#This Row],[Player]], "X", 1, "Y", 2, "Z", 3)</f>
        <v>1</v>
      </c>
      <c r="D1619" s="5" cm="1">
        <f t="array" ref="D1619">_xlfn.SWITCH(
input[[#This Row],[Oponent]]&amp;input[[#This Row],[Player]],
"AZ",0, "BX",0, "CY",0,
"AX",3, "BY",3, "CZ",3,
"AY",6, "BZ",6, "CX",6)</f>
        <v>3</v>
      </c>
      <c r="E1619" s="5">
        <f>input[[#This Row],[Selected shape score]]+input[[#This Row],[Outcome score]]</f>
        <v>4</v>
      </c>
      <c r="F1619" s="5" cm="1">
        <f t="array" ref="F1619">INDEX($P$2:$P$10,_xlfn.XMATCH(input[[#This Row],[Oponent]]&amp;input[[#This Row],[Player]],$K$2:$K$10))</f>
        <v>3</v>
      </c>
    </row>
    <row r="1620" spans="1:6" x14ac:dyDescent="0.3">
      <c r="A1620" s="1" t="s">
        <v>3</v>
      </c>
      <c r="B1620" s="1" t="s">
        <v>2</v>
      </c>
      <c r="C1620" s="5" cm="1">
        <f t="array" ref="C1620">_xlfn.SWITCH(input[[#This Row],[Player]], "X", 1, "Y", 2, "Z", 3)</f>
        <v>2</v>
      </c>
      <c r="D1620" s="5" cm="1">
        <f t="array" ref="D1620">_xlfn.SWITCH(
input[[#This Row],[Oponent]]&amp;input[[#This Row],[Player]],
"AZ",0, "BX",0, "CY",0,
"AX",3, "BY",3, "CZ",3,
"AY",6, "BZ",6, "CX",6)</f>
        <v>0</v>
      </c>
      <c r="E1620" s="5">
        <f>input[[#This Row],[Selected shape score]]+input[[#This Row],[Outcome score]]</f>
        <v>2</v>
      </c>
      <c r="F1620" s="5" cm="1">
        <f t="array" ref="F1620">INDEX($P$2:$P$10,_xlfn.XMATCH(input[[#This Row],[Oponent]]&amp;input[[#This Row],[Player]],$K$2:$K$10))</f>
        <v>6</v>
      </c>
    </row>
    <row r="1621" spans="1:6" x14ac:dyDescent="0.3">
      <c r="A1621" s="1" t="s">
        <v>0</v>
      </c>
      <c r="B1621" s="1" t="s">
        <v>2</v>
      </c>
      <c r="C1621" s="5" cm="1">
        <f t="array" ref="C1621">_xlfn.SWITCH(input[[#This Row],[Player]], "X", 1, "Y", 2, "Z", 3)</f>
        <v>2</v>
      </c>
      <c r="D1621" s="5" cm="1">
        <f t="array" ref="D1621">_xlfn.SWITCH(
input[[#This Row],[Oponent]]&amp;input[[#This Row],[Player]],
"AZ",0, "BX",0, "CY",0,
"AX",3, "BY",3, "CZ",3,
"AY",6, "BZ",6, "CX",6)</f>
        <v>3</v>
      </c>
      <c r="E1621" s="5">
        <f>input[[#This Row],[Selected shape score]]+input[[#This Row],[Outcome score]]</f>
        <v>5</v>
      </c>
      <c r="F1621" s="5" cm="1">
        <f t="array" ref="F1621">INDEX($P$2:$P$10,_xlfn.XMATCH(input[[#This Row],[Oponent]]&amp;input[[#This Row],[Player]],$K$2:$K$10))</f>
        <v>5</v>
      </c>
    </row>
    <row r="1622" spans="1:6" x14ac:dyDescent="0.3">
      <c r="A1622" s="1" t="s">
        <v>3</v>
      </c>
      <c r="B1622" s="1" t="s">
        <v>2</v>
      </c>
      <c r="C1622" s="5" cm="1">
        <f t="array" ref="C1622">_xlfn.SWITCH(input[[#This Row],[Player]], "X", 1, "Y", 2, "Z", 3)</f>
        <v>2</v>
      </c>
      <c r="D1622" s="5" cm="1">
        <f t="array" ref="D1622">_xlfn.SWITCH(
input[[#This Row],[Oponent]]&amp;input[[#This Row],[Player]],
"AZ",0, "BX",0, "CY",0,
"AX",3, "BY",3, "CZ",3,
"AY",6, "BZ",6, "CX",6)</f>
        <v>0</v>
      </c>
      <c r="E1622" s="5">
        <f>input[[#This Row],[Selected shape score]]+input[[#This Row],[Outcome score]]</f>
        <v>2</v>
      </c>
      <c r="F1622" s="5" cm="1">
        <f t="array" ref="F1622">INDEX($P$2:$P$10,_xlfn.XMATCH(input[[#This Row],[Oponent]]&amp;input[[#This Row],[Player]],$K$2:$K$10))</f>
        <v>6</v>
      </c>
    </row>
    <row r="1623" spans="1:6" x14ac:dyDescent="0.3">
      <c r="A1623" s="1" t="s">
        <v>3</v>
      </c>
      <c r="B1623" s="1" t="s">
        <v>5</v>
      </c>
      <c r="C1623" s="5" cm="1">
        <f t="array" ref="C1623">_xlfn.SWITCH(input[[#This Row],[Player]], "X", 1, "Y", 2, "Z", 3)</f>
        <v>1</v>
      </c>
      <c r="D1623" s="5" cm="1">
        <f t="array" ref="D1623">_xlfn.SWITCH(
input[[#This Row],[Oponent]]&amp;input[[#This Row],[Player]],
"AZ",0, "BX",0, "CY",0,
"AX",3, "BY",3, "CZ",3,
"AY",6, "BZ",6, "CX",6)</f>
        <v>6</v>
      </c>
      <c r="E1623" s="5">
        <f>input[[#This Row],[Selected shape score]]+input[[#This Row],[Outcome score]]</f>
        <v>7</v>
      </c>
      <c r="F1623" s="5" cm="1">
        <f t="array" ref="F1623">INDEX($P$2:$P$10,_xlfn.XMATCH(input[[#This Row],[Oponent]]&amp;input[[#This Row],[Player]],$K$2:$K$10))</f>
        <v>2</v>
      </c>
    </row>
    <row r="1624" spans="1:6" x14ac:dyDescent="0.3">
      <c r="A1624" s="1" t="s">
        <v>0</v>
      </c>
      <c r="B1624" s="1" t="s">
        <v>2</v>
      </c>
      <c r="C1624" s="5" cm="1">
        <f t="array" ref="C1624">_xlfn.SWITCH(input[[#This Row],[Player]], "X", 1, "Y", 2, "Z", 3)</f>
        <v>2</v>
      </c>
      <c r="D1624" s="5" cm="1">
        <f t="array" ref="D1624">_xlfn.SWITCH(
input[[#This Row],[Oponent]]&amp;input[[#This Row],[Player]],
"AZ",0, "BX",0, "CY",0,
"AX",3, "BY",3, "CZ",3,
"AY",6, "BZ",6, "CX",6)</f>
        <v>3</v>
      </c>
      <c r="E1624" s="5">
        <f>input[[#This Row],[Selected shape score]]+input[[#This Row],[Outcome score]]</f>
        <v>5</v>
      </c>
      <c r="F1624" s="5" cm="1">
        <f t="array" ref="F1624">INDEX($P$2:$P$10,_xlfn.XMATCH(input[[#This Row],[Oponent]]&amp;input[[#This Row],[Player]],$K$2:$K$10))</f>
        <v>5</v>
      </c>
    </row>
    <row r="1625" spans="1:6" x14ac:dyDescent="0.3">
      <c r="A1625" s="1" t="s">
        <v>4</v>
      </c>
      <c r="B1625" s="1" t="s">
        <v>2</v>
      </c>
      <c r="C1625" s="5" cm="1">
        <f t="array" ref="C1625">_xlfn.SWITCH(input[[#This Row],[Player]], "X", 1, "Y", 2, "Z", 3)</f>
        <v>2</v>
      </c>
      <c r="D1625" s="5" cm="1">
        <f t="array" ref="D1625">_xlfn.SWITCH(
input[[#This Row],[Oponent]]&amp;input[[#This Row],[Player]],
"AZ",0, "BX",0, "CY",0,
"AX",3, "BY",3, "CZ",3,
"AY",6, "BZ",6, "CX",6)</f>
        <v>6</v>
      </c>
      <c r="E1625" s="5">
        <f>input[[#This Row],[Selected shape score]]+input[[#This Row],[Outcome score]]</f>
        <v>8</v>
      </c>
      <c r="F1625" s="5" cm="1">
        <f t="array" ref="F1625">INDEX($P$2:$P$10,_xlfn.XMATCH(input[[#This Row],[Oponent]]&amp;input[[#This Row],[Player]],$K$2:$K$10))</f>
        <v>4</v>
      </c>
    </row>
    <row r="1626" spans="1:6" x14ac:dyDescent="0.3">
      <c r="A1626" s="1" t="s">
        <v>0</v>
      </c>
      <c r="B1626" s="1" t="s">
        <v>2</v>
      </c>
      <c r="C1626" s="5" cm="1">
        <f t="array" ref="C1626">_xlfn.SWITCH(input[[#This Row],[Player]], "X", 1, "Y", 2, "Z", 3)</f>
        <v>2</v>
      </c>
      <c r="D1626" s="5" cm="1">
        <f t="array" ref="D1626">_xlfn.SWITCH(
input[[#This Row],[Oponent]]&amp;input[[#This Row],[Player]],
"AZ",0, "BX",0, "CY",0,
"AX",3, "BY",3, "CZ",3,
"AY",6, "BZ",6, "CX",6)</f>
        <v>3</v>
      </c>
      <c r="E1626" s="5">
        <f>input[[#This Row],[Selected shape score]]+input[[#This Row],[Outcome score]]</f>
        <v>5</v>
      </c>
      <c r="F1626" s="5" cm="1">
        <f t="array" ref="F1626">INDEX($P$2:$P$10,_xlfn.XMATCH(input[[#This Row],[Oponent]]&amp;input[[#This Row],[Player]],$K$2:$K$10))</f>
        <v>5</v>
      </c>
    </row>
    <row r="1627" spans="1:6" x14ac:dyDescent="0.3">
      <c r="A1627" s="1" t="s">
        <v>3</v>
      </c>
      <c r="B1627" s="1" t="s">
        <v>2</v>
      </c>
      <c r="C1627" s="5" cm="1">
        <f t="array" ref="C1627">_xlfn.SWITCH(input[[#This Row],[Player]], "X", 1, "Y", 2, "Z", 3)</f>
        <v>2</v>
      </c>
      <c r="D1627" s="5" cm="1">
        <f t="array" ref="D1627">_xlfn.SWITCH(
input[[#This Row],[Oponent]]&amp;input[[#This Row],[Player]],
"AZ",0, "BX",0, "CY",0,
"AX",3, "BY",3, "CZ",3,
"AY",6, "BZ",6, "CX",6)</f>
        <v>0</v>
      </c>
      <c r="E1627" s="5">
        <f>input[[#This Row],[Selected shape score]]+input[[#This Row],[Outcome score]]</f>
        <v>2</v>
      </c>
      <c r="F1627" s="5" cm="1">
        <f t="array" ref="F1627">INDEX($P$2:$P$10,_xlfn.XMATCH(input[[#This Row],[Oponent]]&amp;input[[#This Row],[Player]],$K$2:$K$10))</f>
        <v>6</v>
      </c>
    </row>
    <row r="1628" spans="1:6" x14ac:dyDescent="0.3">
      <c r="A1628" s="1" t="s">
        <v>0</v>
      </c>
      <c r="B1628" s="1" t="s">
        <v>1</v>
      </c>
      <c r="C1628" s="5" cm="1">
        <f t="array" ref="C1628">_xlfn.SWITCH(input[[#This Row],[Player]], "X", 1, "Y", 2, "Z", 3)</f>
        <v>3</v>
      </c>
      <c r="D1628" s="5" cm="1">
        <f t="array" ref="D1628">_xlfn.SWITCH(
input[[#This Row],[Oponent]]&amp;input[[#This Row],[Player]],
"AZ",0, "BX",0, "CY",0,
"AX",3, "BY",3, "CZ",3,
"AY",6, "BZ",6, "CX",6)</f>
        <v>6</v>
      </c>
      <c r="E1628" s="5">
        <f>input[[#This Row],[Selected shape score]]+input[[#This Row],[Outcome score]]</f>
        <v>9</v>
      </c>
      <c r="F1628" s="5" cm="1">
        <f t="array" ref="F1628">INDEX($P$2:$P$10,_xlfn.XMATCH(input[[#This Row],[Oponent]]&amp;input[[#This Row],[Player]],$K$2:$K$10))</f>
        <v>9</v>
      </c>
    </row>
    <row r="1629" spans="1:6" x14ac:dyDescent="0.3">
      <c r="A1629" s="1" t="s">
        <v>4</v>
      </c>
      <c r="B1629" s="1" t="s">
        <v>5</v>
      </c>
      <c r="C1629" s="5" cm="1">
        <f t="array" ref="C1629">_xlfn.SWITCH(input[[#This Row],[Player]], "X", 1, "Y", 2, "Z", 3)</f>
        <v>1</v>
      </c>
      <c r="D1629" s="5" cm="1">
        <f t="array" ref="D1629">_xlfn.SWITCH(
input[[#This Row],[Oponent]]&amp;input[[#This Row],[Player]],
"AZ",0, "BX",0, "CY",0,
"AX",3, "BY",3, "CZ",3,
"AY",6, "BZ",6, "CX",6)</f>
        <v>3</v>
      </c>
      <c r="E1629" s="5">
        <f>input[[#This Row],[Selected shape score]]+input[[#This Row],[Outcome score]]</f>
        <v>4</v>
      </c>
      <c r="F1629" s="5" cm="1">
        <f t="array" ref="F1629">INDEX($P$2:$P$10,_xlfn.XMATCH(input[[#This Row],[Oponent]]&amp;input[[#This Row],[Player]],$K$2:$K$10))</f>
        <v>3</v>
      </c>
    </row>
    <row r="1630" spans="1:6" x14ac:dyDescent="0.3">
      <c r="A1630" s="1" t="s">
        <v>0</v>
      </c>
      <c r="B1630" s="1" t="s">
        <v>5</v>
      </c>
      <c r="C1630" s="5" cm="1">
        <f t="array" ref="C1630">_xlfn.SWITCH(input[[#This Row],[Player]], "X", 1, "Y", 2, "Z", 3)</f>
        <v>1</v>
      </c>
      <c r="D1630" s="5" cm="1">
        <f t="array" ref="D1630">_xlfn.SWITCH(
input[[#This Row],[Oponent]]&amp;input[[#This Row],[Player]],
"AZ",0, "BX",0, "CY",0,
"AX",3, "BY",3, "CZ",3,
"AY",6, "BZ",6, "CX",6)</f>
        <v>0</v>
      </c>
      <c r="E1630" s="5">
        <f>input[[#This Row],[Selected shape score]]+input[[#This Row],[Outcome score]]</f>
        <v>1</v>
      </c>
      <c r="F1630" s="5" cm="1">
        <f t="array" ref="F1630">INDEX($P$2:$P$10,_xlfn.XMATCH(input[[#This Row],[Oponent]]&amp;input[[#This Row],[Player]],$K$2:$K$10))</f>
        <v>1</v>
      </c>
    </row>
    <row r="1631" spans="1:6" x14ac:dyDescent="0.3">
      <c r="A1631" s="1" t="s">
        <v>0</v>
      </c>
      <c r="B1631" s="1" t="s">
        <v>2</v>
      </c>
      <c r="C1631" s="5" cm="1">
        <f t="array" ref="C1631">_xlfn.SWITCH(input[[#This Row],[Player]], "X", 1, "Y", 2, "Z", 3)</f>
        <v>2</v>
      </c>
      <c r="D1631" s="5" cm="1">
        <f t="array" ref="D1631">_xlfn.SWITCH(
input[[#This Row],[Oponent]]&amp;input[[#This Row],[Player]],
"AZ",0, "BX",0, "CY",0,
"AX",3, "BY",3, "CZ",3,
"AY",6, "BZ",6, "CX",6)</f>
        <v>3</v>
      </c>
      <c r="E1631" s="5">
        <f>input[[#This Row],[Selected shape score]]+input[[#This Row],[Outcome score]]</f>
        <v>5</v>
      </c>
      <c r="F1631" s="5" cm="1">
        <f t="array" ref="F1631">INDEX($P$2:$P$10,_xlfn.XMATCH(input[[#This Row],[Oponent]]&amp;input[[#This Row],[Player]],$K$2:$K$10))</f>
        <v>5</v>
      </c>
    </row>
    <row r="1632" spans="1:6" x14ac:dyDescent="0.3">
      <c r="A1632" s="1" t="s">
        <v>4</v>
      </c>
      <c r="B1632" s="1" t="s">
        <v>5</v>
      </c>
      <c r="C1632" s="5" cm="1">
        <f t="array" ref="C1632">_xlfn.SWITCH(input[[#This Row],[Player]], "X", 1, "Y", 2, "Z", 3)</f>
        <v>1</v>
      </c>
      <c r="D1632" s="5" cm="1">
        <f t="array" ref="D1632">_xlfn.SWITCH(
input[[#This Row],[Oponent]]&amp;input[[#This Row],[Player]],
"AZ",0, "BX",0, "CY",0,
"AX",3, "BY",3, "CZ",3,
"AY",6, "BZ",6, "CX",6)</f>
        <v>3</v>
      </c>
      <c r="E1632" s="5">
        <f>input[[#This Row],[Selected shape score]]+input[[#This Row],[Outcome score]]</f>
        <v>4</v>
      </c>
      <c r="F1632" s="5" cm="1">
        <f t="array" ref="F1632">INDEX($P$2:$P$10,_xlfn.XMATCH(input[[#This Row],[Oponent]]&amp;input[[#This Row],[Player]],$K$2:$K$10))</f>
        <v>3</v>
      </c>
    </row>
    <row r="1633" spans="1:6" x14ac:dyDescent="0.3">
      <c r="A1633" s="1" t="s">
        <v>0</v>
      </c>
      <c r="B1633" s="1" t="s">
        <v>1</v>
      </c>
      <c r="C1633" s="5" cm="1">
        <f t="array" ref="C1633">_xlfn.SWITCH(input[[#This Row],[Player]], "X", 1, "Y", 2, "Z", 3)</f>
        <v>3</v>
      </c>
      <c r="D1633" s="5" cm="1">
        <f t="array" ref="D1633">_xlfn.SWITCH(
input[[#This Row],[Oponent]]&amp;input[[#This Row],[Player]],
"AZ",0, "BX",0, "CY",0,
"AX",3, "BY",3, "CZ",3,
"AY",6, "BZ",6, "CX",6)</f>
        <v>6</v>
      </c>
      <c r="E1633" s="5">
        <f>input[[#This Row],[Selected shape score]]+input[[#This Row],[Outcome score]]</f>
        <v>9</v>
      </c>
      <c r="F1633" s="5" cm="1">
        <f t="array" ref="F1633">INDEX($P$2:$P$10,_xlfn.XMATCH(input[[#This Row],[Oponent]]&amp;input[[#This Row],[Player]],$K$2:$K$10))</f>
        <v>9</v>
      </c>
    </row>
    <row r="1634" spans="1:6" x14ac:dyDescent="0.3">
      <c r="A1634" s="1" t="s">
        <v>4</v>
      </c>
      <c r="B1634" s="1" t="s">
        <v>5</v>
      </c>
      <c r="C1634" s="5" cm="1">
        <f t="array" ref="C1634">_xlfn.SWITCH(input[[#This Row],[Player]], "X", 1, "Y", 2, "Z", 3)</f>
        <v>1</v>
      </c>
      <c r="D1634" s="5" cm="1">
        <f t="array" ref="D1634">_xlfn.SWITCH(
input[[#This Row],[Oponent]]&amp;input[[#This Row],[Player]],
"AZ",0, "BX",0, "CY",0,
"AX",3, "BY",3, "CZ",3,
"AY",6, "BZ",6, "CX",6)</f>
        <v>3</v>
      </c>
      <c r="E1634" s="5">
        <f>input[[#This Row],[Selected shape score]]+input[[#This Row],[Outcome score]]</f>
        <v>4</v>
      </c>
      <c r="F1634" s="5" cm="1">
        <f t="array" ref="F1634">INDEX($P$2:$P$10,_xlfn.XMATCH(input[[#This Row],[Oponent]]&amp;input[[#This Row],[Player]],$K$2:$K$10))</f>
        <v>3</v>
      </c>
    </row>
    <row r="1635" spans="1:6" x14ac:dyDescent="0.3">
      <c r="A1635" s="1" t="s">
        <v>4</v>
      </c>
      <c r="B1635" s="1" t="s">
        <v>5</v>
      </c>
      <c r="C1635" s="5" cm="1">
        <f t="array" ref="C1635">_xlfn.SWITCH(input[[#This Row],[Player]], "X", 1, "Y", 2, "Z", 3)</f>
        <v>1</v>
      </c>
      <c r="D1635" s="5" cm="1">
        <f t="array" ref="D1635">_xlfn.SWITCH(
input[[#This Row],[Oponent]]&amp;input[[#This Row],[Player]],
"AZ",0, "BX",0, "CY",0,
"AX",3, "BY",3, "CZ",3,
"AY",6, "BZ",6, "CX",6)</f>
        <v>3</v>
      </c>
      <c r="E1635" s="5">
        <f>input[[#This Row],[Selected shape score]]+input[[#This Row],[Outcome score]]</f>
        <v>4</v>
      </c>
      <c r="F1635" s="5" cm="1">
        <f t="array" ref="F1635">INDEX($P$2:$P$10,_xlfn.XMATCH(input[[#This Row],[Oponent]]&amp;input[[#This Row],[Player]],$K$2:$K$10))</f>
        <v>3</v>
      </c>
    </row>
    <row r="1636" spans="1:6" x14ac:dyDescent="0.3">
      <c r="A1636" s="1" t="s">
        <v>0</v>
      </c>
      <c r="B1636" s="1" t="s">
        <v>2</v>
      </c>
      <c r="C1636" s="5" cm="1">
        <f t="array" ref="C1636">_xlfn.SWITCH(input[[#This Row],[Player]], "X", 1, "Y", 2, "Z", 3)</f>
        <v>2</v>
      </c>
      <c r="D1636" s="5" cm="1">
        <f t="array" ref="D1636">_xlfn.SWITCH(
input[[#This Row],[Oponent]]&amp;input[[#This Row],[Player]],
"AZ",0, "BX",0, "CY",0,
"AX",3, "BY",3, "CZ",3,
"AY",6, "BZ",6, "CX",6)</f>
        <v>3</v>
      </c>
      <c r="E1636" s="5">
        <f>input[[#This Row],[Selected shape score]]+input[[#This Row],[Outcome score]]</f>
        <v>5</v>
      </c>
      <c r="F1636" s="5" cm="1">
        <f t="array" ref="F1636">INDEX($P$2:$P$10,_xlfn.XMATCH(input[[#This Row],[Oponent]]&amp;input[[#This Row],[Player]],$K$2:$K$10))</f>
        <v>5</v>
      </c>
    </row>
    <row r="1637" spans="1:6" x14ac:dyDescent="0.3">
      <c r="A1637" s="1" t="s">
        <v>0</v>
      </c>
      <c r="B1637" s="1" t="s">
        <v>5</v>
      </c>
      <c r="C1637" s="5" cm="1">
        <f t="array" ref="C1637">_xlfn.SWITCH(input[[#This Row],[Player]], "X", 1, "Y", 2, "Z", 3)</f>
        <v>1</v>
      </c>
      <c r="D1637" s="5" cm="1">
        <f t="array" ref="D1637">_xlfn.SWITCH(
input[[#This Row],[Oponent]]&amp;input[[#This Row],[Player]],
"AZ",0, "BX",0, "CY",0,
"AX",3, "BY",3, "CZ",3,
"AY",6, "BZ",6, "CX",6)</f>
        <v>0</v>
      </c>
      <c r="E1637" s="5">
        <f>input[[#This Row],[Selected shape score]]+input[[#This Row],[Outcome score]]</f>
        <v>1</v>
      </c>
      <c r="F1637" s="5" cm="1">
        <f t="array" ref="F1637">INDEX($P$2:$P$10,_xlfn.XMATCH(input[[#This Row],[Oponent]]&amp;input[[#This Row],[Player]],$K$2:$K$10))</f>
        <v>1</v>
      </c>
    </row>
    <row r="1638" spans="1:6" x14ac:dyDescent="0.3">
      <c r="A1638" s="1" t="s">
        <v>3</v>
      </c>
      <c r="B1638" s="1" t="s">
        <v>5</v>
      </c>
      <c r="C1638" s="5" cm="1">
        <f t="array" ref="C1638">_xlfn.SWITCH(input[[#This Row],[Player]], "X", 1, "Y", 2, "Z", 3)</f>
        <v>1</v>
      </c>
      <c r="D1638" s="5" cm="1">
        <f t="array" ref="D1638">_xlfn.SWITCH(
input[[#This Row],[Oponent]]&amp;input[[#This Row],[Player]],
"AZ",0, "BX",0, "CY",0,
"AX",3, "BY",3, "CZ",3,
"AY",6, "BZ",6, "CX",6)</f>
        <v>6</v>
      </c>
      <c r="E1638" s="5">
        <f>input[[#This Row],[Selected shape score]]+input[[#This Row],[Outcome score]]</f>
        <v>7</v>
      </c>
      <c r="F1638" s="5" cm="1">
        <f t="array" ref="F1638">INDEX($P$2:$P$10,_xlfn.XMATCH(input[[#This Row],[Oponent]]&amp;input[[#This Row],[Player]],$K$2:$K$10))</f>
        <v>2</v>
      </c>
    </row>
    <row r="1639" spans="1:6" x14ac:dyDescent="0.3">
      <c r="A1639" s="1" t="s">
        <v>4</v>
      </c>
      <c r="B1639" s="1" t="s">
        <v>2</v>
      </c>
      <c r="C1639" s="5" cm="1">
        <f t="array" ref="C1639">_xlfn.SWITCH(input[[#This Row],[Player]], "X", 1, "Y", 2, "Z", 3)</f>
        <v>2</v>
      </c>
      <c r="D1639" s="5" cm="1">
        <f t="array" ref="D1639">_xlfn.SWITCH(
input[[#This Row],[Oponent]]&amp;input[[#This Row],[Player]],
"AZ",0, "BX",0, "CY",0,
"AX",3, "BY",3, "CZ",3,
"AY",6, "BZ",6, "CX",6)</f>
        <v>6</v>
      </c>
      <c r="E1639" s="5">
        <f>input[[#This Row],[Selected shape score]]+input[[#This Row],[Outcome score]]</f>
        <v>8</v>
      </c>
      <c r="F1639" s="5" cm="1">
        <f t="array" ref="F1639">INDEX($P$2:$P$10,_xlfn.XMATCH(input[[#This Row],[Oponent]]&amp;input[[#This Row],[Player]],$K$2:$K$10))</f>
        <v>4</v>
      </c>
    </row>
    <row r="1640" spans="1:6" x14ac:dyDescent="0.3">
      <c r="A1640" s="1" t="s">
        <v>4</v>
      </c>
      <c r="B1640" s="1" t="s">
        <v>2</v>
      </c>
      <c r="C1640" s="5" cm="1">
        <f t="array" ref="C1640">_xlfn.SWITCH(input[[#This Row],[Player]], "X", 1, "Y", 2, "Z", 3)</f>
        <v>2</v>
      </c>
      <c r="D1640" s="5" cm="1">
        <f t="array" ref="D1640">_xlfn.SWITCH(
input[[#This Row],[Oponent]]&amp;input[[#This Row],[Player]],
"AZ",0, "BX",0, "CY",0,
"AX",3, "BY",3, "CZ",3,
"AY",6, "BZ",6, "CX",6)</f>
        <v>6</v>
      </c>
      <c r="E1640" s="5">
        <f>input[[#This Row],[Selected shape score]]+input[[#This Row],[Outcome score]]</f>
        <v>8</v>
      </c>
      <c r="F1640" s="5" cm="1">
        <f t="array" ref="F1640">INDEX($P$2:$P$10,_xlfn.XMATCH(input[[#This Row],[Oponent]]&amp;input[[#This Row],[Player]],$K$2:$K$10))</f>
        <v>4</v>
      </c>
    </row>
    <row r="1641" spans="1:6" x14ac:dyDescent="0.3">
      <c r="A1641" s="1" t="s">
        <v>0</v>
      </c>
      <c r="B1641" s="1" t="s">
        <v>2</v>
      </c>
      <c r="C1641" s="5" cm="1">
        <f t="array" ref="C1641">_xlfn.SWITCH(input[[#This Row],[Player]], "X", 1, "Y", 2, "Z", 3)</f>
        <v>2</v>
      </c>
      <c r="D1641" s="5" cm="1">
        <f t="array" ref="D1641">_xlfn.SWITCH(
input[[#This Row],[Oponent]]&amp;input[[#This Row],[Player]],
"AZ",0, "BX",0, "CY",0,
"AX",3, "BY",3, "CZ",3,
"AY",6, "BZ",6, "CX",6)</f>
        <v>3</v>
      </c>
      <c r="E1641" s="5">
        <f>input[[#This Row],[Selected shape score]]+input[[#This Row],[Outcome score]]</f>
        <v>5</v>
      </c>
      <c r="F1641" s="5" cm="1">
        <f t="array" ref="F1641">INDEX($P$2:$P$10,_xlfn.XMATCH(input[[#This Row],[Oponent]]&amp;input[[#This Row],[Player]],$K$2:$K$10))</f>
        <v>5</v>
      </c>
    </row>
    <row r="1642" spans="1:6" x14ac:dyDescent="0.3">
      <c r="A1642" s="1" t="s">
        <v>0</v>
      </c>
      <c r="B1642" s="1" t="s">
        <v>1</v>
      </c>
      <c r="C1642" s="5" cm="1">
        <f t="array" ref="C1642">_xlfn.SWITCH(input[[#This Row],[Player]], "X", 1, "Y", 2, "Z", 3)</f>
        <v>3</v>
      </c>
      <c r="D1642" s="5" cm="1">
        <f t="array" ref="D1642">_xlfn.SWITCH(
input[[#This Row],[Oponent]]&amp;input[[#This Row],[Player]],
"AZ",0, "BX",0, "CY",0,
"AX",3, "BY",3, "CZ",3,
"AY",6, "BZ",6, "CX",6)</f>
        <v>6</v>
      </c>
      <c r="E1642" s="5">
        <f>input[[#This Row],[Selected shape score]]+input[[#This Row],[Outcome score]]</f>
        <v>9</v>
      </c>
      <c r="F1642" s="5" cm="1">
        <f t="array" ref="F1642">INDEX($P$2:$P$10,_xlfn.XMATCH(input[[#This Row],[Oponent]]&amp;input[[#This Row],[Player]],$K$2:$K$10))</f>
        <v>9</v>
      </c>
    </row>
    <row r="1643" spans="1:6" x14ac:dyDescent="0.3">
      <c r="A1643" s="1" t="s">
        <v>4</v>
      </c>
      <c r="B1643" s="1" t="s">
        <v>2</v>
      </c>
      <c r="C1643" s="5" cm="1">
        <f t="array" ref="C1643">_xlfn.SWITCH(input[[#This Row],[Player]], "X", 1, "Y", 2, "Z", 3)</f>
        <v>2</v>
      </c>
      <c r="D1643" s="5" cm="1">
        <f t="array" ref="D1643">_xlfn.SWITCH(
input[[#This Row],[Oponent]]&amp;input[[#This Row],[Player]],
"AZ",0, "BX",0, "CY",0,
"AX",3, "BY",3, "CZ",3,
"AY",6, "BZ",6, "CX",6)</f>
        <v>6</v>
      </c>
      <c r="E1643" s="5">
        <f>input[[#This Row],[Selected shape score]]+input[[#This Row],[Outcome score]]</f>
        <v>8</v>
      </c>
      <c r="F1643" s="5" cm="1">
        <f t="array" ref="F1643">INDEX($P$2:$P$10,_xlfn.XMATCH(input[[#This Row],[Oponent]]&amp;input[[#This Row],[Player]],$K$2:$K$10))</f>
        <v>4</v>
      </c>
    </row>
    <row r="1644" spans="1:6" x14ac:dyDescent="0.3">
      <c r="A1644" s="1" t="s">
        <v>0</v>
      </c>
      <c r="B1644" s="1" t="s">
        <v>5</v>
      </c>
      <c r="C1644" s="5" cm="1">
        <f t="array" ref="C1644">_xlfn.SWITCH(input[[#This Row],[Player]], "X", 1, "Y", 2, "Z", 3)</f>
        <v>1</v>
      </c>
      <c r="D1644" s="5" cm="1">
        <f t="array" ref="D1644">_xlfn.SWITCH(
input[[#This Row],[Oponent]]&amp;input[[#This Row],[Player]],
"AZ",0, "BX",0, "CY",0,
"AX",3, "BY",3, "CZ",3,
"AY",6, "BZ",6, "CX",6)</f>
        <v>0</v>
      </c>
      <c r="E1644" s="5">
        <f>input[[#This Row],[Selected shape score]]+input[[#This Row],[Outcome score]]</f>
        <v>1</v>
      </c>
      <c r="F1644" s="5" cm="1">
        <f t="array" ref="F1644">INDEX($P$2:$P$10,_xlfn.XMATCH(input[[#This Row],[Oponent]]&amp;input[[#This Row],[Player]],$K$2:$K$10))</f>
        <v>1</v>
      </c>
    </row>
    <row r="1645" spans="1:6" x14ac:dyDescent="0.3">
      <c r="A1645" s="1" t="s">
        <v>3</v>
      </c>
      <c r="B1645" s="1" t="s">
        <v>2</v>
      </c>
      <c r="C1645" s="5" cm="1">
        <f t="array" ref="C1645">_xlfn.SWITCH(input[[#This Row],[Player]], "X", 1, "Y", 2, "Z", 3)</f>
        <v>2</v>
      </c>
      <c r="D1645" s="5" cm="1">
        <f t="array" ref="D1645">_xlfn.SWITCH(
input[[#This Row],[Oponent]]&amp;input[[#This Row],[Player]],
"AZ",0, "BX",0, "CY",0,
"AX",3, "BY",3, "CZ",3,
"AY",6, "BZ",6, "CX",6)</f>
        <v>0</v>
      </c>
      <c r="E1645" s="5">
        <f>input[[#This Row],[Selected shape score]]+input[[#This Row],[Outcome score]]</f>
        <v>2</v>
      </c>
      <c r="F1645" s="5" cm="1">
        <f t="array" ref="F1645">INDEX($P$2:$P$10,_xlfn.XMATCH(input[[#This Row],[Oponent]]&amp;input[[#This Row],[Player]],$K$2:$K$10))</f>
        <v>6</v>
      </c>
    </row>
    <row r="1646" spans="1:6" x14ac:dyDescent="0.3">
      <c r="A1646" s="1" t="s">
        <v>3</v>
      </c>
      <c r="B1646" s="1" t="s">
        <v>2</v>
      </c>
      <c r="C1646" s="5" cm="1">
        <f t="array" ref="C1646">_xlfn.SWITCH(input[[#This Row],[Player]], "X", 1, "Y", 2, "Z", 3)</f>
        <v>2</v>
      </c>
      <c r="D1646" s="5" cm="1">
        <f t="array" ref="D1646">_xlfn.SWITCH(
input[[#This Row],[Oponent]]&amp;input[[#This Row],[Player]],
"AZ",0, "BX",0, "CY",0,
"AX",3, "BY",3, "CZ",3,
"AY",6, "BZ",6, "CX",6)</f>
        <v>0</v>
      </c>
      <c r="E1646" s="5">
        <f>input[[#This Row],[Selected shape score]]+input[[#This Row],[Outcome score]]</f>
        <v>2</v>
      </c>
      <c r="F1646" s="5" cm="1">
        <f t="array" ref="F1646">INDEX($P$2:$P$10,_xlfn.XMATCH(input[[#This Row],[Oponent]]&amp;input[[#This Row],[Player]],$K$2:$K$10))</f>
        <v>6</v>
      </c>
    </row>
    <row r="1647" spans="1:6" x14ac:dyDescent="0.3">
      <c r="A1647" s="1" t="s">
        <v>0</v>
      </c>
      <c r="B1647" s="1" t="s">
        <v>2</v>
      </c>
      <c r="C1647" s="5" cm="1">
        <f t="array" ref="C1647">_xlfn.SWITCH(input[[#This Row],[Player]], "X", 1, "Y", 2, "Z", 3)</f>
        <v>2</v>
      </c>
      <c r="D1647" s="5" cm="1">
        <f t="array" ref="D1647">_xlfn.SWITCH(
input[[#This Row],[Oponent]]&amp;input[[#This Row],[Player]],
"AZ",0, "BX",0, "CY",0,
"AX",3, "BY",3, "CZ",3,
"AY",6, "BZ",6, "CX",6)</f>
        <v>3</v>
      </c>
      <c r="E1647" s="5">
        <f>input[[#This Row],[Selected shape score]]+input[[#This Row],[Outcome score]]</f>
        <v>5</v>
      </c>
      <c r="F1647" s="5" cm="1">
        <f t="array" ref="F1647">INDEX($P$2:$P$10,_xlfn.XMATCH(input[[#This Row],[Oponent]]&amp;input[[#This Row],[Player]],$K$2:$K$10))</f>
        <v>5</v>
      </c>
    </row>
    <row r="1648" spans="1:6" x14ac:dyDescent="0.3">
      <c r="A1648" s="1" t="s">
        <v>4</v>
      </c>
      <c r="B1648" s="1" t="s">
        <v>2</v>
      </c>
      <c r="C1648" s="5" cm="1">
        <f t="array" ref="C1648">_xlfn.SWITCH(input[[#This Row],[Player]], "X", 1, "Y", 2, "Z", 3)</f>
        <v>2</v>
      </c>
      <c r="D1648" s="5" cm="1">
        <f t="array" ref="D1648">_xlfn.SWITCH(
input[[#This Row],[Oponent]]&amp;input[[#This Row],[Player]],
"AZ",0, "BX",0, "CY",0,
"AX",3, "BY",3, "CZ",3,
"AY",6, "BZ",6, "CX",6)</f>
        <v>6</v>
      </c>
      <c r="E1648" s="5">
        <f>input[[#This Row],[Selected shape score]]+input[[#This Row],[Outcome score]]</f>
        <v>8</v>
      </c>
      <c r="F1648" s="5" cm="1">
        <f t="array" ref="F1648">INDEX($P$2:$P$10,_xlfn.XMATCH(input[[#This Row],[Oponent]]&amp;input[[#This Row],[Player]],$K$2:$K$10))</f>
        <v>4</v>
      </c>
    </row>
    <row r="1649" spans="1:6" x14ac:dyDescent="0.3">
      <c r="A1649" s="1" t="s">
        <v>4</v>
      </c>
      <c r="B1649" s="1" t="s">
        <v>2</v>
      </c>
      <c r="C1649" s="5" cm="1">
        <f t="array" ref="C1649">_xlfn.SWITCH(input[[#This Row],[Player]], "X", 1, "Y", 2, "Z", 3)</f>
        <v>2</v>
      </c>
      <c r="D1649" s="5" cm="1">
        <f t="array" ref="D1649">_xlfn.SWITCH(
input[[#This Row],[Oponent]]&amp;input[[#This Row],[Player]],
"AZ",0, "BX",0, "CY",0,
"AX",3, "BY",3, "CZ",3,
"AY",6, "BZ",6, "CX",6)</f>
        <v>6</v>
      </c>
      <c r="E1649" s="5">
        <f>input[[#This Row],[Selected shape score]]+input[[#This Row],[Outcome score]]</f>
        <v>8</v>
      </c>
      <c r="F1649" s="5" cm="1">
        <f t="array" ref="F1649">INDEX($P$2:$P$10,_xlfn.XMATCH(input[[#This Row],[Oponent]]&amp;input[[#This Row],[Player]],$K$2:$K$10))</f>
        <v>4</v>
      </c>
    </row>
    <row r="1650" spans="1:6" x14ac:dyDescent="0.3">
      <c r="A1650" s="1" t="s">
        <v>0</v>
      </c>
      <c r="B1650" s="1" t="s">
        <v>2</v>
      </c>
      <c r="C1650" s="5" cm="1">
        <f t="array" ref="C1650">_xlfn.SWITCH(input[[#This Row],[Player]], "X", 1, "Y", 2, "Z", 3)</f>
        <v>2</v>
      </c>
      <c r="D1650" s="5" cm="1">
        <f t="array" ref="D1650">_xlfn.SWITCH(
input[[#This Row],[Oponent]]&amp;input[[#This Row],[Player]],
"AZ",0, "BX",0, "CY",0,
"AX",3, "BY",3, "CZ",3,
"AY",6, "BZ",6, "CX",6)</f>
        <v>3</v>
      </c>
      <c r="E1650" s="5">
        <f>input[[#This Row],[Selected shape score]]+input[[#This Row],[Outcome score]]</f>
        <v>5</v>
      </c>
      <c r="F1650" s="5" cm="1">
        <f t="array" ref="F1650">INDEX($P$2:$P$10,_xlfn.XMATCH(input[[#This Row],[Oponent]]&amp;input[[#This Row],[Player]],$K$2:$K$10))</f>
        <v>5</v>
      </c>
    </row>
    <row r="1651" spans="1:6" x14ac:dyDescent="0.3">
      <c r="A1651" s="1" t="s">
        <v>4</v>
      </c>
      <c r="B1651" s="1" t="s">
        <v>2</v>
      </c>
      <c r="C1651" s="5" cm="1">
        <f t="array" ref="C1651">_xlfn.SWITCH(input[[#This Row],[Player]], "X", 1, "Y", 2, "Z", 3)</f>
        <v>2</v>
      </c>
      <c r="D1651" s="5" cm="1">
        <f t="array" ref="D1651">_xlfn.SWITCH(
input[[#This Row],[Oponent]]&amp;input[[#This Row],[Player]],
"AZ",0, "BX",0, "CY",0,
"AX",3, "BY",3, "CZ",3,
"AY",6, "BZ",6, "CX",6)</f>
        <v>6</v>
      </c>
      <c r="E1651" s="5">
        <f>input[[#This Row],[Selected shape score]]+input[[#This Row],[Outcome score]]</f>
        <v>8</v>
      </c>
      <c r="F1651" s="5" cm="1">
        <f t="array" ref="F1651">INDEX($P$2:$P$10,_xlfn.XMATCH(input[[#This Row],[Oponent]]&amp;input[[#This Row],[Player]],$K$2:$K$10))</f>
        <v>4</v>
      </c>
    </row>
    <row r="1652" spans="1:6" x14ac:dyDescent="0.3">
      <c r="A1652" s="1" t="s">
        <v>0</v>
      </c>
      <c r="B1652" s="1" t="s">
        <v>1</v>
      </c>
      <c r="C1652" s="5" cm="1">
        <f t="array" ref="C1652">_xlfn.SWITCH(input[[#This Row],[Player]], "X", 1, "Y", 2, "Z", 3)</f>
        <v>3</v>
      </c>
      <c r="D1652" s="5" cm="1">
        <f t="array" ref="D1652">_xlfn.SWITCH(
input[[#This Row],[Oponent]]&amp;input[[#This Row],[Player]],
"AZ",0, "BX",0, "CY",0,
"AX",3, "BY",3, "CZ",3,
"AY",6, "BZ",6, "CX",6)</f>
        <v>6</v>
      </c>
      <c r="E1652" s="5">
        <f>input[[#This Row],[Selected shape score]]+input[[#This Row],[Outcome score]]</f>
        <v>9</v>
      </c>
      <c r="F1652" s="5" cm="1">
        <f t="array" ref="F1652">INDEX($P$2:$P$10,_xlfn.XMATCH(input[[#This Row],[Oponent]]&amp;input[[#This Row],[Player]],$K$2:$K$10))</f>
        <v>9</v>
      </c>
    </row>
    <row r="1653" spans="1:6" x14ac:dyDescent="0.3">
      <c r="A1653" s="1" t="s">
        <v>3</v>
      </c>
      <c r="B1653" s="1" t="s">
        <v>2</v>
      </c>
      <c r="C1653" s="5" cm="1">
        <f t="array" ref="C1653">_xlfn.SWITCH(input[[#This Row],[Player]], "X", 1, "Y", 2, "Z", 3)</f>
        <v>2</v>
      </c>
      <c r="D1653" s="5" cm="1">
        <f t="array" ref="D1653">_xlfn.SWITCH(
input[[#This Row],[Oponent]]&amp;input[[#This Row],[Player]],
"AZ",0, "BX",0, "CY",0,
"AX",3, "BY",3, "CZ",3,
"AY",6, "BZ",6, "CX",6)</f>
        <v>0</v>
      </c>
      <c r="E1653" s="5">
        <f>input[[#This Row],[Selected shape score]]+input[[#This Row],[Outcome score]]</f>
        <v>2</v>
      </c>
      <c r="F1653" s="5" cm="1">
        <f t="array" ref="F1653">INDEX($P$2:$P$10,_xlfn.XMATCH(input[[#This Row],[Oponent]]&amp;input[[#This Row],[Player]],$K$2:$K$10))</f>
        <v>6</v>
      </c>
    </row>
    <row r="1654" spans="1:6" x14ac:dyDescent="0.3">
      <c r="A1654" s="1" t="s">
        <v>0</v>
      </c>
      <c r="B1654" s="1" t="s">
        <v>2</v>
      </c>
      <c r="C1654" s="5" cm="1">
        <f t="array" ref="C1654">_xlfn.SWITCH(input[[#This Row],[Player]], "X", 1, "Y", 2, "Z", 3)</f>
        <v>2</v>
      </c>
      <c r="D1654" s="5" cm="1">
        <f t="array" ref="D1654">_xlfn.SWITCH(
input[[#This Row],[Oponent]]&amp;input[[#This Row],[Player]],
"AZ",0, "BX",0, "CY",0,
"AX",3, "BY",3, "CZ",3,
"AY",6, "BZ",6, "CX",6)</f>
        <v>3</v>
      </c>
      <c r="E1654" s="5">
        <f>input[[#This Row],[Selected shape score]]+input[[#This Row],[Outcome score]]</f>
        <v>5</v>
      </c>
      <c r="F1654" s="5" cm="1">
        <f t="array" ref="F1654">INDEX($P$2:$P$10,_xlfn.XMATCH(input[[#This Row],[Oponent]]&amp;input[[#This Row],[Player]],$K$2:$K$10))</f>
        <v>5</v>
      </c>
    </row>
    <row r="1655" spans="1:6" x14ac:dyDescent="0.3">
      <c r="A1655" s="1" t="s">
        <v>4</v>
      </c>
      <c r="B1655" s="1" t="s">
        <v>5</v>
      </c>
      <c r="C1655" s="5" cm="1">
        <f t="array" ref="C1655">_xlfn.SWITCH(input[[#This Row],[Player]], "X", 1, "Y", 2, "Z", 3)</f>
        <v>1</v>
      </c>
      <c r="D1655" s="5" cm="1">
        <f t="array" ref="D1655">_xlfn.SWITCH(
input[[#This Row],[Oponent]]&amp;input[[#This Row],[Player]],
"AZ",0, "BX",0, "CY",0,
"AX",3, "BY",3, "CZ",3,
"AY",6, "BZ",6, "CX",6)</f>
        <v>3</v>
      </c>
      <c r="E1655" s="5">
        <f>input[[#This Row],[Selected shape score]]+input[[#This Row],[Outcome score]]</f>
        <v>4</v>
      </c>
      <c r="F1655" s="5" cm="1">
        <f t="array" ref="F1655">INDEX($P$2:$P$10,_xlfn.XMATCH(input[[#This Row],[Oponent]]&amp;input[[#This Row],[Player]],$K$2:$K$10))</f>
        <v>3</v>
      </c>
    </row>
    <row r="1656" spans="1:6" x14ac:dyDescent="0.3">
      <c r="A1656" s="1" t="s">
        <v>3</v>
      </c>
      <c r="B1656" s="1" t="s">
        <v>5</v>
      </c>
      <c r="C1656" s="5" cm="1">
        <f t="array" ref="C1656">_xlfn.SWITCH(input[[#This Row],[Player]], "X", 1, "Y", 2, "Z", 3)</f>
        <v>1</v>
      </c>
      <c r="D1656" s="5" cm="1">
        <f t="array" ref="D1656">_xlfn.SWITCH(
input[[#This Row],[Oponent]]&amp;input[[#This Row],[Player]],
"AZ",0, "BX",0, "CY",0,
"AX",3, "BY",3, "CZ",3,
"AY",6, "BZ",6, "CX",6)</f>
        <v>6</v>
      </c>
      <c r="E1656" s="5">
        <f>input[[#This Row],[Selected shape score]]+input[[#This Row],[Outcome score]]</f>
        <v>7</v>
      </c>
      <c r="F1656" s="5" cm="1">
        <f t="array" ref="F1656">INDEX($P$2:$P$10,_xlfn.XMATCH(input[[#This Row],[Oponent]]&amp;input[[#This Row],[Player]],$K$2:$K$10))</f>
        <v>2</v>
      </c>
    </row>
    <row r="1657" spans="1:6" x14ac:dyDescent="0.3">
      <c r="A1657" s="1" t="s">
        <v>4</v>
      </c>
      <c r="B1657" s="1" t="s">
        <v>2</v>
      </c>
      <c r="C1657" s="5" cm="1">
        <f t="array" ref="C1657">_xlfn.SWITCH(input[[#This Row],[Player]], "X", 1, "Y", 2, "Z", 3)</f>
        <v>2</v>
      </c>
      <c r="D1657" s="5" cm="1">
        <f t="array" ref="D1657">_xlfn.SWITCH(
input[[#This Row],[Oponent]]&amp;input[[#This Row],[Player]],
"AZ",0, "BX",0, "CY",0,
"AX",3, "BY",3, "CZ",3,
"AY",6, "BZ",6, "CX",6)</f>
        <v>6</v>
      </c>
      <c r="E1657" s="5">
        <f>input[[#This Row],[Selected shape score]]+input[[#This Row],[Outcome score]]</f>
        <v>8</v>
      </c>
      <c r="F1657" s="5" cm="1">
        <f t="array" ref="F1657">INDEX($P$2:$P$10,_xlfn.XMATCH(input[[#This Row],[Oponent]]&amp;input[[#This Row],[Player]],$K$2:$K$10))</f>
        <v>4</v>
      </c>
    </row>
    <row r="1658" spans="1:6" x14ac:dyDescent="0.3">
      <c r="A1658" s="1" t="s">
        <v>0</v>
      </c>
      <c r="B1658" s="1" t="s">
        <v>2</v>
      </c>
      <c r="C1658" s="5" cm="1">
        <f t="array" ref="C1658">_xlfn.SWITCH(input[[#This Row],[Player]], "X", 1, "Y", 2, "Z", 3)</f>
        <v>2</v>
      </c>
      <c r="D1658" s="5" cm="1">
        <f t="array" ref="D1658">_xlfn.SWITCH(
input[[#This Row],[Oponent]]&amp;input[[#This Row],[Player]],
"AZ",0, "BX",0, "CY",0,
"AX",3, "BY",3, "CZ",3,
"AY",6, "BZ",6, "CX",6)</f>
        <v>3</v>
      </c>
      <c r="E1658" s="5">
        <f>input[[#This Row],[Selected shape score]]+input[[#This Row],[Outcome score]]</f>
        <v>5</v>
      </c>
      <c r="F1658" s="5" cm="1">
        <f t="array" ref="F1658">INDEX($P$2:$P$10,_xlfn.XMATCH(input[[#This Row],[Oponent]]&amp;input[[#This Row],[Player]],$K$2:$K$10))</f>
        <v>5</v>
      </c>
    </row>
    <row r="1659" spans="1:6" x14ac:dyDescent="0.3">
      <c r="A1659" s="1" t="s">
        <v>0</v>
      </c>
      <c r="B1659" s="1" t="s">
        <v>2</v>
      </c>
      <c r="C1659" s="5" cm="1">
        <f t="array" ref="C1659">_xlfn.SWITCH(input[[#This Row],[Player]], "X", 1, "Y", 2, "Z", 3)</f>
        <v>2</v>
      </c>
      <c r="D1659" s="5" cm="1">
        <f t="array" ref="D1659">_xlfn.SWITCH(
input[[#This Row],[Oponent]]&amp;input[[#This Row],[Player]],
"AZ",0, "BX",0, "CY",0,
"AX",3, "BY",3, "CZ",3,
"AY",6, "BZ",6, "CX",6)</f>
        <v>3</v>
      </c>
      <c r="E1659" s="5">
        <f>input[[#This Row],[Selected shape score]]+input[[#This Row],[Outcome score]]</f>
        <v>5</v>
      </c>
      <c r="F1659" s="5" cm="1">
        <f t="array" ref="F1659">INDEX($P$2:$P$10,_xlfn.XMATCH(input[[#This Row],[Oponent]]&amp;input[[#This Row],[Player]],$K$2:$K$10))</f>
        <v>5</v>
      </c>
    </row>
    <row r="1660" spans="1:6" x14ac:dyDescent="0.3">
      <c r="A1660" s="1" t="s">
        <v>4</v>
      </c>
      <c r="B1660" s="1" t="s">
        <v>2</v>
      </c>
      <c r="C1660" s="5" cm="1">
        <f t="array" ref="C1660">_xlfn.SWITCH(input[[#This Row],[Player]], "X", 1, "Y", 2, "Z", 3)</f>
        <v>2</v>
      </c>
      <c r="D1660" s="5" cm="1">
        <f t="array" ref="D1660">_xlfn.SWITCH(
input[[#This Row],[Oponent]]&amp;input[[#This Row],[Player]],
"AZ",0, "BX",0, "CY",0,
"AX",3, "BY",3, "CZ",3,
"AY",6, "BZ",6, "CX",6)</f>
        <v>6</v>
      </c>
      <c r="E1660" s="5">
        <f>input[[#This Row],[Selected shape score]]+input[[#This Row],[Outcome score]]</f>
        <v>8</v>
      </c>
      <c r="F1660" s="5" cm="1">
        <f t="array" ref="F1660">INDEX($P$2:$P$10,_xlfn.XMATCH(input[[#This Row],[Oponent]]&amp;input[[#This Row],[Player]],$K$2:$K$10))</f>
        <v>4</v>
      </c>
    </row>
    <row r="1661" spans="1:6" x14ac:dyDescent="0.3">
      <c r="A1661" s="1" t="s">
        <v>3</v>
      </c>
      <c r="B1661" s="1" t="s">
        <v>5</v>
      </c>
      <c r="C1661" s="5" cm="1">
        <f t="array" ref="C1661">_xlfn.SWITCH(input[[#This Row],[Player]], "X", 1, "Y", 2, "Z", 3)</f>
        <v>1</v>
      </c>
      <c r="D1661" s="5" cm="1">
        <f t="array" ref="D1661">_xlfn.SWITCH(
input[[#This Row],[Oponent]]&amp;input[[#This Row],[Player]],
"AZ",0, "BX",0, "CY",0,
"AX",3, "BY",3, "CZ",3,
"AY",6, "BZ",6, "CX",6)</f>
        <v>6</v>
      </c>
      <c r="E1661" s="5">
        <f>input[[#This Row],[Selected shape score]]+input[[#This Row],[Outcome score]]</f>
        <v>7</v>
      </c>
      <c r="F1661" s="5" cm="1">
        <f t="array" ref="F1661">INDEX($P$2:$P$10,_xlfn.XMATCH(input[[#This Row],[Oponent]]&amp;input[[#This Row],[Player]],$K$2:$K$10))</f>
        <v>2</v>
      </c>
    </row>
    <row r="1662" spans="1:6" x14ac:dyDescent="0.3">
      <c r="A1662" s="1" t="s">
        <v>3</v>
      </c>
      <c r="B1662" s="1" t="s">
        <v>2</v>
      </c>
      <c r="C1662" s="5" cm="1">
        <f t="array" ref="C1662">_xlfn.SWITCH(input[[#This Row],[Player]], "X", 1, "Y", 2, "Z", 3)</f>
        <v>2</v>
      </c>
      <c r="D1662" s="5" cm="1">
        <f t="array" ref="D1662">_xlfn.SWITCH(
input[[#This Row],[Oponent]]&amp;input[[#This Row],[Player]],
"AZ",0, "BX",0, "CY",0,
"AX",3, "BY",3, "CZ",3,
"AY",6, "BZ",6, "CX",6)</f>
        <v>0</v>
      </c>
      <c r="E1662" s="5">
        <f>input[[#This Row],[Selected shape score]]+input[[#This Row],[Outcome score]]</f>
        <v>2</v>
      </c>
      <c r="F1662" s="5" cm="1">
        <f t="array" ref="F1662">INDEX($P$2:$P$10,_xlfn.XMATCH(input[[#This Row],[Oponent]]&amp;input[[#This Row],[Player]],$K$2:$K$10))</f>
        <v>6</v>
      </c>
    </row>
    <row r="1663" spans="1:6" x14ac:dyDescent="0.3">
      <c r="A1663" s="1" t="s">
        <v>3</v>
      </c>
      <c r="B1663" s="1" t="s">
        <v>1</v>
      </c>
      <c r="C1663" s="5" cm="1">
        <f t="array" ref="C1663">_xlfn.SWITCH(input[[#This Row],[Player]], "X", 1, "Y", 2, "Z", 3)</f>
        <v>3</v>
      </c>
      <c r="D1663" s="5" cm="1">
        <f t="array" ref="D1663">_xlfn.SWITCH(
input[[#This Row],[Oponent]]&amp;input[[#This Row],[Player]],
"AZ",0, "BX",0, "CY",0,
"AX",3, "BY",3, "CZ",3,
"AY",6, "BZ",6, "CX",6)</f>
        <v>3</v>
      </c>
      <c r="E1663" s="5">
        <f>input[[#This Row],[Selected shape score]]+input[[#This Row],[Outcome score]]</f>
        <v>6</v>
      </c>
      <c r="F1663" s="5" cm="1">
        <f t="array" ref="F1663">INDEX($P$2:$P$10,_xlfn.XMATCH(input[[#This Row],[Oponent]]&amp;input[[#This Row],[Player]],$K$2:$K$10))</f>
        <v>7</v>
      </c>
    </row>
    <row r="1664" spans="1:6" x14ac:dyDescent="0.3">
      <c r="A1664" s="1" t="s">
        <v>0</v>
      </c>
      <c r="B1664" s="1" t="s">
        <v>2</v>
      </c>
      <c r="C1664" s="5" cm="1">
        <f t="array" ref="C1664">_xlfn.SWITCH(input[[#This Row],[Player]], "X", 1, "Y", 2, "Z", 3)</f>
        <v>2</v>
      </c>
      <c r="D1664" s="5" cm="1">
        <f t="array" ref="D1664">_xlfn.SWITCH(
input[[#This Row],[Oponent]]&amp;input[[#This Row],[Player]],
"AZ",0, "BX",0, "CY",0,
"AX",3, "BY",3, "CZ",3,
"AY",6, "BZ",6, "CX",6)</f>
        <v>3</v>
      </c>
      <c r="E1664" s="5">
        <f>input[[#This Row],[Selected shape score]]+input[[#This Row],[Outcome score]]</f>
        <v>5</v>
      </c>
      <c r="F1664" s="5" cm="1">
        <f t="array" ref="F1664">INDEX($P$2:$P$10,_xlfn.XMATCH(input[[#This Row],[Oponent]]&amp;input[[#This Row],[Player]],$K$2:$K$10))</f>
        <v>5</v>
      </c>
    </row>
    <row r="1665" spans="1:6" x14ac:dyDescent="0.3">
      <c r="A1665" s="1" t="s">
        <v>0</v>
      </c>
      <c r="B1665" s="1" t="s">
        <v>2</v>
      </c>
      <c r="C1665" s="5" cm="1">
        <f t="array" ref="C1665">_xlfn.SWITCH(input[[#This Row],[Player]], "X", 1, "Y", 2, "Z", 3)</f>
        <v>2</v>
      </c>
      <c r="D1665" s="5" cm="1">
        <f t="array" ref="D1665">_xlfn.SWITCH(
input[[#This Row],[Oponent]]&amp;input[[#This Row],[Player]],
"AZ",0, "BX",0, "CY",0,
"AX",3, "BY",3, "CZ",3,
"AY",6, "BZ",6, "CX",6)</f>
        <v>3</v>
      </c>
      <c r="E1665" s="5">
        <f>input[[#This Row],[Selected shape score]]+input[[#This Row],[Outcome score]]</f>
        <v>5</v>
      </c>
      <c r="F1665" s="5" cm="1">
        <f t="array" ref="F1665">INDEX($P$2:$P$10,_xlfn.XMATCH(input[[#This Row],[Oponent]]&amp;input[[#This Row],[Player]],$K$2:$K$10))</f>
        <v>5</v>
      </c>
    </row>
    <row r="1666" spans="1:6" x14ac:dyDescent="0.3">
      <c r="A1666" s="1" t="s">
        <v>4</v>
      </c>
      <c r="B1666" s="1" t="s">
        <v>2</v>
      </c>
      <c r="C1666" s="5" cm="1">
        <f t="array" ref="C1666">_xlfn.SWITCH(input[[#This Row],[Player]], "X", 1, "Y", 2, "Z", 3)</f>
        <v>2</v>
      </c>
      <c r="D1666" s="5" cm="1">
        <f t="array" ref="D1666">_xlfn.SWITCH(
input[[#This Row],[Oponent]]&amp;input[[#This Row],[Player]],
"AZ",0, "BX",0, "CY",0,
"AX",3, "BY",3, "CZ",3,
"AY",6, "BZ",6, "CX",6)</f>
        <v>6</v>
      </c>
      <c r="E1666" s="5">
        <f>input[[#This Row],[Selected shape score]]+input[[#This Row],[Outcome score]]</f>
        <v>8</v>
      </c>
      <c r="F1666" s="5" cm="1">
        <f t="array" ref="F1666">INDEX($P$2:$P$10,_xlfn.XMATCH(input[[#This Row],[Oponent]]&amp;input[[#This Row],[Player]],$K$2:$K$10))</f>
        <v>4</v>
      </c>
    </row>
    <row r="1667" spans="1:6" x14ac:dyDescent="0.3">
      <c r="A1667" s="1" t="s">
        <v>3</v>
      </c>
      <c r="B1667" s="1" t="s">
        <v>2</v>
      </c>
      <c r="C1667" s="5" cm="1">
        <f t="array" ref="C1667">_xlfn.SWITCH(input[[#This Row],[Player]], "X", 1, "Y", 2, "Z", 3)</f>
        <v>2</v>
      </c>
      <c r="D1667" s="5" cm="1">
        <f t="array" ref="D1667">_xlfn.SWITCH(
input[[#This Row],[Oponent]]&amp;input[[#This Row],[Player]],
"AZ",0, "BX",0, "CY",0,
"AX",3, "BY",3, "CZ",3,
"AY",6, "BZ",6, "CX",6)</f>
        <v>0</v>
      </c>
      <c r="E1667" s="5">
        <f>input[[#This Row],[Selected shape score]]+input[[#This Row],[Outcome score]]</f>
        <v>2</v>
      </c>
      <c r="F1667" s="5" cm="1">
        <f t="array" ref="F1667">INDEX($P$2:$P$10,_xlfn.XMATCH(input[[#This Row],[Oponent]]&amp;input[[#This Row],[Player]],$K$2:$K$10))</f>
        <v>6</v>
      </c>
    </row>
    <row r="1668" spans="1:6" x14ac:dyDescent="0.3">
      <c r="A1668" s="1" t="s">
        <v>4</v>
      </c>
      <c r="B1668" s="1" t="s">
        <v>5</v>
      </c>
      <c r="C1668" s="5" cm="1">
        <f t="array" ref="C1668">_xlfn.SWITCH(input[[#This Row],[Player]], "X", 1, "Y", 2, "Z", 3)</f>
        <v>1</v>
      </c>
      <c r="D1668" s="5" cm="1">
        <f t="array" ref="D1668">_xlfn.SWITCH(
input[[#This Row],[Oponent]]&amp;input[[#This Row],[Player]],
"AZ",0, "BX",0, "CY",0,
"AX",3, "BY",3, "CZ",3,
"AY",6, "BZ",6, "CX",6)</f>
        <v>3</v>
      </c>
      <c r="E1668" s="5">
        <f>input[[#This Row],[Selected shape score]]+input[[#This Row],[Outcome score]]</f>
        <v>4</v>
      </c>
      <c r="F1668" s="5" cm="1">
        <f t="array" ref="F1668">INDEX($P$2:$P$10,_xlfn.XMATCH(input[[#This Row],[Oponent]]&amp;input[[#This Row],[Player]],$K$2:$K$10))</f>
        <v>3</v>
      </c>
    </row>
    <row r="1669" spans="1:6" x14ac:dyDescent="0.3">
      <c r="A1669" s="1" t="s">
        <v>3</v>
      </c>
      <c r="B1669" s="1" t="s">
        <v>5</v>
      </c>
      <c r="C1669" s="5" cm="1">
        <f t="array" ref="C1669">_xlfn.SWITCH(input[[#This Row],[Player]], "X", 1, "Y", 2, "Z", 3)</f>
        <v>1</v>
      </c>
      <c r="D1669" s="5" cm="1">
        <f t="array" ref="D1669">_xlfn.SWITCH(
input[[#This Row],[Oponent]]&amp;input[[#This Row],[Player]],
"AZ",0, "BX",0, "CY",0,
"AX",3, "BY",3, "CZ",3,
"AY",6, "BZ",6, "CX",6)</f>
        <v>6</v>
      </c>
      <c r="E1669" s="5">
        <f>input[[#This Row],[Selected shape score]]+input[[#This Row],[Outcome score]]</f>
        <v>7</v>
      </c>
      <c r="F1669" s="5" cm="1">
        <f t="array" ref="F1669">INDEX($P$2:$P$10,_xlfn.XMATCH(input[[#This Row],[Oponent]]&amp;input[[#This Row],[Player]],$K$2:$K$10))</f>
        <v>2</v>
      </c>
    </row>
    <row r="1670" spans="1:6" x14ac:dyDescent="0.3">
      <c r="A1670" s="1" t="s">
        <v>4</v>
      </c>
      <c r="B1670" s="1" t="s">
        <v>5</v>
      </c>
      <c r="C1670" s="5" cm="1">
        <f t="array" ref="C1670">_xlfn.SWITCH(input[[#This Row],[Player]], "X", 1, "Y", 2, "Z", 3)</f>
        <v>1</v>
      </c>
      <c r="D1670" s="5" cm="1">
        <f t="array" ref="D1670">_xlfn.SWITCH(
input[[#This Row],[Oponent]]&amp;input[[#This Row],[Player]],
"AZ",0, "BX",0, "CY",0,
"AX",3, "BY",3, "CZ",3,
"AY",6, "BZ",6, "CX",6)</f>
        <v>3</v>
      </c>
      <c r="E1670" s="5">
        <f>input[[#This Row],[Selected shape score]]+input[[#This Row],[Outcome score]]</f>
        <v>4</v>
      </c>
      <c r="F1670" s="5" cm="1">
        <f t="array" ref="F1670">INDEX($P$2:$P$10,_xlfn.XMATCH(input[[#This Row],[Oponent]]&amp;input[[#This Row],[Player]],$K$2:$K$10))</f>
        <v>3</v>
      </c>
    </row>
    <row r="1671" spans="1:6" x14ac:dyDescent="0.3">
      <c r="A1671" s="1" t="s">
        <v>3</v>
      </c>
      <c r="B1671" s="1" t="s">
        <v>5</v>
      </c>
      <c r="C1671" s="5" cm="1">
        <f t="array" ref="C1671">_xlfn.SWITCH(input[[#This Row],[Player]], "X", 1, "Y", 2, "Z", 3)</f>
        <v>1</v>
      </c>
      <c r="D1671" s="5" cm="1">
        <f t="array" ref="D1671">_xlfn.SWITCH(
input[[#This Row],[Oponent]]&amp;input[[#This Row],[Player]],
"AZ",0, "BX",0, "CY",0,
"AX",3, "BY",3, "CZ",3,
"AY",6, "BZ",6, "CX",6)</f>
        <v>6</v>
      </c>
      <c r="E1671" s="5">
        <f>input[[#This Row],[Selected shape score]]+input[[#This Row],[Outcome score]]</f>
        <v>7</v>
      </c>
      <c r="F1671" s="5" cm="1">
        <f t="array" ref="F1671">INDEX($P$2:$P$10,_xlfn.XMATCH(input[[#This Row],[Oponent]]&amp;input[[#This Row],[Player]],$K$2:$K$10))</f>
        <v>2</v>
      </c>
    </row>
    <row r="1672" spans="1:6" x14ac:dyDescent="0.3">
      <c r="A1672" s="1" t="s">
        <v>3</v>
      </c>
      <c r="B1672" s="1" t="s">
        <v>2</v>
      </c>
      <c r="C1672" s="5" cm="1">
        <f t="array" ref="C1672">_xlfn.SWITCH(input[[#This Row],[Player]], "X", 1, "Y", 2, "Z", 3)</f>
        <v>2</v>
      </c>
      <c r="D1672" s="5" cm="1">
        <f t="array" ref="D1672">_xlfn.SWITCH(
input[[#This Row],[Oponent]]&amp;input[[#This Row],[Player]],
"AZ",0, "BX",0, "CY",0,
"AX",3, "BY",3, "CZ",3,
"AY",6, "BZ",6, "CX",6)</f>
        <v>0</v>
      </c>
      <c r="E1672" s="5">
        <f>input[[#This Row],[Selected shape score]]+input[[#This Row],[Outcome score]]</f>
        <v>2</v>
      </c>
      <c r="F1672" s="5" cm="1">
        <f t="array" ref="F1672">INDEX($P$2:$P$10,_xlfn.XMATCH(input[[#This Row],[Oponent]]&amp;input[[#This Row],[Player]],$K$2:$K$10))</f>
        <v>6</v>
      </c>
    </row>
    <row r="1673" spans="1:6" x14ac:dyDescent="0.3">
      <c r="A1673" s="1" t="s">
        <v>0</v>
      </c>
      <c r="B1673" s="1" t="s">
        <v>2</v>
      </c>
      <c r="C1673" s="5" cm="1">
        <f t="array" ref="C1673">_xlfn.SWITCH(input[[#This Row],[Player]], "X", 1, "Y", 2, "Z", 3)</f>
        <v>2</v>
      </c>
      <c r="D1673" s="5" cm="1">
        <f t="array" ref="D1673">_xlfn.SWITCH(
input[[#This Row],[Oponent]]&amp;input[[#This Row],[Player]],
"AZ",0, "BX",0, "CY",0,
"AX",3, "BY",3, "CZ",3,
"AY",6, "BZ",6, "CX",6)</f>
        <v>3</v>
      </c>
      <c r="E1673" s="5">
        <f>input[[#This Row],[Selected shape score]]+input[[#This Row],[Outcome score]]</f>
        <v>5</v>
      </c>
      <c r="F1673" s="5" cm="1">
        <f t="array" ref="F1673">INDEX($P$2:$P$10,_xlfn.XMATCH(input[[#This Row],[Oponent]]&amp;input[[#This Row],[Player]],$K$2:$K$10))</f>
        <v>5</v>
      </c>
    </row>
    <row r="1674" spans="1:6" x14ac:dyDescent="0.3">
      <c r="A1674" s="1" t="s">
        <v>4</v>
      </c>
      <c r="B1674" s="1" t="s">
        <v>1</v>
      </c>
      <c r="C1674" s="5" cm="1">
        <f t="array" ref="C1674">_xlfn.SWITCH(input[[#This Row],[Player]], "X", 1, "Y", 2, "Z", 3)</f>
        <v>3</v>
      </c>
      <c r="D1674" s="5" cm="1">
        <f t="array" ref="D1674">_xlfn.SWITCH(
input[[#This Row],[Oponent]]&amp;input[[#This Row],[Player]],
"AZ",0, "BX",0, "CY",0,
"AX",3, "BY",3, "CZ",3,
"AY",6, "BZ",6, "CX",6)</f>
        <v>0</v>
      </c>
      <c r="E1674" s="5">
        <f>input[[#This Row],[Selected shape score]]+input[[#This Row],[Outcome score]]</f>
        <v>3</v>
      </c>
      <c r="F1674" s="5" cm="1">
        <f t="array" ref="F1674">INDEX($P$2:$P$10,_xlfn.XMATCH(input[[#This Row],[Oponent]]&amp;input[[#This Row],[Player]],$K$2:$K$10))</f>
        <v>8</v>
      </c>
    </row>
    <row r="1675" spans="1:6" x14ac:dyDescent="0.3">
      <c r="A1675" s="1" t="s">
        <v>4</v>
      </c>
      <c r="B1675" s="1" t="s">
        <v>2</v>
      </c>
      <c r="C1675" s="5" cm="1">
        <f t="array" ref="C1675">_xlfn.SWITCH(input[[#This Row],[Player]], "X", 1, "Y", 2, "Z", 3)</f>
        <v>2</v>
      </c>
      <c r="D1675" s="5" cm="1">
        <f t="array" ref="D1675">_xlfn.SWITCH(
input[[#This Row],[Oponent]]&amp;input[[#This Row],[Player]],
"AZ",0, "BX",0, "CY",0,
"AX",3, "BY",3, "CZ",3,
"AY",6, "BZ",6, "CX",6)</f>
        <v>6</v>
      </c>
      <c r="E1675" s="5">
        <f>input[[#This Row],[Selected shape score]]+input[[#This Row],[Outcome score]]</f>
        <v>8</v>
      </c>
      <c r="F1675" s="5" cm="1">
        <f t="array" ref="F1675">INDEX($P$2:$P$10,_xlfn.XMATCH(input[[#This Row],[Oponent]]&amp;input[[#This Row],[Player]],$K$2:$K$10))</f>
        <v>4</v>
      </c>
    </row>
    <row r="1676" spans="1:6" x14ac:dyDescent="0.3">
      <c r="A1676" s="1" t="s">
        <v>4</v>
      </c>
      <c r="B1676" s="1" t="s">
        <v>5</v>
      </c>
      <c r="C1676" s="5" cm="1">
        <f t="array" ref="C1676">_xlfn.SWITCH(input[[#This Row],[Player]], "X", 1, "Y", 2, "Z", 3)</f>
        <v>1</v>
      </c>
      <c r="D1676" s="5" cm="1">
        <f t="array" ref="D1676">_xlfn.SWITCH(
input[[#This Row],[Oponent]]&amp;input[[#This Row],[Player]],
"AZ",0, "BX",0, "CY",0,
"AX",3, "BY",3, "CZ",3,
"AY",6, "BZ",6, "CX",6)</f>
        <v>3</v>
      </c>
      <c r="E1676" s="5">
        <f>input[[#This Row],[Selected shape score]]+input[[#This Row],[Outcome score]]</f>
        <v>4</v>
      </c>
      <c r="F1676" s="5" cm="1">
        <f t="array" ref="F1676">INDEX($P$2:$P$10,_xlfn.XMATCH(input[[#This Row],[Oponent]]&amp;input[[#This Row],[Player]],$K$2:$K$10))</f>
        <v>3</v>
      </c>
    </row>
    <row r="1677" spans="1:6" x14ac:dyDescent="0.3">
      <c r="A1677" s="1" t="s">
        <v>3</v>
      </c>
      <c r="B1677" s="1" t="s">
        <v>2</v>
      </c>
      <c r="C1677" s="5" cm="1">
        <f t="array" ref="C1677">_xlfn.SWITCH(input[[#This Row],[Player]], "X", 1, "Y", 2, "Z", 3)</f>
        <v>2</v>
      </c>
      <c r="D1677" s="5" cm="1">
        <f t="array" ref="D1677">_xlfn.SWITCH(
input[[#This Row],[Oponent]]&amp;input[[#This Row],[Player]],
"AZ",0, "BX",0, "CY",0,
"AX",3, "BY",3, "CZ",3,
"AY",6, "BZ",6, "CX",6)</f>
        <v>0</v>
      </c>
      <c r="E1677" s="5">
        <f>input[[#This Row],[Selected shape score]]+input[[#This Row],[Outcome score]]</f>
        <v>2</v>
      </c>
      <c r="F1677" s="5" cm="1">
        <f t="array" ref="F1677">INDEX($P$2:$P$10,_xlfn.XMATCH(input[[#This Row],[Oponent]]&amp;input[[#This Row],[Player]],$K$2:$K$10))</f>
        <v>6</v>
      </c>
    </row>
    <row r="1678" spans="1:6" x14ac:dyDescent="0.3">
      <c r="A1678" s="1" t="s">
        <v>4</v>
      </c>
      <c r="B1678" s="1" t="s">
        <v>5</v>
      </c>
      <c r="C1678" s="5" cm="1">
        <f t="array" ref="C1678">_xlfn.SWITCH(input[[#This Row],[Player]], "X", 1, "Y", 2, "Z", 3)</f>
        <v>1</v>
      </c>
      <c r="D1678" s="5" cm="1">
        <f t="array" ref="D1678">_xlfn.SWITCH(
input[[#This Row],[Oponent]]&amp;input[[#This Row],[Player]],
"AZ",0, "BX",0, "CY",0,
"AX",3, "BY",3, "CZ",3,
"AY",6, "BZ",6, "CX",6)</f>
        <v>3</v>
      </c>
      <c r="E1678" s="5">
        <f>input[[#This Row],[Selected shape score]]+input[[#This Row],[Outcome score]]</f>
        <v>4</v>
      </c>
      <c r="F1678" s="5" cm="1">
        <f t="array" ref="F1678">INDEX($P$2:$P$10,_xlfn.XMATCH(input[[#This Row],[Oponent]]&amp;input[[#This Row],[Player]],$K$2:$K$10))</f>
        <v>3</v>
      </c>
    </row>
    <row r="1679" spans="1:6" x14ac:dyDescent="0.3">
      <c r="A1679" s="1" t="s">
        <v>3</v>
      </c>
      <c r="B1679" s="1" t="s">
        <v>5</v>
      </c>
      <c r="C1679" s="5" cm="1">
        <f t="array" ref="C1679">_xlfn.SWITCH(input[[#This Row],[Player]], "X", 1, "Y", 2, "Z", 3)</f>
        <v>1</v>
      </c>
      <c r="D1679" s="5" cm="1">
        <f t="array" ref="D1679">_xlfn.SWITCH(
input[[#This Row],[Oponent]]&amp;input[[#This Row],[Player]],
"AZ",0, "BX",0, "CY",0,
"AX",3, "BY",3, "CZ",3,
"AY",6, "BZ",6, "CX",6)</f>
        <v>6</v>
      </c>
      <c r="E1679" s="5">
        <f>input[[#This Row],[Selected shape score]]+input[[#This Row],[Outcome score]]</f>
        <v>7</v>
      </c>
      <c r="F1679" s="5" cm="1">
        <f t="array" ref="F1679">INDEX($P$2:$P$10,_xlfn.XMATCH(input[[#This Row],[Oponent]]&amp;input[[#This Row],[Player]],$K$2:$K$10))</f>
        <v>2</v>
      </c>
    </row>
    <row r="1680" spans="1:6" x14ac:dyDescent="0.3">
      <c r="A1680" s="1" t="s">
        <v>4</v>
      </c>
      <c r="B1680" s="1" t="s">
        <v>2</v>
      </c>
      <c r="C1680" s="5" cm="1">
        <f t="array" ref="C1680">_xlfn.SWITCH(input[[#This Row],[Player]], "X", 1, "Y", 2, "Z", 3)</f>
        <v>2</v>
      </c>
      <c r="D1680" s="5" cm="1">
        <f t="array" ref="D1680">_xlfn.SWITCH(
input[[#This Row],[Oponent]]&amp;input[[#This Row],[Player]],
"AZ",0, "BX",0, "CY",0,
"AX",3, "BY",3, "CZ",3,
"AY",6, "BZ",6, "CX",6)</f>
        <v>6</v>
      </c>
      <c r="E1680" s="5">
        <f>input[[#This Row],[Selected shape score]]+input[[#This Row],[Outcome score]]</f>
        <v>8</v>
      </c>
      <c r="F1680" s="5" cm="1">
        <f t="array" ref="F1680">INDEX($P$2:$P$10,_xlfn.XMATCH(input[[#This Row],[Oponent]]&amp;input[[#This Row],[Player]],$K$2:$K$10))</f>
        <v>4</v>
      </c>
    </row>
    <row r="1681" spans="1:6" x14ac:dyDescent="0.3">
      <c r="A1681" s="1" t="s">
        <v>0</v>
      </c>
      <c r="B1681" s="1" t="s">
        <v>2</v>
      </c>
      <c r="C1681" s="5" cm="1">
        <f t="array" ref="C1681">_xlfn.SWITCH(input[[#This Row],[Player]], "X", 1, "Y", 2, "Z", 3)</f>
        <v>2</v>
      </c>
      <c r="D1681" s="5" cm="1">
        <f t="array" ref="D1681">_xlfn.SWITCH(
input[[#This Row],[Oponent]]&amp;input[[#This Row],[Player]],
"AZ",0, "BX",0, "CY",0,
"AX",3, "BY",3, "CZ",3,
"AY",6, "BZ",6, "CX",6)</f>
        <v>3</v>
      </c>
      <c r="E1681" s="5">
        <f>input[[#This Row],[Selected shape score]]+input[[#This Row],[Outcome score]]</f>
        <v>5</v>
      </c>
      <c r="F1681" s="5" cm="1">
        <f t="array" ref="F1681">INDEX($P$2:$P$10,_xlfn.XMATCH(input[[#This Row],[Oponent]]&amp;input[[#This Row],[Player]],$K$2:$K$10))</f>
        <v>5</v>
      </c>
    </row>
    <row r="1682" spans="1:6" x14ac:dyDescent="0.3">
      <c r="A1682" s="1" t="s">
        <v>3</v>
      </c>
      <c r="B1682" s="1" t="s">
        <v>1</v>
      </c>
      <c r="C1682" s="5" cm="1">
        <f t="array" ref="C1682">_xlfn.SWITCH(input[[#This Row],[Player]], "X", 1, "Y", 2, "Z", 3)</f>
        <v>3</v>
      </c>
      <c r="D1682" s="5" cm="1">
        <f t="array" ref="D1682">_xlfn.SWITCH(
input[[#This Row],[Oponent]]&amp;input[[#This Row],[Player]],
"AZ",0, "BX",0, "CY",0,
"AX",3, "BY",3, "CZ",3,
"AY",6, "BZ",6, "CX",6)</f>
        <v>3</v>
      </c>
      <c r="E1682" s="5">
        <f>input[[#This Row],[Selected shape score]]+input[[#This Row],[Outcome score]]</f>
        <v>6</v>
      </c>
      <c r="F1682" s="5" cm="1">
        <f t="array" ref="F1682">INDEX($P$2:$P$10,_xlfn.XMATCH(input[[#This Row],[Oponent]]&amp;input[[#This Row],[Player]],$K$2:$K$10))</f>
        <v>7</v>
      </c>
    </row>
    <row r="1683" spans="1:6" x14ac:dyDescent="0.3">
      <c r="A1683" s="1" t="s">
        <v>0</v>
      </c>
      <c r="B1683" s="1" t="s">
        <v>2</v>
      </c>
      <c r="C1683" s="5" cm="1">
        <f t="array" ref="C1683">_xlfn.SWITCH(input[[#This Row],[Player]], "X", 1, "Y", 2, "Z", 3)</f>
        <v>2</v>
      </c>
      <c r="D1683" s="5" cm="1">
        <f t="array" ref="D1683">_xlfn.SWITCH(
input[[#This Row],[Oponent]]&amp;input[[#This Row],[Player]],
"AZ",0, "BX",0, "CY",0,
"AX",3, "BY",3, "CZ",3,
"AY",6, "BZ",6, "CX",6)</f>
        <v>3</v>
      </c>
      <c r="E1683" s="5">
        <f>input[[#This Row],[Selected shape score]]+input[[#This Row],[Outcome score]]</f>
        <v>5</v>
      </c>
      <c r="F1683" s="5" cm="1">
        <f t="array" ref="F1683">INDEX($P$2:$P$10,_xlfn.XMATCH(input[[#This Row],[Oponent]]&amp;input[[#This Row],[Player]],$K$2:$K$10))</f>
        <v>5</v>
      </c>
    </row>
    <row r="1684" spans="1:6" x14ac:dyDescent="0.3">
      <c r="A1684" s="1" t="s">
        <v>3</v>
      </c>
      <c r="B1684" s="1" t="s">
        <v>1</v>
      </c>
      <c r="C1684" s="5" cm="1">
        <f t="array" ref="C1684">_xlfn.SWITCH(input[[#This Row],[Player]], "X", 1, "Y", 2, "Z", 3)</f>
        <v>3</v>
      </c>
      <c r="D1684" s="5" cm="1">
        <f t="array" ref="D1684">_xlfn.SWITCH(
input[[#This Row],[Oponent]]&amp;input[[#This Row],[Player]],
"AZ",0, "BX",0, "CY",0,
"AX",3, "BY",3, "CZ",3,
"AY",6, "BZ",6, "CX",6)</f>
        <v>3</v>
      </c>
      <c r="E1684" s="5">
        <f>input[[#This Row],[Selected shape score]]+input[[#This Row],[Outcome score]]</f>
        <v>6</v>
      </c>
      <c r="F1684" s="5" cm="1">
        <f t="array" ref="F1684">INDEX($P$2:$P$10,_xlfn.XMATCH(input[[#This Row],[Oponent]]&amp;input[[#This Row],[Player]],$K$2:$K$10))</f>
        <v>7</v>
      </c>
    </row>
    <row r="1685" spans="1:6" x14ac:dyDescent="0.3">
      <c r="A1685" s="1" t="s">
        <v>0</v>
      </c>
      <c r="B1685" s="1" t="s">
        <v>2</v>
      </c>
      <c r="C1685" s="5" cm="1">
        <f t="array" ref="C1685">_xlfn.SWITCH(input[[#This Row],[Player]], "X", 1, "Y", 2, "Z", 3)</f>
        <v>2</v>
      </c>
      <c r="D1685" s="5" cm="1">
        <f t="array" ref="D1685">_xlfn.SWITCH(
input[[#This Row],[Oponent]]&amp;input[[#This Row],[Player]],
"AZ",0, "BX",0, "CY",0,
"AX",3, "BY",3, "CZ",3,
"AY",6, "BZ",6, "CX",6)</f>
        <v>3</v>
      </c>
      <c r="E1685" s="5">
        <f>input[[#This Row],[Selected shape score]]+input[[#This Row],[Outcome score]]</f>
        <v>5</v>
      </c>
      <c r="F1685" s="5" cm="1">
        <f t="array" ref="F1685">INDEX($P$2:$P$10,_xlfn.XMATCH(input[[#This Row],[Oponent]]&amp;input[[#This Row],[Player]],$K$2:$K$10))</f>
        <v>5</v>
      </c>
    </row>
    <row r="1686" spans="1:6" x14ac:dyDescent="0.3">
      <c r="A1686" s="1" t="s">
        <v>0</v>
      </c>
      <c r="B1686" s="1" t="s">
        <v>2</v>
      </c>
      <c r="C1686" s="5" cm="1">
        <f t="array" ref="C1686">_xlfn.SWITCH(input[[#This Row],[Player]], "X", 1, "Y", 2, "Z", 3)</f>
        <v>2</v>
      </c>
      <c r="D1686" s="5" cm="1">
        <f t="array" ref="D1686">_xlfn.SWITCH(
input[[#This Row],[Oponent]]&amp;input[[#This Row],[Player]],
"AZ",0, "BX",0, "CY",0,
"AX",3, "BY",3, "CZ",3,
"AY",6, "BZ",6, "CX",6)</f>
        <v>3</v>
      </c>
      <c r="E1686" s="5">
        <f>input[[#This Row],[Selected shape score]]+input[[#This Row],[Outcome score]]</f>
        <v>5</v>
      </c>
      <c r="F1686" s="5" cm="1">
        <f t="array" ref="F1686">INDEX($P$2:$P$10,_xlfn.XMATCH(input[[#This Row],[Oponent]]&amp;input[[#This Row],[Player]],$K$2:$K$10))</f>
        <v>5</v>
      </c>
    </row>
    <row r="1687" spans="1:6" x14ac:dyDescent="0.3">
      <c r="A1687" s="1" t="s">
        <v>4</v>
      </c>
      <c r="B1687" s="1" t="s">
        <v>2</v>
      </c>
      <c r="C1687" s="5" cm="1">
        <f t="array" ref="C1687">_xlfn.SWITCH(input[[#This Row],[Player]], "X", 1, "Y", 2, "Z", 3)</f>
        <v>2</v>
      </c>
      <c r="D1687" s="5" cm="1">
        <f t="array" ref="D1687">_xlfn.SWITCH(
input[[#This Row],[Oponent]]&amp;input[[#This Row],[Player]],
"AZ",0, "BX",0, "CY",0,
"AX",3, "BY",3, "CZ",3,
"AY",6, "BZ",6, "CX",6)</f>
        <v>6</v>
      </c>
      <c r="E1687" s="5">
        <f>input[[#This Row],[Selected shape score]]+input[[#This Row],[Outcome score]]</f>
        <v>8</v>
      </c>
      <c r="F1687" s="5" cm="1">
        <f t="array" ref="F1687">INDEX($P$2:$P$10,_xlfn.XMATCH(input[[#This Row],[Oponent]]&amp;input[[#This Row],[Player]],$K$2:$K$10))</f>
        <v>4</v>
      </c>
    </row>
    <row r="1688" spans="1:6" x14ac:dyDescent="0.3">
      <c r="A1688" s="1" t="s">
        <v>4</v>
      </c>
      <c r="B1688" s="1" t="s">
        <v>1</v>
      </c>
      <c r="C1688" s="5" cm="1">
        <f t="array" ref="C1688">_xlfn.SWITCH(input[[#This Row],[Player]], "X", 1, "Y", 2, "Z", 3)</f>
        <v>3</v>
      </c>
      <c r="D1688" s="5" cm="1">
        <f t="array" ref="D1688">_xlfn.SWITCH(
input[[#This Row],[Oponent]]&amp;input[[#This Row],[Player]],
"AZ",0, "BX",0, "CY",0,
"AX",3, "BY",3, "CZ",3,
"AY",6, "BZ",6, "CX",6)</f>
        <v>0</v>
      </c>
      <c r="E1688" s="5">
        <f>input[[#This Row],[Selected shape score]]+input[[#This Row],[Outcome score]]</f>
        <v>3</v>
      </c>
      <c r="F1688" s="5" cm="1">
        <f t="array" ref="F1688">INDEX($P$2:$P$10,_xlfn.XMATCH(input[[#This Row],[Oponent]]&amp;input[[#This Row],[Player]],$K$2:$K$10))</f>
        <v>8</v>
      </c>
    </row>
    <row r="1689" spans="1:6" x14ac:dyDescent="0.3">
      <c r="A1689" s="1" t="s">
        <v>0</v>
      </c>
      <c r="B1689" s="1" t="s">
        <v>1</v>
      </c>
      <c r="C1689" s="5" cm="1">
        <f t="array" ref="C1689">_xlfn.SWITCH(input[[#This Row],[Player]], "X", 1, "Y", 2, "Z", 3)</f>
        <v>3</v>
      </c>
      <c r="D1689" s="5" cm="1">
        <f t="array" ref="D1689">_xlfn.SWITCH(
input[[#This Row],[Oponent]]&amp;input[[#This Row],[Player]],
"AZ",0, "BX",0, "CY",0,
"AX",3, "BY",3, "CZ",3,
"AY",6, "BZ",6, "CX",6)</f>
        <v>6</v>
      </c>
      <c r="E1689" s="5">
        <f>input[[#This Row],[Selected shape score]]+input[[#This Row],[Outcome score]]</f>
        <v>9</v>
      </c>
      <c r="F1689" s="5" cm="1">
        <f t="array" ref="F1689">INDEX($P$2:$P$10,_xlfn.XMATCH(input[[#This Row],[Oponent]]&amp;input[[#This Row],[Player]],$K$2:$K$10))</f>
        <v>9</v>
      </c>
    </row>
    <row r="1690" spans="1:6" x14ac:dyDescent="0.3">
      <c r="A1690" s="1" t="s">
        <v>4</v>
      </c>
      <c r="B1690" s="1" t="s">
        <v>2</v>
      </c>
      <c r="C1690" s="5" cm="1">
        <f t="array" ref="C1690">_xlfn.SWITCH(input[[#This Row],[Player]], "X", 1, "Y", 2, "Z", 3)</f>
        <v>2</v>
      </c>
      <c r="D1690" s="5" cm="1">
        <f t="array" ref="D1690">_xlfn.SWITCH(
input[[#This Row],[Oponent]]&amp;input[[#This Row],[Player]],
"AZ",0, "BX",0, "CY",0,
"AX",3, "BY",3, "CZ",3,
"AY",6, "BZ",6, "CX",6)</f>
        <v>6</v>
      </c>
      <c r="E1690" s="5">
        <f>input[[#This Row],[Selected shape score]]+input[[#This Row],[Outcome score]]</f>
        <v>8</v>
      </c>
      <c r="F1690" s="5" cm="1">
        <f t="array" ref="F1690">INDEX($P$2:$P$10,_xlfn.XMATCH(input[[#This Row],[Oponent]]&amp;input[[#This Row],[Player]],$K$2:$K$10))</f>
        <v>4</v>
      </c>
    </row>
    <row r="1691" spans="1:6" x14ac:dyDescent="0.3">
      <c r="A1691" s="1" t="s">
        <v>4</v>
      </c>
      <c r="B1691" s="1" t="s">
        <v>2</v>
      </c>
      <c r="C1691" s="5" cm="1">
        <f t="array" ref="C1691">_xlfn.SWITCH(input[[#This Row],[Player]], "X", 1, "Y", 2, "Z", 3)</f>
        <v>2</v>
      </c>
      <c r="D1691" s="5" cm="1">
        <f t="array" ref="D1691">_xlfn.SWITCH(
input[[#This Row],[Oponent]]&amp;input[[#This Row],[Player]],
"AZ",0, "BX",0, "CY",0,
"AX",3, "BY",3, "CZ",3,
"AY",6, "BZ",6, "CX",6)</f>
        <v>6</v>
      </c>
      <c r="E1691" s="5">
        <f>input[[#This Row],[Selected shape score]]+input[[#This Row],[Outcome score]]</f>
        <v>8</v>
      </c>
      <c r="F1691" s="5" cm="1">
        <f t="array" ref="F1691">INDEX($P$2:$P$10,_xlfn.XMATCH(input[[#This Row],[Oponent]]&amp;input[[#This Row],[Player]],$K$2:$K$10))</f>
        <v>4</v>
      </c>
    </row>
    <row r="1692" spans="1:6" x14ac:dyDescent="0.3">
      <c r="A1692" s="1" t="s">
        <v>0</v>
      </c>
      <c r="B1692" s="1" t="s">
        <v>2</v>
      </c>
      <c r="C1692" s="5" cm="1">
        <f t="array" ref="C1692">_xlfn.SWITCH(input[[#This Row],[Player]], "X", 1, "Y", 2, "Z", 3)</f>
        <v>2</v>
      </c>
      <c r="D1692" s="5" cm="1">
        <f t="array" ref="D1692">_xlfn.SWITCH(
input[[#This Row],[Oponent]]&amp;input[[#This Row],[Player]],
"AZ",0, "BX",0, "CY",0,
"AX",3, "BY",3, "CZ",3,
"AY",6, "BZ",6, "CX",6)</f>
        <v>3</v>
      </c>
      <c r="E1692" s="5">
        <f>input[[#This Row],[Selected shape score]]+input[[#This Row],[Outcome score]]</f>
        <v>5</v>
      </c>
      <c r="F1692" s="5" cm="1">
        <f t="array" ref="F1692">INDEX($P$2:$P$10,_xlfn.XMATCH(input[[#This Row],[Oponent]]&amp;input[[#This Row],[Player]],$K$2:$K$10))</f>
        <v>5</v>
      </c>
    </row>
    <row r="1693" spans="1:6" x14ac:dyDescent="0.3">
      <c r="A1693" s="1" t="s">
        <v>4</v>
      </c>
      <c r="B1693" s="1" t="s">
        <v>2</v>
      </c>
      <c r="C1693" s="5" cm="1">
        <f t="array" ref="C1693">_xlfn.SWITCH(input[[#This Row],[Player]], "X", 1, "Y", 2, "Z", 3)</f>
        <v>2</v>
      </c>
      <c r="D1693" s="5" cm="1">
        <f t="array" ref="D1693">_xlfn.SWITCH(
input[[#This Row],[Oponent]]&amp;input[[#This Row],[Player]],
"AZ",0, "BX",0, "CY",0,
"AX",3, "BY",3, "CZ",3,
"AY",6, "BZ",6, "CX",6)</f>
        <v>6</v>
      </c>
      <c r="E1693" s="5">
        <f>input[[#This Row],[Selected shape score]]+input[[#This Row],[Outcome score]]</f>
        <v>8</v>
      </c>
      <c r="F1693" s="5" cm="1">
        <f t="array" ref="F1693">INDEX($P$2:$P$10,_xlfn.XMATCH(input[[#This Row],[Oponent]]&amp;input[[#This Row],[Player]],$K$2:$K$10))</f>
        <v>4</v>
      </c>
    </row>
    <row r="1694" spans="1:6" x14ac:dyDescent="0.3">
      <c r="A1694" s="1" t="s">
        <v>4</v>
      </c>
      <c r="B1694" s="1" t="s">
        <v>1</v>
      </c>
      <c r="C1694" s="5" cm="1">
        <f t="array" ref="C1694">_xlfn.SWITCH(input[[#This Row],[Player]], "X", 1, "Y", 2, "Z", 3)</f>
        <v>3</v>
      </c>
      <c r="D1694" s="5" cm="1">
        <f t="array" ref="D1694">_xlfn.SWITCH(
input[[#This Row],[Oponent]]&amp;input[[#This Row],[Player]],
"AZ",0, "BX",0, "CY",0,
"AX",3, "BY",3, "CZ",3,
"AY",6, "BZ",6, "CX",6)</f>
        <v>0</v>
      </c>
      <c r="E1694" s="5">
        <f>input[[#This Row],[Selected shape score]]+input[[#This Row],[Outcome score]]</f>
        <v>3</v>
      </c>
      <c r="F1694" s="5" cm="1">
        <f t="array" ref="F1694">INDEX($P$2:$P$10,_xlfn.XMATCH(input[[#This Row],[Oponent]]&amp;input[[#This Row],[Player]],$K$2:$K$10))</f>
        <v>8</v>
      </c>
    </row>
    <row r="1695" spans="1:6" x14ac:dyDescent="0.3">
      <c r="A1695" s="1" t="s">
        <v>0</v>
      </c>
      <c r="B1695" s="1" t="s">
        <v>2</v>
      </c>
      <c r="C1695" s="5" cm="1">
        <f t="array" ref="C1695">_xlfn.SWITCH(input[[#This Row],[Player]], "X", 1, "Y", 2, "Z", 3)</f>
        <v>2</v>
      </c>
      <c r="D1695" s="5" cm="1">
        <f t="array" ref="D1695">_xlfn.SWITCH(
input[[#This Row],[Oponent]]&amp;input[[#This Row],[Player]],
"AZ",0, "BX",0, "CY",0,
"AX",3, "BY",3, "CZ",3,
"AY",6, "BZ",6, "CX",6)</f>
        <v>3</v>
      </c>
      <c r="E1695" s="5">
        <f>input[[#This Row],[Selected shape score]]+input[[#This Row],[Outcome score]]</f>
        <v>5</v>
      </c>
      <c r="F1695" s="5" cm="1">
        <f t="array" ref="F1695">INDEX($P$2:$P$10,_xlfn.XMATCH(input[[#This Row],[Oponent]]&amp;input[[#This Row],[Player]],$K$2:$K$10))</f>
        <v>5</v>
      </c>
    </row>
    <row r="1696" spans="1:6" x14ac:dyDescent="0.3">
      <c r="A1696" s="1" t="s">
        <v>0</v>
      </c>
      <c r="B1696" s="1" t="s">
        <v>1</v>
      </c>
      <c r="C1696" s="5" cm="1">
        <f t="array" ref="C1696">_xlfn.SWITCH(input[[#This Row],[Player]], "X", 1, "Y", 2, "Z", 3)</f>
        <v>3</v>
      </c>
      <c r="D1696" s="5" cm="1">
        <f t="array" ref="D1696">_xlfn.SWITCH(
input[[#This Row],[Oponent]]&amp;input[[#This Row],[Player]],
"AZ",0, "BX",0, "CY",0,
"AX",3, "BY",3, "CZ",3,
"AY",6, "BZ",6, "CX",6)</f>
        <v>6</v>
      </c>
      <c r="E1696" s="5">
        <f>input[[#This Row],[Selected shape score]]+input[[#This Row],[Outcome score]]</f>
        <v>9</v>
      </c>
      <c r="F1696" s="5" cm="1">
        <f t="array" ref="F1696">INDEX($P$2:$P$10,_xlfn.XMATCH(input[[#This Row],[Oponent]]&amp;input[[#This Row],[Player]],$K$2:$K$10))</f>
        <v>9</v>
      </c>
    </row>
    <row r="1697" spans="1:6" x14ac:dyDescent="0.3">
      <c r="A1697" s="1" t="s">
        <v>0</v>
      </c>
      <c r="B1697" s="1" t="s">
        <v>2</v>
      </c>
      <c r="C1697" s="5" cm="1">
        <f t="array" ref="C1697">_xlfn.SWITCH(input[[#This Row],[Player]], "X", 1, "Y", 2, "Z", 3)</f>
        <v>2</v>
      </c>
      <c r="D1697" s="5" cm="1">
        <f t="array" ref="D1697">_xlfn.SWITCH(
input[[#This Row],[Oponent]]&amp;input[[#This Row],[Player]],
"AZ",0, "BX",0, "CY",0,
"AX",3, "BY",3, "CZ",3,
"AY",6, "BZ",6, "CX",6)</f>
        <v>3</v>
      </c>
      <c r="E1697" s="5">
        <f>input[[#This Row],[Selected shape score]]+input[[#This Row],[Outcome score]]</f>
        <v>5</v>
      </c>
      <c r="F1697" s="5" cm="1">
        <f t="array" ref="F1697">INDEX($P$2:$P$10,_xlfn.XMATCH(input[[#This Row],[Oponent]]&amp;input[[#This Row],[Player]],$K$2:$K$10))</f>
        <v>5</v>
      </c>
    </row>
    <row r="1698" spans="1:6" x14ac:dyDescent="0.3">
      <c r="A1698" s="1" t="s">
        <v>0</v>
      </c>
      <c r="B1698" s="1" t="s">
        <v>1</v>
      </c>
      <c r="C1698" s="5" cm="1">
        <f t="array" ref="C1698">_xlfn.SWITCH(input[[#This Row],[Player]], "X", 1, "Y", 2, "Z", 3)</f>
        <v>3</v>
      </c>
      <c r="D1698" s="5" cm="1">
        <f t="array" ref="D1698">_xlfn.SWITCH(
input[[#This Row],[Oponent]]&amp;input[[#This Row],[Player]],
"AZ",0, "BX",0, "CY",0,
"AX",3, "BY",3, "CZ",3,
"AY",6, "BZ",6, "CX",6)</f>
        <v>6</v>
      </c>
      <c r="E1698" s="5">
        <f>input[[#This Row],[Selected shape score]]+input[[#This Row],[Outcome score]]</f>
        <v>9</v>
      </c>
      <c r="F1698" s="5" cm="1">
        <f t="array" ref="F1698">INDEX($P$2:$P$10,_xlfn.XMATCH(input[[#This Row],[Oponent]]&amp;input[[#This Row],[Player]],$K$2:$K$10))</f>
        <v>9</v>
      </c>
    </row>
    <row r="1699" spans="1:6" x14ac:dyDescent="0.3">
      <c r="A1699" s="1" t="s">
        <v>0</v>
      </c>
      <c r="B1699" s="1" t="s">
        <v>2</v>
      </c>
      <c r="C1699" s="5" cm="1">
        <f t="array" ref="C1699">_xlfn.SWITCH(input[[#This Row],[Player]], "X", 1, "Y", 2, "Z", 3)</f>
        <v>2</v>
      </c>
      <c r="D1699" s="5" cm="1">
        <f t="array" ref="D1699">_xlfn.SWITCH(
input[[#This Row],[Oponent]]&amp;input[[#This Row],[Player]],
"AZ",0, "BX",0, "CY",0,
"AX",3, "BY",3, "CZ",3,
"AY",6, "BZ",6, "CX",6)</f>
        <v>3</v>
      </c>
      <c r="E1699" s="5">
        <f>input[[#This Row],[Selected shape score]]+input[[#This Row],[Outcome score]]</f>
        <v>5</v>
      </c>
      <c r="F1699" s="5" cm="1">
        <f t="array" ref="F1699">INDEX($P$2:$P$10,_xlfn.XMATCH(input[[#This Row],[Oponent]]&amp;input[[#This Row],[Player]],$K$2:$K$10))</f>
        <v>5</v>
      </c>
    </row>
    <row r="1700" spans="1:6" x14ac:dyDescent="0.3">
      <c r="A1700" s="1" t="s">
        <v>4</v>
      </c>
      <c r="B1700" s="1" t="s">
        <v>2</v>
      </c>
      <c r="C1700" s="5" cm="1">
        <f t="array" ref="C1700">_xlfn.SWITCH(input[[#This Row],[Player]], "X", 1, "Y", 2, "Z", 3)</f>
        <v>2</v>
      </c>
      <c r="D1700" s="5" cm="1">
        <f t="array" ref="D1700">_xlfn.SWITCH(
input[[#This Row],[Oponent]]&amp;input[[#This Row],[Player]],
"AZ",0, "BX",0, "CY",0,
"AX",3, "BY",3, "CZ",3,
"AY",6, "BZ",6, "CX",6)</f>
        <v>6</v>
      </c>
      <c r="E1700" s="5">
        <f>input[[#This Row],[Selected shape score]]+input[[#This Row],[Outcome score]]</f>
        <v>8</v>
      </c>
      <c r="F1700" s="5" cm="1">
        <f t="array" ref="F1700">INDEX($P$2:$P$10,_xlfn.XMATCH(input[[#This Row],[Oponent]]&amp;input[[#This Row],[Player]],$K$2:$K$10))</f>
        <v>4</v>
      </c>
    </row>
    <row r="1701" spans="1:6" x14ac:dyDescent="0.3">
      <c r="A1701" s="1" t="s">
        <v>4</v>
      </c>
      <c r="B1701" s="1" t="s">
        <v>2</v>
      </c>
      <c r="C1701" s="5" cm="1">
        <f t="array" ref="C1701">_xlfn.SWITCH(input[[#This Row],[Player]], "X", 1, "Y", 2, "Z", 3)</f>
        <v>2</v>
      </c>
      <c r="D1701" s="5" cm="1">
        <f t="array" ref="D1701">_xlfn.SWITCH(
input[[#This Row],[Oponent]]&amp;input[[#This Row],[Player]],
"AZ",0, "BX",0, "CY",0,
"AX",3, "BY",3, "CZ",3,
"AY",6, "BZ",6, "CX",6)</f>
        <v>6</v>
      </c>
      <c r="E1701" s="5">
        <f>input[[#This Row],[Selected shape score]]+input[[#This Row],[Outcome score]]</f>
        <v>8</v>
      </c>
      <c r="F1701" s="5" cm="1">
        <f t="array" ref="F1701">INDEX($P$2:$P$10,_xlfn.XMATCH(input[[#This Row],[Oponent]]&amp;input[[#This Row],[Player]],$K$2:$K$10))</f>
        <v>4</v>
      </c>
    </row>
    <row r="1702" spans="1:6" x14ac:dyDescent="0.3">
      <c r="A1702" s="1" t="s">
        <v>0</v>
      </c>
      <c r="B1702" s="1" t="s">
        <v>2</v>
      </c>
      <c r="C1702" s="5" cm="1">
        <f t="array" ref="C1702">_xlfn.SWITCH(input[[#This Row],[Player]], "X", 1, "Y", 2, "Z", 3)</f>
        <v>2</v>
      </c>
      <c r="D1702" s="5" cm="1">
        <f t="array" ref="D1702">_xlfn.SWITCH(
input[[#This Row],[Oponent]]&amp;input[[#This Row],[Player]],
"AZ",0, "BX",0, "CY",0,
"AX",3, "BY",3, "CZ",3,
"AY",6, "BZ",6, "CX",6)</f>
        <v>3</v>
      </c>
      <c r="E1702" s="5">
        <f>input[[#This Row],[Selected shape score]]+input[[#This Row],[Outcome score]]</f>
        <v>5</v>
      </c>
      <c r="F1702" s="5" cm="1">
        <f t="array" ref="F1702">INDEX($P$2:$P$10,_xlfn.XMATCH(input[[#This Row],[Oponent]]&amp;input[[#This Row],[Player]],$K$2:$K$10))</f>
        <v>5</v>
      </c>
    </row>
    <row r="1703" spans="1:6" x14ac:dyDescent="0.3">
      <c r="A1703" s="1" t="s">
        <v>0</v>
      </c>
      <c r="B1703" s="1" t="s">
        <v>1</v>
      </c>
      <c r="C1703" s="5" cm="1">
        <f t="array" ref="C1703">_xlfn.SWITCH(input[[#This Row],[Player]], "X", 1, "Y", 2, "Z", 3)</f>
        <v>3</v>
      </c>
      <c r="D1703" s="5" cm="1">
        <f t="array" ref="D1703">_xlfn.SWITCH(
input[[#This Row],[Oponent]]&amp;input[[#This Row],[Player]],
"AZ",0, "BX",0, "CY",0,
"AX",3, "BY",3, "CZ",3,
"AY",6, "BZ",6, "CX",6)</f>
        <v>6</v>
      </c>
      <c r="E1703" s="5">
        <f>input[[#This Row],[Selected shape score]]+input[[#This Row],[Outcome score]]</f>
        <v>9</v>
      </c>
      <c r="F1703" s="5" cm="1">
        <f t="array" ref="F1703">INDEX($P$2:$P$10,_xlfn.XMATCH(input[[#This Row],[Oponent]]&amp;input[[#This Row],[Player]],$K$2:$K$10))</f>
        <v>9</v>
      </c>
    </row>
    <row r="1704" spans="1:6" x14ac:dyDescent="0.3">
      <c r="A1704" s="1" t="s">
        <v>0</v>
      </c>
      <c r="B1704" s="1" t="s">
        <v>2</v>
      </c>
      <c r="C1704" s="5" cm="1">
        <f t="array" ref="C1704">_xlfn.SWITCH(input[[#This Row],[Player]], "X", 1, "Y", 2, "Z", 3)</f>
        <v>2</v>
      </c>
      <c r="D1704" s="5" cm="1">
        <f t="array" ref="D1704">_xlfn.SWITCH(
input[[#This Row],[Oponent]]&amp;input[[#This Row],[Player]],
"AZ",0, "BX",0, "CY",0,
"AX",3, "BY",3, "CZ",3,
"AY",6, "BZ",6, "CX",6)</f>
        <v>3</v>
      </c>
      <c r="E1704" s="5">
        <f>input[[#This Row],[Selected shape score]]+input[[#This Row],[Outcome score]]</f>
        <v>5</v>
      </c>
      <c r="F1704" s="5" cm="1">
        <f t="array" ref="F1704">INDEX($P$2:$P$10,_xlfn.XMATCH(input[[#This Row],[Oponent]]&amp;input[[#This Row],[Player]],$K$2:$K$10))</f>
        <v>5</v>
      </c>
    </row>
    <row r="1705" spans="1:6" x14ac:dyDescent="0.3">
      <c r="A1705" s="1" t="s">
        <v>4</v>
      </c>
      <c r="B1705" s="1" t="s">
        <v>2</v>
      </c>
      <c r="C1705" s="5" cm="1">
        <f t="array" ref="C1705">_xlfn.SWITCH(input[[#This Row],[Player]], "X", 1, "Y", 2, "Z", 3)</f>
        <v>2</v>
      </c>
      <c r="D1705" s="5" cm="1">
        <f t="array" ref="D1705">_xlfn.SWITCH(
input[[#This Row],[Oponent]]&amp;input[[#This Row],[Player]],
"AZ",0, "BX",0, "CY",0,
"AX",3, "BY",3, "CZ",3,
"AY",6, "BZ",6, "CX",6)</f>
        <v>6</v>
      </c>
      <c r="E1705" s="5">
        <f>input[[#This Row],[Selected shape score]]+input[[#This Row],[Outcome score]]</f>
        <v>8</v>
      </c>
      <c r="F1705" s="5" cm="1">
        <f t="array" ref="F1705">INDEX($P$2:$P$10,_xlfn.XMATCH(input[[#This Row],[Oponent]]&amp;input[[#This Row],[Player]],$K$2:$K$10))</f>
        <v>4</v>
      </c>
    </row>
    <row r="1706" spans="1:6" x14ac:dyDescent="0.3">
      <c r="A1706" s="1" t="s">
        <v>0</v>
      </c>
      <c r="B1706" s="1" t="s">
        <v>2</v>
      </c>
      <c r="C1706" s="5" cm="1">
        <f t="array" ref="C1706">_xlfn.SWITCH(input[[#This Row],[Player]], "X", 1, "Y", 2, "Z", 3)</f>
        <v>2</v>
      </c>
      <c r="D1706" s="5" cm="1">
        <f t="array" ref="D1706">_xlfn.SWITCH(
input[[#This Row],[Oponent]]&amp;input[[#This Row],[Player]],
"AZ",0, "BX",0, "CY",0,
"AX",3, "BY",3, "CZ",3,
"AY",6, "BZ",6, "CX",6)</f>
        <v>3</v>
      </c>
      <c r="E1706" s="5">
        <f>input[[#This Row],[Selected shape score]]+input[[#This Row],[Outcome score]]</f>
        <v>5</v>
      </c>
      <c r="F1706" s="5" cm="1">
        <f t="array" ref="F1706">INDEX($P$2:$P$10,_xlfn.XMATCH(input[[#This Row],[Oponent]]&amp;input[[#This Row],[Player]],$K$2:$K$10))</f>
        <v>5</v>
      </c>
    </row>
    <row r="1707" spans="1:6" x14ac:dyDescent="0.3">
      <c r="A1707" s="1" t="s">
        <v>3</v>
      </c>
      <c r="B1707" s="1" t="s">
        <v>5</v>
      </c>
      <c r="C1707" s="5" cm="1">
        <f t="array" ref="C1707">_xlfn.SWITCH(input[[#This Row],[Player]], "X", 1, "Y", 2, "Z", 3)</f>
        <v>1</v>
      </c>
      <c r="D1707" s="5" cm="1">
        <f t="array" ref="D1707">_xlfn.SWITCH(
input[[#This Row],[Oponent]]&amp;input[[#This Row],[Player]],
"AZ",0, "BX",0, "CY",0,
"AX",3, "BY",3, "CZ",3,
"AY",6, "BZ",6, "CX",6)</f>
        <v>6</v>
      </c>
      <c r="E1707" s="5">
        <f>input[[#This Row],[Selected shape score]]+input[[#This Row],[Outcome score]]</f>
        <v>7</v>
      </c>
      <c r="F1707" s="5" cm="1">
        <f t="array" ref="F1707">INDEX($P$2:$P$10,_xlfn.XMATCH(input[[#This Row],[Oponent]]&amp;input[[#This Row],[Player]],$K$2:$K$10))</f>
        <v>2</v>
      </c>
    </row>
    <row r="1708" spans="1:6" x14ac:dyDescent="0.3">
      <c r="A1708" s="1" t="s">
        <v>0</v>
      </c>
      <c r="B1708" s="1" t="s">
        <v>2</v>
      </c>
      <c r="C1708" s="5" cm="1">
        <f t="array" ref="C1708">_xlfn.SWITCH(input[[#This Row],[Player]], "X", 1, "Y", 2, "Z", 3)</f>
        <v>2</v>
      </c>
      <c r="D1708" s="5" cm="1">
        <f t="array" ref="D1708">_xlfn.SWITCH(
input[[#This Row],[Oponent]]&amp;input[[#This Row],[Player]],
"AZ",0, "BX",0, "CY",0,
"AX",3, "BY",3, "CZ",3,
"AY",6, "BZ",6, "CX",6)</f>
        <v>3</v>
      </c>
      <c r="E1708" s="5">
        <f>input[[#This Row],[Selected shape score]]+input[[#This Row],[Outcome score]]</f>
        <v>5</v>
      </c>
      <c r="F1708" s="5" cm="1">
        <f t="array" ref="F1708">INDEX($P$2:$P$10,_xlfn.XMATCH(input[[#This Row],[Oponent]]&amp;input[[#This Row],[Player]],$K$2:$K$10))</f>
        <v>5</v>
      </c>
    </row>
    <row r="1709" spans="1:6" x14ac:dyDescent="0.3">
      <c r="A1709" s="1" t="s">
        <v>3</v>
      </c>
      <c r="B1709" s="1" t="s">
        <v>5</v>
      </c>
      <c r="C1709" s="5" cm="1">
        <f t="array" ref="C1709">_xlfn.SWITCH(input[[#This Row],[Player]], "X", 1, "Y", 2, "Z", 3)</f>
        <v>1</v>
      </c>
      <c r="D1709" s="5" cm="1">
        <f t="array" ref="D1709">_xlfn.SWITCH(
input[[#This Row],[Oponent]]&amp;input[[#This Row],[Player]],
"AZ",0, "BX",0, "CY",0,
"AX",3, "BY",3, "CZ",3,
"AY",6, "BZ",6, "CX",6)</f>
        <v>6</v>
      </c>
      <c r="E1709" s="5">
        <f>input[[#This Row],[Selected shape score]]+input[[#This Row],[Outcome score]]</f>
        <v>7</v>
      </c>
      <c r="F1709" s="5" cm="1">
        <f t="array" ref="F1709">INDEX($P$2:$P$10,_xlfn.XMATCH(input[[#This Row],[Oponent]]&amp;input[[#This Row],[Player]],$K$2:$K$10))</f>
        <v>2</v>
      </c>
    </row>
    <row r="1710" spans="1:6" x14ac:dyDescent="0.3">
      <c r="A1710" s="1" t="s">
        <v>4</v>
      </c>
      <c r="B1710" s="1" t="s">
        <v>2</v>
      </c>
      <c r="C1710" s="5" cm="1">
        <f t="array" ref="C1710">_xlfn.SWITCH(input[[#This Row],[Player]], "X", 1, "Y", 2, "Z", 3)</f>
        <v>2</v>
      </c>
      <c r="D1710" s="5" cm="1">
        <f t="array" ref="D1710">_xlfn.SWITCH(
input[[#This Row],[Oponent]]&amp;input[[#This Row],[Player]],
"AZ",0, "BX",0, "CY",0,
"AX",3, "BY",3, "CZ",3,
"AY",6, "BZ",6, "CX",6)</f>
        <v>6</v>
      </c>
      <c r="E1710" s="5">
        <f>input[[#This Row],[Selected shape score]]+input[[#This Row],[Outcome score]]</f>
        <v>8</v>
      </c>
      <c r="F1710" s="5" cm="1">
        <f t="array" ref="F1710">INDEX($P$2:$P$10,_xlfn.XMATCH(input[[#This Row],[Oponent]]&amp;input[[#This Row],[Player]],$K$2:$K$10))</f>
        <v>4</v>
      </c>
    </row>
    <row r="1711" spans="1:6" x14ac:dyDescent="0.3">
      <c r="A1711" s="1" t="s">
        <v>0</v>
      </c>
      <c r="B1711" s="1" t="s">
        <v>2</v>
      </c>
      <c r="C1711" s="5" cm="1">
        <f t="array" ref="C1711">_xlfn.SWITCH(input[[#This Row],[Player]], "X", 1, "Y", 2, "Z", 3)</f>
        <v>2</v>
      </c>
      <c r="D1711" s="5" cm="1">
        <f t="array" ref="D1711">_xlfn.SWITCH(
input[[#This Row],[Oponent]]&amp;input[[#This Row],[Player]],
"AZ",0, "BX",0, "CY",0,
"AX",3, "BY",3, "CZ",3,
"AY",6, "BZ",6, "CX",6)</f>
        <v>3</v>
      </c>
      <c r="E1711" s="5">
        <f>input[[#This Row],[Selected shape score]]+input[[#This Row],[Outcome score]]</f>
        <v>5</v>
      </c>
      <c r="F1711" s="5" cm="1">
        <f t="array" ref="F1711">INDEX($P$2:$P$10,_xlfn.XMATCH(input[[#This Row],[Oponent]]&amp;input[[#This Row],[Player]],$K$2:$K$10))</f>
        <v>5</v>
      </c>
    </row>
    <row r="1712" spans="1:6" x14ac:dyDescent="0.3">
      <c r="A1712" s="1" t="s">
        <v>3</v>
      </c>
      <c r="B1712" s="1" t="s">
        <v>2</v>
      </c>
      <c r="C1712" s="5" cm="1">
        <f t="array" ref="C1712">_xlfn.SWITCH(input[[#This Row],[Player]], "X", 1, "Y", 2, "Z", 3)</f>
        <v>2</v>
      </c>
      <c r="D1712" s="5" cm="1">
        <f t="array" ref="D1712">_xlfn.SWITCH(
input[[#This Row],[Oponent]]&amp;input[[#This Row],[Player]],
"AZ",0, "BX",0, "CY",0,
"AX",3, "BY",3, "CZ",3,
"AY",6, "BZ",6, "CX",6)</f>
        <v>0</v>
      </c>
      <c r="E1712" s="5">
        <f>input[[#This Row],[Selected shape score]]+input[[#This Row],[Outcome score]]</f>
        <v>2</v>
      </c>
      <c r="F1712" s="5" cm="1">
        <f t="array" ref="F1712">INDEX($P$2:$P$10,_xlfn.XMATCH(input[[#This Row],[Oponent]]&amp;input[[#This Row],[Player]],$K$2:$K$10))</f>
        <v>6</v>
      </c>
    </row>
    <row r="1713" spans="1:6" x14ac:dyDescent="0.3">
      <c r="A1713" s="1" t="s">
        <v>4</v>
      </c>
      <c r="B1713" s="1" t="s">
        <v>2</v>
      </c>
      <c r="C1713" s="5" cm="1">
        <f t="array" ref="C1713">_xlfn.SWITCH(input[[#This Row],[Player]], "X", 1, "Y", 2, "Z", 3)</f>
        <v>2</v>
      </c>
      <c r="D1713" s="5" cm="1">
        <f t="array" ref="D1713">_xlfn.SWITCH(
input[[#This Row],[Oponent]]&amp;input[[#This Row],[Player]],
"AZ",0, "BX",0, "CY",0,
"AX",3, "BY",3, "CZ",3,
"AY",6, "BZ",6, "CX",6)</f>
        <v>6</v>
      </c>
      <c r="E1713" s="5">
        <f>input[[#This Row],[Selected shape score]]+input[[#This Row],[Outcome score]]</f>
        <v>8</v>
      </c>
      <c r="F1713" s="5" cm="1">
        <f t="array" ref="F1713">INDEX($P$2:$P$10,_xlfn.XMATCH(input[[#This Row],[Oponent]]&amp;input[[#This Row],[Player]],$K$2:$K$10))</f>
        <v>4</v>
      </c>
    </row>
    <row r="1714" spans="1:6" x14ac:dyDescent="0.3">
      <c r="A1714" s="1" t="s">
        <v>4</v>
      </c>
      <c r="B1714" s="1" t="s">
        <v>2</v>
      </c>
      <c r="C1714" s="5" cm="1">
        <f t="array" ref="C1714">_xlfn.SWITCH(input[[#This Row],[Player]], "X", 1, "Y", 2, "Z", 3)</f>
        <v>2</v>
      </c>
      <c r="D1714" s="5" cm="1">
        <f t="array" ref="D1714">_xlfn.SWITCH(
input[[#This Row],[Oponent]]&amp;input[[#This Row],[Player]],
"AZ",0, "BX",0, "CY",0,
"AX",3, "BY",3, "CZ",3,
"AY",6, "BZ",6, "CX",6)</f>
        <v>6</v>
      </c>
      <c r="E1714" s="5">
        <f>input[[#This Row],[Selected shape score]]+input[[#This Row],[Outcome score]]</f>
        <v>8</v>
      </c>
      <c r="F1714" s="5" cm="1">
        <f t="array" ref="F1714">INDEX($P$2:$P$10,_xlfn.XMATCH(input[[#This Row],[Oponent]]&amp;input[[#This Row],[Player]],$K$2:$K$10))</f>
        <v>4</v>
      </c>
    </row>
    <row r="1715" spans="1:6" x14ac:dyDescent="0.3">
      <c r="A1715" s="1" t="s">
        <v>0</v>
      </c>
      <c r="B1715" s="1" t="s">
        <v>2</v>
      </c>
      <c r="C1715" s="5" cm="1">
        <f t="array" ref="C1715">_xlfn.SWITCH(input[[#This Row],[Player]], "X", 1, "Y", 2, "Z", 3)</f>
        <v>2</v>
      </c>
      <c r="D1715" s="5" cm="1">
        <f t="array" ref="D1715">_xlfn.SWITCH(
input[[#This Row],[Oponent]]&amp;input[[#This Row],[Player]],
"AZ",0, "BX",0, "CY",0,
"AX",3, "BY",3, "CZ",3,
"AY",6, "BZ",6, "CX",6)</f>
        <v>3</v>
      </c>
      <c r="E1715" s="5">
        <f>input[[#This Row],[Selected shape score]]+input[[#This Row],[Outcome score]]</f>
        <v>5</v>
      </c>
      <c r="F1715" s="5" cm="1">
        <f t="array" ref="F1715">INDEX($P$2:$P$10,_xlfn.XMATCH(input[[#This Row],[Oponent]]&amp;input[[#This Row],[Player]],$K$2:$K$10))</f>
        <v>5</v>
      </c>
    </row>
    <row r="1716" spans="1:6" x14ac:dyDescent="0.3">
      <c r="A1716" s="1" t="s">
        <v>0</v>
      </c>
      <c r="B1716" s="1" t="s">
        <v>1</v>
      </c>
      <c r="C1716" s="5" cm="1">
        <f t="array" ref="C1716">_xlfn.SWITCH(input[[#This Row],[Player]], "X", 1, "Y", 2, "Z", 3)</f>
        <v>3</v>
      </c>
      <c r="D1716" s="5" cm="1">
        <f t="array" ref="D1716">_xlfn.SWITCH(
input[[#This Row],[Oponent]]&amp;input[[#This Row],[Player]],
"AZ",0, "BX",0, "CY",0,
"AX",3, "BY",3, "CZ",3,
"AY",6, "BZ",6, "CX",6)</f>
        <v>6</v>
      </c>
      <c r="E1716" s="5">
        <f>input[[#This Row],[Selected shape score]]+input[[#This Row],[Outcome score]]</f>
        <v>9</v>
      </c>
      <c r="F1716" s="5" cm="1">
        <f t="array" ref="F1716">INDEX($P$2:$P$10,_xlfn.XMATCH(input[[#This Row],[Oponent]]&amp;input[[#This Row],[Player]],$K$2:$K$10))</f>
        <v>9</v>
      </c>
    </row>
    <row r="1717" spans="1:6" x14ac:dyDescent="0.3">
      <c r="A1717" s="1" t="s">
        <v>4</v>
      </c>
      <c r="B1717" s="1" t="s">
        <v>2</v>
      </c>
      <c r="C1717" s="5" cm="1">
        <f t="array" ref="C1717">_xlfn.SWITCH(input[[#This Row],[Player]], "X", 1, "Y", 2, "Z", 3)</f>
        <v>2</v>
      </c>
      <c r="D1717" s="5" cm="1">
        <f t="array" ref="D1717">_xlfn.SWITCH(
input[[#This Row],[Oponent]]&amp;input[[#This Row],[Player]],
"AZ",0, "BX",0, "CY",0,
"AX",3, "BY",3, "CZ",3,
"AY",6, "BZ",6, "CX",6)</f>
        <v>6</v>
      </c>
      <c r="E1717" s="5">
        <f>input[[#This Row],[Selected shape score]]+input[[#This Row],[Outcome score]]</f>
        <v>8</v>
      </c>
      <c r="F1717" s="5" cm="1">
        <f t="array" ref="F1717">INDEX($P$2:$P$10,_xlfn.XMATCH(input[[#This Row],[Oponent]]&amp;input[[#This Row],[Player]],$K$2:$K$10))</f>
        <v>4</v>
      </c>
    </row>
    <row r="1718" spans="1:6" x14ac:dyDescent="0.3">
      <c r="A1718" s="1" t="s">
        <v>4</v>
      </c>
      <c r="B1718" s="1" t="s">
        <v>2</v>
      </c>
      <c r="C1718" s="5" cm="1">
        <f t="array" ref="C1718">_xlfn.SWITCH(input[[#This Row],[Player]], "X", 1, "Y", 2, "Z", 3)</f>
        <v>2</v>
      </c>
      <c r="D1718" s="5" cm="1">
        <f t="array" ref="D1718">_xlfn.SWITCH(
input[[#This Row],[Oponent]]&amp;input[[#This Row],[Player]],
"AZ",0, "BX",0, "CY",0,
"AX",3, "BY",3, "CZ",3,
"AY",6, "BZ",6, "CX",6)</f>
        <v>6</v>
      </c>
      <c r="E1718" s="5">
        <f>input[[#This Row],[Selected shape score]]+input[[#This Row],[Outcome score]]</f>
        <v>8</v>
      </c>
      <c r="F1718" s="5" cm="1">
        <f t="array" ref="F1718">INDEX($P$2:$P$10,_xlfn.XMATCH(input[[#This Row],[Oponent]]&amp;input[[#This Row],[Player]],$K$2:$K$10))</f>
        <v>4</v>
      </c>
    </row>
    <row r="1719" spans="1:6" x14ac:dyDescent="0.3">
      <c r="A1719" s="1" t="s">
        <v>0</v>
      </c>
      <c r="B1719" s="1" t="s">
        <v>2</v>
      </c>
      <c r="C1719" s="5" cm="1">
        <f t="array" ref="C1719">_xlfn.SWITCH(input[[#This Row],[Player]], "X", 1, "Y", 2, "Z", 3)</f>
        <v>2</v>
      </c>
      <c r="D1719" s="5" cm="1">
        <f t="array" ref="D1719">_xlfn.SWITCH(
input[[#This Row],[Oponent]]&amp;input[[#This Row],[Player]],
"AZ",0, "BX",0, "CY",0,
"AX",3, "BY",3, "CZ",3,
"AY",6, "BZ",6, "CX",6)</f>
        <v>3</v>
      </c>
      <c r="E1719" s="5">
        <f>input[[#This Row],[Selected shape score]]+input[[#This Row],[Outcome score]]</f>
        <v>5</v>
      </c>
      <c r="F1719" s="5" cm="1">
        <f t="array" ref="F1719">INDEX($P$2:$P$10,_xlfn.XMATCH(input[[#This Row],[Oponent]]&amp;input[[#This Row],[Player]],$K$2:$K$10))</f>
        <v>5</v>
      </c>
    </row>
    <row r="1720" spans="1:6" x14ac:dyDescent="0.3">
      <c r="A1720" s="1" t="s">
        <v>3</v>
      </c>
      <c r="B1720" s="1" t="s">
        <v>5</v>
      </c>
      <c r="C1720" s="5" cm="1">
        <f t="array" ref="C1720">_xlfn.SWITCH(input[[#This Row],[Player]], "X", 1, "Y", 2, "Z", 3)</f>
        <v>1</v>
      </c>
      <c r="D1720" s="5" cm="1">
        <f t="array" ref="D1720">_xlfn.SWITCH(
input[[#This Row],[Oponent]]&amp;input[[#This Row],[Player]],
"AZ",0, "BX",0, "CY",0,
"AX",3, "BY",3, "CZ",3,
"AY",6, "BZ",6, "CX",6)</f>
        <v>6</v>
      </c>
      <c r="E1720" s="5">
        <f>input[[#This Row],[Selected shape score]]+input[[#This Row],[Outcome score]]</f>
        <v>7</v>
      </c>
      <c r="F1720" s="5" cm="1">
        <f t="array" ref="F1720">INDEX($P$2:$P$10,_xlfn.XMATCH(input[[#This Row],[Oponent]]&amp;input[[#This Row],[Player]],$K$2:$K$10))</f>
        <v>2</v>
      </c>
    </row>
    <row r="1721" spans="1:6" x14ac:dyDescent="0.3">
      <c r="A1721" s="1" t="s">
        <v>3</v>
      </c>
      <c r="B1721" s="1" t="s">
        <v>2</v>
      </c>
      <c r="C1721" s="5" cm="1">
        <f t="array" ref="C1721">_xlfn.SWITCH(input[[#This Row],[Player]], "X", 1, "Y", 2, "Z", 3)</f>
        <v>2</v>
      </c>
      <c r="D1721" s="5" cm="1">
        <f t="array" ref="D1721">_xlfn.SWITCH(
input[[#This Row],[Oponent]]&amp;input[[#This Row],[Player]],
"AZ",0, "BX",0, "CY",0,
"AX",3, "BY",3, "CZ",3,
"AY",6, "BZ",6, "CX",6)</f>
        <v>0</v>
      </c>
      <c r="E1721" s="5">
        <f>input[[#This Row],[Selected shape score]]+input[[#This Row],[Outcome score]]</f>
        <v>2</v>
      </c>
      <c r="F1721" s="5" cm="1">
        <f t="array" ref="F1721">INDEX($P$2:$P$10,_xlfn.XMATCH(input[[#This Row],[Oponent]]&amp;input[[#This Row],[Player]],$K$2:$K$10))</f>
        <v>6</v>
      </c>
    </row>
    <row r="1722" spans="1:6" x14ac:dyDescent="0.3">
      <c r="A1722" s="1" t="s">
        <v>3</v>
      </c>
      <c r="B1722" s="1" t="s">
        <v>2</v>
      </c>
      <c r="C1722" s="5" cm="1">
        <f t="array" ref="C1722">_xlfn.SWITCH(input[[#This Row],[Player]], "X", 1, "Y", 2, "Z", 3)</f>
        <v>2</v>
      </c>
      <c r="D1722" s="5" cm="1">
        <f t="array" ref="D1722">_xlfn.SWITCH(
input[[#This Row],[Oponent]]&amp;input[[#This Row],[Player]],
"AZ",0, "BX",0, "CY",0,
"AX",3, "BY",3, "CZ",3,
"AY",6, "BZ",6, "CX",6)</f>
        <v>0</v>
      </c>
      <c r="E1722" s="5">
        <f>input[[#This Row],[Selected shape score]]+input[[#This Row],[Outcome score]]</f>
        <v>2</v>
      </c>
      <c r="F1722" s="5" cm="1">
        <f t="array" ref="F1722">INDEX($P$2:$P$10,_xlfn.XMATCH(input[[#This Row],[Oponent]]&amp;input[[#This Row],[Player]],$K$2:$K$10))</f>
        <v>6</v>
      </c>
    </row>
    <row r="1723" spans="1:6" x14ac:dyDescent="0.3">
      <c r="A1723" s="1" t="s">
        <v>4</v>
      </c>
      <c r="B1723" s="1" t="s">
        <v>2</v>
      </c>
      <c r="C1723" s="5" cm="1">
        <f t="array" ref="C1723">_xlfn.SWITCH(input[[#This Row],[Player]], "X", 1, "Y", 2, "Z", 3)</f>
        <v>2</v>
      </c>
      <c r="D1723" s="5" cm="1">
        <f t="array" ref="D1723">_xlfn.SWITCH(
input[[#This Row],[Oponent]]&amp;input[[#This Row],[Player]],
"AZ",0, "BX",0, "CY",0,
"AX",3, "BY",3, "CZ",3,
"AY",6, "BZ",6, "CX",6)</f>
        <v>6</v>
      </c>
      <c r="E1723" s="5">
        <f>input[[#This Row],[Selected shape score]]+input[[#This Row],[Outcome score]]</f>
        <v>8</v>
      </c>
      <c r="F1723" s="5" cm="1">
        <f t="array" ref="F1723">INDEX($P$2:$P$10,_xlfn.XMATCH(input[[#This Row],[Oponent]]&amp;input[[#This Row],[Player]],$K$2:$K$10))</f>
        <v>4</v>
      </c>
    </row>
    <row r="1724" spans="1:6" x14ac:dyDescent="0.3">
      <c r="A1724" s="1" t="s">
        <v>0</v>
      </c>
      <c r="B1724" s="1" t="s">
        <v>2</v>
      </c>
      <c r="C1724" s="5" cm="1">
        <f t="array" ref="C1724">_xlfn.SWITCH(input[[#This Row],[Player]], "X", 1, "Y", 2, "Z", 3)</f>
        <v>2</v>
      </c>
      <c r="D1724" s="5" cm="1">
        <f t="array" ref="D1724">_xlfn.SWITCH(
input[[#This Row],[Oponent]]&amp;input[[#This Row],[Player]],
"AZ",0, "BX",0, "CY",0,
"AX",3, "BY",3, "CZ",3,
"AY",6, "BZ",6, "CX",6)</f>
        <v>3</v>
      </c>
      <c r="E1724" s="5">
        <f>input[[#This Row],[Selected shape score]]+input[[#This Row],[Outcome score]]</f>
        <v>5</v>
      </c>
      <c r="F1724" s="5" cm="1">
        <f t="array" ref="F1724">INDEX($P$2:$P$10,_xlfn.XMATCH(input[[#This Row],[Oponent]]&amp;input[[#This Row],[Player]],$K$2:$K$10))</f>
        <v>5</v>
      </c>
    </row>
    <row r="1725" spans="1:6" x14ac:dyDescent="0.3">
      <c r="A1725" s="1" t="s">
        <v>4</v>
      </c>
      <c r="B1725" s="1" t="s">
        <v>2</v>
      </c>
      <c r="C1725" s="5" cm="1">
        <f t="array" ref="C1725">_xlfn.SWITCH(input[[#This Row],[Player]], "X", 1, "Y", 2, "Z", 3)</f>
        <v>2</v>
      </c>
      <c r="D1725" s="5" cm="1">
        <f t="array" ref="D1725">_xlfn.SWITCH(
input[[#This Row],[Oponent]]&amp;input[[#This Row],[Player]],
"AZ",0, "BX",0, "CY",0,
"AX",3, "BY",3, "CZ",3,
"AY",6, "BZ",6, "CX",6)</f>
        <v>6</v>
      </c>
      <c r="E1725" s="5">
        <f>input[[#This Row],[Selected shape score]]+input[[#This Row],[Outcome score]]</f>
        <v>8</v>
      </c>
      <c r="F1725" s="5" cm="1">
        <f t="array" ref="F1725">INDEX($P$2:$P$10,_xlfn.XMATCH(input[[#This Row],[Oponent]]&amp;input[[#This Row],[Player]],$K$2:$K$10))</f>
        <v>4</v>
      </c>
    </row>
    <row r="1726" spans="1:6" x14ac:dyDescent="0.3">
      <c r="A1726" s="1" t="s">
        <v>4</v>
      </c>
      <c r="B1726" s="1" t="s">
        <v>5</v>
      </c>
      <c r="C1726" s="5" cm="1">
        <f t="array" ref="C1726">_xlfn.SWITCH(input[[#This Row],[Player]], "X", 1, "Y", 2, "Z", 3)</f>
        <v>1</v>
      </c>
      <c r="D1726" s="5" cm="1">
        <f t="array" ref="D1726">_xlfn.SWITCH(
input[[#This Row],[Oponent]]&amp;input[[#This Row],[Player]],
"AZ",0, "BX",0, "CY",0,
"AX",3, "BY",3, "CZ",3,
"AY",6, "BZ",6, "CX",6)</f>
        <v>3</v>
      </c>
      <c r="E1726" s="5">
        <f>input[[#This Row],[Selected shape score]]+input[[#This Row],[Outcome score]]</f>
        <v>4</v>
      </c>
      <c r="F1726" s="5" cm="1">
        <f t="array" ref="F1726">INDEX($P$2:$P$10,_xlfn.XMATCH(input[[#This Row],[Oponent]]&amp;input[[#This Row],[Player]],$K$2:$K$10))</f>
        <v>3</v>
      </c>
    </row>
    <row r="1727" spans="1:6" x14ac:dyDescent="0.3">
      <c r="A1727" s="1" t="s">
        <v>0</v>
      </c>
      <c r="B1727" s="1" t="s">
        <v>1</v>
      </c>
      <c r="C1727" s="5" cm="1">
        <f t="array" ref="C1727">_xlfn.SWITCH(input[[#This Row],[Player]], "X", 1, "Y", 2, "Z", 3)</f>
        <v>3</v>
      </c>
      <c r="D1727" s="5" cm="1">
        <f t="array" ref="D1727">_xlfn.SWITCH(
input[[#This Row],[Oponent]]&amp;input[[#This Row],[Player]],
"AZ",0, "BX",0, "CY",0,
"AX",3, "BY",3, "CZ",3,
"AY",6, "BZ",6, "CX",6)</f>
        <v>6</v>
      </c>
      <c r="E1727" s="5">
        <f>input[[#This Row],[Selected shape score]]+input[[#This Row],[Outcome score]]</f>
        <v>9</v>
      </c>
      <c r="F1727" s="5" cm="1">
        <f t="array" ref="F1727">INDEX($P$2:$P$10,_xlfn.XMATCH(input[[#This Row],[Oponent]]&amp;input[[#This Row],[Player]],$K$2:$K$10))</f>
        <v>9</v>
      </c>
    </row>
    <row r="1728" spans="1:6" x14ac:dyDescent="0.3">
      <c r="A1728" s="1" t="s">
        <v>4</v>
      </c>
      <c r="B1728" s="1" t="s">
        <v>2</v>
      </c>
      <c r="C1728" s="5" cm="1">
        <f t="array" ref="C1728">_xlfn.SWITCH(input[[#This Row],[Player]], "X", 1, "Y", 2, "Z", 3)</f>
        <v>2</v>
      </c>
      <c r="D1728" s="5" cm="1">
        <f t="array" ref="D1728">_xlfn.SWITCH(
input[[#This Row],[Oponent]]&amp;input[[#This Row],[Player]],
"AZ",0, "BX",0, "CY",0,
"AX",3, "BY",3, "CZ",3,
"AY",6, "BZ",6, "CX",6)</f>
        <v>6</v>
      </c>
      <c r="E1728" s="5">
        <f>input[[#This Row],[Selected shape score]]+input[[#This Row],[Outcome score]]</f>
        <v>8</v>
      </c>
      <c r="F1728" s="5" cm="1">
        <f t="array" ref="F1728">INDEX($P$2:$P$10,_xlfn.XMATCH(input[[#This Row],[Oponent]]&amp;input[[#This Row],[Player]],$K$2:$K$10))</f>
        <v>4</v>
      </c>
    </row>
    <row r="1729" spans="1:6" x14ac:dyDescent="0.3">
      <c r="A1729" s="1" t="s">
        <v>4</v>
      </c>
      <c r="B1729" s="1" t="s">
        <v>5</v>
      </c>
      <c r="C1729" s="5" cm="1">
        <f t="array" ref="C1729">_xlfn.SWITCH(input[[#This Row],[Player]], "X", 1, "Y", 2, "Z", 3)</f>
        <v>1</v>
      </c>
      <c r="D1729" s="5" cm="1">
        <f t="array" ref="D1729">_xlfn.SWITCH(
input[[#This Row],[Oponent]]&amp;input[[#This Row],[Player]],
"AZ",0, "BX",0, "CY",0,
"AX",3, "BY",3, "CZ",3,
"AY",6, "BZ",6, "CX",6)</f>
        <v>3</v>
      </c>
      <c r="E1729" s="5">
        <f>input[[#This Row],[Selected shape score]]+input[[#This Row],[Outcome score]]</f>
        <v>4</v>
      </c>
      <c r="F1729" s="5" cm="1">
        <f t="array" ref="F1729">INDEX($P$2:$P$10,_xlfn.XMATCH(input[[#This Row],[Oponent]]&amp;input[[#This Row],[Player]],$K$2:$K$10))</f>
        <v>3</v>
      </c>
    </row>
    <row r="1730" spans="1:6" x14ac:dyDescent="0.3">
      <c r="A1730" s="1" t="s">
        <v>4</v>
      </c>
      <c r="B1730" s="1" t="s">
        <v>5</v>
      </c>
      <c r="C1730" s="5" cm="1">
        <f t="array" ref="C1730">_xlfn.SWITCH(input[[#This Row],[Player]], "X", 1, "Y", 2, "Z", 3)</f>
        <v>1</v>
      </c>
      <c r="D1730" s="5" cm="1">
        <f t="array" ref="D1730">_xlfn.SWITCH(
input[[#This Row],[Oponent]]&amp;input[[#This Row],[Player]],
"AZ",0, "BX",0, "CY",0,
"AX",3, "BY",3, "CZ",3,
"AY",6, "BZ",6, "CX",6)</f>
        <v>3</v>
      </c>
      <c r="E1730" s="5">
        <f>input[[#This Row],[Selected shape score]]+input[[#This Row],[Outcome score]]</f>
        <v>4</v>
      </c>
      <c r="F1730" s="5" cm="1">
        <f t="array" ref="F1730">INDEX($P$2:$P$10,_xlfn.XMATCH(input[[#This Row],[Oponent]]&amp;input[[#This Row],[Player]],$K$2:$K$10))</f>
        <v>3</v>
      </c>
    </row>
    <row r="1731" spans="1:6" x14ac:dyDescent="0.3">
      <c r="A1731" s="1" t="s">
        <v>4</v>
      </c>
      <c r="B1731" s="1" t="s">
        <v>1</v>
      </c>
      <c r="C1731" s="5" cm="1">
        <f t="array" ref="C1731">_xlfn.SWITCH(input[[#This Row],[Player]], "X", 1, "Y", 2, "Z", 3)</f>
        <v>3</v>
      </c>
      <c r="D1731" s="5" cm="1">
        <f t="array" ref="D1731">_xlfn.SWITCH(
input[[#This Row],[Oponent]]&amp;input[[#This Row],[Player]],
"AZ",0, "BX",0, "CY",0,
"AX",3, "BY",3, "CZ",3,
"AY",6, "BZ",6, "CX",6)</f>
        <v>0</v>
      </c>
      <c r="E1731" s="5">
        <f>input[[#This Row],[Selected shape score]]+input[[#This Row],[Outcome score]]</f>
        <v>3</v>
      </c>
      <c r="F1731" s="5" cm="1">
        <f t="array" ref="F1731">INDEX($P$2:$P$10,_xlfn.XMATCH(input[[#This Row],[Oponent]]&amp;input[[#This Row],[Player]],$K$2:$K$10))</f>
        <v>8</v>
      </c>
    </row>
    <row r="1732" spans="1:6" x14ac:dyDescent="0.3">
      <c r="A1732" s="1" t="s">
        <v>4</v>
      </c>
      <c r="B1732" s="1" t="s">
        <v>1</v>
      </c>
      <c r="C1732" s="5" cm="1">
        <f t="array" ref="C1732">_xlfn.SWITCH(input[[#This Row],[Player]], "X", 1, "Y", 2, "Z", 3)</f>
        <v>3</v>
      </c>
      <c r="D1732" s="5" cm="1">
        <f t="array" ref="D1732">_xlfn.SWITCH(
input[[#This Row],[Oponent]]&amp;input[[#This Row],[Player]],
"AZ",0, "BX",0, "CY",0,
"AX",3, "BY",3, "CZ",3,
"AY",6, "BZ",6, "CX",6)</f>
        <v>0</v>
      </c>
      <c r="E1732" s="5">
        <f>input[[#This Row],[Selected shape score]]+input[[#This Row],[Outcome score]]</f>
        <v>3</v>
      </c>
      <c r="F1732" s="5" cm="1">
        <f t="array" ref="F1732">INDEX($P$2:$P$10,_xlfn.XMATCH(input[[#This Row],[Oponent]]&amp;input[[#This Row],[Player]],$K$2:$K$10))</f>
        <v>8</v>
      </c>
    </row>
    <row r="1733" spans="1:6" x14ac:dyDescent="0.3">
      <c r="A1733" s="1" t="s">
        <v>4</v>
      </c>
      <c r="B1733" s="1" t="s">
        <v>2</v>
      </c>
      <c r="C1733" s="5" cm="1">
        <f t="array" ref="C1733">_xlfn.SWITCH(input[[#This Row],[Player]], "X", 1, "Y", 2, "Z", 3)</f>
        <v>2</v>
      </c>
      <c r="D1733" s="5" cm="1">
        <f t="array" ref="D1733">_xlfn.SWITCH(
input[[#This Row],[Oponent]]&amp;input[[#This Row],[Player]],
"AZ",0, "BX",0, "CY",0,
"AX",3, "BY",3, "CZ",3,
"AY",6, "BZ",6, "CX",6)</f>
        <v>6</v>
      </c>
      <c r="E1733" s="5">
        <f>input[[#This Row],[Selected shape score]]+input[[#This Row],[Outcome score]]</f>
        <v>8</v>
      </c>
      <c r="F1733" s="5" cm="1">
        <f t="array" ref="F1733">INDEX($P$2:$P$10,_xlfn.XMATCH(input[[#This Row],[Oponent]]&amp;input[[#This Row],[Player]],$K$2:$K$10))</f>
        <v>4</v>
      </c>
    </row>
    <row r="1734" spans="1:6" x14ac:dyDescent="0.3">
      <c r="A1734" s="1" t="s">
        <v>3</v>
      </c>
      <c r="B1734" s="1" t="s">
        <v>2</v>
      </c>
      <c r="C1734" s="5" cm="1">
        <f t="array" ref="C1734">_xlfn.SWITCH(input[[#This Row],[Player]], "X", 1, "Y", 2, "Z", 3)</f>
        <v>2</v>
      </c>
      <c r="D1734" s="5" cm="1">
        <f t="array" ref="D1734">_xlfn.SWITCH(
input[[#This Row],[Oponent]]&amp;input[[#This Row],[Player]],
"AZ",0, "BX",0, "CY",0,
"AX",3, "BY",3, "CZ",3,
"AY",6, "BZ",6, "CX",6)</f>
        <v>0</v>
      </c>
      <c r="E1734" s="5">
        <f>input[[#This Row],[Selected shape score]]+input[[#This Row],[Outcome score]]</f>
        <v>2</v>
      </c>
      <c r="F1734" s="5" cm="1">
        <f t="array" ref="F1734">INDEX($P$2:$P$10,_xlfn.XMATCH(input[[#This Row],[Oponent]]&amp;input[[#This Row],[Player]],$K$2:$K$10))</f>
        <v>6</v>
      </c>
    </row>
    <row r="1735" spans="1:6" x14ac:dyDescent="0.3">
      <c r="A1735" s="1" t="s">
        <v>4</v>
      </c>
      <c r="B1735" s="1" t="s">
        <v>1</v>
      </c>
      <c r="C1735" s="5" cm="1">
        <f t="array" ref="C1735">_xlfn.SWITCH(input[[#This Row],[Player]], "X", 1, "Y", 2, "Z", 3)</f>
        <v>3</v>
      </c>
      <c r="D1735" s="5" cm="1">
        <f t="array" ref="D1735">_xlfn.SWITCH(
input[[#This Row],[Oponent]]&amp;input[[#This Row],[Player]],
"AZ",0, "BX",0, "CY",0,
"AX",3, "BY",3, "CZ",3,
"AY",6, "BZ",6, "CX",6)</f>
        <v>0</v>
      </c>
      <c r="E1735" s="5">
        <f>input[[#This Row],[Selected shape score]]+input[[#This Row],[Outcome score]]</f>
        <v>3</v>
      </c>
      <c r="F1735" s="5" cm="1">
        <f t="array" ref="F1735">INDEX($P$2:$P$10,_xlfn.XMATCH(input[[#This Row],[Oponent]]&amp;input[[#This Row],[Player]],$K$2:$K$10))</f>
        <v>8</v>
      </c>
    </row>
    <row r="1736" spans="1:6" x14ac:dyDescent="0.3">
      <c r="A1736" s="1" t="s">
        <v>4</v>
      </c>
      <c r="B1736" s="1" t="s">
        <v>2</v>
      </c>
      <c r="C1736" s="5" cm="1">
        <f t="array" ref="C1736">_xlfn.SWITCH(input[[#This Row],[Player]], "X", 1, "Y", 2, "Z", 3)</f>
        <v>2</v>
      </c>
      <c r="D1736" s="5" cm="1">
        <f t="array" ref="D1736">_xlfn.SWITCH(
input[[#This Row],[Oponent]]&amp;input[[#This Row],[Player]],
"AZ",0, "BX",0, "CY",0,
"AX",3, "BY",3, "CZ",3,
"AY",6, "BZ",6, "CX",6)</f>
        <v>6</v>
      </c>
      <c r="E1736" s="5">
        <f>input[[#This Row],[Selected shape score]]+input[[#This Row],[Outcome score]]</f>
        <v>8</v>
      </c>
      <c r="F1736" s="5" cm="1">
        <f t="array" ref="F1736">INDEX($P$2:$P$10,_xlfn.XMATCH(input[[#This Row],[Oponent]]&amp;input[[#This Row],[Player]],$K$2:$K$10))</f>
        <v>4</v>
      </c>
    </row>
    <row r="1737" spans="1:6" x14ac:dyDescent="0.3">
      <c r="A1737" s="1" t="s">
        <v>3</v>
      </c>
      <c r="B1737" s="1" t="s">
        <v>2</v>
      </c>
      <c r="C1737" s="5" cm="1">
        <f t="array" ref="C1737">_xlfn.SWITCH(input[[#This Row],[Player]], "X", 1, "Y", 2, "Z", 3)</f>
        <v>2</v>
      </c>
      <c r="D1737" s="5" cm="1">
        <f t="array" ref="D1737">_xlfn.SWITCH(
input[[#This Row],[Oponent]]&amp;input[[#This Row],[Player]],
"AZ",0, "BX",0, "CY",0,
"AX",3, "BY",3, "CZ",3,
"AY",6, "BZ",6, "CX",6)</f>
        <v>0</v>
      </c>
      <c r="E1737" s="5">
        <f>input[[#This Row],[Selected shape score]]+input[[#This Row],[Outcome score]]</f>
        <v>2</v>
      </c>
      <c r="F1737" s="5" cm="1">
        <f t="array" ref="F1737">INDEX($P$2:$P$10,_xlfn.XMATCH(input[[#This Row],[Oponent]]&amp;input[[#This Row],[Player]],$K$2:$K$10))</f>
        <v>6</v>
      </c>
    </row>
    <row r="1738" spans="1:6" x14ac:dyDescent="0.3">
      <c r="A1738" s="1" t="s">
        <v>4</v>
      </c>
      <c r="B1738" s="1" t="s">
        <v>2</v>
      </c>
      <c r="C1738" s="5" cm="1">
        <f t="array" ref="C1738">_xlfn.SWITCH(input[[#This Row],[Player]], "X", 1, "Y", 2, "Z", 3)</f>
        <v>2</v>
      </c>
      <c r="D1738" s="5" cm="1">
        <f t="array" ref="D1738">_xlfn.SWITCH(
input[[#This Row],[Oponent]]&amp;input[[#This Row],[Player]],
"AZ",0, "BX",0, "CY",0,
"AX",3, "BY",3, "CZ",3,
"AY",6, "BZ",6, "CX",6)</f>
        <v>6</v>
      </c>
      <c r="E1738" s="5">
        <f>input[[#This Row],[Selected shape score]]+input[[#This Row],[Outcome score]]</f>
        <v>8</v>
      </c>
      <c r="F1738" s="5" cm="1">
        <f t="array" ref="F1738">INDEX($P$2:$P$10,_xlfn.XMATCH(input[[#This Row],[Oponent]]&amp;input[[#This Row],[Player]],$K$2:$K$10))</f>
        <v>4</v>
      </c>
    </row>
    <row r="1739" spans="1:6" x14ac:dyDescent="0.3">
      <c r="A1739" s="1" t="s">
        <v>0</v>
      </c>
      <c r="B1739" s="1" t="s">
        <v>1</v>
      </c>
      <c r="C1739" s="5" cm="1">
        <f t="array" ref="C1739">_xlfn.SWITCH(input[[#This Row],[Player]], "X", 1, "Y", 2, "Z", 3)</f>
        <v>3</v>
      </c>
      <c r="D1739" s="5" cm="1">
        <f t="array" ref="D1739">_xlfn.SWITCH(
input[[#This Row],[Oponent]]&amp;input[[#This Row],[Player]],
"AZ",0, "BX",0, "CY",0,
"AX",3, "BY",3, "CZ",3,
"AY",6, "BZ",6, "CX",6)</f>
        <v>6</v>
      </c>
      <c r="E1739" s="5">
        <f>input[[#This Row],[Selected shape score]]+input[[#This Row],[Outcome score]]</f>
        <v>9</v>
      </c>
      <c r="F1739" s="5" cm="1">
        <f t="array" ref="F1739">INDEX($P$2:$P$10,_xlfn.XMATCH(input[[#This Row],[Oponent]]&amp;input[[#This Row],[Player]],$K$2:$K$10))</f>
        <v>9</v>
      </c>
    </row>
    <row r="1740" spans="1:6" x14ac:dyDescent="0.3">
      <c r="A1740" s="1" t="s">
        <v>3</v>
      </c>
      <c r="B1740" s="1" t="s">
        <v>5</v>
      </c>
      <c r="C1740" s="5" cm="1">
        <f t="array" ref="C1740">_xlfn.SWITCH(input[[#This Row],[Player]], "X", 1, "Y", 2, "Z", 3)</f>
        <v>1</v>
      </c>
      <c r="D1740" s="5" cm="1">
        <f t="array" ref="D1740">_xlfn.SWITCH(
input[[#This Row],[Oponent]]&amp;input[[#This Row],[Player]],
"AZ",0, "BX",0, "CY",0,
"AX",3, "BY",3, "CZ",3,
"AY",6, "BZ",6, "CX",6)</f>
        <v>6</v>
      </c>
      <c r="E1740" s="5">
        <f>input[[#This Row],[Selected shape score]]+input[[#This Row],[Outcome score]]</f>
        <v>7</v>
      </c>
      <c r="F1740" s="5" cm="1">
        <f t="array" ref="F1740">INDEX($P$2:$P$10,_xlfn.XMATCH(input[[#This Row],[Oponent]]&amp;input[[#This Row],[Player]],$K$2:$K$10))</f>
        <v>2</v>
      </c>
    </row>
    <row r="1741" spans="1:6" x14ac:dyDescent="0.3">
      <c r="A1741" s="1" t="s">
        <v>3</v>
      </c>
      <c r="B1741" s="1" t="s">
        <v>2</v>
      </c>
      <c r="C1741" s="5" cm="1">
        <f t="array" ref="C1741">_xlfn.SWITCH(input[[#This Row],[Player]], "X", 1, "Y", 2, "Z", 3)</f>
        <v>2</v>
      </c>
      <c r="D1741" s="5" cm="1">
        <f t="array" ref="D1741">_xlfn.SWITCH(
input[[#This Row],[Oponent]]&amp;input[[#This Row],[Player]],
"AZ",0, "BX",0, "CY",0,
"AX",3, "BY",3, "CZ",3,
"AY",6, "BZ",6, "CX",6)</f>
        <v>0</v>
      </c>
      <c r="E1741" s="5">
        <f>input[[#This Row],[Selected shape score]]+input[[#This Row],[Outcome score]]</f>
        <v>2</v>
      </c>
      <c r="F1741" s="5" cm="1">
        <f t="array" ref="F1741">INDEX($P$2:$P$10,_xlfn.XMATCH(input[[#This Row],[Oponent]]&amp;input[[#This Row],[Player]],$K$2:$K$10))</f>
        <v>6</v>
      </c>
    </row>
    <row r="1742" spans="1:6" x14ac:dyDescent="0.3">
      <c r="A1742" s="1" t="s">
        <v>3</v>
      </c>
      <c r="B1742" s="1" t="s">
        <v>2</v>
      </c>
      <c r="C1742" s="5" cm="1">
        <f t="array" ref="C1742">_xlfn.SWITCH(input[[#This Row],[Player]], "X", 1, "Y", 2, "Z", 3)</f>
        <v>2</v>
      </c>
      <c r="D1742" s="5" cm="1">
        <f t="array" ref="D1742">_xlfn.SWITCH(
input[[#This Row],[Oponent]]&amp;input[[#This Row],[Player]],
"AZ",0, "BX",0, "CY",0,
"AX",3, "BY",3, "CZ",3,
"AY",6, "BZ",6, "CX",6)</f>
        <v>0</v>
      </c>
      <c r="E1742" s="5">
        <f>input[[#This Row],[Selected shape score]]+input[[#This Row],[Outcome score]]</f>
        <v>2</v>
      </c>
      <c r="F1742" s="5" cm="1">
        <f t="array" ref="F1742">INDEX($P$2:$P$10,_xlfn.XMATCH(input[[#This Row],[Oponent]]&amp;input[[#This Row],[Player]],$K$2:$K$10))</f>
        <v>6</v>
      </c>
    </row>
    <row r="1743" spans="1:6" x14ac:dyDescent="0.3">
      <c r="A1743" s="1" t="s">
        <v>0</v>
      </c>
      <c r="B1743" s="1" t="s">
        <v>2</v>
      </c>
      <c r="C1743" s="5" cm="1">
        <f t="array" ref="C1743">_xlfn.SWITCH(input[[#This Row],[Player]], "X", 1, "Y", 2, "Z", 3)</f>
        <v>2</v>
      </c>
      <c r="D1743" s="5" cm="1">
        <f t="array" ref="D1743">_xlfn.SWITCH(
input[[#This Row],[Oponent]]&amp;input[[#This Row],[Player]],
"AZ",0, "BX",0, "CY",0,
"AX",3, "BY",3, "CZ",3,
"AY",6, "BZ",6, "CX",6)</f>
        <v>3</v>
      </c>
      <c r="E1743" s="5">
        <f>input[[#This Row],[Selected shape score]]+input[[#This Row],[Outcome score]]</f>
        <v>5</v>
      </c>
      <c r="F1743" s="5" cm="1">
        <f t="array" ref="F1743">INDEX($P$2:$P$10,_xlfn.XMATCH(input[[#This Row],[Oponent]]&amp;input[[#This Row],[Player]],$K$2:$K$10))</f>
        <v>5</v>
      </c>
    </row>
    <row r="1744" spans="1:6" x14ac:dyDescent="0.3">
      <c r="A1744" s="1" t="s">
        <v>3</v>
      </c>
      <c r="B1744" s="1" t="s">
        <v>5</v>
      </c>
      <c r="C1744" s="5" cm="1">
        <f t="array" ref="C1744">_xlfn.SWITCH(input[[#This Row],[Player]], "X", 1, "Y", 2, "Z", 3)</f>
        <v>1</v>
      </c>
      <c r="D1744" s="5" cm="1">
        <f t="array" ref="D1744">_xlfn.SWITCH(
input[[#This Row],[Oponent]]&amp;input[[#This Row],[Player]],
"AZ",0, "BX",0, "CY",0,
"AX",3, "BY",3, "CZ",3,
"AY",6, "BZ",6, "CX",6)</f>
        <v>6</v>
      </c>
      <c r="E1744" s="5">
        <f>input[[#This Row],[Selected shape score]]+input[[#This Row],[Outcome score]]</f>
        <v>7</v>
      </c>
      <c r="F1744" s="5" cm="1">
        <f t="array" ref="F1744">INDEX($P$2:$P$10,_xlfn.XMATCH(input[[#This Row],[Oponent]]&amp;input[[#This Row],[Player]],$K$2:$K$10))</f>
        <v>2</v>
      </c>
    </row>
    <row r="1745" spans="1:6" x14ac:dyDescent="0.3">
      <c r="A1745" s="1" t="s">
        <v>3</v>
      </c>
      <c r="B1745" s="1" t="s">
        <v>5</v>
      </c>
      <c r="C1745" s="5" cm="1">
        <f t="array" ref="C1745">_xlfn.SWITCH(input[[#This Row],[Player]], "X", 1, "Y", 2, "Z", 3)</f>
        <v>1</v>
      </c>
      <c r="D1745" s="5" cm="1">
        <f t="array" ref="D1745">_xlfn.SWITCH(
input[[#This Row],[Oponent]]&amp;input[[#This Row],[Player]],
"AZ",0, "BX",0, "CY",0,
"AX",3, "BY",3, "CZ",3,
"AY",6, "BZ",6, "CX",6)</f>
        <v>6</v>
      </c>
      <c r="E1745" s="5">
        <f>input[[#This Row],[Selected shape score]]+input[[#This Row],[Outcome score]]</f>
        <v>7</v>
      </c>
      <c r="F1745" s="5" cm="1">
        <f t="array" ref="F1745">INDEX($P$2:$P$10,_xlfn.XMATCH(input[[#This Row],[Oponent]]&amp;input[[#This Row],[Player]],$K$2:$K$10))</f>
        <v>2</v>
      </c>
    </row>
    <row r="1746" spans="1:6" x14ac:dyDescent="0.3">
      <c r="A1746" s="1" t="s">
        <v>4</v>
      </c>
      <c r="B1746" s="1" t="s">
        <v>2</v>
      </c>
      <c r="C1746" s="5" cm="1">
        <f t="array" ref="C1746">_xlfn.SWITCH(input[[#This Row],[Player]], "X", 1, "Y", 2, "Z", 3)</f>
        <v>2</v>
      </c>
      <c r="D1746" s="5" cm="1">
        <f t="array" ref="D1746">_xlfn.SWITCH(
input[[#This Row],[Oponent]]&amp;input[[#This Row],[Player]],
"AZ",0, "BX",0, "CY",0,
"AX",3, "BY",3, "CZ",3,
"AY",6, "BZ",6, "CX",6)</f>
        <v>6</v>
      </c>
      <c r="E1746" s="5">
        <f>input[[#This Row],[Selected shape score]]+input[[#This Row],[Outcome score]]</f>
        <v>8</v>
      </c>
      <c r="F1746" s="5" cm="1">
        <f t="array" ref="F1746">INDEX($P$2:$P$10,_xlfn.XMATCH(input[[#This Row],[Oponent]]&amp;input[[#This Row],[Player]],$K$2:$K$10))</f>
        <v>4</v>
      </c>
    </row>
    <row r="1747" spans="1:6" x14ac:dyDescent="0.3">
      <c r="A1747" s="1" t="s">
        <v>3</v>
      </c>
      <c r="B1747" s="1" t="s">
        <v>2</v>
      </c>
      <c r="C1747" s="5" cm="1">
        <f t="array" ref="C1747">_xlfn.SWITCH(input[[#This Row],[Player]], "X", 1, "Y", 2, "Z", 3)</f>
        <v>2</v>
      </c>
      <c r="D1747" s="5" cm="1">
        <f t="array" ref="D1747">_xlfn.SWITCH(
input[[#This Row],[Oponent]]&amp;input[[#This Row],[Player]],
"AZ",0, "BX",0, "CY",0,
"AX",3, "BY",3, "CZ",3,
"AY",6, "BZ",6, "CX",6)</f>
        <v>0</v>
      </c>
      <c r="E1747" s="5">
        <f>input[[#This Row],[Selected shape score]]+input[[#This Row],[Outcome score]]</f>
        <v>2</v>
      </c>
      <c r="F1747" s="5" cm="1">
        <f t="array" ref="F1747">INDEX($P$2:$P$10,_xlfn.XMATCH(input[[#This Row],[Oponent]]&amp;input[[#This Row],[Player]],$K$2:$K$10))</f>
        <v>6</v>
      </c>
    </row>
    <row r="1748" spans="1:6" x14ac:dyDescent="0.3">
      <c r="A1748" s="1" t="s">
        <v>0</v>
      </c>
      <c r="B1748" s="1" t="s">
        <v>5</v>
      </c>
      <c r="C1748" s="5" cm="1">
        <f t="array" ref="C1748">_xlfn.SWITCH(input[[#This Row],[Player]], "X", 1, "Y", 2, "Z", 3)</f>
        <v>1</v>
      </c>
      <c r="D1748" s="5" cm="1">
        <f t="array" ref="D1748">_xlfn.SWITCH(
input[[#This Row],[Oponent]]&amp;input[[#This Row],[Player]],
"AZ",0, "BX",0, "CY",0,
"AX",3, "BY",3, "CZ",3,
"AY",6, "BZ",6, "CX",6)</f>
        <v>0</v>
      </c>
      <c r="E1748" s="5">
        <f>input[[#This Row],[Selected shape score]]+input[[#This Row],[Outcome score]]</f>
        <v>1</v>
      </c>
      <c r="F1748" s="5" cm="1">
        <f t="array" ref="F1748">INDEX($P$2:$P$10,_xlfn.XMATCH(input[[#This Row],[Oponent]]&amp;input[[#This Row],[Player]],$K$2:$K$10))</f>
        <v>1</v>
      </c>
    </row>
    <row r="1749" spans="1:6" x14ac:dyDescent="0.3">
      <c r="A1749" s="1" t="s">
        <v>3</v>
      </c>
      <c r="B1749" s="1" t="s">
        <v>2</v>
      </c>
      <c r="C1749" s="5" cm="1">
        <f t="array" ref="C1749">_xlfn.SWITCH(input[[#This Row],[Player]], "X", 1, "Y", 2, "Z", 3)</f>
        <v>2</v>
      </c>
      <c r="D1749" s="5" cm="1">
        <f t="array" ref="D1749">_xlfn.SWITCH(
input[[#This Row],[Oponent]]&amp;input[[#This Row],[Player]],
"AZ",0, "BX",0, "CY",0,
"AX",3, "BY",3, "CZ",3,
"AY",6, "BZ",6, "CX",6)</f>
        <v>0</v>
      </c>
      <c r="E1749" s="5">
        <f>input[[#This Row],[Selected shape score]]+input[[#This Row],[Outcome score]]</f>
        <v>2</v>
      </c>
      <c r="F1749" s="5" cm="1">
        <f t="array" ref="F1749">INDEX($P$2:$P$10,_xlfn.XMATCH(input[[#This Row],[Oponent]]&amp;input[[#This Row],[Player]],$K$2:$K$10))</f>
        <v>6</v>
      </c>
    </row>
    <row r="1750" spans="1:6" x14ac:dyDescent="0.3">
      <c r="A1750" s="1" t="s">
        <v>0</v>
      </c>
      <c r="B1750" s="1" t="s">
        <v>2</v>
      </c>
      <c r="C1750" s="5" cm="1">
        <f t="array" ref="C1750">_xlfn.SWITCH(input[[#This Row],[Player]], "X", 1, "Y", 2, "Z", 3)</f>
        <v>2</v>
      </c>
      <c r="D1750" s="5" cm="1">
        <f t="array" ref="D1750">_xlfn.SWITCH(
input[[#This Row],[Oponent]]&amp;input[[#This Row],[Player]],
"AZ",0, "BX",0, "CY",0,
"AX",3, "BY",3, "CZ",3,
"AY",6, "BZ",6, "CX",6)</f>
        <v>3</v>
      </c>
      <c r="E1750" s="5">
        <f>input[[#This Row],[Selected shape score]]+input[[#This Row],[Outcome score]]</f>
        <v>5</v>
      </c>
      <c r="F1750" s="5" cm="1">
        <f t="array" ref="F1750">INDEX($P$2:$P$10,_xlfn.XMATCH(input[[#This Row],[Oponent]]&amp;input[[#This Row],[Player]],$K$2:$K$10))</f>
        <v>5</v>
      </c>
    </row>
    <row r="1751" spans="1:6" x14ac:dyDescent="0.3">
      <c r="A1751" s="1" t="s">
        <v>0</v>
      </c>
      <c r="B1751" s="1" t="s">
        <v>2</v>
      </c>
      <c r="C1751" s="5" cm="1">
        <f t="array" ref="C1751">_xlfn.SWITCH(input[[#This Row],[Player]], "X", 1, "Y", 2, "Z", 3)</f>
        <v>2</v>
      </c>
      <c r="D1751" s="5" cm="1">
        <f t="array" ref="D1751">_xlfn.SWITCH(
input[[#This Row],[Oponent]]&amp;input[[#This Row],[Player]],
"AZ",0, "BX",0, "CY",0,
"AX",3, "BY",3, "CZ",3,
"AY",6, "BZ",6, "CX",6)</f>
        <v>3</v>
      </c>
      <c r="E1751" s="5">
        <f>input[[#This Row],[Selected shape score]]+input[[#This Row],[Outcome score]]</f>
        <v>5</v>
      </c>
      <c r="F1751" s="5" cm="1">
        <f t="array" ref="F1751">INDEX($P$2:$P$10,_xlfn.XMATCH(input[[#This Row],[Oponent]]&amp;input[[#This Row],[Player]],$K$2:$K$10))</f>
        <v>5</v>
      </c>
    </row>
    <row r="1752" spans="1:6" x14ac:dyDescent="0.3">
      <c r="A1752" s="1" t="s">
        <v>0</v>
      </c>
      <c r="B1752" s="1" t="s">
        <v>2</v>
      </c>
      <c r="C1752" s="5" cm="1">
        <f t="array" ref="C1752">_xlfn.SWITCH(input[[#This Row],[Player]], "X", 1, "Y", 2, "Z", 3)</f>
        <v>2</v>
      </c>
      <c r="D1752" s="5" cm="1">
        <f t="array" ref="D1752">_xlfn.SWITCH(
input[[#This Row],[Oponent]]&amp;input[[#This Row],[Player]],
"AZ",0, "BX",0, "CY",0,
"AX",3, "BY",3, "CZ",3,
"AY",6, "BZ",6, "CX",6)</f>
        <v>3</v>
      </c>
      <c r="E1752" s="5">
        <f>input[[#This Row],[Selected shape score]]+input[[#This Row],[Outcome score]]</f>
        <v>5</v>
      </c>
      <c r="F1752" s="5" cm="1">
        <f t="array" ref="F1752">INDEX($P$2:$P$10,_xlfn.XMATCH(input[[#This Row],[Oponent]]&amp;input[[#This Row],[Player]],$K$2:$K$10))</f>
        <v>5</v>
      </c>
    </row>
    <row r="1753" spans="1:6" x14ac:dyDescent="0.3">
      <c r="A1753" s="1" t="s">
        <v>0</v>
      </c>
      <c r="B1753" s="1" t="s">
        <v>5</v>
      </c>
      <c r="C1753" s="5" cm="1">
        <f t="array" ref="C1753">_xlfn.SWITCH(input[[#This Row],[Player]], "X", 1, "Y", 2, "Z", 3)</f>
        <v>1</v>
      </c>
      <c r="D1753" s="5" cm="1">
        <f t="array" ref="D1753">_xlfn.SWITCH(
input[[#This Row],[Oponent]]&amp;input[[#This Row],[Player]],
"AZ",0, "BX",0, "CY",0,
"AX",3, "BY",3, "CZ",3,
"AY",6, "BZ",6, "CX",6)</f>
        <v>0</v>
      </c>
      <c r="E1753" s="5">
        <f>input[[#This Row],[Selected shape score]]+input[[#This Row],[Outcome score]]</f>
        <v>1</v>
      </c>
      <c r="F1753" s="5" cm="1">
        <f t="array" ref="F1753">INDEX($P$2:$P$10,_xlfn.XMATCH(input[[#This Row],[Oponent]]&amp;input[[#This Row],[Player]],$K$2:$K$10))</f>
        <v>1</v>
      </c>
    </row>
    <row r="1754" spans="1:6" x14ac:dyDescent="0.3">
      <c r="A1754" s="1" t="s">
        <v>3</v>
      </c>
      <c r="B1754" s="1" t="s">
        <v>2</v>
      </c>
      <c r="C1754" s="5" cm="1">
        <f t="array" ref="C1754">_xlfn.SWITCH(input[[#This Row],[Player]], "X", 1, "Y", 2, "Z", 3)</f>
        <v>2</v>
      </c>
      <c r="D1754" s="5" cm="1">
        <f t="array" ref="D1754">_xlfn.SWITCH(
input[[#This Row],[Oponent]]&amp;input[[#This Row],[Player]],
"AZ",0, "BX",0, "CY",0,
"AX",3, "BY",3, "CZ",3,
"AY",6, "BZ",6, "CX",6)</f>
        <v>0</v>
      </c>
      <c r="E1754" s="5">
        <f>input[[#This Row],[Selected shape score]]+input[[#This Row],[Outcome score]]</f>
        <v>2</v>
      </c>
      <c r="F1754" s="5" cm="1">
        <f t="array" ref="F1754">INDEX($P$2:$P$10,_xlfn.XMATCH(input[[#This Row],[Oponent]]&amp;input[[#This Row],[Player]],$K$2:$K$10))</f>
        <v>6</v>
      </c>
    </row>
    <row r="1755" spans="1:6" x14ac:dyDescent="0.3">
      <c r="A1755" s="1" t="s">
        <v>3</v>
      </c>
      <c r="B1755" s="1" t="s">
        <v>2</v>
      </c>
      <c r="C1755" s="5" cm="1">
        <f t="array" ref="C1755">_xlfn.SWITCH(input[[#This Row],[Player]], "X", 1, "Y", 2, "Z", 3)</f>
        <v>2</v>
      </c>
      <c r="D1755" s="5" cm="1">
        <f t="array" ref="D1755">_xlfn.SWITCH(
input[[#This Row],[Oponent]]&amp;input[[#This Row],[Player]],
"AZ",0, "BX",0, "CY",0,
"AX",3, "BY",3, "CZ",3,
"AY",6, "BZ",6, "CX",6)</f>
        <v>0</v>
      </c>
      <c r="E1755" s="5">
        <f>input[[#This Row],[Selected shape score]]+input[[#This Row],[Outcome score]]</f>
        <v>2</v>
      </c>
      <c r="F1755" s="5" cm="1">
        <f t="array" ref="F1755">INDEX($P$2:$P$10,_xlfn.XMATCH(input[[#This Row],[Oponent]]&amp;input[[#This Row],[Player]],$K$2:$K$10))</f>
        <v>6</v>
      </c>
    </row>
    <row r="1756" spans="1:6" x14ac:dyDescent="0.3">
      <c r="A1756" s="1" t="s">
        <v>4</v>
      </c>
      <c r="B1756" s="1" t="s">
        <v>5</v>
      </c>
      <c r="C1756" s="5" cm="1">
        <f t="array" ref="C1756">_xlfn.SWITCH(input[[#This Row],[Player]], "X", 1, "Y", 2, "Z", 3)</f>
        <v>1</v>
      </c>
      <c r="D1756" s="5" cm="1">
        <f t="array" ref="D1756">_xlfn.SWITCH(
input[[#This Row],[Oponent]]&amp;input[[#This Row],[Player]],
"AZ",0, "BX",0, "CY",0,
"AX",3, "BY",3, "CZ",3,
"AY",6, "BZ",6, "CX",6)</f>
        <v>3</v>
      </c>
      <c r="E1756" s="5">
        <f>input[[#This Row],[Selected shape score]]+input[[#This Row],[Outcome score]]</f>
        <v>4</v>
      </c>
      <c r="F1756" s="5" cm="1">
        <f t="array" ref="F1756">INDEX($P$2:$P$10,_xlfn.XMATCH(input[[#This Row],[Oponent]]&amp;input[[#This Row],[Player]],$K$2:$K$10))</f>
        <v>3</v>
      </c>
    </row>
    <row r="1757" spans="1:6" x14ac:dyDescent="0.3">
      <c r="A1757" s="1" t="s">
        <v>4</v>
      </c>
      <c r="B1757" s="1" t="s">
        <v>2</v>
      </c>
      <c r="C1757" s="5" cm="1">
        <f t="array" ref="C1757">_xlfn.SWITCH(input[[#This Row],[Player]], "X", 1, "Y", 2, "Z", 3)</f>
        <v>2</v>
      </c>
      <c r="D1757" s="5" cm="1">
        <f t="array" ref="D1757">_xlfn.SWITCH(
input[[#This Row],[Oponent]]&amp;input[[#This Row],[Player]],
"AZ",0, "BX",0, "CY",0,
"AX",3, "BY",3, "CZ",3,
"AY",6, "BZ",6, "CX",6)</f>
        <v>6</v>
      </c>
      <c r="E1757" s="5">
        <f>input[[#This Row],[Selected shape score]]+input[[#This Row],[Outcome score]]</f>
        <v>8</v>
      </c>
      <c r="F1757" s="5" cm="1">
        <f t="array" ref="F1757">INDEX($P$2:$P$10,_xlfn.XMATCH(input[[#This Row],[Oponent]]&amp;input[[#This Row],[Player]],$K$2:$K$10))</f>
        <v>4</v>
      </c>
    </row>
    <row r="1758" spans="1:6" x14ac:dyDescent="0.3">
      <c r="A1758" s="1" t="s">
        <v>0</v>
      </c>
      <c r="B1758" s="1" t="s">
        <v>1</v>
      </c>
      <c r="C1758" s="5" cm="1">
        <f t="array" ref="C1758">_xlfn.SWITCH(input[[#This Row],[Player]], "X", 1, "Y", 2, "Z", 3)</f>
        <v>3</v>
      </c>
      <c r="D1758" s="5" cm="1">
        <f t="array" ref="D1758">_xlfn.SWITCH(
input[[#This Row],[Oponent]]&amp;input[[#This Row],[Player]],
"AZ",0, "BX",0, "CY",0,
"AX",3, "BY",3, "CZ",3,
"AY",6, "BZ",6, "CX",6)</f>
        <v>6</v>
      </c>
      <c r="E1758" s="5">
        <f>input[[#This Row],[Selected shape score]]+input[[#This Row],[Outcome score]]</f>
        <v>9</v>
      </c>
      <c r="F1758" s="5" cm="1">
        <f t="array" ref="F1758">INDEX($P$2:$P$10,_xlfn.XMATCH(input[[#This Row],[Oponent]]&amp;input[[#This Row],[Player]],$K$2:$K$10))</f>
        <v>9</v>
      </c>
    </row>
    <row r="1759" spans="1:6" x14ac:dyDescent="0.3">
      <c r="A1759" s="1" t="s">
        <v>4</v>
      </c>
      <c r="B1759" s="1" t="s">
        <v>2</v>
      </c>
      <c r="C1759" s="5" cm="1">
        <f t="array" ref="C1759">_xlfn.SWITCH(input[[#This Row],[Player]], "X", 1, "Y", 2, "Z", 3)</f>
        <v>2</v>
      </c>
      <c r="D1759" s="5" cm="1">
        <f t="array" ref="D1759">_xlfn.SWITCH(
input[[#This Row],[Oponent]]&amp;input[[#This Row],[Player]],
"AZ",0, "BX",0, "CY",0,
"AX",3, "BY",3, "CZ",3,
"AY",6, "BZ",6, "CX",6)</f>
        <v>6</v>
      </c>
      <c r="E1759" s="5">
        <f>input[[#This Row],[Selected shape score]]+input[[#This Row],[Outcome score]]</f>
        <v>8</v>
      </c>
      <c r="F1759" s="5" cm="1">
        <f t="array" ref="F1759">INDEX($P$2:$P$10,_xlfn.XMATCH(input[[#This Row],[Oponent]]&amp;input[[#This Row],[Player]],$K$2:$K$10))</f>
        <v>4</v>
      </c>
    </row>
    <row r="1760" spans="1:6" x14ac:dyDescent="0.3">
      <c r="A1760" s="1" t="s">
        <v>0</v>
      </c>
      <c r="B1760" s="1" t="s">
        <v>2</v>
      </c>
      <c r="C1760" s="5" cm="1">
        <f t="array" ref="C1760">_xlfn.SWITCH(input[[#This Row],[Player]], "X", 1, "Y", 2, "Z", 3)</f>
        <v>2</v>
      </c>
      <c r="D1760" s="5" cm="1">
        <f t="array" ref="D1760">_xlfn.SWITCH(
input[[#This Row],[Oponent]]&amp;input[[#This Row],[Player]],
"AZ",0, "BX",0, "CY",0,
"AX",3, "BY",3, "CZ",3,
"AY",6, "BZ",6, "CX",6)</f>
        <v>3</v>
      </c>
      <c r="E1760" s="5">
        <f>input[[#This Row],[Selected shape score]]+input[[#This Row],[Outcome score]]</f>
        <v>5</v>
      </c>
      <c r="F1760" s="5" cm="1">
        <f t="array" ref="F1760">INDEX($P$2:$P$10,_xlfn.XMATCH(input[[#This Row],[Oponent]]&amp;input[[#This Row],[Player]],$K$2:$K$10))</f>
        <v>5</v>
      </c>
    </row>
    <row r="1761" spans="1:6" x14ac:dyDescent="0.3">
      <c r="A1761" s="1" t="s">
        <v>4</v>
      </c>
      <c r="B1761" s="1" t="s">
        <v>2</v>
      </c>
      <c r="C1761" s="5" cm="1">
        <f t="array" ref="C1761">_xlfn.SWITCH(input[[#This Row],[Player]], "X", 1, "Y", 2, "Z", 3)</f>
        <v>2</v>
      </c>
      <c r="D1761" s="5" cm="1">
        <f t="array" ref="D1761">_xlfn.SWITCH(
input[[#This Row],[Oponent]]&amp;input[[#This Row],[Player]],
"AZ",0, "BX",0, "CY",0,
"AX",3, "BY",3, "CZ",3,
"AY",6, "BZ",6, "CX",6)</f>
        <v>6</v>
      </c>
      <c r="E1761" s="5">
        <f>input[[#This Row],[Selected shape score]]+input[[#This Row],[Outcome score]]</f>
        <v>8</v>
      </c>
      <c r="F1761" s="5" cm="1">
        <f t="array" ref="F1761">INDEX($P$2:$P$10,_xlfn.XMATCH(input[[#This Row],[Oponent]]&amp;input[[#This Row],[Player]],$K$2:$K$10))</f>
        <v>4</v>
      </c>
    </row>
    <row r="1762" spans="1:6" x14ac:dyDescent="0.3">
      <c r="A1762" s="1" t="s">
        <v>0</v>
      </c>
      <c r="B1762" s="1" t="s">
        <v>2</v>
      </c>
      <c r="C1762" s="5" cm="1">
        <f t="array" ref="C1762">_xlfn.SWITCH(input[[#This Row],[Player]], "X", 1, "Y", 2, "Z", 3)</f>
        <v>2</v>
      </c>
      <c r="D1762" s="5" cm="1">
        <f t="array" ref="D1762">_xlfn.SWITCH(
input[[#This Row],[Oponent]]&amp;input[[#This Row],[Player]],
"AZ",0, "BX",0, "CY",0,
"AX",3, "BY",3, "CZ",3,
"AY",6, "BZ",6, "CX",6)</f>
        <v>3</v>
      </c>
      <c r="E1762" s="5">
        <f>input[[#This Row],[Selected shape score]]+input[[#This Row],[Outcome score]]</f>
        <v>5</v>
      </c>
      <c r="F1762" s="5" cm="1">
        <f t="array" ref="F1762">INDEX($P$2:$P$10,_xlfn.XMATCH(input[[#This Row],[Oponent]]&amp;input[[#This Row],[Player]],$K$2:$K$10))</f>
        <v>5</v>
      </c>
    </row>
    <row r="1763" spans="1:6" x14ac:dyDescent="0.3">
      <c r="A1763" s="1" t="s">
        <v>0</v>
      </c>
      <c r="B1763" s="1" t="s">
        <v>2</v>
      </c>
      <c r="C1763" s="5" cm="1">
        <f t="array" ref="C1763">_xlfn.SWITCH(input[[#This Row],[Player]], "X", 1, "Y", 2, "Z", 3)</f>
        <v>2</v>
      </c>
      <c r="D1763" s="5" cm="1">
        <f t="array" ref="D1763">_xlfn.SWITCH(
input[[#This Row],[Oponent]]&amp;input[[#This Row],[Player]],
"AZ",0, "BX",0, "CY",0,
"AX",3, "BY",3, "CZ",3,
"AY",6, "BZ",6, "CX",6)</f>
        <v>3</v>
      </c>
      <c r="E1763" s="5">
        <f>input[[#This Row],[Selected shape score]]+input[[#This Row],[Outcome score]]</f>
        <v>5</v>
      </c>
      <c r="F1763" s="5" cm="1">
        <f t="array" ref="F1763">INDEX($P$2:$P$10,_xlfn.XMATCH(input[[#This Row],[Oponent]]&amp;input[[#This Row],[Player]],$K$2:$K$10))</f>
        <v>5</v>
      </c>
    </row>
    <row r="1764" spans="1:6" x14ac:dyDescent="0.3">
      <c r="A1764" s="1" t="s">
        <v>4</v>
      </c>
      <c r="B1764" s="1" t="s">
        <v>2</v>
      </c>
      <c r="C1764" s="5" cm="1">
        <f t="array" ref="C1764">_xlfn.SWITCH(input[[#This Row],[Player]], "X", 1, "Y", 2, "Z", 3)</f>
        <v>2</v>
      </c>
      <c r="D1764" s="5" cm="1">
        <f t="array" ref="D1764">_xlfn.SWITCH(
input[[#This Row],[Oponent]]&amp;input[[#This Row],[Player]],
"AZ",0, "BX",0, "CY",0,
"AX",3, "BY",3, "CZ",3,
"AY",6, "BZ",6, "CX",6)</f>
        <v>6</v>
      </c>
      <c r="E1764" s="5">
        <f>input[[#This Row],[Selected shape score]]+input[[#This Row],[Outcome score]]</f>
        <v>8</v>
      </c>
      <c r="F1764" s="5" cm="1">
        <f t="array" ref="F1764">INDEX($P$2:$P$10,_xlfn.XMATCH(input[[#This Row],[Oponent]]&amp;input[[#This Row],[Player]],$K$2:$K$10))</f>
        <v>4</v>
      </c>
    </row>
    <row r="1765" spans="1:6" x14ac:dyDescent="0.3">
      <c r="A1765" s="1" t="s">
        <v>0</v>
      </c>
      <c r="B1765" s="1" t="s">
        <v>2</v>
      </c>
      <c r="C1765" s="5" cm="1">
        <f t="array" ref="C1765">_xlfn.SWITCH(input[[#This Row],[Player]], "X", 1, "Y", 2, "Z", 3)</f>
        <v>2</v>
      </c>
      <c r="D1765" s="5" cm="1">
        <f t="array" ref="D1765">_xlfn.SWITCH(
input[[#This Row],[Oponent]]&amp;input[[#This Row],[Player]],
"AZ",0, "BX",0, "CY",0,
"AX",3, "BY",3, "CZ",3,
"AY",6, "BZ",6, "CX",6)</f>
        <v>3</v>
      </c>
      <c r="E1765" s="5">
        <f>input[[#This Row],[Selected shape score]]+input[[#This Row],[Outcome score]]</f>
        <v>5</v>
      </c>
      <c r="F1765" s="5" cm="1">
        <f t="array" ref="F1765">INDEX($P$2:$P$10,_xlfn.XMATCH(input[[#This Row],[Oponent]]&amp;input[[#This Row],[Player]],$K$2:$K$10))</f>
        <v>5</v>
      </c>
    </row>
    <row r="1766" spans="1:6" x14ac:dyDescent="0.3">
      <c r="A1766" s="1" t="s">
        <v>0</v>
      </c>
      <c r="B1766" s="1" t="s">
        <v>1</v>
      </c>
      <c r="C1766" s="5" cm="1">
        <f t="array" ref="C1766">_xlfn.SWITCH(input[[#This Row],[Player]], "X", 1, "Y", 2, "Z", 3)</f>
        <v>3</v>
      </c>
      <c r="D1766" s="5" cm="1">
        <f t="array" ref="D1766">_xlfn.SWITCH(
input[[#This Row],[Oponent]]&amp;input[[#This Row],[Player]],
"AZ",0, "BX",0, "CY",0,
"AX",3, "BY",3, "CZ",3,
"AY",6, "BZ",6, "CX",6)</f>
        <v>6</v>
      </c>
      <c r="E1766" s="5">
        <f>input[[#This Row],[Selected shape score]]+input[[#This Row],[Outcome score]]</f>
        <v>9</v>
      </c>
      <c r="F1766" s="5" cm="1">
        <f t="array" ref="F1766">INDEX($P$2:$P$10,_xlfn.XMATCH(input[[#This Row],[Oponent]]&amp;input[[#This Row],[Player]],$K$2:$K$10))</f>
        <v>9</v>
      </c>
    </row>
    <row r="1767" spans="1:6" x14ac:dyDescent="0.3">
      <c r="A1767" s="1" t="s">
        <v>4</v>
      </c>
      <c r="B1767" s="1" t="s">
        <v>5</v>
      </c>
      <c r="C1767" s="5" cm="1">
        <f t="array" ref="C1767">_xlfn.SWITCH(input[[#This Row],[Player]], "X", 1, "Y", 2, "Z", 3)</f>
        <v>1</v>
      </c>
      <c r="D1767" s="5" cm="1">
        <f t="array" ref="D1767">_xlfn.SWITCH(
input[[#This Row],[Oponent]]&amp;input[[#This Row],[Player]],
"AZ",0, "BX",0, "CY",0,
"AX",3, "BY",3, "CZ",3,
"AY",6, "BZ",6, "CX",6)</f>
        <v>3</v>
      </c>
      <c r="E1767" s="5">
        <f>input[[#This Row],[Selected shape score]]+input[[#This Row],[Outcome score]]</f>
        <v>4</v>
      </c>
      <c r="F1767" s="5" cm="1">
        <f t="array" ref="F1767">INDEX($P$2:$P$10,_xlfn.XMATCH(input[[#This Row],[Oponent]]&amp;input[[#This Row],[Player]],$K$2:$K$10))</f>
        <v>3</v>
      </c>
    </row>
    <row r="1768" spans="1:6" x14ac:dyDescent="0.3">
      <c r="A1768" s="1" t="s">
        <v>3</v>
      </c>
      <c r="B1768" s="1" t="s">
        <v>2</v>
      </c>
      <c r="C1768" s="5" cm="1">
        <f t="array" ref="C1768">_xlfn.SWITCH(input[[#This Row],[Player]], "X", 1, "Y", 2, "Z", 3)</f>
        <v>2</v>
      </c>
      <c r="D1768" s="5" cm="1">
        <f t="array" ref="D1768">_xlfn.SWITCH(
input[[#This Row],[Oponent]]&amp;input[[#This Row],[Player]],
"AZ",0, "BX",0, "CY",0,
"AX",3, "BY",3, "CZ",3,
"AY",6, "BZ",6, "CX",6)</f>
        <v>0</v>
      </c>
      <c r="E1768" s="5">
        <f>input[[#This Row],[Selected shape score]]+input[[#This Row],[Outcome score]]</f>
        <v>2</v>
      </c>
      <c r="F1768" s="5" cm="1">
        <f t="array" ref="F1768">INDEX($P$2:$P$10,_xlfn.XMATCH(input[[#This Row],[Oponent]]&amp;input[[#This Row],[Player]],$K$2:$K$10))</f>
        <v>6</v>
      </c>
    </row>
    <row r="1769" spans="1:6" x14ac:dyDescent="0.3">
      <c r="A1769" s="1" t="s">
        <v>4</v>
      </c>
      <c r="B1769" s="1" t="s">
        <v>2</v>
      </c>
      <c r="C1769" s="5" cm="1">
        <f t="array" ref="C1769">_xlfn.SWITCH(input[[#This Row],[Player]], "X", 1, "Y", 2, "Z", 3)</f>
        <v>2</v>
      </c>
      <c r="D1769" s="5" cm="1">
        <f t="array" ref="D1769">_xlfn.SWITCH(
input[[#This Row],[Oponent]]&amp;input[[#This Row],[Player]],
"AZ",0, "BX",0, "CY",0,
"AX",3, "BY",3, "CZ",3,
"AY",6, "BZ",6, "CX",6)</f>
        <v>6</v>
      </c>
      <c r="E1769" s="5">
        <f>input[[#This Row],[Selected shape score]]+input[[#This Row],[Outcome score]]</f>
        <v>8</v>
      </c>
      <c r="F1769" s="5" cm="1">
        <f t="array" ref="F1769">INDEX($P$2:$P$10,_xlfn.XMATCH(input[[#This Row],[Oponent]]&amp;input[[#This Row],[Player]],$K$2:$K$10))</f>
        <v>4</v>
      </c>
    </row>
    <row r="1770" spans="1:6" x14ac:dyDescent="0.3">
      <c r="A1770" s="1" t="s">
        <v>4</v>
      </c>
      <c r="B1770" s="1" t="s">
        <v>5</v>
      </c>
      <c r="C1770" s="5" cm="1">
        <f t="array" ref="C1770">_xlfn.SWITCH(input[[#This Row],[Player]], "X", 1, "Y", 2, "Z", 3)</f>
        <v>1</v>
      </c>
      <c r="D1770" s="5" cm="1">
        <f t="array" ref="D1770">_xlfn.SWITCH(
input[[#This Row],[Oponent]]&amp;input[[#This Row],[Player]],
"AZ",0, "BX",0, "CY",0,
"AX",3, "BY",3, "CZ",3,
"AY",6, "BZ",6, "CX",6)</f>
        <v>3</v>
      </c>
      <c r="E1770" s="5">
        <f>input[[#This Row],[Selected shape score]]+input[[#This Row],[Outcome score]]</f>
        <v>4</v>
      </c>
      <c r="F1770" s="5" cm="1">
        <f t="array" ref="F1770">INDEX($P$2:$P$10,_xlfn.XMATCH(input[[#This Row],[Oponent]]&amp;input[[#This Row],[Player]],$K$2:$K$10))</f>
        <v>3</v>
      </c>
    </row>
    <row r="1771" spans="1:6" x14ac:dyDescent="0.3">
      <c r="A1771" s="1" t="s">
        <v>4</v>
      </c>
      <c r="B1771" s="1" t="s">
        <v>2</v>
      </c>
      <c r="C1771" s="5" cm="1">
        <f t="array" ref="C1771">_xlfn.SWITCH(input[[#This Row],[Player]], "X", 1, "Y", 2, "Z", 3)</f>
        <v>2</v>
      </c>
      <c r="D1771" s="5" cm="1">
        <f t="array" ref="D1771">_xlfn.SWITCH(
input[[#This Row],[Oponent]]&amp;input[[#This Row],[Player]],
"AZ",0, "BX",0, "CY",0,
"AX",3, "BY",3, "CZ",3,
"AY",6, "BZ",6, "CX",6)</f>
        <v>6</v>
      </c>
      <c r="E1771" s="5">
        <f>input[[#This Row],[Selected shape score]]+input[[#This Row],[Outcome score]]</f>
        <v>8</v>
      </c>
      <c r="F1771" s="5" cm="1">
        <f t="array" ref="F1771">INDEX($P$2:$P$10,_xlfn.XMATCH(input[[#This Row],[Oponent]]&amp;input[[#This Row],[Player]],$K$2:$K$10))</f>
        <v>4</v>
      </c>
    </row>
    <row r="1772" spans="1:6" x14ac:dyDescent="0.3">
      <c r="A1772" s="1" t="s">
        <v>0</v>
      </c>
      <c r="B1772" s="1" t="s">
        <v>2</v>
      </c>
      <c r="C1772" s="5" cm="1">
        <f t="array" ref="C1772">_xlfn.SWITCH(input[[#This Row],[Player]], "X", 1, "Y", 2, "Z", 3)</f>
        <v>2</v>
      </c>
      <c r="D1772" s="5" cm="1">
        <f t="array" ref="D1772">_xlfn.SWITCH(
input[[#This Row],[Oponent]]&amp;input[[#This Row],[Player]],
"AZ",0, "BX",0, "CY",0,
"AX",3, "BY",3, "CZ",3,
"AY",6, "BZ",6, "CX",6)</f>
        <v>3</v>
      </c>
      <c r="E1772" s="5">
        <f>input[[#This Row],[Selected shape score]]+input[[#This Row],[Outcome score]]</f>
        <v>5</v>
      </c>
      <c r="F1772" s="5" cm="1">
        <f t="array" ref="F1772">INDEX($P$2:$P$10,_xlfn.XMATCH(input[[#This Row],[Oponent]]&amp;input[[#This Row],[Player]],$K$2:$K$10))</f>
        <v>5</v>
      </c>
    </row>
    <row r="1773" spans="1:6" x14ac:dyDescent="0.3">
      <c r="A1773" s="1" t="s">
        <v>4</v>
      </c>
      <c r="B1773" s="1" t="s">
        <v>2</v>
      </c>
      <c r="C1773" s="5" cm="1">
        <f t="array" ref="C1773">_xlfn.SWITCH(input[[#This Row],[Player]], "X", 1, "Y", 2, "Z", 3)</f>
        <v>2</v>
      </c>
      <c r="D1773" s="5" cm="1">
        <f t="array" ref="D1773">_xlfn.SWITCH(
input[[#This Row],[Oponent]]&amp;input[[#This Row],[Player]],
"AZ",0, "BX",0, "CY",0,
"AX",3, "BY",3, "CZ",3,
"AY",6, "BZ",6, "CX",6)</f>
        <v>6</v>
      </c>
      <c r="E1773" s="5">
        <f>input[[#This Row],[Selected shape score]]+input[[#This Row],[Outcome score]]</f>
        <v>8</v>
      </c>
      <c r="F1773" s="5" cm="1">
        <f t="array" ref="F1773">INDEX($P$2:$P$10,_xlfn.XMATCH(input[[#This Row],[Oponent]]&amp;input[[#This Row],[Player]],$K$2:$K$10))</f>
        <v>4</v>
      </c>
    </row>
    <row r="1774" spans="1:6" x14ac:dyDescent="0.3">
      <c r="A1774" s="1" t="s">
        <v>0</v>
      </c>
      <c r="B1774" s="1" t="s">
        <v>2</v>
      </c>
      <c r="C1774" s="5" cm="1">
        <f t="array" ref="C1774">_xlfn.SWITCH(input[[#This Row],[Player]], "X", 1, "Y", 2, "Z", 3)</f>
        <v>2</v>
      </c>
      <c r="D1774" s="5" cm="1">
        <f t="array" ref="D1774">_xlfn.SWITCH(
input[[#This Row],[Oponent]]&amp;input[[#This Row],[Player]],
"AZ",0, "BX",0, "CY",0,
"AX",3, "BY",3, "CZ",3,
"AY",6, "BZ",6, "CX",6)</f>
        <v>3</v>
      </c>
      <c r="E1774" s="5">
        <f>input[[#This Row],[Selected shape score]]+input[[#This Row],[Outcome score]]</f>
        <v>5</v>
      </c>
      <c r="F1774" s="5" cm="1">
        <f t="array" ref="F1774">INDEX($P$2:$P$10,_xlfn.XMATCH(input[[#This Row],[Oponent]]&amp;input[[#This Row],[Player]],$K$2:$K$10))</f>
        <v>5</v>
      </c>
    </row>
    <row r="1775" spans="1:6" x14ac:dyDescent="0.3">
      <c r="A1775" s="1" t="s">
        <v>0</v>
      </c>
      <c r="B1775" s="1" t="s">
        <v>2</v>
      </c>
      <c r="C1775" s="5" cm="1">
        <f t="array" ref="C1775">_xlfn.SWITCH(input[[#This Row],[Player]], "X", 1, "Y", 2, "Z", 3)</f>
        <v>2</v>
      </c>
      <c r="D1775" s="5" cm="1">
        <f t="array" ref="D1775">_xlfn.SWITCH(
input[[#This Row],[Oponent]]&amp;input[[#This Row],[Player]],
"AZ",0, "BX",0, "CY",0,
"AX",3, "BY",3, "CZ",3,
"AY",6, "BZ",6, "CX",6)</f>
        <v>3</v>
      </c>
      <c r="E1775" s="5">
        <f>input[[#This Row],[Selected shape score]]+input[[#This Row],[Outcome score]]</f>
        <v>5</v>
      </c>
      <c r="F1775" s="5" cm="1">
        <f t="array" ref="F1775">INDEX($P$2:$P$10,_xlfn.XMATCH(input[[#This Row],[Oponent]]&amp;input[[#This Row],[Player]],$K$2:$K$10))</f>
        <v>5</v>
      </c>
    </row>
    <row r="1776" spans="1:6" x14ac:dyDescent="0.3">
      <c r="A1776" s="1" t="s">
        <v>3</v>
      </c>
      <c r="B1776" s="1" t="s">
        <v>2</v>
      </c>
      <c r="C1776" s="5" cm="1">
        <f t="array" ref="C1776">_xlfn.SWITCH(input[[#This Row],[Player]], "X", 1, "Y", 2, "Z", 3)</f>
        <v>2</v>
      </c>
      <c r="D1776" s="5" cm="1">
        <f t="array" ref="D1776">_xlfn.SWITCH(
input[[#This Row],[Oponent]]&amp;input[[#This Row],[Player]],
"AZ",0, "BX",0, "CY",0,
"AX",3, "BY",3, "CZ",3,
"AY",6, "BZ",6, "CX",6)</f>
        <v>0</v>
      </c>
      <c r="E1776" s="5">
        <f>input[[#This Row],[Selected shape score]]+input[[#This Row],[Outcome score]]</f>
        <v>2</v>
      </c>
      <c r="F1776" s="5" cm="1">
        <f t="array" ref="F1776">INDEX($P$2:$P$10,_xlfn.XMATCH(input[[#This Row],[Oponent]]&amp;input[[#This Row],[Player]],$K$2:$K$10))</f>
        <v>6</v>
      </c>
    </row>
    <row r="1777" spans="1:6" x14ac:dyDescent="0.3">
      <c r="A1777" s="1" t="s">
        <v>0</v>
      </c>
      <c r="B1777" s="1" t="s">
        <v>2</v>
      </c>
      <c r="C1777" s="5" cm="1">
        <f t="array" ref="C1777">_xlfn.SWITCH(input[[#This Row],[Player]], "X", 1, "Y", 2, "Z", 3)</f>
        <v>2</v>
      </c>
      <c r="D1777" s="5" cm="1">
        <f t="array" ref="D1777">_xlfn.SWITCH(
input[[#This Row],[Oponent]]&amp;input[[#This Row],[Player]],
"AZ",0, "BX",0, "CY",0,
"AX",3, "BY",3, "CZ",3,
"AY",6, "BZ",6, "CX",6)</f>
        <v>3</v>
      </c>
      <c r="E1777" s="5">
        <f>input[[#This Row],[Selected shape score]]+input[[#This Row],[Outcome score]]</f>
        <v>5</v>
      </c>
      <c r="F1777" s="5" cm="1">
        <f t="array" ref="F1777">INDEX($P$2:$P$10,_xlfn.XMATCH(input[[#This Row],[Oponent]]&amp;input[[#This Row],[Player]],$K$2:$K$10))</f>
        <v>5</v>
      </c>
    </row>
    <row r="1778" spans="1:6" x14ac:dyDescent="0.3">
      <c r="A1778" s="1" t="s">
        <v>0</v>
      </c>
      <c r="B1778" s="1" t="s">
        <v>2</v>
      </c>
      <c r="C1778" s="5" cm="1">
        <f t="array" ref="C1778">_xlfn.SWITCH(input[[#This Row],[Player]], "X", 1, "Y", 2, "Z", 3)</f>
        <v>2</v>
      </c>
      <c r="D1778" s="5" cm="1">
        <f t="array" ref="D1778">_xlfn.SWITCH(
input[[#This Row],[Oponent]]&amp;input[[#This Row],[Player]],
"AZ",0, "BX",0, "CY",0,
"AX",3, "BY",3, "CZ",3,
"AY",6, "BZ",6, "CX",6)</f>
        <v>3</v>
      </c>
      <c r="E1778" s="5">
        <f>input[[#This Row],[Selected shape score]]+input[[#This Row],[Outcome score]]</f>
        <v>5</v>
      </c>
      <c r="F1778" s="5" cm="1">
        <f t="array" ref="F1778">INDEX($P$2:$P$10,_xlfn.XMATCH(input[[#This Row],[Oponent]]&amp;input[[#This Row],[Player]],$K$2:$K$10))</f>
        <v>5</v>
      </c>
    </row>
    <row r="1779" spans="1:6" x14ac:dyDescent="0.3">
      <c r="A1779" s="1" t="s">
        <v>3</v>
      </c>
      <c r="B1779" s="1" t="s">
        <v>2</v>
      </c>
      <c r="C1779" s="5" cm="1">
        <f t="array" ref="C1779">_xlfn.SWITCH(input[[#This Row],[Player]], "X", 1, "Y", 2, "Z", 3)</f>
        <v>2</v>
      </c>
      <c r="D1779" s="5" cm="1">
        <f t="array" ref="D1779">_xlfn.SWITCH(
input[[#This Row],[Oponent]]&amp;input[[#This Row],[Player]],
"AZ",0, "BX",0, "CY",0,
"AX",3, "BY",3, "CZ",3,
"AY",6, "BZ",6, "CX",6)</f>
        <v>0</v>
      </c>
      <c r="E1779" s="5">
        <f>input[[#This Row],[Selected shape score]]+input[[#This Row],[Outcome score]]</f>
        <v>2</v>
      </c>
      <c r="F1779" s="5" cm="1">
        <f t="array" ref="F1779">INDEX($P$2:$P$10,_xlfn.XMATCH(input[[#This Row],[Oponent]]&amp;input[[#This Row],[Player]],$K$2:$K$10))</f>
        <v>6</v>
      </c>
    </row>
    <row r="1780" spans="1:6" x14ac:dyDescent="0.3">
      <c r="A1780" s="1" t="s">
        <v>0</v>
      </c>
      <c r="B1780" s="1" t="s">
        <v>2</v>
      </c>
      <c r="C1780" s="5" cm="1">
        <f t="array" ref="C1780">_xlfn.SWITCH(input[[#This Row],[Player]], "X", 1, "Y", 2, "Z", 3)</f>
        <v>2</v>
      </c>
      <c r="D1780" s="5" cm="1">
        <f t="array" ref="D1780">_xlfn.SWITCH(
input[[#This Row],[Oponent]]&amp;input[[#This Row],[Player]],
"AZ",0, "BX",0, "CY",0,
"AX",3, "BY",3, "CZ",3,
"AY",6, "BZ",6, "CX",6)</f>
        <v>3</v>
      </c>
      <c r="E1780" s="5">
        <f>input[[#This Row],[Selected shape score]]+input[[#This Row],[Outcome score]]</f>
        <v>5</v>
      </c>
      <c r="F1780" s="5" cm="1">
        <f t="array" ref="F1780">INDEX($P$2:$P$10,_xlfn.XMATCH(input[[#This Row],[Oponent]]&amp;input[[#This Row],[Player]],$K$2:$K$10))</f>
        <v>5</v>
      </c>
    </row>
    <row r="1781" spans="1:6" x14ac:dyDescent="0.3">
      <c r="A1781" s="1" t="s">
        <v>3</v>
      </c>
      <c r="B1781" s="1" t="s">
        <v>5</v>
      </c>
      <c r="C1781" s="5" cm="1">
        <f t="array" ref="C1781">_xlfn.SWITCH(input[[#This Row],[Player]], "X", 1, "Y", 2, "Z", 3)</f>
        <v>1</v>
      </c>
      <c r="D1781" s="5" cm="1">
        <f t="array" ref="D1781">_xlfn.SWITCH(
input[[#This Row],[Oponent]]&amp;input[[#This Row],[Player]],
"AZ",0, "BX",0, "CY",0,
"AX",3, "BY",3, "CZ",3,
"AY",6, "BZ",6, "CX",6)</f>
        <v>6</v>
      </c>
      <c r="E1781" s="5">
        <f>input[[#This Row],[Selected shape score]]+input[[#This Row],[Outcome score]]</f>
        <v>7</v>
      </c>
      <c r="F1781" s="5" cm="1">
        <f t="array" ref="F1781">INDEX($P$2:$P$10,_xlfn.XMATCH(input[[#This Row],[Oponent]]&amp;input[[#This Row],[Player]],$K$2:$K$10))</f>
        <v>2</v>
      </c>
    </row>
    <row r="1782" spans="1:6" x14ac:dyDescent="0.3">
      <c r="A1782" s="1" t="s">
        <v>3</v>
      </c>
      <c r="B1782" s="1" t="s">
        <v>2</v>
      </c>
      <c r="C1782" s="5" cm="1">
        <f t="array" ref="C1782">_xlfn.SWITCH(input[[#This Row],[Player]], "X", 1, "Y", 2, "Z", 3)</f>
        <v>2</v>
      </c>
      <c r="D1782" s="5" cm="1">
        <f t="array" ref="D1782">_xlfn.SWITCH(
input[[#This Row],[Oponent]]&amp;input[[#This Row],[Player]],
"AZ",0, "BX",0, "CY",0,
"AX",3, "BY",3, "CZ",3,
"AY",6, "BZ",6, "CX",6)</f>
        <v>0</v>
      </c>
      <c r="E1782" s="5">
        <f>input[[#This Row],[Selected shape score]]+input[[#This Row],[Outcome score]]</f>
        <v>2</v>
      </c>
      <c r="F1782" s="5" cm="1">
        <f t="array" ref="F1782">INDEX($P$2:$P$10,_xlfn.XMATCH(input[[#This Row],[Oponent]]&amp;input[[#This Row],[Player]],$K$2:$K$10))</f>
        <v>6</v>
      </c>
    </row>
    <row r="1783" spans="1:6" x14ac:dyDescent="0.3">
      <c r="A1783" s="1" t="s">
        <v>4</v>
      </c>
      <c r="B1783" s="1" t="s">
        <v>5</v>
      </c>
      <c r="C1783" s="5" cm="1">
        <f t="array" ref="C1783">_xlfn.SWITCH(input[[#This Row],[Player]], "X", 1, "Y", 2, "Z", 3)</f>
        <v>1</v>
      </c>
      <c r="D1783" s="5" cm="1">
        <f t="array" ref="D1783">_xlfn.SWITCH(
input[[#This Row],[Oponent]]&amp;input[[#This Row],[Player]],
"AZ",0, "BX",0, "CY",0,
"AX",3, "BY",3, "CZ",3,
"AY",6, "BZ",6, "CX",6)</f>
        <v>3</v>
      </c>
      <c r="E1783" s="5">
        <f>input[[#This Row],[Selected shape score]]+input[[#This Row],[Outcome score]]</f>
        <v>4</v>
      </c>
      <c r="F1783" s="5" cm="1">
        <f t="array" ref="F1783">INDEX($P$2:$P$10,_xlfn.XMATCH(input[[#This Row],[Oponent]]&amp;input[[#This Row],[Player]],$K$2:$K$10))</f>
        <v>3</v>
      </c>
    </row>
    <row r="1784" spans="1:6" x14ac:dyDescent="0.3">
      <c r="A1784" s="1" t="s">
        <v>0</v>
      </c>
      <c r="B1784" s="1" t="s">
        <v>5</v>
      </c>
      <c r="C1784" s="5" cm="1">
        <f t="array" ref="C1784">_xlfn.SWITCH(input[[#This Row],[Player]], "X", 1, "Y", 2, "Z", 3)</f>
        <v>1</v>
      </c>
      <c r="D1784" s="5" cm="1">
        <f t="array" ref="D1784">_xlfn.SWITCH(
input[[#This Row],[Oponent]]&amp;input[[#This Row],[Player]],
"AZ",0, "BX",0, "CY",0,
"AX",3, "BY",3, "CZ",3,
"AY",6, "BZ",6, "CX",6)</f>
        <v>0</v>
      </c>
      <c r="E1784" s="5">
        <f>input[[#This Row],[Selected shape score]]+input[[#This Row],[Outcome score]]</f>
        <v>1</v>
      </c>
      <c r="F1784" s="5" cm="1">
        <f t="array" ref="F1784">INDEX($P$2:$P$10,_xlfn.XMATCH(input[[#This Row],[Oponent]]&amp;input[[#This Row],[Player]],$K$2:$K$10))</f>
        <v>1</v>
      </c>
    </row>
    <row r="1785" spans="1:6" x14ac:dyDescent="0.3">
      <c r="A1785" s="1" t="s">
        <v>3</v>
      </c>
      <c r="B1785" s="1" t="s">
        <v>2</v>
      </c>
      <c r="C1785" s="5" cm="1">
        <f t="array" ref="C1785">_xlfn.SWITCH(input[[#This Row],[Player]], "X", 1, "Y", 2, "Z", 3)</f>
        <v>2</v>
      </c>
      <c r="D1785" s="5" cm="1">
        <f t="array" ref="D1785">_xlfn.SWITCH(
input[[#This Row],[Oponent]]&amp;input[[#This Row],[Player]],
"AZ",0, "BX",0, "CY",0,
"AX",3, "BY",3, "CZ",3,
"AY",6, "BZ",6, "CX",6)</f>
        <v>0</v>
      </c>
      <c r="E1785" s="5">
        <f>input[[#This Row],[Selected shape score]]+input[[#This Row],[Outcome score]]</f>
        <v>2</v>
      </c>
      <c r="F1785" s="5" cm="1">
        <f t="array" ref="F1785">INDEX($P$2:$P$10,_xlfn.XMATCH(input[[#This Row],[Oponent]]&amp;input[[#This Row],[Player]],$K$2:$K$10))</f>
        <v>6</v>
      </c>
    </row>
    <row r="1786" spans="1:6" x14ac:dyDescent="0.3">
      <c r="A1786" s="1" t="s">
        <v>0</v>
      </c>
      <c r="B1786" s="1" t="s">
        <v>2</v>
      </c>
      <c r="C1786" s="5" cm="1">
        <f t="array" ref="C1786">_xlfn.SWITCH(input[[#This Row],[Player]], "X", 1, "Y", 2, "Z", 3)</f>
        <v>2</v>
      </c>
      <c r="D1786" s="5" cm="1">
        <f t="array" ref="D1786">_xlfn.SWITCH(
input[[#This Row],[Oponent]]&amp;input[[#This Row],[Player]],
"AZ",0, "BX",0, "CY",0,
"AX",3, "BY",3, "CZ",3,
"AY",6, "BZ",6, "CX",6)</f>
        <v>3</v>
      </c>
      <c r="E1786" s="5">
        <f>input[[#This Row],[Selected shape score]]+input[[#This Row],[Outcome score]]</f>
        <v>5</v>
      </c>
      <c r="F1786" s="5" cm="1">
        <f t="array" ref="F1786">INDEX($P$2:$P$10,_xlfn.XMATCH(input[[#This Row],[Oponent]]&amp;input[[#This Row],[Player]],$K$2:$K$10))</f>
        <v>5</v>
      </c>
    </row>
    <row r="1787" spans="1:6" x14ac:dyDescent="0.3">
      <c r="A1787" s="1" t="s">
        <v>3</v>
      </c>
      <c r="B1787" s="1" t="s">
        <v>5</v>
      </c>
      <c r="C1787" s="5" cm="1">
        <f t="array" ref="C1787">_xlfn.SWITCH(input[[#This Row],[Player]], "X", 1, "Y", 2, "Z", 3)</f>
        <v>1</v>
      </c>
      <c r="D1787" s="5" cm="1">
        <f t="array" ref="D1787">_xlfn.SWITCH(
input[[#This Row],[Oponent]]&amp;input[[#This Row],[Player]],
"AZ",0, "BX",0, "CY",0,
"AX",3, "BY",3, "CZ",3,
"AY",6, "BZ",6, "CX",6)</f>
        <v>6</v>
      </c>
      <c r="E1787" s="5">
        <f>input[[#This Row],[Selected shape score]]+input[[#This Row],[Outcome score]]</f>
        <v>7</v>
      </c>
      <c r="F1787" s="5" cm="1">
        <f t="array" ref="F1787">INDEX($P$2:$P$10,_xlfn.XMATCH(input[[#This Row],[Oponent]]&amp;input[[#This Row],[Player]],$K$2:$K$10))</f>
        <v>2</v>
      </c>
    </row>
    <row r="1788" spans="1:6" x14ac:dyDescent="0.3">
      <c r="A1788" s="1" t="s">
        <v>4</v>
      </c>
      <c r="B1788" s="1" t="s">
        <v>2</v>
      </c>
      <c r="C1788" s="5" cm="1">
        <f t="array" ref="C1788">_xlfn.SWITCH(input[[#This Row],[Player]], "X", 1, "Y", 2, "Z", 3)</f>
        <v>2</v>
      </c>
      <c r="D1788" s="5" cm="1">
        <f t="array" ref="D1788">_xlfn.SWITCH(
input[[#This Row],[Oponent]]&amp;input[[#This Row],[Player]],
"AZ",0, "BX",0, "CY",0,
"AX",3, "BY",3, "CZ",3,
"AY",6, "BZ",6, "CX",6)</f>
        <v>6</v>
      </c>
      <c r="E1788" s="5">
        <f>input[[#This Row],[Selected shape score]]+input[[#This Row],[Outcome score]]</f>
        <v>8</v>
      </c>
      <c r="F1788" s="5" cm="1">
        <f t="array" ref="F1788">INDEX($P$2:$P$10,_xlfn.XMATCH(input[[#This Row],[Oponent]]&amp;input[[#This Row],[Player]],$K$2:$K$10))</f>
        <v>4</v>
      </c>
    </row>
    <row r="1789" spans="1:6" x14ac:dyDescent="0.3">
      <c r="A1789" s="1" t="s">
        <v>4</v>
      </c>
      <c r="B1789" s="1" t="s">
        <v>2</v>
      </c>
      <c r="C1789" s="5" cm="1">
        <f t="array" ref="C1789">_xlfn.SWITCH(input[[#This Row],[Player]], "X", 1, "Y", 2, "Z", 3)</f>
        <v>2</v>
      </c>
      <c r="D1789" s="5" cm="1">
        <f t="array" ref="D1789">_xlfn.SWITCH(
input[[#This Row],[Oponent]]&amp;input[[#This Row],[Player]],
"AZ",0, "BX",0, "CY",0,
"AX",3, "BY",3, "CZ",3,
"AY",6, "BZ",6, "CX",6)</f>
        <v>6</v>
      </c>
      <c r="E1789" s="5">
        <f>input[[#This Row],[Selected shape score]]+input[[#This Row],[Outcome score]]</f>
        <v>8</v>
      </c>
      <c r="F1789" s="5" cm="1">
        <f t="array" ref="F1789">INDEX($P$2:$P$10,_xlfn.XMATCH(input[[#This Row],[Oponent]]&amp;input[[#This Row],[Player]],$K$2:$K$10))</f>
        <v>4</v>
      </c>
    </row>
    <row r="1790" spans="1:6" x14ac:dyDescent="0.3">
      <c r="A1790" s="1" t="s">
        <v>0</v>
      </c>
      <c r="B1790" s="1" t="s">
        <v>2</v>
      </c>
      <c r="C1790" s="5" cm="1">
        <f t="array" ref="C1790">_xlfn.SWITCH(input[[#This Row],[Player]], "X", 1, "Y", 2, "Z", 3)</f>
        <v>2</v>
      </c>
      <c r="D1790" s="5" cm="1">
        <f t="array" ref="D1790">_xlfn.SWITCH(
input[[#This Row],[Oponent]]&amp;input[[#This Row],[Player]],
"AZ",0, "BX",0, "CY",0,
"AX",3, "BY",3, "CZ",3,
"AY",6, "BZ",6, "CX",6)</f>
        <v>3</v>
      </c>
      <c r="E1790" s="5">
        <f>input[[#This Row],[Selected shape score]]+input[[#This Row],[Outcome score]]</f>
        <v>5</v>
      </c>
      <c r="F1790" s="5" cm="1">
        <f t="array" ref="F1790">INDEX($P$2:$P$10,_xlfn.XMATCH(input[[#This Row],[Oponent]]&amp;input[[#This Row],[Player]],$K$2:$K$10))</f>
        <v>5</v>
      </c>
    </row>
    <row r="1791" spans="1:6" x14ac:dyDescent="0.3">
      <c r="A1791" s="1" t="s">
        <v>4</v>
      </c>
      <c r="B1791" s="1" t="s">
        <v>2</v>
      </c>
      <c r="C1791" s="5" cm="1">
        <f t="array" ref="C1791">_xlfn.SWITCH(input[[#This Row],[Player]], "X", 1, "Y", 2, "Z", 3)</f>
        <v>2</v>
      </c>
      <c r="D1791" s="5" cm="1">
        <f t="array" ref="D1791">_xlfn.SWITCH(
input[[#This Row],[Oponent]]&amp;input[[#This Row],[Player]],
"AZ",0, "BX",0, "CY",0,
"AX",3, "BY",3, "CZ",3,
"AY",6, "BZ",6, "CX",6)</f>
        <v>6</v>
      </c>
      <c r="E1791" s="5">
        <f>input[[#This Row],[Selected shape score]]+input[[#This Row],[Outcome score]]</f>
        <v>8</v>
      </c>
      <c r="F1791" s="5" cm="1">
        <f t="array" ref="F1791">INDEX($P$2:$P$10,_xlfn.XMATCH(input[[#This Row],[Oponent]]&amp;input[[#This Row],[Player]],$K$2:$K$10))</f>
        <v>4</v>
      </c>
    </row>
    <row r="1792" spans="1:6" x14ac:dyDescent="0.3">
      <c r="A1792" s="1" t="s">
        <v>0</v>
      </c>
      <c r="B1792" s="1" t="s">
        <v>2</v>
      </c>
      <c r="C1792" s="5" cm="1">
        <f t="array" ref="C1792">_xlfn.SWITCH(input[[#This Row],[Player]], "X", 1, "Y", 2, "Z", 3)</f>
        <v>2</v>
      </c>
      <c r="D1792" s="5" cm="1">
        <f t="array" ref="D1792">_xlfn.SWITCH(
input[[#This Row],[Oponent]]&amp;input[[#This Row],[Player]],
"AZ",0, "BX",0, "CY",0,
"AX",3, "BY",3, "CZ",3,
"AY",6, "BZ",6, "CX",6)</f>
        <v>3</v>
      </c>
      <c r="E1792" s="5">
        <f>input[[#This Row],[Selected shape score]]+input[[#This Row],[Outcome score]]</f>
        <v>5</v>
      </c>
      <c r="F1792" s="5" cm="1">
        <f t="array" ref="F1792">INDEX($P$2:$P$10,_xlfn.XMATCH(input[[#This Row],[Oponent]]&amp;input[[#This Row],[Player]],$K$2:$K$10))</f>
        <v>5</v>
      </c>
    </row>
    <row r="1793" spans="1:6" x14ac:dyDescent="0.3">
      <c r="A1793" s="1" t="s">
        <v>4</v>
      </c>
      <c r="B1793" s="1" t="s">
        <v>2</v>
      </c>
      <c r="C1793" s="5" cm="1">
        <f t="array" ref="C1793">_xlfn.SWITCH(input[[#This Row],[Player]], "X", 1, "Y", 2, "Z", 3)</f>
        <v>2</v>
      </c>
      <c r="D1793" s="5" cm="1">
        <f t="array" ref="D1793">_xlfn.SWITCH(
input[[#This Row],[Oponent]]&amp;input[[#This Row],[Player]],
"AZ",0, "BX",0, "CY",0,
"AX",3, "BY",3, "CZ",3,
"AY",6, "BZ",6, "CX",6)</f>
        <v>6</v>
      </c>
      <c r="E1793" s="5">
        <f>input[[#This Row],[Selected shape score]]+input[[#This Row],[Outcome score]]</f>
        <v>8</v>
      </c>
      <c r="F1793" s="5" cm="1">
        <f t="array" ref="F1793">INDEX($P$2:$P$10,_xlfn.XMATCH(input[[#This Row],[Oponent]]&amp;input[[#This Row],[Player]],$K$2:$K$10))</f>
        <v>4</v>
      </c>
    </row>
    <row r="1794" spans="1:6" x14ac:dyDescent="0.3">
      <c r="A1794" s="1" t="s">
        <v>0</v>
      </c>
      <c r="B1794" s="1" t="s">
        <v>1</v>
      </c>
      <c r="C1794" s="5" cm="1">
        <f t="array" ref="C1794">_xlfn.SWITCH(input[[#This Row],[Player]], "X", 1, "Y", 2, "Z", 3)</f>
        <v>3</v>
      </c>
      <c r="D1794" s="5" cm="1">
        <f t="array" ref="D1794">_xlfn.SWITCH(
input[[#This Row],[Oponent]]&amp;input[[#This Row],[Player]],
"AZ",0, "BX",0, "CY",0,
"AX",3, "BY",3, "CZ",3,
"AY",6, "BZ",6, "CX",6)</f>
        <v>6</v>
      </c>
      <c r="E1794" s="5">
        <f>input[[#This Row],[Selected shape score]]+input[[#This Row],[Outcome score]]</f>
        <v>9</v>
      </c>
      <c r="F1794" s="5" cm="1">
        <f t="array" ref="F1794">INDEX($P$2:$P$10,_xlfn.XMATCH(input[[#This Row],[Oponent]]&amp;input[[#This Row],[Player]],$K$2:$K$10))</f>
        <v>9</v>
      </c>
    </row>
    <row r="1795" spans="1:6" x14ac:dyDescent="0.3">
      <c r="A1795" s="1" t="s">
        <v>3</v>
      </c>
      <c r="B1795" s="1" t="s">
        <v>2</v>
      </c>
      <c r="C1795" s="5" cm="1">
        <f t="array" ref="C1795">_xlfn.SWITCH(input[[#This Row],[Player]], "X", 1, "Y", 2, "Z", 3)</f>
        <v>2</v>
      </c>
      <c r="D1795" s="5" cm="1">
        <f t="array" ref="D1795">_xlfn.SWITCH(
input[[#This Row],[Oponent]]&amp;input[[#This Row],[Player]],
"AZ",0, "BX",0, "CY",0,
"AX",3, "BY",3, "CZ",3,
"AY",6, "BZ",6, "CX",6)</f>
        <v>0</v>
      </c>
      <c r="E1795" s="5">
        <f>input[[#This Row],[Selected shape score]]+input[[#This Row],[Outcome score]]</f>
        <v>2</v>
      </c>
      <c r="F1795" s="5" cm="1">
        <f t="array" ref="F1795">INDEX($P$2:$P$10,_xlfn.XMATCH(input[[#This Row],[Oponent]]&amp;input[[#This Row],[Player]],$K$2:$K$10))</f>
        <v>6</v>
      </c>
    </row>
    <row r="1796" spans="1:6" x14ac:dyDescent="0.3">
      <c r="A1796" s="1" t="s">
        <v>0</v>
      </c>
      <c r="B1796" s="1" t="s">
        <v>2</v>
      </c>
      <c r="C1796" s="5" cm="1">
        <f t="array" ref="C1796">_xlfn.SWITCH(input[[#This Row],[Player]], "X", 1, "Y", 2, "Z", 3)</f>
        <v>2</v>
      </c>
      <c r="D1796" s="5" cm="1">
        <f t="array" ref="D1796">_xlfn.SWITCH(
input[[#This Row],[Oponent]]&amp;input[[#This Row],[Player]],
"AZ",0, "BX",0, "CY",0,
"AX",3, "BY",3, "CZ",3,
"AY",6, "BZ",6, "CX",6)</f>
        <v>3</v>
      </c>
      <c r="E1796" s="5">
        <f>input[[#This Row],[Selected shape score]]+input[[#This Row],[Outcome score]]</f>
        <v>5</v>
      </c>
      <c r="F1796" s="5" cm="1">
        <f t="array" ref="F1796">INDEX($P$2:$P$10,_xlfn.XMATCH(input[[#This Row],[Oponent]]&amp;input[[#This Row],[Player]],$K$2:$K$10))</f>
        <v>5</v>
      </c>
    </row>
    <row r="1797" spans="1:6" x14ac:dyDescent="0.3">
      <c r="A1797" s="1" t="s">
        <v>0</v>
      </c>
      <c r="B1797" s="1" t="s">
        <v>2</v>
      </c>
      <c r="C1797" s="5" cm="1">
        <f t="array" ref="C1797">_xlfn.SWITCH(input[[#This Row],[Player]], "X", 1, "Y", 2, "Z", 3)</f>
        <v>2</v>
      </c>
      <c r="D1797" s="5" cm="1">
        <f t="array" ref="D1797">_xlfn.SWITCH(
input[[#This Row],[Oponent]]&amp;input[[#This Row],[Player]],
"AZ",0, "BX",0, "CY",0,
"AX",3, "BY",3, "CZ",3,
"AY",6, "BZ",6, "CX",6)</f>
        <v>3</v>
      </c>
      <c r="E1797" s="5">
        <f>input[[#This Row],[Selected shape score]]+input[[#This Row],[Outcome score]]</f>
        <v>5</v>
      </c>
      <c r="F1797" s="5" cm="1">
        <f t="array" ref="F1797">INDEX($P$2:$P$10,_xlfn.XMATCH(input[[#This Row],[Oponent]]&amp;input[[#This Row],[Player]],$K$2:$K$10))</f>
        <v>5</v>
      </c>
    </row>
    <row r="1798" spans="1:6" x14ac:dyDescent="0.3">
      <c r="A1798" s="1" t="s">
        <v>3</v>
      </c>
      <c r="B1798" s="1" t="s">
        <v>2</v>
      </c>
      <c r="C1798" s="5" cm="1">
        <f t="array" ref="C1798">_xlfn.SWITCH(input[[#This Row],[Player]], "X", 1, "Y", 2, "Z", 3)</f>
        <v>2</v>
      </c>
      <c r="D1798" s="5" cm="1">
        <f t="array" ref="D1798">_xlfn.SWITCH(
input[[#This Row],[Oponent]]&amp;input[[#This Row],[Player]],
"AZ",0, "BX",0, "CY",0,
"AX",3, "BY",3, "CZ",3,
"AY",6, "BZ",6, "CX",6)</f>
        <v>0</v>
      </c>
      <c r="E1798" s="5">
        <f>input[[#This Row],[Selected shape score]]+input[[#This Row],[Outcome score]]</f>
        <v>2</v>
      </c>
      <c r="F1798" s="5" cm="1">
        <f t="array" ref="F1798">INDEX($P$2:$P$10,_xlfn.XMATCH(input[[#This Row],[Oponent]]&amp;input[[#This Row],[Player]],$K$2:$K$10))</f>
        <v>6</v>
      </c>
    </row>
    <row r="1799" spans="1:6" x14ac:dyDescent="0.3">
      <c r="A1799" s="1" t="s">
        <v>4</v>
      </c>
      <c r="B1799" s="1" t="s">
        <v>2</v>
      </c>
      <c r="C1799" s="5" cm="1">
        <f t="array" ref="C1799">_xlfn.SWITCH(input[[#This Row],[Player]], "X", 1, "Y", 2, "Z", 3)</f>
        <v>2</v>
      </c>
      <c r="D1799" s="5" cm="1">
        <f t="array" ref="D1799">_xlfn.SWITCH(
input[[#This Row],[Oponent]]&amp;input[[#This Row],[Player]],
"AZ",0, "BX",0, "CY",0,
"AX",3, "BY",3, "CZ",3,
"AY",6, "BZ",6, "CX",6)</f>
        <v>6</v>
      </c>
      <c r="E1799" s="5">
        <f>input[[#This Row],[Selected shape score]]+input[[#This Row],[Outcome score]]</f>
        <v>8</v>
      </c>
      <c r="F1799" s="5" cm="1">
        <f t="array" ref="F1799">INDEX($P$2:$P$10,_xlfn.XMATCH(input[[#This Row],[Oponent]]&amp;input[[#This Row],[Player]],$K$2:$K$10))</f>
        <v>4</v>
      </c>
    </row>
    <row r="1800" spans="1:6" x14ac:dyDescent="0.3">
      <c r="A1800" s="1" t="s">
        <v>4</v>
      </c>
      <c r="B1800" s="1" t="s">
        <v>5</v>
      </c>
      <c r="C1800" s="5" cm="1">
        <f t="array" ref="C1800">_xlfn.SWITCH(input[[#This Row],[Player]], "X", 1, "Y", 2, "Z", 3)</f>
        <v>1</v>
      </c>
      <c r="D1800" s="5" cm="1">
        <f t="array" ref="D1800">_xlfn.SWITCH(
input[[#This Row],[Oponent]]&amp;input[[#This Row],[Player]],
"AZ",0, "BX",0, "CY",0,
"AX",3, "BY",3, "CZ",3,
"AY",6, "BZ",6, "CX",6)</f>
        <v>3</v>
      </c>
      <c r="E1800" s="5">
        <f>input[[#This Row],[Selected shape score]]+input[[#This Row],[Outcome score]]</f>
        <v>4</v>
      </c>
      <c r="F1800" s="5" cm="1">
        <f t="array" ref="F1800">INDEX($P$2:$P$10,_xlfn.XMATCH(input[[#This Row],[Oponent]]&amp;input[[#This Row],[Player]],$K$2:$K$10))</f>
        <v>3</v>
      </c>
    </row>
    <row r="1801" spans="1:6" x14ac:dyDescent="0.3">
      <c r="A1801" s="1" t="s">
        <v>0</v>
      </c>
      <c r="B1801" s="1" t="s">
        <v>5</v>
      </c>
      <c r="C1801" s="5" cm="1">
        <f t="array" ref="C1801">_xlfn.SWITCH(input[[#This Row],[Player]], "X", 1, "Y", 2, "Z", 3)</f>
        <v>1</v>
      </c>
      <c r="D1801" s="5" cm="1">
        <f t="array" ref="D1801">_xlfn.SWITCH(
input[[#This Row],[Oponent]]&amp;input[[#This Row],[Player]],
"AZ",0, "BX",0, "CY",0,
"AX",3, "BY",3, "CZ",3,
"AY",6, "BZ",6, "CX",6)</f>
        <v>0</v>
      </c>
      <c r="E1801" s="5">
        <f>input[[#This Row],[Selected shape score]]+input[[#This Row],[Outcome score]]</f>
        <v>1</v>
      </c>
      <c r="F1801" s="5" cm="1">
        <f t="array" ref="F1801">INDEX($P$2:$P$10,_xlfn.XMATCH(input[[#This Row],[Oponent]]&amp;input[[#This Row],[Player]],$K$2:$K$10))</f>
        <v>1</v>
      </c>
    </row>
    <row r="1802" spans="1:6" x14ac:dyDescent="0.3">
      <c r="A1802" s="1" t="s">
        <v>4</v>
      </c>
      <c r="B1802" s="1" t="s">
        <v>2</v>
      </c>
      <c r="C1802" s="5" cm="1">
        <f t="array" ref="C1802">_xlfn.SWITCH(input[[#This Row],[Player]], "X", 1, "Y", 2, "Z", 3)</f>
        <v>2</v>
      </c>
      <c r="D1802" s="5" cm="1">
        <f t="array" ref="D1802">_xlfn.SWITCH(
input[[#This Row],[Oponent]]&amp;input[[#This Row],[Player]],
"AZ",0, "BX",0, "CY",0,
"AX",3, "BY",3, "CZ",3,
"AY",6, "BZ",6, "CX",6)</f>
        <v>6</v>
      </c>
      <c r="E1802" s="5">
        <f>input[[#This Row],[Selected shape score]]+input[[#This Row],[Outcome score]]</f>
        <v>8</v>
      </c>
      <c r="F1802" s="5" cm="1">
        <f t="array" ref="F1802">INDEX($P$2:$P$10,_xlfn.XMATCH(input[[#This Row],[Oponent]]&amp;input[[#This Row],[Player]],$K$2:$K$10))</f>
        <v>4</v>
      </c>
    </row>
    <row r="1803" spans="1:6" x14ac:dyDescent="0.3">
      <c r="A1803" s="1" t="s">
        <v>0</v>
      </c>
      <c r="B1803" s="1" t="s">
        <v>2</v>
      </c>
      <c r="C1803" s="5" cm="1">
        <f t="array" ref="C1803">_xlfn.SWITCH(input[[#This Row],[Player]], "X", 1, "Y", 2, "Z", 3)</f>
        <v>2</v>
      </c>
      <c r="D1803" s="5" cm="1">
        <f t="array" ref="D1803">_xlfn.SWITCH(
input[[#This Row],[Oponent]]&amp;input[[#This Row],[Player]],
"AZ",0, "BX",0, "CY",0,
"AX",3, "BY",3, "CZ",3,
"AY",6, "BZ",6, "CX",6)</f>
        <v>3</v>
      </c>
      <c r="E1803" s="5">
        <f>input[[#This Row],[Selected shape score]]+input[[#This Row],[Outcome score]]</f>
        <v>5</v>
      </c>
      <c r="F1803" s="5" cm="1">
        <f t="array" ref="F1803">INDEX($P$2:$P$10,_xlfn.XMATCH(input[[#This Row],[Oponent]]&amp;input[[#This Row],[Player]],$K$2:$K$10))</f>
        <v>5</v>
      </c>
    </row>
    <row r="1804" spans="1:6" x14ac:dyDescent="0.3">
      <c r="A1804" s="1" t="s">
        <v>0</v>
      </c>
      <c r="B1804" s="1" t="s">
        <v>2</v>
      </c>
      <c r="C1804" s="5" cm="1">
        <f t="array" ref="C1804">_xlfn.SWITCH(input[[#This Row],[Player]], "X", 1, "Y", 2, "Z", 3)</f>
        <v>2</v>
      </c>
      <c r="D1804" s="5" cm="1">
        <f t="array" ref="D1804">_xlfn.SWITCH(
input[[#This Row],[Oponent]]&amp;input[[#This Row],[Player]],
"AZ",0, "BX",0, "CY",0,
"AX",3, "BY",3, "CZ",3,
"AY",6, "BZ",6, "CX",6)</f>
        <v>3</v>
      </c>
      <c r="E1804" s="5">
        <f>input[[#This Row],[Selected shape score]]+input[[#This Row],[Outcome score]]</f>
        <v>5</v>
      </c>
      <c r="F1804" s="5" cm="1">
        <f t="array" ref="F1804">INDEX($P$2:$P$10,_xlfn.XMATCH(input[[#This Row],[Oponent]]&amp;input[[#This Row],[Player]],$K$2:$K$10))</f>
        <v>5</v>
      </c>
    </row>
    <row r="1805" spans="1:6" x14ac:dyDescent="0.3">
      <c r="A1805" s="1" t="s">
        <v>3</v>
      </c>
      <c r="B1805" s="1" t="s">
        <v>2</v>
      </c>
      <c r="C1805" s="5" cm="1">
        <f t="array" ref="C1805">_xlfn.SWITCH(input[[#This Row],[Player]], "X", 1, "Y", 2, "Z", 3)</f>
        <v>2</v>
      </c>
      <c r="D1805" s="5" cm="1">
        <f t="array" ref="D1805">_xlfn.SWITCH(
input[[#This Row],[Oponent]]&amp;input[[#This Row],[Player]],
"AZ",0, "BX",0, "CY",0,
"AX",3, "BY",3, "CZ",3,
"AY",6, "BZ",6, "CX",6)</f>
        <v>0</v>
      </c>
      <c r="E1805" s="5">
        <f>input[[#This Row],[Selected shape score]]+input[[#This Row],[Outcome score]]</f>
        <v>2</v>
      </c>
      <c r="F1805" s="5" cm="1">
        <f t="array" ref="F1805">INDEX($P$2:$P$10,_xlfn.XMATCH(input[[#This Row],[Oponent]]&amp;input[[#This Row],[Player]],$K$2:$K$10))</f>
        <v>6</v>
      </c>
    </row>
    <row r="1806" spans="1:6" x14ac:dyDescent="0.3">
      <c r="A1806" s="1" t="s">
        <v>4</v>
      </c>
      <c r="B1806" s="1" t="s">
        <v>2</v>
      </c>
      <c r="C1806" s="5" cm="1">
        <f t="array" ref="C1806">_xlfn.SWITCH(input[[#This Row],[Player]], "X", 1, "Y", 2, "Z", 3)</f>
        <v>2</v>
      </c>
      <c r="D1806" s="5" cm="1">
        <f t="array" ref="D1806">_xlfn.SWITCH(
input[[#This Row],[Oponent]]&amp;input[[#This Row],[Player]],
"AZ",0, "BX",0, "CY",0,
"AX",3, "BY",3, "CZ",3,
"AY",6, "BZ",6, "CX",6)</f>
        <v>6</v>
      </c>
      <c r="E1806" s="5">
        <f>input[[#This Row],[Selected shape score]]+input[[#This Row],[Outcome score]]</f>
        <v>8</v>
      </c>
      <c r="F1806" s="5" cm="1">
        <f t="array" ref="F1806">INDEX($P$2:$P$10,_xlfn.XMATCH(input[[#This Row],[Oponent]]&amp;input[[#This Row],[Player]],$K$2:$K$10))</f>
        <v>4</v>
      </c>
    </row>
    <row r="1807" spans="1:6" x14ac:dyDescent="0.3">
      <c r="A1807" s="1" t="s">
        <v>3</v>
      </c>
      <c r="B1807" s="1" t="s">
        <v>2</v>
      </c>
      <c r="C1807" s="5" cm="1">
        <f t="array" ref="C1807">_xlfn.SWITCH(input[[#This Row],[Player]], "X", 1, "Y", 2, "Z", 3)</f>
        <v>2</v>
      </c>
      <c r="D1807" s="5" cm="1">
        <f t="array" ref="D1807">_xlfn.SWITCH(
input[[#This Row],[Oponent]]&amp;input[[#This Row],[Player]],
"AZ",0, "BX",0, "CY",0,
"AX",3, "BY",3, "CZ",3,
"AY",6, "BZ",6, "CX",6)</f>
        <v>0</v>
      </c>
      <c r="E1807" s="5">
        <f>input[[#This Row],[Selected shape score]]+input[[#This Row],[Outcome score]]</f>
        <v>2</v>
      </c>
      <c r="F1807" s="5" cm="1">
        <f t="array" ref="F1807">INDEX($P$2:$P$10,_xlfn.XMATCH(input[[#This Row],[Oponent]]&amp;input[[#This Row],[Player]],$K$2:$K$10))</f>
        <v>6</v>
      </c>
    </row>
    <row r="1808" spans="1:6" x14ac:dyDescent="0.3">
      <c r="A1808" s="1" t="s">
        <v>4</v>
      </c>
      <c r="B1808" s="1" t="s">
        <v>2</v>
      </c>
      <c r="C1808" s="5" cm="1">
        <f t="array" ref="C1808">_xlfn.SWITCH(input[[#This Row],[Player]], "X", 1, "Y", 2, "Z", 3)</f>
        <v>2</v>
      </c>
      <c r="D1808" s="5" cm="1">
        <f t="array" ref="D1808">_xlfn.SWITCH(
input[[#This Row],[Oponent]]&amp;input[[#This Row],[Player]],
"AZ",0, "BX",0, "CY",0,
"AX",3, "BY",3, "CZ",3,
"AY",6, "BZ",6, "CX",6)</f>
        <v>6</v>
      </c>
      <c r="E1808" s="5">
        <f>input[[#This Row],[Selected shape score]]+input[[#This Row],[Outcome score]]</f>
        <v>8</v>
      </c>
      <c r="F1808" s="5" cm="1">
        <f t="array" ref="F1808">INDEX($P$2:$P$10,_xlfn.XMATCH(input[[#This Row],[Oponent]]&amp;input[[#This Row],[Player]],$K$2:$K$10))</f>
        <v>4</v>
      </c>
    </row>
    <row r="1809" spans="1:6" x14ac:dyDescent="0.3">
      <c r="A1809" s="1" t="s">
        <v>4</v>
      </c>
      <c r="B1809" s="1" t="s">
        <v>2</v>
      </c>
      <c r="C1809" s="5" cm="1">
        <f t="array" ref="C1809">_xlfn.SWITCH(input[[#This Row],[Player]], "X", 1, "Y", 2, "Z", 3)</f>
        <v>2</v>
      </c>
      <c r="D1809" s="5" cm="1">
        <f t="array" ref="D1809">_xlfn.SWITCH(
input[[#This Row],[Oponent]]&amp;input[[#This Row],[Player]],
"AZ",0, "BX",0, "CY",0,
"AX",3, "BY",3, "CZ",3,
"AY",6, "BZ",6, "CX",6)</f>
        <v>6</v>
      </c>
      <c r="E1809" s="5">
        <f>input[[#This Row],[Selected shape score]]+input[[#This Row],[Outcome score]]</f>
        <v>8</v>
      </c>
      <c r="F1809" s="5" cm="1">
        <f t="array" ref="F1809">INDEX($P$2:$P$10,_xlfn.XMATCH(input[[#This Row],[Oponent]]&amp;input[[#This Row],[Player]],$K$2:$K$10))</f>
        <v>4</v>
      </c>
    </row>
    <row r="1810" spans="1:6" x14ac:dyDescent="0.3">
      <c r="A1810" s="1" t="s">
        <v>0</v>
      </c>
      <c r="B1810" s="1" t="s">
        <v>5</v>
      </c>
      <c r="C1810" s="5" cm="1">
        <f t="array" ref="C1810">_xlfn.SWITCH(input[[#This Row],[Player]], "X", 1, "Y", 2, "Z", 3)</f>
        <v>1</v>
      </c>
      <c r="D1810" s="5" cm="1">
        <f t="array" ref="D1810">_xlfn.SWITCH(
input[[#This Row],[Oponent]]&amp;input[[#This Row],[Player]],
"AZ",0, "BX",0, "CY",0,
"AX",3, "BY",3, "CZ",3,
"AY",6, "BZ",6, "CX",6)</f>
        <v>0</v>
      </c>
      <c r="E1810" s="5">
        <f>input[[#This Row],[Selected shape score]]+input[[#This Row],[Outcome score]]</f>
        <v>1</v>
      </c>
      <c r="F1810" s="5" cm="1">
        <f t="array" ref="F1810">INDEX($P$2:$P$10,_xlfn.XMATCH(input[[#This Row],[Oponent]]&amp;input[[#This Row],[Player]],$K$2:$K$10))</f>
        <v>1</v>
      </c>
    </row>
    <row r="1811" spans="1:6" x14ac:dyDescent="0.3">
      <c r="A1811" s="1" t="s">
        <v>3</v>
      </c>
      <c r="B1811" s="1" t="s">
        <v>5</v>
      </c>
      <c r="C1811" s="5" cm="1">
        <f t="array" ref="C1811">_xlfn.SWITCH(input[[#This Row],[Player]], "X", 1, "Y", 2, "Z", 3)</f>
        <v>1</v>
      </c>
      <c r="D1811" s="5" cm="1">
        <f t="array" ref="D1811">_xlfn.SWITCH(
input[[#This Row],[Oponent]]&amp;input[[#This Row],[Player]],
"AZ",0, "BX",0, "CY",0,
"AX",3, "BY",3, "CZ",3,
"AY",6, "BZ",6, "CX",6)</f>
        <v>6</v>
      </c>
      <c r="E1811" s="5">
        <f>input[[#This Row],[Selected shape score]]+input[[#This Row],[Outcome score]]</f>
        <v>7</v>
      </c>
      <c r="F1811" s="5" cm="1">
        <f t="array" ref="F1811">INDEX($P$2:$P$10,_xlfn.XMATCH(input[[#This Row],[Oponent]]&amp;input[[#This Row],[Player]],$K$2:$K$10))</f>
        <v>2</v>
      </c>
    </row>
    <row r="1812" spans="1:6" x14ac:dyDescent="0.3">
      <c r="A1812" s="1" t="s">
        <v>4</v>
      </c>
      <c r="B1812" s="1" t="s">
        <v>2</v>
      </c>
      <c r="C1812" s="5" cm="1">
        <f t="array" ref="C1812">_xlfn.SWITCH(input[[#This Row],[Player]], "X", 1, "Y", 2, "Z", 3)</f>
        <v>2</v>
      </c>
      <c r="D1812" s="5" cm="1">
        <f t="array" ref="D1812">_xlfn.SWITCH(
input[[#This Row],[Oponent]]&amp;input[[#This Row],[Player]],
"AZ",0, "BX",0, "CY",0,
"AX",3, "BY",3, "CZ",3,
"AY",6, "BZ",6, "CX",6)</f>
        <v>6</v>
      </c>
      <c r="E1812" s="5">
        <f>input[[#This Row],[Selected shape score]]+input[[#This Row],[Outcome score]]</f>
        <v>8</v>
      </c>
      <c r="F1812" s="5" cm="1">
        <f t="array" ref="F1812">INDEX($P$2:$P$10,_xlfn.XMATCH(input[[#This Row],[Oponent]]&amp;input[[#This Row],[Player]],$K$2:$K$10))</f>
        <v>4</v>
      </c>
    </row>
    <row r="1813" spans="1:6" x14ac:dyDescent="0.3">
      <c r="A1813" s="1" t="s">
        <v>0</v>
      </c>
      <c r="B1813" s="1" t="s">
        <v>2</v>
      </c>
      <c r="C1813" s="5" cm="1">
        <f t="array" ref="C1813">_xlfn.SWITCH(input[[#This Row],[Player]], "X", 1, "Y", 2, "Z", 3)</f>
        <v>2</v>
      </c>
      <c r="D1813" s="5" cm="1">
        <f t="array" ref="D1813">_xlfn.SWITCH(
input[[#This Row],[Oponent]]&amp;input[[#This Row],[Player]],
"AZ",0, "BX",0, "CY",0,
"AX",3, "BY",3, "CZ",3,
"AY",6, "BZ",6, "CX",6)</f>
        <v>3</v>
      </c>
      <c r="E1813" s="5">
        <f>input[[#This Row],[Selected shape score]]+input[[#This Row],[Outcome score]]</f>
        <v>5</v>
      </c>
      <c r="F1813" s="5" cm="1">
        <f t="array" ref="F1813">INDEX($P$2:$P$10,_xlfn.XMATCH(input[[#This Row],[Oponent]]&amp;input[[#This Row],[Player]],$K$2:$K$10))</f>
        <v>5</v>
      </c>
    </row>
    <row r="1814" spans="1:6" x14ac:dyDescent="0.3">
      <c r="A1814" s="1" t="s">
        <v>0</v>
      </c>
      <c r="B1814" s="1" t="s">
        <v>2</v>
      </c>
      <c r="C1814" s="5" cm="1">
        <f t="array" ref="C1814">_xlfn.SWITCH(input[[#This Row],[Player]], "X", 1, "Y", 2, "Z", 3)</f>
        <v>2</v>
      </c>
      <c r="D1814" s="5" cm="1">
        <f t="array" ref="D1814">_xlfn.SWITCH(
input[[#This Row],[Oponent]]&amp;input[[#This Row],[Player]],
"AZ",0, "BX",0, "CY",0,
"AX",3, "BY",3, "CZ",3,
"AY",6, "BZ",6, "CX",6)</f>
        <v>3</v>
      </c>
      <c r="E1814" s="5">
        <f>input[[#This Row],[Selected shape score]]+input[[#This Row],[Outcome score]]</f>
        <v>5</v>
      </c>
      <c r="F1814" s="5" cm="1">
        <f t="array" ref="F1814">INDEX($P$2:$P$10,_xlfn.XMATCH(input[[#This Row],[Oponent]]&amp;input[[#This Row],[Player]],$K$2:$K$10))</f>
        <v>5</v>
      </c>
    </row>
    <row r="1815" spans="1:6" x14ac:dyDescent="0.3">
      <c r="A1815" s="1" t="s">
        <v>0</v>
      </c>
      <c r="B1815" s="1" t="s">
        <v>2</v>
      </c>
      <c r="C1815" s="5" cm="1">
        <f t="array" ref="C1815">_xlfn.SWITCH(input[[#This Row],[Player]], "X", 1, "Y", 2, "Z", 3)</f>
        <v>2</v>
      </c>
      <c r="D1815" s="5" cm="1">
        <f t="array" ref="D1815">_xlfn.SWITCH(
input[[#This Row],[Oponent]]&amp;input[[#This Row],[Player]],
"AZ",0, "BX",0, "CY",0,
"AX",3, "BY",3, "CZ",3,
"AY",6, "BZ",6, "CX",6)</f>
        <v>3</v>
      </c>
      <c r="E1815" s="5">
        <f>input[[#This Row],[Selected shape score]]+input[[#This Row],[Outcome score]]</f>
        <v>5</v>
      </c>
      <c r="F1815" s="5" cm="1">
        <f t="array" ref="F1815">INDEX($P$2:$P$10,_xlfn.XMATCH(input[[#This Row],[Oponent]]&amp;input[[#This Row],[Player]],$K$2:$K$10))</f>
        <v>5</v>
      </c>
    </row>
    <row r="1816" spans="1:6" x14ac:dyDescent="0.3">
      <c r="A1816" s="1" t="s">
        <v>0</v>
      </c>
      <c r="B1816" s="1" t="s">
        <v>2</v>
      </c>
      <c r="C1816" s="5" cm="1">
        <f t="array" ref="C1816">_xlfn.SWITCH(input[[#This Row],[Player]], "X", 1, "Y", 2, "Z", 3)</f>
        <v>2</v>
      </c>
      <c r="D1816" s="5" cm="1">
        <f t="array" ref="D1816">_xlfn.SWITCH(
input[[#This Row],[Oponent]]&amp;input[[#This Row],[Player]],
"AZ",0, "BX",0, "CY",0,
"AX",3, "BY",3, "CZ",3,
"AY",6, "BZ",6, "CX",6)</f>
        <v>3</v>
      </c>
      <c r="E1816" s="5">
        <f>input[[#This Row],[Selected shape score]]+input[[#This Row],[Outcome score]]</f>
        <v>5</v>
      </c>
      <c r="F1816" s="5" cm="1">
        <f t="array" ref="F1816">INDEX($P$2:$P$10,_xlfn.XMATCH(input[[#This Row],[Oponent]]&amp;input[[#This Row],[Player]],$K$2:$K$10))</f>
        <v>5</v>
      </c>
    </row>
    <row r="1817" spans="1:6" x14ac:dyDescent="0.3">
      <c r="A1817" s="1" t="s">
        <v>4</v>
      </c>
      <c r="B1817" s="1" t="s">
        <v>2</v>
      </c>
      <c r="C1817" s="5" cm="1">
        <f t="array" ref="C1817">_xlfn.SWITCH(input[[#This Row],[Player]], "X", 1, "Y", 2, "Z", 3)</f>
        <v>2</v>
      </c>
      <c r="D1817" s="5" cm="1">
        <f t="array" ref="D1817">_xlfn.SWITCH(
input[[#This Row],[Oponent]]&amp;input[[#This Row],[Player]],
"AZ",0, "BX",0, "CY",0,
"AX",3, "BY",3, "CZ",3,
"AY",6, "BZ",6, "CX",6)</f>
        <v>6</v>
      </c>
      <c r="E1817" s="5">
        <f>input[[#This Row],[Selected shape score]]+input[[#This Row],[Outcome score]]</f>
        <v>8</v>
      </c>
      <c r="F1817" s="5" cm="1">
        <f t="array" ref="F1817">INDEX($P$2:$P$10,_xlfn.XMATCH(input[[#This Row],[Oponent]]&amp;input[[#This Row],[Player]],$K$2:$K$10))</f>
        <v>4</v>
      </c>
    </row>
    <row r="1818" spans="1:6" x14ac:dyDescent="0.3">
      <c r="A1818" s="1" t="s">
        <v>3</v>
      </c>
      <c r="B1818" s="1" t="s">
        <v>2</v>
      </c>
      <c r="C1818" s="5" cm="1">
        <f t="array" ref="C1818">_xlfn.SWITCH(input[[#This Row],[Player]], "X", 1, "Y", 2, "Z", 3)</f>
        <v>2</v>
      </c>
      <c r="D1818" s="5" cm="1">
        <f t="array" ref="D1818">_xlfn.SWITCH(
input[[#This Row],[Oponent]]&amp;input[[#This Row],[Player]],
"AZ",0, "BX",0, "CY",0,
"AX",3, "BY",3, "CZ",3,
"AY",6, "BZ",6, "CX",6)</f>
        <v>0</v>
      </c>
      <c r="E1818" s="5">
        <f>input[[#This Row],[Selected shape score]]+input[[#This Row],[Outcome score]]</f>
        <v>2</v>
      </c>
      <c r="F1818" s="5" cm="1">
        <f t="array" ref="F1818">INDEX($P$2:$P$10,_xlfn.XMATCH(input[[#This Row],[Oponent]]&amp;input[[#This Row],[Player]],$K$2:$K$10))</f>
        <v>6</v>
      </c>
    </row>
    <row r="1819" spans="1:6" x14ac:dyDescent="0.3">
      <c r="A1819" s="1" t="s">
        <v>4</v>
      </c>
      <c r="B1819" s="1" t="s">
        <v>5</v>
      </c>
      <c r="C1819" s="5" cm="1">
        <f t="array" ref="C1819">_xlfn.SWITCH(input[[#This Row],[Player]], "X", 1, "Y", 2, "Z", 3)</f>
        <v>1</v>
      </c>
      <c r="D1819" s="5" cm="1">
        <f t="array" ref="D1819">_xlfn.SWITCH(
input[[#This Row],[Oponent]]&amp;input[[#This Row],[Player]],
"AZ",0, "BX",0, "CY",0,
"AX",3, "BY",3, "CZ",3,
"AY",6, "BZ",6, "CX",6)</f>
        <v>3</v>
      </c>
      <c r="E1819" s="5">
        <f>input[[#This Row],[Selected shape score]]+input[[#This Row],[Outcome score]]</f>
        <v>4</v>
      </c>
      <c r="F1819" s="5" cm="1">
        <f t="array" ref="F1819">INDEX($P$2:$P$10,_xlfn.XMATCH(input[[#This Row],[Oponent]]&amp;input[[#This Row],[Player]],$K$2:$K$10))</f>
        <v>3</v>
      </c>
    </row>
    <row r="1820" spans="1:6" x14ac:dyDescent="0.3">
      <c r="A1820" s="1" t="s">
        <v>0</v>
      </c>
      <c r="B1820" s="1" t="s">
        <v>2</v>
      </c>
      <c r="C1820" s="5" cm="1">
        <f t="array" ref="C1820">_xlfn.SWITCH(input[[#This Row],[Player]], "X", 1, "Y", 2, "Z", 3)</f>
        <v>2</v>
      </c>
      <c r="D1820" s="5" cm="1">
        <f t="array" ref="D1820">_xlfn.SWITCH(
input[[#This Row],[Oponent]]&amp;input[[#This Row],[Player]],
"AZ",0, "BX",0, "CY",0,
"AX",3, "BY",3, "CZ",3,
"AY",6, "BZ",6, "CX",6)</f>
        <v>3</v>
      </c>
      <c r="E1820" s="5">
        <f>input[[#This Row],[Selected shape score]]+input[[#This Row],[Outcome score]]</f>
        <v>5</v>
      </c>
      <c r="F1820" s="5" cm="1">
        <f t="array" ref="F1820">INDEX($P$2:$P$10,_xlfn.XMATCH(input[[#This Row],[Oponent]]&amp;input[[#This Row],[Player]],$K$2:$K$10))</f>
        <v>5</v>
      </c>
    </row>
    <row r="1821" spans="1:6" x14ac:dyDescent="0.3">
      <c r="A1821" s="1" t="s">
        <v>4</v>
      </c>
      <c r="B1821" s="1" t="s">
        <v>2</v>
      </c>
      <c r="C1821" s="5" cm="1">
        <f t="array" ref="C1821">_xlfn.SWITCH(input[[#This Row],[Player]], "X", 1, "Y", 2, "Z", 3)</f>
        <v>2</v>
      </c>
      <c r="D1821" s="5" cm="1">
        <f t="array" ref="D1821">_xlfn.SWITCH(
input[[#This Row],[Oponent]]&amp;input[[#This Row],[Player]],
"AZ",0, "BX",0, "CY",0,
"AX",3, "BY",3, "CZ",3,
"AY",6, "BZ",6, "CX",6)</f>
        <v>6</v>
      </c>
      <c r="E1821" s="5">
        <f>input[[#This Row],[Selected shape score]]+input[[#This Row],[Outcome score]]</f>
        <v>8</v>
      </c>
      <c r="F1821" s="5" cm="1">
        <f t="array" ref="F1821">INDEX($P$2:$P$10,_xlfn.XMATCH(input[[#This Row],[Oponent]]&amp;input[[#This Row],[Player]],$K$2:$K$10))</f>
        <v>4</v>
      </c>
    </row>
    <row r="1822" spans="1:6" x14ac:dyDescent="0.3">
      <c r="A1822" s="1" t="s">
        <v>3</v>
      </c>
      <c r="B1822" s="1" t="s">
        <v>2</v>
      </c>
      <c r="C1822" s="5" cm="1">
        <f t="array" ref="C1822">_xlfn.SWITCH(input[[#This Row],[Player]], "X", 1, "Y", 2, "Z", 3)</f>
        <v>2</v>
      </c>
      <c r="D1822" s="5" cm="1">
        <f t="array" ref="D1822">_xlfn.SWITCH(
input[[#This Row],[Oponent]]&amp;input[[#This Row],[Player]],
"AZ",0, "BX",0, "CY",0,
"AX",3, "BY",3, "CZ",3,
"AY",6, "BZ",6, "CX",6)</f>
        <v>0</v>
      </c>
      <c r="E1822" s="5">
        <f>input[[#This Row],[Selected shape score]]+input[[#This Row],[Outcome score]]</f>
        <v>2</v>
      </c>
      <c r="F1822" s="5" cm="1">
        <f t="array" ref="F1822">INDEX($P$2:$P$10,_xlfn.XMATCH(input[[#This Row],[Oponent]]&amp;input[[#This Row],[Player]],$K$2:$K$10))</f>
        <v>6</v>
      </c>
    </row>
    <row r="1823" spans="1:6" x14ac:dyDescent="0.3">
      <c r="A1823" s="1" t="s">
        <v>4</v>
      </c>
      <c r="B1823" s="1" t="s">
        <v>5</v>
      </c>
      <c r="C1823" s="5" cm="1">
        <f t="array" ref="C1823">_xlfn.SWITCH(input[[#This Row],[Player]], "X", 1, "Y", 2, "Z", 3)</f>
        <v>1</v>
      </c>
      <c r="D1823" s="5" cm="1">
        <f t="array" ref="D1823">_xlfn.SWITCH(
input[[#This Row],[Oponent]]&amp;input[[#This Row],[Player]],
"AZ",0, "BX",0, "CY",0,
"AX",3, "BY",3, "CZ",3,
"AY",6, "BZ",6, "CX",6)</f>
        <v>3</v>
      </c>
      <c r="E1823" s="5">
        <f>input[[#This Row],[Selected shape score]]+input[[#This Row],[Outcome score]]</f>
        <v>4</v>
      </c>
      <c r="F1823" s="5" cm="1">
        <f t="array" ref="F1823">INDEX($P$2:$P$10,_xlfn.XMATCH(input[[#This Row],[Oponent]]&amp;input[[#This Row],[Player]],$K$2:$K$10))</f>
        <v>3</v>
      </c>
    </row>
    <row r="1824" spans="1:6" x14ac:dyDescent="0.3">
      <c r="A1824" s="1" t="s">
        <v>4</v>
      </c>
      <c r="B1824" s="1" t="s">
        <v>2</v>
      </c>
      <c r="C1824" s="5" cm="1">
        <f t="array" ref="C1824">_xlfn.SWITCH(input[[#This Row],[Player]], "X", 1, "Y", 2, "Z", 3)</f>
        <v>2</v>
      </c>
      <c r="D1824" s="5" cm="1">
        <f t="array" ref="D1824">_xlfn.SWITCH(
input[[#This Row],[Oponent]]&amp;input[[#This Row],[Player]],
"AZ",0, "BX",0, "CY",0,
"AX",3, "BY",3, "CZ",3,
"AY",6, "BZ",6, "CX",6)</f>
        <v>6</v>
      </c>
      <c r="E1824" s="5">
        <f>input[[#This Row],[Selected shape score]]+input[[#This Row],[Outcome score]]</f>
        <v>8</v>
      </c>
      <c r="F1824" s="5" cm="1">
        <f t="array" ref="F1824">INDEX($P$2:$P$10,_xlfn.XMATCH(input[[#This Row],[Oponent]]&amp;input[[#This Row],[Player]],$K$2:$K$10))</f>
        <v>4</v>
      </c>
    </row>
    <row r="1825" spans="1:6" x14ac:dyDescent="0.3">
      <c r="A1825" s="1" t="s">
        <v>4</v>
      </c>
      <c r="B1825" s="1" t="s">
        <v>2</v>
      </c>
      <c r="C1825" s="5" cm="1">
        <f t="array" ref="C1825">_xlfn.SWITCH(input[[#This Row],[Player]], "X", 1, "Y", 2, "Z", 3)</f>
        <v>2</v>
      </c>
      <c r="D1825" s="5" cm="1">
        <f t="array" ref="D1825">_xlfn.SWITCH(
input[[#This Row],[Oponent]]&amp;input[[#This Row],[Player]],
"AZ",0, "BX",0, "CY",0,
"AX",3, "BY",3, "CZ",3,
"AY",6, "BZ",6, "CX",6)</f>
        <v>6</v>
      </c>
      <c r="E1825" s="5">
        <f>input[[#This Row],[Selected shape score]]+input[[#This Row],[Outcome score]]</f>
        <v>8</v>
      </c>
      <c r="F1825" s="5" cm="1">
        <f t="array" ref="F1825">INDEX($P$2:$P$10,_xlfn.XMATCH(input[[#This Row],[Oponent]]&amp;input[[#This Row],[Player]],$K$2:$K$10))</f>
        <v>4</v>
      </c>
    </row>
    <row r="1826" spans="1:6" x14ac:dyDescent="0.3">
      <c r="A1826" s="1" t="s">
        <v>3</v>
      </c>
      <c r="B1826" s="1" t="s">
        <v>2</v>
      </c>
      <c r="C1826" s="5" cm="1">
        <f t="array" ref="C1826">_xlfn.SWITCH(input[[#This Row],[Player]], "X", 1, "Y", 2, "Z", 3)</f>
        <v>2</v>
      </c>
      <c r="D1826" s="5" cm="1">
        <f t="array" ref="D1826">_xlfn.SWITCH(
input[[#This Row],[Oponent]]&amp;input[[#This Row],[Player]],
"AZ",0, "BX",0, "CY",0,
"AX",3, "BY",3, "CZ",3,
"AY",6, "BZ",6, "CX",6)</f>
        <v>0</v>
      </c>
      <c r="E1826" s="5">
        <f>input[[#This Row],[Selected shape score]]+input[[#This Row],[Outcome score]]</f>
        <v>2</v>
      </c>
      <c r="F1826" s="5" cm="1">
        <f t="array" ref="F1826">INDEX($P$2:$P$10,_xlfn.XMATCH(input[[#This Row],[Oponent]]&amp;input[[#This Row],[Player]],$K$2:$K$10))</f>
        <v>6</v>
      </c>
    </row>
    <row r="1827" spans="1:6" x14ac:dyDescent="0.3">
      <c r="A1827" s="1" t="s">
        <v>4</v>
      </c>
      <c r="B1827" s="1" t="s">
        <v>2</v>
      </c>
      <c r="C1827" s="5" cm="1">
        <f t="array" ref="C1827">_xlfn.SWITCH(input[[#This Row],[Player]], "X", 1, "Y", 2, "Z", 3)</f>
        <v>2</v>
      </c>
      <c r="D1827" s="5" cm="1">
        <f t="array" ref="D1827">_xlfn.SWITCH(
input[[#This Row],[Oponent]]&amp;input[[#This Row],[Player]],
"AZ",0, "BX",0, "CY",0,
"AX",3, "BY",3, "CZ",3,
"AY",6, "BZ",6, "CX",6)</f>
        <v>6</v>
      </c>
      <c r="E1827" s="5">
        <f>input[[#This Row],[Selected shape score]]+input[[#This Row],[Outcome score]]</f>
        <v>8</v>
      </c>
      <c r="F1827" s="5" cm="1">
        <f t="array" ref="F1827">INDEX($P$2:$P$10,_xlfn.XMATCH(input[[#This Row],[Oponent]]&amp;input[[#This Row],[Player]],$K$2:$K$10))</f>
        <v>4</v>
      </c>
    </row>
    <row r="1828" spans="1:6" x14ac:dyDescent="0.3">
      <c r="A1828" s="1" t="s">
        <v>0</v>
      </c>
      <c r="B1828" s="1" t="s">
        <v>2</v>
      </c>
      <c r="C1828" s="5" cm="1">
        <f t="array" ref="C1828">_xlfn.SWITCH(input[[#This Row],[Player]], "X", 1, "Y", 2, "Z", 3)</f>
        <v>2</v>
      </c>
      <c r="D1828" s="5" cm="1">
        <f t="array" ref="D1828">_xlfn.SWITCH(
input[[#This Row],[Oponent]]&amp;input[[#This Row],[Player]],
"AZ",0, "BX",0, "CY",0,
"AX",3, "BY",3, "CZ",3,
"AY",6, "BZ",6, "CX",6)</f>
        <v>3</v>
      </c>
      <c r="E1828" s="5">
        <f>input[[#This Row],[Selected shape score]]+input[[#This Row],[Outcome score]]</f>
        <v>5</v>
      </c>
      <c r="F1828" s="5" cm="1">
        <f t="array" ref="F1828">INDEX($P$2:$P$10,_xlfn.XMATCH(input[[#This Row],[Oponent]]&amp;input[[#This Row],[Player]],$K$2:$K$10))</f>
        <v>5</v>
      </c>
    </row>
    <row r="1829" spans="1:6" x14ac:dyDescent="0.3">
      <c r="A1829" s="1" t="s">
        <v>4</v>
      </c>
      <c r="B1829" s="1" t="s">
        <v>5</v>
      </c>
      <c r="C1829" s="5" cm="1">
        <f t="array" ref="C1829">_xlfn.SWITCH(input[[#This Row],[Player]], "X", 1, "Y", 2, "Z", 3)</f>
        <v>1</v>
      </c>
      <c r="D1829" s="5" cm="1">
        <f t="array" ref="D1829">_xlfn.SWITCH(
input[[#This Row],[Oponent]]&amp;input[[#This Row],[Player]],
"AZ",0, "BX",0, "CY",0,
"AX",3, "BY",3, "CZ",3,
"AY",6, "BZ",6, "CX",6)</f>
        <v>3</v>
      </c>
      <c r="E1829" s="5">
        <f>input[[#This Row],[Selected shape score]]+input[[#This Row],[Outcome score]]</f>
        <v>4</v>
      </c>
      <c r="F1829" s="5" cm="1">
        <f t="array" ref="F1829">INDEX($P$2:$P$10,_xlfn.XMATCH(input[[#This Row],[Oponent]]&amp;input[[#This Row],[Player]],$K$2:$K$10))</f>
        <v>3</v>
      </c>
    </row>
    <row r="1830" spans="1:6" x14ac:dyDescent="0.3">
      <c r="A1830" s="1" t="s">
        <v>4</v>
      </c>
      <c r="B1830" s="1" t="s">
        <v>2</v>
      </c>
      <c r="C1830" s="5" cm="1">
        <f t="array" ref="C1830">_xlfn.SWITCH(input[[#This Row],[Player]], "X", 1, "Y", 2, "Z", 3)</f>
        <v>2</v>
      </c>
      <c r="D1830" s="5" cm="1">
        <f t="array" ref="D1830">_xlfn.SWITCH(
input[[#This Row],[Oponent]]&amp;input[[#This Row],[Player]],
"AZ",0, "BX",0, "CY",0,
"AX",3, "BY",3, "CZ",3,
"AY",6, "BZ",6, "CX",6)</f>
        <v>6</v>
      </c>
      <c r="E1830" s="5">
        <f>input[[#This Row],[Selected shape score]]+input[[#This Row],[Outcome score]]</f>
        <v>8</v>
      </c>
      <c r="F1830" s="5" cm="1">
        <f t="array" ref="F1830">INDEX($P$2:$P$10,_xlfn.XMATCH(input[[#This Row],[Oponent]]&amp;input[[#This Row],[Player]],$K$2:$K$10))</f>
        <v>4</v>
      </c>
    </row>
    <row r="1831" spans="1:6" x14ac:dyDescent="0.3">
      <c r="A1831" s="1" t="s">
        <v>0</v>
      </c>
      <c r="B1831" s="1" t="s">
        <v>2</v>
      </c>
      <c r="C1831" s="5" cm="1">
        <f t="array" ref="C1831">_xlfn.SWITCH(input[[#This Row],[Player]], "X", 1, "Y", 2, "Z", 3)</f>
        <v>2</v>
      </c>
      <c r="D1831" s="5" cm="1">
        <f t="array" ref="D1831">_xlfn.SWITCH(
input[[#This Row],[Oponent]]&amp;input[[#This Row],[Player]],
"AZ",0, "BX",0, "CY",0,
"AX",3, "BY",3, "CZ",3,
"AY",6, "BZ",6, "CX",6)</f>
        <v>3</v>
      </c>
      <c r="E1831" s="5">
        <f>input[[#This Row],[Selected shape score]]+input[[#This Row],[Outcome score]]</f>
        <v>5</v>
      </c>
      <c r="F1831" s="5" cm="1">
        <f t="array" ref="F1831">INDEX($P$2:$P$10,_xlfn.XMATCH(input[[#This Row],[Oponent]]&amp;input[[#This Row],[Player]],$K$2:$K$10))</f>
        <v>5</v>
      </c>
    </row>
    <row r="1832" spans="1:6" x14ac:dyDescent="0.3">
      <c r="A1832" s="1" t="s">
        <v>4</v>
      </c>
      <c r="B1832" s="1" t="s">
        <v>5</v>
      </c>
      <c r="C1832" s="5" cm="1">
        <f t="array" ref="C1832">_xlfn.SWITCH(input[[#This Row],[Player]], "X", 1, "Y", 2, "Z", 3)</f>
        <v>1</v>
      </c>
      <c r="D1832" s="5" cm="1">
        <f t="array" ref="D1832">_xlfn.SWITCH(
input[[#This Row],[Oponent]]&amp;input[[#This Row],[Player]],
"AZ",0, "BX",0, "CY",0,
"AX",3, "BY",3, "CZ",3,
"AY",6, "BZ",6, "CX",6)</f>
        <v>3</v>
      </c>
      <c r="E1832" s="5">
        <f>input[[#This Row],[Selected shape score]]+input[[#This Row],[Outcome score]]</f>
        <v>4</v>
      </c>
      <c r="F1832" s="5" cm="1">
        <f t="array" ref="F1832">INDEX($P$2:$P$10,_xlfn.XMATCH(input[[#This Row],[Oponent]]&amp;input[[#This Row],[Player]],$K$2:$K$10))</f>
        <v>3</v>
      </c>
    </row>
    <row r="1833" spans="1:6" x14ac:dyDescent="0.3">
      <c r="A1833" s="1" t="s">
        <v>3</v>
      </c>
      <c r="B1833" s="1" t="s">
        <v>5</v>
      </c>
      <c r="C1833" s="5" cm="1">
        <f t="array" ref="C1833">_xlfn.SWITCH(input[[#This Row],[Player]], "X", 1, "Y", 2, "Z", 3)</f>
        <v>1</v>
      </c>
      <c r="D1833" s="5" cm="1">
        <f t="array" ref="D1833">_xlfn.SWITCH(
input[[#This Row],[Oponent]]&amp;input[[#This Row],[Player]],
"AZ",0, "BX",0, "CY",0,
"AX",3, "BY",3, "CZ",3,
"AY",6, "BZ",6, "CX",6)</f>
        <v>6</v>
      </c>
      <c r="E1833" s="5">
        <f>input[[#This Row],[Selected shape score]]+input[[#This Row],[Outcome score]]</f>
        <v>7</v>
      </c>
      <c r="F1833" s="5" cm="1">
        <f t="array" ref="F1833">INDEX($P$2:$P$10,_xlfn.XMATCH(input[[#This Row],[Oponent]]&amp;input[[#This Row],[Player]],$K$2:$K$10))</f>
        <v>2</v>
      </c>
    </row>
    <row r="1834" spans="1:6" x14ac:dyDescent="0.3">
      <c r="A1834" s="1" t="s">
        <v>3</v>
      </c>
      <c r="B1834" s="1" t="s">
        <v>2</v>
      </c>
      <c r="C1834" s="5" cm="1">
        <f t="array" ref="C1834">_xlfn.SWITCH(input[[#This Row],[Player]], "X", 1, "Y", 2, "Z", 3)</f>
        <v>2</v>
      </c>
      <c r="D1834" s="5" cm="1">
        <f t="array" ref="D1834">_xlfn.SWITCH(
input[[#This Row],[Oponent]]&amp;input[[#This Row],[Player]],
"AZ",0, "BX",0, "CY",0,
"AX",3, "BY",3, "CZ",3,
"AY",6, "BZ",6, "CX",6)</f>
        <v>0</v>
      </c>
      <c r="E1834" s="5">
        <f>input[[#This Row],[Selected shape score]]+input[[#This Row],[Outcome score]]</f>
        <v>2</v>
      </c>
      <c r="F1834" s="5" cm="1">
        <f t="array" ref="F1834">INDEX($P$2:$P$10,_xlfn.XMATCH(input[[#This Row],[Oponent]]&amp;input[[#This Row],[Player]],$K$2:$K$10))</f>
        <v>6</v>
      </c>
    </row>
    <row r="1835" spans="1:6" x14ac:dyDescent="0.3">
      <c r="A1835" s="1" t="s">
        <v>4</v>
      </c>
      <c r="B1835" s="1" t="s">
        <v>2</v>
      </c>
      <c r="C1835" s="5" cm="1">
        <f t="array" ref="C1835">_xlfn.SWITCH(input[[#This Row],[Player]], "X", 1, "Y", 2, "Z", 3)</f>
        <v>2</v>
      </c>
      <c r="D1835" s="5" cm="1">
        <f t="array" ref="D1835">_xlfn.SWITCH(
input[[#This Row],[Oponent]]&amp;input[[#This Row],[Player]],
"AZ",0, "BX",0, "CY",0,
"AX",3, "BY",3, "CZ",3,
"AY",6, "BZ",6, "CX",6)</f>
        <v>6</v>
      </c>
      <c r="E1835" s="5">
        <f>input[[#This Row],[Selected shape score]]+input[[#This Row],[Outcome score]]</f>
        <v>8</v>
      </c>
      <c r="F1835" s="5" cm="1">
        <f t="array" ref="F1835">INDEX($P$2:$P$10,_xlfn.XMATCH(input[[#This Row],[Oponent]]&amp;input[[#This Row],[Player]],$K$2:$K$10))</f>
        <v>4</v>
      </c>
    </row>
    <row r="1836" spans="1:6" x14ac:dyDescent="0.3">
      <c r="A1836" s="1" t="s">
        <v>4</v>
      </c>
      <c r="B1836" s="1" t="s">
        <v>2</v>
      </c>
      <c r="C1836" s="5" cm="1">
        <f t="array" ref="C1836">_xlfn.SWITCH(input[[#This Row],[Player]], "X", 1, "Y", 2, "Z", 3)</f>
        <v>2</v>
      </c>
      <c r="D1836" s="5" cm="1">
        <f t="array" ref="D1836">_xlfn.SWITCH(
input[[#This Row],[Oponent]]&amp;input[[#This Row],[Player]],
"AZ",0, "BX",0, "CY",0,
"AX",3, "BY",3, "CZ",3,
"AY",6, "BZ",6, "CX",6)</f>
        <v>6</v>
      </c>
      <c r="E1836" s="5">
        <f>input[[#This Row],[Selected shape score]]+input[[#This Row],[Outcome score]]</f>
        <v>8</v>
      </c>
      <c r="F1836" s="5" cm="1">
        <f t="array" ref="F1836">INDEX($P$2:$P$10,_xlfn.XMATCH(input[[#This Row],[Oponent]]&amp;input[[#This Row],[Player]],$K$2:$K$10))</f>
        <v>4</v>
      </c>
    </row>
    <row r="1837" spans="1:6" x14ac:dyDescent="0.3">
      <c r="A1837" s="1" t="s">
        <v>0</v>
      </c>
      <c r="B1837" s="1" t="s">
        <v>2</v>
      </c>
      <c r="C1837" s="5" cm="1">
        <f t="array" ref="C1837">_xlfn.SWITCH(input[[#This Row],[Player]], "X", 1, "Y", 2, "Z", 3)</f>
        <v>2</v>
      </c>
      <c r="D1837" s="5" cm="1">
        <f t="array" ref="D1837">_xlfn.SWITCH(
input[[#This Row],[Oponent]]&amp;input[[#This Row],[Player]],
"AZ",0, "BX",0, "CY",0,
"AX",3, "BY",3, "CZ",3,
"AY",6, "BZ",6, "CX",6)</f>
        <v>3</v>
      </c>
      <c r="E1837" s="5">
        <f>input[[#This Row],[Selected shape score]]+input[[#This Row],[Outcome score]]</f>
        <v>5</v>
      </c>
      <c r="F1837" s="5" cm="1">
        <f t="array" ref="F1837">INDEX($P$2:$P$10,_xlfn.XMATCH(input[[#This Row],[Oponent]]&amp;input[[#This Row],[Player]],$K$2:$K$10))</f>
        <v>5</v>
      </c>
    </row>
    <row r="1838" spans="1:6" x14ac:dyDescent="0.3">
      <c r="A1838" s="1" t="s">
        <v>3</v>
      </c>
      <c r="B1838" s="1" t="s">
        <v>2</v>
      </c>
      <c r="C1838" s="5" cm="1">
        <f t="array" ref="C1838">_xlfn.SWITCH(input[[#This Row],[Player]], "X", 1, "Y", 2, "Z", 3)</f>
        <v>2</v>
      </c>
      <c r="D1838" s="5" cm="1">
        <f t="array" ref="D1838">_xlfn.SWITCH(
input[[#This Row],[Oponent]]&amp;input[[#This Row],[Player]],
"AZ",0, "BX",0, "CY",0,
"AX",3, "BY",3, "CZ",3,
"AY",6, "BZ",6, "CX",6)</f>
        <v>0</v>
      </c>
      <c r="E1838" s="5">
        <f>input[[#This Row],[Selected shape score]]+input[[#This Row],[Outcome score]]</f>
        <v>2</v>
      </c>
      <c r="F1838" s="5" cm="1">
        <f t="array" ref="F1838">INDEX($P$2:$P$10,_xlfn.XMATCH(input[[#This Row],[Oponent]]&amp;input[[#This Row],[Player]],$K$2:$K$10))</f>
        <v>6</v>
      </c>
    </row>
    <row r="1839" spans="1:6" x14ac:dyDescent="0.3">
      <c r="A1839" s="1" t="s">
        <v>3</v>
      </c>
      <c r="B1839" s="1" t="s">
        <v>2</v>
      </c>
      <c r="C1839" s="5" cm="1">
        <f t="array" ref="C1839">_xlfn.SWITCH(input[[#This Row],[Player]], "X", 1, "Y", 2, "Z", 3)</f>
        <v>2</v>
      </c>
      <c r="D1839" s="5" cm="1">
        <f t="array" ref="D1839">_xlfn.SWITCH(
input[[#This Row],[Oponent]]&amp;input[[#This Row],[Player]],
"AZ",0, "BX",0, "CY",0,
"AX",3, "BY",3, "CZ",3,
"AY",6, "BZ",6, "CX",6)</f>
        <v>0</v>
      </c>
      <c r="E1839" s="5">
        <f>input[[#This Row],[Selected shape score]]+input[[#This Row],[Outcome score]]</f>
        <v>2</v>
      </c>
      <c r="F1839" s="5" cm="1">
        <f t="array" ref="F1839">INDEX($P$2:$P$10,_xlfn.XMATCH(input[[#This Row],[Oponent]]&amp;input[[#This Row],[Player]],$K$2:$K$10))</f>
        <v>6</v>
      </c>
    </row>
    <row r="1840" spans="1:6" x14ac:dyDescent="0.3">
      <c r="A1840" s="1" t="s">
        <v>4</v>
      </c>
      <c r="B1840" s="1" t="s">
        <v>5</v>
      </c>
      <c r="C1840" s="5" cm="1">
        <f t="array" ref="C1840">_xlfn.SWITCH(input[[#This Row],[Player]], "X", 1, "Y", 2, "Z", 3)</f>
        <v>1</v>
      </c>
      <c r="D1840" s="5" cm="1">
        <f t="array" ref="D1840">_xlfn.SWITCH(
input[[#This Row],[Oponent]]&amp;input[[#This Row],[Player]],
"AZ",0, "BX",0, "CY",0,
"AX",3, "BY",3, "CZ",3,
"AY",6, "BZ",6, "CX",6)</f>
        <v>3</v>
      </c>
      <c r="E1840" s="5">
        <f>input[[#This Row],[Selected shape score]]+input[[#This Row],[Outcome score]]</f>
        <v>4</v>
      </c>
      <c r="F1840" s="5" cm="1">
        <f t="array" ref="F1840">INDEX($P$2:$P$10,_xlfn.XMATCH(input[[#This Row],[Oponent]]&amp;input[[#This Row],[Player]],$K$2:$K$10))</f>
        <v>3</v>
      </c>
    </row>
    <row r="1841" spans="1:6" x14ac:dyDescent="0.3">
      <c r="A1841" s="1" t="s">
        <v>3</v>
      </c>
      <c r="B1841" s="1" t="s">
        <v>2</v>
      </c>
      <c r="C1841" s="5" cm="1">
        <f t="array" ref="C1841">_xlfn.SWITCH(input[[#This Row],[Player]], "X", 1, "Y", 2, "Z", 3)</f>
        <v>2</v>
      </c>
      <c r="D1841" s="5" cm="1">
        <f t="array" ref="D1841">_xlfn.SWITCH(
input[[#This Row],[Oponent]]&amp;input[[#This Row],[Player]],
"AZ",0, "BX",0, "CY",0,
"AX",3, "BY",3, "CZ",3,
"AY",6, "BZ",6, "CX",6)</f>
        <v>0</v>
      </c>
      <c r="E1841" s="5">
        <f>input[[#This Row],[Selected shape score]]+input[[#This Row],[Outcome score]]</f>
        <v>2</v>
      </c>
      <c r="F1841" s="5" cm="1">
        <f t="array" ref="F1841">INDEX($P$2:$P$10,_xlfn.XMATCH(input[[#This Row],[Oponent]]&amp;input[[#This Row],[Player]],$K$2:$K$10))</f>
        <v>6</v>
      </c>
    </row>
    <row r="1842" spans="1:6" x14ac:dyDescent="0.3">
      <c r="A1842" s="1" t="s">
        <v>3</v>
      </c>
      <c r="B1842" s="1" t="s">
        <v>2</v>
      </c>
      <c r="C1842" s="5" cm="1">
        <f t="array" ref="C1842">_xlfn.SWITCH(input[[#This Row],[Player]], "X", 1, "Y", 2, "Z", 3)</f>
        <v>2</v>
      </c>
      <c r="D1842" s="5" cm="1">
        <f t="array" ref="D1842">_xlfn.SWITCH(
input[[#This Row],[Oponent]]&amp;input[[#This Row],[Player]],
"AZ",0, "BX",0, "CY",0,
"AX",3, "BY",3, "CZ",3,
"AY",6, "BZ",6, "CX",6)</f>
        <v>0</v>
      </c>
      <c r="E1842" s="5">
        <f>input[[#This Row],[Selected shape score]]+input[[#This Row],[Outcome score]]</f>
        <v>2</v>
      </c>
      <c r="F1842" s="5" cm="1">
        <f t="array" ref="F1842">INDEX($P$2:$P$10,_xlfn.XMATCH(input[[#This Row],[Oponent]]&amp;input[[#This Row],[Player]],$K$2:$K$10))</f>
        <v>6</v>
      </c>
    </row>
    <row r="1843" spans="1:6" x14ac:dyDescent="0.3">
      <c r="A1843" s="1" t="s">
        <v>0</v>
      </c>
      <c r="B1843" s="1" t="s">
        <v>2</v>
      </c>
      <c r="C1843" s="5" cm="1">
        <f t="array" ref="C1843">_xlfn.SWITCH(input[[#This Row],[Player]], "X", 1, "Y", 2, "Z", 3)</f>
        <v>2</v>
      </c>
      <c r="D1843" s="5" cm="1">
        <f t="array" ref="D1843">_xlfn.SWITCH(
input[[#This Row],[Oponent]]&amp;input[[#This Row],[Player]],
"AZ",0, "BX",0, "CY",0,
"AX",3, "BY",3, "CZ",3,
"AY",6, "BZ",6, "CX",6)</f>
        <v>3</v>
      </c>
      <c r="E1843" s="5">
        <f>input[[#This Row],[Selected shape score]]+input[[#This Row],[Outcome score]]</f>
        <v>5</v>
      </c>
      <c r="F1843" s="5" cm="1">
        <f t="array" ref="F1843">INDEX($P$2:$P$10,_xlfn.XMATCH(input[[#This Row],[Oponent]]&amp;input[[#This Row],[Player]],$K$2:$K$10))</f>
        <v>5</v>
      </c>
    </row>
    <row r="1844" spans="1:6" x14ac:dyDescent="0.3">
      <c r="A1844" s="1" t="s">
        <v>4</v>
      </c>
      <c r="B1844" s="1" t="s">
        <v>2</v>
      </c>
      <c r="C1844" s="5" cm="1">
        <f t="array" ref="C1844">_xlfn.SWITCH(input[[#This Row],[Player]], "X", 1, "Y", 2, "Z", 3)</f>
        <v>2</v>
      </c>
      <c r="D1844" s="5" cm="1">
        <f t="array" ref="D1844">_xlfn.SWITCH(
input[[#This Row],[Oponent]]&amp;input[[#This Row],[Player]],
"AZ",0, "BX",0, "CY",0,
"AX",3, "BY",3, "CZ",3,
"AY",6, "BZ",6, "CX",6)</f>
        <v>6</v>
      </c>
      <c r="E1844" s="5">
        <f>input[[#This Row],[Selected shape score]]+input[[#This Row],[Outcome score]]</f>
        <v>8</v>
      </c>
      <c r="F1844" s="5" cm="1">
        <f t="array" ref="F1844">INDEX($P$2:$P$10,_xlfn.XMATCH(input[[#This Row],[Oponent]]&amp;input[[#This Row],[Player]],$K$2:$K$10))</f>
        <v>4</v>
      </c>
    </row>
    <row r="1845" spans="1:6" x14ac:dyDescent="0.3">
      <c r="A1845" s="1" t="s">
        <v>3</v>
      </c>
      <c r="B1845" s="1" t="s">
        <v>5</v>
      </c>
      <c r="C1845" s="5" cm="1">
        <f t="array" ref="C1845">_xlfn.SWITCH(input[[#This Row],[Player]], "X", 1, "Y", 2, "Z", 3)</f>
        <v>1</v>
      </c>
      <c r="D1845" s="5" cm="1">
        <f t="array" ref="D1845">_xlfn.SWITCH(
input[[#This Row],[Oponent]]&amp;input[[#This Row],[Player]],
"AZ",0, "BX",0, "CY",0,
"AX",3, "BY",3, "CZ",3,
"AY",6, "BZ",6, "CX",6)</f>
        <v>6</v>
      </c>
      <c r="E1845" s="5">
        <f>input[[#This Row],[Selected shape score]]+input[[#This Row],[Outcome score]]</f>
        <v>7</v>
      </c>
      <c r="F1845" s="5" cm="1">
        <f t="array" ref="F1845">INDEX($P$2:$P$10,_xlfn.XMATCH(input[[#This Row],[Oponent]]&amp;input[[#This Row],[Player]],$K$2:$K$10))</f>
        <v>2</v>
      </c>
    </row>
    <row r="1846" spans="1:6" x14ac:dyDescent="0.3">
      <c r="A1846" s="1" t="s">
        <v>0</v>
      </c>
      <c r="B1846" s="1" t="s">
        <v>2</v>
      </c>
      <c r="C1846" s="5" cm="1">
        <f t="array" ref="C1846">_xlfn.SWITCH(input[[#This Row],[Player]], "X", 1, "Y", 2, "Z", 3)</f>
        <v>2</v>
      </c>
      <c r="D1846" s="5" cm="1">
        <f t="array" ref="D1846">_xlfn.SWITCH(
input[[#This Row],[Oponent]]&amp;input[[#This Row],[Player]],
"AZ",0, "BX",0, "CY",0,
"AX",3, "BY",3, "CZ",3,
"AY",6, "BZ",6, "CX",6)</f>
        <v>3</v>
      </c>
      <c r="E1846" s="5">
        <f>input[[#This Row],[Selected shape score]]+input[[#This Row],[Outcome score]]</f>
        <v>5</v>
      </c>
      <c r="F1846" s="5" cm="1">
        <f t="array" ref="F1846">INDEX($P$2:$P$10,_xlfn.XMATCH(input[[#This Row],[Oponent]]&amp;input[[#This Row],[Player]],$K$2:$K$10))</f>
        <v>5</v>
      </c>
    </row>
    <row r="1847" spans="1:6" x14ac:dyDescent="0.3">
      <c r="A1847" s="1" t="s">
        <v>4</v>
      </c>
      <c r="B1847" s="1" t="s">
        <v>2</v>
      </c>
      <c r="C1847" s="5" cm="1">
        <f t="array" ref="C1847">_xlfn.SWITCH(input[[#This Row],[Player]], "X", 1, "Y", 2, "Z", 3)</f>
        <v>2</v>
      </c>
      <c r="D1847" s="5" cm="1">
        <f t="array" ref="D1847">_xlfn.SWITCH(
input[[#This Row],[Oponent]]&amp;input[[#This Row],[Player]],
"AZ",0, "BX",0, "CY",0,
"AX",3, "BY",3, "CZ",3,
"AY",6, "BZ",6, "CX",6)</f>
        <v>6</v>
      </c>
      <c r="E1847" s="5">
        <f>input[[#This Row],[Selected shape score]]+input[[#This Row],[Outcome score]]</f>
        <v>8</v>
      </c>
      <c r="F1847" s="5" cm="1">
        <f t="array" ref="F1847">INDEX($P$2:$P$10,_xlfn.XMATCH(input[[#This Row],[Oponent]]&amp;input[[#This Row],[Player]],$K$2:$K$10))</f>
        <v>4</v>
      </c>
    </row>
    <row r="1848" spans="1:6" x14ac:dyDescent="0.3">
      <c r="A1848" s="1" t="s">
        <v>4</v>
      </c>
      <c r="B1848" s="1" t="s">
        <v>2</v>
      </c>
      <c r="C1848" s="5" cm="1">
        <f t="array" ref="C1848">_xlfn.SWITCH(input[[#This Row],[Player]], "X", 1, "Y", 2, "Z", 3)</f>
        <v>2</v>
      </c>
      <c r="D1848" s="5" cm="1">
        <f t="array" ref="D1848">_xlfn.SWITCH(
input[[#This Row],[Oponent]]&amp;input[[#This Row],[Player]],
"AZ",0, "BX",0, "CY",0,
"AX",3, "BY",3, "CZ",3,
"AY",6, "BZ",6, "CX",6)</f>
        <v>6</v>
      </c>
      <c r="E1848" s="5">
        <f>input[[#This Row],[Selected shape score]]+input[[#This Row],[Outcome score]]</f>
        <v>8</v>
      </c>
      <c r="F1848" s="5" cm="1">
        <f t="array" ref="F1848">INDEX($P$2:$P$10,_xlfn.XMATCH(input[[#This Row],[Oponent]]&amp;input[[#This Row],[Player]],$K$2:$K$10))</f>
        <v>4</v>
      </c>
    </row>
    <row r="1849" spans="1:6" x14ac:dyDescent="0.3">
      <c r="A1849" s="1" t="s">
        <v>4</v>
      </c>
      <c r="B1849" s="1" t="s">
        <v>2</v>
      </c>
      <c r="C1849" s="5" cm="1">
        <f t="array" ref="C1849">_xlfn.SWITCH(input[[#This Row],[Player]], "X", 1, "Y", 2, "Z", 3)</f>
        <v>2</v>
      </c>
      <c r="D1849" s="5" cm="1">
        <f t="array" ref="D1849">_xlfn.SWITCH(
input[[#This Row],[Oponent]]&amp;input[[#This Row],[Player]],
"AZ",0, "BX",0, "CY",0,
"AX",3, "BY",3, "CZ",3,
"AY",6, "BZ",6, "CX",6)</f>
        <v>6</v>
      </c>
      <c r="E1849" s="5">
        <f>input[[#This Row],[Selected shape score]]+input[[#This Row],[Outcome score]]</f>
        <v>8</v>
      </c>
      <c r="F1849" s="5" cm="1">
        <f t="array" ref="F1849">INDEX($P$2:$P$10,_xlfn.XMATCH(input[[#This Row],[Oponent]]&amp;input[[#This Row],[Player]],$K$2:$K$10))</f>
        <v>4</v>
      </c>
    </row>
    <row r="1850" spans="1:6" x14ac:dyDescent="0.3">
      <c r="A1850" s="1" t="s">
        <v>4</v>
      </c>
      <c r="B1850" s="1" t="s">
        <v>2</v>
      </c>
      <c r="C1850" s="5" cm="1">
        <f t="array" ref="C1850">_xlfn.SWITCH(input[[#This Row],[Player]], "X", 1, "Y", 2, "Z", 3)</f>
        <v>2</v>
      </c>
      <c r="D1850" s="5" cm="1">
        <f t="array" ref="D1850">_xlfn.SWITCH(
input[[#This Row],[Oponent]]&amp;input[[#This Row],[Player]],
"AZ",0, "BX",0, "CY",0,
"AX",3, "BY",3, "CZ",3,
"AY",6, "BZ",6, "CX",6)</f>
        <v>6</v>
      </c>
      <c r="E1850" s="5">
        <f>input[[#This Row],[Selected shape score]]+input[[#This Row],[Outcome score]]</f>
        <v>8</v>
      </c>
      <c r="F1850" s="5" cm="1">
        <f t="array" ref="F1850">INDEX($P$2:$P$10,_xlfn.XMATCH(input[[#This Row],[Oponent]]&amp;input[[#This Row],[Player]],$K$2:$K$10))</f>
        <v>4</v>
      </c>
    </row>
    <row r="1851" spans="1:6" x14ac:dyDescent="0.3">
      <c r="A1851" s="1" t="s">
        <v>0</v>
      </c>
      <c r="B1851" s="1" t="s">
        <v>2</v>
      </c>
      <c r="C1851" s="5" cm="1">
        <f t="array" ref="C1851">_xlfn.SWITCH(input[[#This Row],[Player]], "X", 1, "Y", 2, "Z", 3)</f>
        <v>2</v>
      </c>
      <c r="D1851" s="5" cm="1">
        <f t="array" ref="D1851">_xlfn.SWITCH(
input[[#This Row],[Oponent]]&amp;input[[#This Row],[Player]],
"AZ",0, "BX",0, "CY",0,
"AX",3, "BY",3, "CZ",3,
"AY",6, "BZ",6, "CX",6)</f>
        <v>3</v>
      </c>
      <c r="E1851" s="5">
        <f>input[[#This Row],[Selected shape score]]+input[[#This Row],[Outcome score]]</f>
        <v>5</v>
      </c>
      <c r="F1851" s="5" cm="1">
        <f t="array" ref="F1851">INDEX($P$2:$P$10,_xlfn.XMATCH(input[[#This Row],[Oponent]]&amp;input[[#This Row],[Player]],$K$2:$K$10))</f>
        <v>5</v>
      </c>
    </row>
    <row r="1852" spans="1:6" x14ac:dyDescent="0.3">
      <c r="A1852" s="1" t="s">
        <v>4</v>
      </c>
      <c r="B1852" s="1" t="s">
        <v>2</v>
      </c>
      <c r="C1852" s="5" cm="1">
        <f t="array" ref="C1852">_xlfn.SWITCH(input[[#This Row],[Player]], "X", 1, "Y", 2, "Z", 3)</f>
        <v>2</v>
      </c>
      <c r="D1852" s="5" cm="1">
        <f t="array" ref="D1852">_xlfn.SWITCH(
input[[#This Row],[Oponent]]&amp;input[[#This Row],[Player]],
"AZ",0, "BX",0, "CY",0,
"AX",3, "BY",3, "CZ",3,
"AY",6, "BZ",6, "CX",6)</f>
        <v>6</v>
      </c>
      <c r="E1852" s="5">
        <f>input[[#This Row],[Selected shape score]]+input[[#This Row],[Outcome score]]</f>
        <v>8</v>
      </c>
      <c r="F1852" s="5" cm="1">
        <f t="array" ref="F1852">INDEX($P$2:$P$10,_xlfn.XMATCH(input[[#This Row],[Oponent]]&amp;input[[#This Row],[Player]],$K$2:$K$10))</f>
        <v>4</v>
      </c>
    </row>
    <row r="1853" spans="1:6" x14ac:dyDescent="0.3">
      <c r="A1853" s="1" t="s">
        <v>0</v>
      </c>
      <c r="B1853" s="1" t="s">
        <v>1</v>
      </c>
      <c r="C1853" s="5" cm="1">
        <f t="array" ref="C1853">_xlfn.SWITCH(input[[#This Row],[Player]], "X", 1, "Y", 2, "Z", 3)</f>
        <v>3</v>
      </c>
      <c r="D1853" s="5" cm="1">
        <f t="array" ref="D1853">_xlfn.SWITCH(
input[[#This Row],[Oponent]]&amp;input[[#This Row],[Player]],
"AZ",0, "BX",0, "CY",0,
"AX",3, "BY",3, "CZ",3,
"AY",6, "BZ",6, "CX",6)</f>
        <v>6</v>
      </c>
      <c r="E1853" s="5">
        <f>input[[#This Row],[Selected shape score]]+input[[#This Row],[Outcome score]]</f>
        <v>9</v>
      </c>
      <c r="F1853" s="5" cm="1">
        <f t="array" ref="F1853">INDEX($P$2:$P$10,_xlfn.XMATCH(input[[#This Row],[Oponent]]&amp;input[[#This Row],[Player]],$K$2:$K$10))</f>
        <v>9</v>
      </c>
    </row>
    <row r="1854" spans="1:6" x14ac:dyDescent="0.3">
      <c r="A1854" s="1" t="s">
        <v>4</v>
      </c>
      <c r="B1854" s="1" t="s">
        <v>2</v>
      </c>
      <c r="C1854" s="5" cm="1">
        <f t="array" ref="C1854">_xlfn.SWITCH(input[[#This Row],[Player]], "X", 1, "Y", 2, "Z", 3)</f>
        <v>2</v>
      </c>
      <c r="D1854" s="5" cm="1">
        <f t="array" ref="D1854">_xlfn.SWITCH(
input[[#This Row],[Oponent]]&amp;input[[#This Row],[Player]],
"AZ",0, "BX",0, "CY",0,
"AX",3, "BY",3, "CZ",3,
"AY",6, "BZ",6, "CX",6)</f>
        <v>6</v>
      </c>
      <c r="E1854" s="5">
        <f>input[[#This Row],[Selected shape score]]+input[[#This Row],[Outcome score]]</f>
        <v>8</v>
      </c>
      <c r="F1854" s="5" cm="1">
        <f t="array" ref="F1854">INDEX($P$2:$P$10,_xlfn.XMATCH(input[[#This Row],[Oponent]]&amp;input[[#This Row],[Player]],$K$2:$K$10))</f>
        <v>4</v>
      </c>
    </row>
    <row r="1855" spans="1:6" x14ac:dyDescent="0.3">
      <c r="A1855" s="1" t="s">
        <v>0</v>
      </c>
      <c r="B1855" s="1" t="s">
        <v>1</v>
      </c>
      <c r="C1855" s="5" cm="1">
        <f t="array" ref="C1855">_xlfn.SWITCH(input[[#This Row],[Player]], "X", 1, "Y", 2, "Z", 3)</f>
        <v>3</v>
      </c>
      <c r="D1855" s="5" cm="1">
        <f t="array" ref="D1855">_xlfn.SWITCH(
input[[#This Row],[Oponent]]&amp;input[[#This Row],[Player]],
"AZ",0, "BX",0, "CY",0,
"AX",3, "BY",3, "CZ",3,
"AY",6, "BZ",6, "CX",6)</f>
        <v>6</v>
      </c>
      <c r="E1855" s="5">
        <f>input[[#This Row],[Selected shape score]]+input[[#This Row],[Outcome score]]</f>
        <v>9</v>
      </c>
      <c r="F1855" s="5" cm="1">
        <f t="array" ref="F1855">INDEX($P$2:$P$10,_xlfn.XMATCH(input[[#This Row],[Oponent]]&amp;input[[#This Row],[Player]],$K$2:$K$10))</f>
        <v>9</v>
      </c>
    </row>
    <row r="1856" spans="1:6" x14ac:dyDescent="0.3">
      <c r="A1856" s="1" t="s">
        <v>4</v>
      </c>
      <c r="B1856" s="1" t="s">
        <v>5</v>
      </c>
      <c r="C1856" s="5" cm="1">
        <f t="array" ref="C1856">_xlfn.SWITCH(input[[#This Row],[Player]], "X", 1, "Y", 2, "Z", 3)</f>
        <v>1</v>
      </c>
      <c r="D1856" s="5" cm="1">
        <f t="array" ref="D1856">_xlfn.SWITCH(
input[[#This Row],[Oponent]]&amp;input[[#This Row],[Player]],
"AZ",0, "BX",0, "CY",0,
"AX",3, "BY",3, "CZ",3,
"AY",6, "BZ",6, "CX",6)</f>
        <v>3</v>
      </c>
      <c r="E1856" s="5">
        <f>input[[#This Row],[Selected shape score]]+input[[#This Row],[Outcome score]]</f>
        <v>4</v>
      </c>
      <c r="F1856" s="5" cm="1">
        <f t="array" ref="F1856">INDEX($P$2:$P$10,_xlfn.XMATCH(input[[#This Row],[Oponent]]&amp;input[[#This Row],[Player]],$K$2:$K$10))</f>
        <v>3</v>
      </c>
    </row>
    <row r="1857" spans="1:6" x14ac:dyDescent="0.3">
      <c r="A1857" s="1" t="s">
        <v>4</v>
      </c>
      <c r="B1857" s="1" t="s">
        <v>2</v>
      </c>
      <c r="C1857" s="5" cm="1">
        <f t="array" ref="C1857">_xlfn.SWITCH(input[[#This Row],[Player]], "X", 1, "Y", 2, "Z", 3)</f>
        <v>2</v>
      </c>
      <c r="D1857" s="5" cm="1">
        <f t="array" ref="D1857">_xlfn.SWITCH(
input[[#This Row],[Oponent]]&amp;input[[#This Row],[Player]],
"AZ",0, "BX",0, "CY",0,
"AX",3, "BY",3, "CZ",3,
"AY",6, "BZ",6, "CX",6)</f>
        <v>6</v>
      </c>
      <c r="E1857" s="5">
        <f>input[[#This Row],[Selected shape score]]+input[[#This Row],[Outcome score]]</f>
        <v>8</v>
      </c>
      <c r="F1857" s="5" cm="1">
        <f t="array" ref="F1857">INDEX($P$2:$P$10,_xlfn.XMATCH(input[[#This Row],[Oponent]]&amp;input[[#This Row],[Player]],$K$2:$K$10))</f>
        <v>4</v>
      </c>
    </row>
    <row r="1858" spans="1:6" x14ac:dyDescent="0.3">
      <c r="A1858" s="1" t="s">
        <v>4</v>
      </c>
      <c r="B1858" s="1" t="s">
        <v>2</v>
      </c>
      <c r="C1858" s="5" cm="1">
        <f t="array" ref="C1858">_xlfn.SWITCH(input[[#This Row],[Player]], "X", 1, "Y", 2, "Z", 3)</f>
        <v>2</v>
      </c>
      <c r="D1858" s="5" cm="1">
        <f t="array" ref="D1858">_xlfn.SWITCH(
input[[#This Row],[Oponent]]&amp;input[[#This Row],[Player]],
"AZ",0, "BX",0, "CY",0,
"AX",3, "BY",3, "CZ",3,
"AY",6, "BZ",6, "CX",6)</f>
        <v>6</v>
      </c>
      <c r="E1858" s="5">
        <f>input[[#This Row],[Selected shape score]]+input[[#This Row],[Outcome score]]</f>
        <v>8</v>
      </c>
      <c r="F1858" s="5" cm="1">
        <f t="array" ref="F1858">INDEX($P$2:$P$10,_xlfn.XMATCH(input[[#This Row],[Oponent]]&amp;input[[#This Row],[Player]],$K$2:$K$10))</f>
        <v>4</v>
      </c>
    </row>
    <row r="1859" spans="1:6" x14ac:dyDescent="0.3">
      <c r="A1859" s="1" t="s">
        <v>4</v>
      </c>
      <c r="B1859" s="1" t="s">
        <v>5</v>
      </c>
      <c r="C1859" s="5" cm="1">
        <f t="array" ref="C1859">_xlfn.SWITCH(input[[#This Row],[Player]], "X", 1, "Y", 2, "Z", 3)</f>
        <v>1</v>
      </c>
      <c r="D1859" s="5" cm="1">
        <f t="array" ref="D1859">_xlfn.SWITCH(
input[[#This Row],[Oponent]]&amp;input[[#This Row],[Player]],
"AZ",0, "BX",0, "CY",0,
"AX",3, "BY",3, "CZ",3,
"AY",6, "BZ",6, "CX",6)</f>
        <v>3</v>
      </c>
      <c r="E1859" s="5">
        <f>input[[#This Row],[Selected shape score]]+input[[#This Row],[Outcome score]]</f>
        <v>4</v>
      </c>
      <c r="F1859" s="5" cm="1">
        <f t="array" ref="F1859">INDEX($P$2:$P$10,_xlfn.XMATCH(input[[#This Row],[Oponent]]&amp;input[[#This Row],[Player]],$K$2:$K$10))</f>
        <v>3</v>
      </c>
    </row>
    <row r="1860" spans="1:6" x14ac:dyDescent="0.3">
      <c r="A1860" s="1" t="s">
        <v>3</v>
      </c>
      <c r="B1860" s="1" t="s">
        <v>2</v>
      </c>
      <c r="C1860" s="5" cm="1">
        <f t="array" ref="C1860">_xlfn.SWITCH(input[[#This Row],[Player]], "X", 1, "Y", 2, "Z", 3)</f>
        <v>2</v>
      </c>
      <c r="D1860" s="5" cm="1">
        <f t="array" ref="D1860">_xlfn.SWITCH(
input[[#This Row],[Oponent]]&amp;input[[#This Row],[Player]],
"AZ",0, "BX",0, "CY",0,
"AX",3, "BY",3, "CZ",3,
"AY",6, "BZ",6, "CX",6)</f>
        <v>0</v>
      </c>
      <c r="E1860" s="5">
        <f>input[[#This Row],[Selected shape score]]+input[[#This Row],[Outcome score]]</f>
        <v>2</v>
      </c>
      <c r="F1860" s="5" cm="1">
        <f t="array" ref="F1860">INDEX($P$2:$P$10,_xlfn.XMATCH(input[[#This Row],[Oponent]]&amp;input[[#This Row],[Player]],$K$2:$K$10))</f>
        <v>6</v>
      </c>
    </row>
    <row r="1861" spans="1:6" x14ac:dyDescent="0.3">
      <c r="A1861" s="1" t="s">
        <v>4</v>
      </c>
      <c r="B1861" s="1" t="s">
        <v>5</v>
      </c>
      <c r="C1861" s="5" cm="1">
        <f t="array" ref="C1861">_xlfn.SWITCH(input[[#This Row],[Player]], "X", 1, "Y", 2, "Z", 3)</f>
        <v>1</v>
      </c>
      <c r="D1861" s="5" cm="1">
        <f t="array" ref="D1861">_xlfn.SWITCH(
input[[#This Row],[Oponent]]&amp;input[[#This Row],[Player]],
"AZ",0, "BX",0, "CY",0,
"AX",3, "BY",3, "CZ",3,
"AY",6, "BZ",6, "CX",6)</f>
        <v>3</v>
      </c>
      <c r="E1861" s="5">
        <f>input[[#This Row],[Selected shape score]]+input[[#This Row],[Outcome score]]</f>
        <v>4</v>
      </c>
      <c r="F1861" s="5" cm="1">
        <f t="array" ref="F1861">INDEX($P$2:$P$10,_xlfn.XMATCH(input[[#This Row],[Oponent]]&amp;input[[#This Row],[Player]],$K$2:$K$10))</f>
        <v>3</v>
      </c>
    </row>
    <row r="1862" spans="1:6" x14ac:dyDescent="0.3">
      <c r="A1862" s="1" t="s">
        <v>4</v>
      </c>
      <c r="B1862" s="1" t="s">
        <v>5</v>
      </c>
      <c r="C1862" s="5" cm="1">
        <f t="array" ref="C1862">_xlfn.SWITCH(input[[#This Row],[Player]], "X", 1, "Y", 2, "Z", 3)</f>
        <v>1</v>
      </c>
      <c r="D1862" s="5" cm="1">
        <f t="array" ref="D1862">_xlfn.SWITCH(
input[[#This Row],[Oponent]]&amp;input[[#This Row],[Player]],
"AZ",0, "BX",0, "CY",0,
"AX",3, "BY",3, "CZ",3,
"AY",6, "BZ",6, "CX",6)</f>
        <v>3</v>
      </c>
      <c r="E1862" s="5">
        <f>input[[#This Row],[Selected shape score]]+input[[#This Row],[Outcome score]]</f>
        <v>4</v>
      </c>
      <c r="F1862" s="5" cm="1">
        <f t="array" ref="F1862">INDEX($P$2:$P$10,_xlfn.XMATCH(input[[#This Row],[Oponent]]&amp;input[[#This Row],[Player]],$K$2:$K$10))</f>
        <v>3</v>
      </c>
    </row>
    <row r="1863" spans="1:6" x14ac:dyDescent="0.3">
      <c r="A1863" s="1" t="s">
        <v>3</v>
      </c>
      <c r="B1863" s="1" t="s">
        <v>2</v>
      </c>
      <c r="C1863" s="5" cm="1">
        <f t="array" ref="C1863">_xlfn.SWITCH(input[[#This Row],[Player]], "X", 1, "Y", 2, "Z", 3)</f>
        <v>2</v>
      </c>
      <c r="D1863" s="5" cm="1">
        <f t="array" ref="D1863">_xlfn.SWITCH(
input[[#This Row],[Oponent]]&amp;input[[#This Row],[Player]],
"AZ",0, "BX",0, "CY",0,
"AX",3, "BY",3, "CZ",3,
"AY",6, "BZ",6, "CX",6)</f>
        <v>0</v>
      </c>
      <c r="E1863" s="5">
        <f>input[[#This Row],[Selected shape score]]+input[[#This Row],[Outcome score]]</f>
        <v>2</v>
      </c>
      <c r="F1863" s="5" cm="1">
        <f t="array" ref="F1863">INDEX($P$2:$P$10,_xlfn.XMATCH(input[[#This Row],[Oponent]]&amp;input[[#This Row],[Player]],$K$2:$K$10))</f>
        <v>6</v>
      </c>
    </row>
    <row r="1864" spans="1:6" x14ac:dyDescent="0.3">
      <c r="A1864" s="1" t="s">
        <v>4</v>
      </c>
      <c r="B1864" s="1" t="s">
        <v>5</v>
      </c>
      <c r="C1864" s="5" cm="1">
        <f t="array" ref="C1864">_xlfn.SWITCH(input[[#This Row],[Player]], "X", 1, "Y", 2, "Z", 3)</f>
        <v>1</v>
      </c>
      <c r="D1864" s="5" cm="1">
        <f t="array" ref="D1864">_xlfn.SWITCH(
input[[#This Row],[Oponent]]&amp;input[[#This Row],[Player]],
"AZ",0, "BX",0, "CY",0,
"AX",3, "BY",3, "CZ",3,
"AY",6, "BZ",6, "CX",6)</f>
        <v>3</v>
      </c>
      <c r="E1864" s="5">
        <f>input[[#This Row],[Selected shape score]]+input[[#This Row],[Outcome score]]</f>
        <v>4</v>
      </c>
      <c r="F1864" s="5" cm="1">
        <f t="array" ref="F1864">INDEX($P$2:$P$10,_xlfn.XMATCH(input[[#This Row],[Oponent]]&amp;input[[#This Row],[Player]],$K$2:$K$10))</f>
        <v>3</v>
      </c>
    </row>
    <row r="1865" spans="1:6" x14ac:dyDescent="0.3">
      <c r="A1865" s="1" t="s">
        <v>4</v>
      </c>
      <c r="B1865" s="1" t="s">
        <v>5</v>
      </c>
      <c r="C1865" s="5" cm="1">
        <f t="array" ref="C1865">_xlfn.SWITCH(input[[#This Row],[Player]], "X", 1, "Y", 2, "Z", 3)</f>
        <v>1</v>
      </c>
      <c r="D1865" s="5" cm="1">
        <f t="array" ref="D1865">_xlfn.SWITCH(
input[[#This Row],[Oponent]]&amp;input[[#This Row],[Player]],
"AZ",0, "BX",0, "CY",0,
"AX",3, "BY",3, "CZ",3,
"AY",6, "BZ",6, "CX",6)</f>
        <v>3</v>
      </c>
      <c r="E1865" s="5">
        <f>input[[#This Row],[Selected shape score]]+input[[#This Row],[Outcome score]]</f>
        <v>4</v>
      </c>
      <c r="F1865" s="5" cm="1">
        <f t="array" ref="F1865">INDEX($P$2:$P$10,_xlfn.XMATCH(input[[#This Row],[Oponent]]&amp;input[[#This Row],[Player]],$K$2:$K$10))</f>
        <v>3</v>
      </c>
    </row>
    <row r="1866" spans="1:6" x14ac:dyDescent="0.3">
      <c r="A1866" s="1" t="s">
        <v>4</v>
      </c>
      <c r="B1866" s="1" t="s">
        <v>2</v>
      </c>
      <c r="C1866" s="5" cm="1">
        <f t="array" ref="C1866">_xlfn.SWITCH(input[[#This Row],[Player]], "X", 1, "Y", 2, "Z", 3)</f>
        <v>2</v>
      </c>
      <c r="D1866" s="5" cm="1">
        <f t="array" ref="D1866">_xlfn.SWITCH(
input[[#This Row],[Oponent]]&amp;input[[#This Row],[Player]],
"AZ",0, "BX",0, "CY",0,
"AX",3, "BY",3, "CZ",3,
"AY",6, "BZ",6, "CX",6)</f>
        <v>6</v>
      </c>
      <c r="E1866" s="5">
        <f>input[[#This Row],[Selected shape score]]+input[[#This Row],[Outcome score]]</f>
        <v>8</v>
      </c>
      <c r="F1866" s="5" cm="1">
        <f t="array" ref="F1866">INDEX($P$2:$P$10,_xlfn.XMATCH(input[[#This Row],[Oponent]]&amp;input[[#This Row],[Player]],$K$2:$K$10))</f>
        <v>4</v>
      </c>
    </row>
    <row r="1867" spans="1:6" x14ac:dyDescent="0.3">
      <c r="A1867" s="1" t="s">
        <v>3</v>
      </c>
      <c r="B1867" s="1" t="s">
        <v>2</v>
      </c>
      <c r="C1867" s="5" cm="1">
        <f t="array" ref="C1867">_xlfn.SWITCH(input[[#This Row],[Player]], "X", 1, "Y", 2, "Z", 3)</f>
        <v>2</v>
      </c>
      <c r="D1867" s="5" cm="1">
        <f t="array" ref="D1867">_xlfn.SWITCH(
input[[#This Row],[Oponent]]&amp;input[[#This Row],[Player]],
"AZ",0, "BX",0, "CY",0,
"AX",3, "BY",3, "CZ",3,
"AY",6, "BZ",6, "CX",6)</f>
        <v>0</v>
      </c>
      <c r="E1867" s="5">
        <f>input[[#This Row],[Selected shape score]]+input[[#This Row],[Outcome score]]</f>
        <v>2</v>
      </c>
      <c r="F1867" s="5" cm="1">
        <f t="array" ref="F1867">INDEX($P$2:$P$10,_xlfn.XMATCH(input[[#This Row],[Oponent]]&amp;input[[#This Row],[Player]],$K$2:$K$10))</f>
        <v>6</v>
      </c>
    </row>
    <row r="1868" spans="1:6" x14ac:dyDescent="0.3">
      <c r="A1868" s="1" t="s">
        <v>4</v>
      </c>
      <c r="B1868" s="1" t="s">
        <v>2</v>
      </c>
      <c r="C1868" s="5" cm="1">
        <f t="array" ref="C1868">_xlfn.SWITCH(input[[#This Row],[Player]], "X", 1, "Y", 2, "Z", 3)</f>
        <v>2</v>
      </c>
      <c r="D1868" s="5" cm="1">
        <f t="array" ref="D1868">_xlfn.SWITCH(
input[[#This Row],[Oponent]]&amp;input[[#This Row],[Player]],
"AZ",0, "BX",0, "CY",0,
"AX",3, "BY",3, "CZ",3,
"AY",6, "BZ",6, "CX",6)</f>
        <v>6</v>
      </c>
      <c r="E1868" s="5">
        <f>input[[#This Row],[Selected shape score]]+input[[#This Row],[Outcome score]]</f>
        <v>8</v>
      </c>
      <c r="F1868" s="5" cm="1">
        <f t="array" ref="F1868">INDEX($P$2:$P$10,_xlfn.XMATCH(input[[#This Row],[Oponent]]&amp;input[[#This Row],[Player]],$K$2:$K$10))</f>
        <v>4</v>
      </c>
    </row>
    <row r="1869" spans="1:6" x14ac:dyDescent="0.3">
      <c r="A1869" s="1" t="s">
        <v>0</v>
      </c>
      <c r="B1869" s="1" t="s">
        <v>2</v>
      </c>
      <c r="C1869" s="5" cm="1">
        <f t="array" ref="C1869">_xlfn.SWITCH(input[[#This Row],[Player]], "X", 1, "Y", 2, "Z", 3)</f>
        <v>2</v>
      </c>
      <c r="D1869" s="5" cm="1">
        <f t="array" ref="D1869">_xlfn.SWITCH(
input[[#This Row],[Oponent]]&amp;input[[#This Row],[Player]],
"AZ",0, "BX",0, "CY",0,
"AX",3, "BY",3, "CZ",3,
"AY",6, "BZ",6, "CX",6)</f>
        <v>3</v>
      </c>
      <c r="E1869" s="5">
        <f>input[[#This Row],[Selected shape score]]+input[[#This Row],[Outcome score]]</f>
        <v>5</v>
      </c>
      <c r="F1869" s="5" cm="1">
        <f t="array" ref="F1869">INDEX($P$2:$P$10,_xlfn.XMATCH(input[[#This Row],[Oponent]]&amp;input[[#This Row],[Player]],$K$2:$K$10))</f>
        <v>5</v>
      </c>
    </row>
    <row r="1870" spans="1:6" x14ac:dyDescent="0.3">
      <c r="A1870" s="1" t="s">
        <v>4</v>
      </c>
      <c r="B1870" s="1" t="s">
        <v>5</v>
      </c>
      <c r="C1870" s="5" cm="1">
        <f t="array" ref="C1870">_xlfn.SWITCH(input[[#This Row],[Player]], "X", 1, "Y", 2, "Z", 3)</f>
        <v>1</v>
      </c>
      <c r="D1870" s="5" cm="1">
        <f t="array" ref="D1870">_xlfn.SWITCH(
input[[#This Row],[Oponent]]&amp;input[[#This Row],[Player]],
"AZ",0, "BX",0, "CY",0,
"AX",3, "BY",3, "CZ",3,
"AY",6, "BZ",6, "CX",6)</f>
        <v>3</v>
      </c>
      <c r="E1870" s="5">
        <f>input[[#This Row],[Selected shape score]]+input[[#This Row],[Outcome score]]</f>
        <v>4</v>
      </c>
      <c r="F1870" s="5" cm="1">
        <f t="array" ref="F1870">INDEX($P$2:$P$10,_xlfn.XMATCH(input[[#This Row],[Oponent]]&amp;input[[#This Row],[Player]],$K$2:$K$10))</f>
        <v>3</v>
      </c>
    </row>
    <row r="1871" spans="1:6" x14ac:dyDescent="0.3">
      <c r="A1871" s="1" t="s">
        <v>3</v>
      </c>
      <c r="B1871" s="1" t="s">
        <v>1</v>
      </c>
      <c r="C1871" s="5" cm="1">
        <f t="array" ref="C1871">_xlfn.SWITCH(input[[#This Row],[Player]], "X", 1, "Y", 2, "Z", 3)</f>
        <v>3</v>
      </c>
      <c r="D1871" s="5" cm="1">
        <f t="array" ref="D1871">_xlfn.SWITCH(
input[[#This Row],[Oponent]]&amp;input[[#This Row],[Player]],
"AZ",0, "BX",0, "CY",0,
"AX",3, "BY",3, "CZ",3,
"AY",6, "BZ",6, "CX",6)</f>
        <v>3</v>
      </c>
      <c r="E1871" s="5">
        <f>input[[#This Row],[Selected shape score]]+input[[#This Row],[Outcome score]]</f>
        <v>6</v>
      </c>
      <c r="F1871" s="5" cm="1">
        <f t="array" ref="F1871">INDEX($P$2:$P$10,_xlfn.XMATCH(input[[#This Row],[Oponent]]&amp;input[[#This Row],[Player]],$K$2:$K$10))</f>
        <v>7</v>
      </c>
    </row>
    <row r="1872" spans="1:6" x14ac:dyDescent="0.3">
      <c r="A1872" s="1" t="s">
        <v>4</v>
      </c>
      <c r="B1872" s="1" t="s">
        <v>2</v>
      </c>
      <c r="C1872" s="5" cm="1">
        <f t="array" ref="C1872">_xlfn.SWITCH(input[[#This Row],[Player]], "X", 1, "Y", 2, "Z", 3)</f>
        <v>2</v>
      </c>
      <c r="D1872" s="5" cm="1">
        <f t="array" ref="D1872">_xlfn.SWITCH(
input[[#This Row],[Oponent]]&amp;input[[#This Row],[Player]],
"AZ",0, "BX",0, "CY",0,
"AX",3, "BY",3, "CZ",3,
"AY",6, "BZ",6, "CX",6)</f>
        <v>6</v>
      </c>
      <c r="E1872" s="5">
        <f>input[[#This Row],[Selected shape score]]+input[[#This Row],[Outcome score]]</f>
        <v>8</v>
      </c>
      <c r="F1872" s="5" cm="1">
        <f t="array" ref="F1872">INDEX($P$2:$P$10,_xlfn.XMATCH(input[[#This Row],[Oponent]]&amp;input[[#This Row],[Player]],$K$2:$K$10))</f>
        <v>4</v>
      </c>
    </row>
    <row r="1873" spans="1:6" x14ac:dyDescent="0.3">
      <c r="A1873" s="1" t="s">
        <v>0</v>
      </c>
      <c r="B1873" s="1" t="s">
        <v>5</v>
      </c>
      <c r="C1873" s="5" cm="1">
        <f t="array" ref="C1873">_xlfn.SWITCH(input[[#This Row],[Player]], "X", 1, "Y", 2, "Z", 3)</f>
        <v>1</v>
      </c>
      <c r="D1873" s="5" cm="1">
        <f t="array" ref="D1873">_xlfn.SWITCH(
input[[#This Row],[Oponent]]&amp;input[[#This Row],[Player]],
"AZ",0, "BX",0, "CY",0,
"AX",3, "BY",3, "CZ",3,
"AY",6, "BZ",6, "CX",6)</f>
        <v>0</v>
      </c>
      <c r="E1873" s="5">
        <f>input[[#This Row],[Selected shape score]]+input[[#This Row],[Outcome score]]</f>
        <v>1</v>
      </c>
      <c r="F1873" s="5" cm="1">
        <f t="array" ref="F1873">INDEX($P$2:$P$10,_xlfn.XMATCH(input[[#This Row],[Oponent]]&amp;input[[#This Row],[Player]],$K$2:$K$10))</f>
        <v>1</v>
      </c>
    </row>
    <row r="1874" spans="1:6" x14ac:dyDescent="0.3">
      <c r="A1874" s="1" t="s">
        <v>4</v>
      </c>
      <c r="B1874" s="1" t="s">
        <v>2</v>
      </c>
      <c r="C1874" s="5" cm="1">
        <f t="array" ref="C1874">_xlfn.SWITCH(input[[#This Row],[Player]], "X", 1, "Y", 2, "Z", 3)</f>
        <v>2</v>
      </c>
      <c r="D1874" s="5" cm="1">
        <f t="array" ref="D1874">_xlfn.SWITCH(
input[[#This Row],[Oponent]]&amp;input[[#This Row],[Player]],
"AZ",0, "BX",0, "CY",0,
"AX",3, "BY",3, "CZ",3,
"AY",6, "BZ",6, "CX",6)</f>
        <v>6</v>
      </c>
      <c r="E1874" s="5">
        <f>input[[#This Row],[Selected shape score]]+input[[#This Row],[Outcome score]]</f>
        <v>8</v>
      </c>
      <c r="F1874" s="5" cm="1">
        <f t="array" ref="F1874">INDEX($P$2:$P$10,_xlfn.XMATCH(input[[#This Row],[Oponent]]&amp;input[[#This Row],[Player]],$K$2:$K$10))</f>
        <v>4</v>
      </c>
    </row>
    <row r="1875" spans="1:6" x14ac:dyDescent="0.3">
      <c r="A1875" s="1" t="s">
        <v>0</v>
      </c>
      <c r="B1875" s="1" t="s">
        <v>2</v>
      </c>
      <c r="C1875" s="5" cm="1">
        <f t="array" ref="C1875">_xlfn.SWITCH(input[[#This Row],[Player]], "X", 1, "Y", 2, "Z", 3)</f>
        <v>2</v>
      </c>
      <c r="D1875" s="5" cm="1">
        <f t="array" ref="D1875">_xlfn.SWITCH(
input[[#This Row],[Oponent]]&amp;input[[#This Row],[Player]],
"AZ",0, "BX",0, "CY",0,
"AX",3, "BY",3, "CZ",3,
"AY",6, "BZ",6, "CX",6)</f>
        <v>3</v>
      </c>
      <c r="E1875" s="5">
        <f>input[[#This Row],[Selected shape score]]+input[[#This Row],[Outcome score]]</f>
        <v>5</v>
      </c>
      <c r="F1875" s="5" cm="1">
        <f t="array" ref="F1875">INDEX($P$2:$P$10,_xlfn.XMATCH(input[[#This Row],[Oponent]]&amp;input[[#This Row],[Player]],$K$2:$K$10))</f>
        <v>5</v>
      </c>
    </row>
    <row r="1876" spans="1:6" x14ac:dyDescent="0.3">
      <c r="A1876" s="1" t="s">
        <v>3</v>
      </c>
      <c r="B1876" s="1" t="s">
        <v>2</v>
      </c>
      <c r="C1876" s="5" cm="1">
        <f t="array" ref="C1876">_xlfn.SWITCH(input[[#This Row],[Player]], "X", 1, "Y", 2, "Z", 3)</f>
        <v>2</v>
      </c>
      <c r="D1876" s="5" cm="1">
        <f t="array" ref="D1876">_xlfn.SWITCH(
input[[#This Row],[Oponent]]&amp;input[[#This Row],[Player]],
"AZ",0, "BX",0, "CY",0,
"AX",3, "BY",3, "CZ",3,
"AY",6, "BZ",6, "CX",6)</f>
        <v>0</v>
      </c>
      <c r="E1876" s="5">
        <f>input[[#This Row],[Selected shape score]]+input[[#This Row],[Outcome score]]</f>
        <v>2</v>
      </c>
      <c r="F1876" s="5" cm="1">
        <f t="array" ref="F1876">INDEX($P$2:$P$10,_xlfn.XMATCH(input[[#This Row],[Oponent]]&amp;input[[#This Row],[Player]],$K$2:$K$10))</f>
        <v>6</v>
      </c>
    </row>
    <row r="1877" spans="1:6" x14ac:dyDescent="0.3">
      <c r="A1877" s="1" t="s">
        <v>4</v>
      </c>
      <c r="B1877" s="1" t="s">
        <v>2</v>
      </c>
      <c r="C1877" s="5" cm="1">
        <f t="array" ref="C1877">_xlfn.SWITCH(input[[#This Row],[Player]], "X", 1, "Y", 2, "Z", 3)</f>
        <v>2</v>
      </c>
      <c r="D1877" s="5" cm="1">
        <f t="array" ref="D1877">_xlfn.SWITCH(
input[[#This Row],[Oponent]]&amp;input[[#This Row],[Player]],
"AZ",0, "BX",0, "CY",0,
"AX",3, "BY",3, "CZ",3,
"AY",6, "BZ",6, "CX",6)</f>
        <v>6</v>
      </c>
      <c r="E1877" s="5">
        <f>input[[#This Row],[Selected shape score]]+input[[#This Row],[Outcome score]]</f>
        <v>8</v>
      </c>
      <c r="F1877" s="5" cm="1">
        <f t="array" ref="F1877">INDEX($P$2:$P$10,_xlfn.XMATCH(input[[#This Row],[Oponent]]&amp;input[[#This Row],[Player]],$K$2:$K$10))</f>
        <v>4</v>
      </c>
    </row>
    <row r="1878" spans="1:6" x14ac:dyDescent="0.3">
      <c r="A1878" s="1" t="s">
        <v>0</v>
      </c>
      <c r="B1878" s="1" t="s">
        <v>2</v>
      </c>
      <c r="C1878" s="5" cm="1">
        <f t="array" ref="C1878">_xlfn.SWITCH(input[[#This Row],[Player]], "X", 1, "Y", 2, "Z", 3)</f>
        <v>2</v>
      </c>
      <c r="D1878" s="5" cm="1">
        <f t="array" ref="D1878">_xlfn.SWITCH(
input[[#This Row],[Oponent]]&amp;input[[#This Row],[Player]],
"AZ",0, "BX",0, "CY",0,
"AX",3, "BY",3, "CZ",3,
"AY",6, "BZ",6, "CX",6)</f>
        <v>3</v>
      </c>
      <c r="E1878" s="5">
        <f>input[[#This Row],[Selected shape score]]+input[[#This Row],[Outcome score]]</f>
        <v>5</v>
      </c>
      <c r="F1878" s="5" cm="1">
        <f t="array" ref="F1878">INDEX($P$2:$P$10,_xlfn.XMATCH(input[[#This Row],[Oponent]]&amp;input[[#This Row],[Player]],$K$2:$K$10))</f>
        <v>5</v>
      </c>
    </row>
    <row r="1879" spans="1:6" x14ac:dyDescent="0.3">
      <c r="A1879" s="1" t="s">
        <v>4</v>
      </c>
      <c r="B1879" s="1" t="s">
        <v>2</v>
      </c>
      <c r="C1879" s="5" cm="1">
        <f t="array" ref="C1879">_xlfn.SWITCH(input[[#This Row],[Player]], "X", 1, "Y", 2, "Z", 3)</f>
        <v>2</v>
      </c>
      <c r="D1879" s="5" cm="1">
        <f t="array" ref="D1879">_xlfn.SWITCH(
input[[#This Row],[Oponent]]&amp;input[[#This Row],[Player]],
"AZ",0, "BX",0, "CY",0,
"AX",3, "BY",3, "CZ",3,
"AY",6, "BZ",6, "CX",6)</f>
        <v>6</v>
      </c>
      <c r="E1879" s="5">
        <f>input[[#This Row],[Selected shape score]]+input[[#This Row],[Outcome score]]</f>
        <v>8</v>
      </c>
      <c r="F1879" s="5" cm="1">
        <f t="array" ref="F1879">INDEX($P$2:$P$10,_xlfn.XMATCH(input[[#This Row],[Oponent]]&amp;input[[#This Row],[Player]],$K$2:$K$10))</f>
        <v>4</v>
      </c>
    </row>
    <row r="1880" spans="1:6" x14ac:dyDescent="0.3">
      <c r="A1880" s="1" t="s">
        <v>3</v>
      </c>
      <c r="B1880" s="1" t="s">
        <v>2</v>
      </c>
      <c r="C1880" s="5" cm="1">
        <f t="array" ref="C1880">_xlfn.SWITCH(input[[#This Row],[Player]], "X", 1, "Y", 2, "Z", 3)</f>
        <v>2</v>
      </c>
      <c r="D1880" s="5" cm="1">
        <f t="array" ref="D1880">_xlfn.SWITCH(
input[[#This Row],[Oponent]]&amp;input[[#This Row],[Player]],
"AZ",0, "BX",0, "CY",0,
"AX",3, "BY",3, "CZ",3,
"AY",6, "BZ",6, "CX",6)</f>
        <v>0</v>
      </c>
      <c r="E1880" s="5">
        <f>input[[#This Row],[Selected shape score]]+input[[#This Row],[Outcome score]]</f>
        <v>2</v>
      </c>
      <c r="F1880" s="5" cm="1">
        <f t="array" ref="F1880">INDEX($P$2:$P$10,_xlfn.XMATCH(input[[#This Row],[Oponent]]&amp;input[[#This Row],[Player]],$K$2:$K$10))</f>
        <v>6</v>
      </c>
    </row>
    <row r="1881" spans="1:6" x14ac:dyDescent="0.3">
      <c r="A1881" s="1" t="s">
        <v>0</v>
      </c>
      <c r="B1881" s="1" t="s">
        <v>5</v>
      </c>
      <c r="C1881" s="5" cm="1">
        <f t="array" ref="C1881">_xlfn.SWITCH(input[[#This Row],[Player]], "X", 1, "Y", 2, "Z", 3)</f>
        <v>1</v>
      </c>
      <c r="D1881" s="5" cm="1">
        <f t="array" ref="D1881">_xlfn.SWITCH(
input[[#This Row],[Oponent]]&amp;input[[#This Row],[Player]],
"AZ",0, "BX",0, "CY",0,
"AX",3, "BY",3, "CZ",3,
"AY",6, "BZ",6, "CX",6)</f>
        <v>0</v>
      </c>
      <c r="E1881" s="5">
        <f>input[[#This Row],[Selected shape score]]+input[[#This Row],[Outcome score]]</f>
        <v>1</v>
      </c>
      <c r="F1881" s="5" cm="1">
        <f t="array" ref="F1881">INDEX($P$2:$P$10,_xlfn.XMATCH(input[[#This Row],[Oponent]]&amp;input[[#This Row],[Player]],$K$2:$K$10))</f>
        <v>1</v>
      </c>
    </row>
    <row r="1882" spans="1:6" x14ac:dyDescent="0.3">
      <c r="A1882" s="1" t="s">
        <v>3</v>
      </c>
      <c r="B1882" s="1" t="s">
        <v>2</v>
      </c>
      <c r="C1882" s="5" cm="1">
        <f t="array" ref="C1882">_xlfn.SWITCH(input[[#This Row],[Player]], "X", 1, "Y", 2, "Z", 3)</f>
        <v>2</v>
      </c>
      <c r="D1882" s="5" cm="1">
        <f t="array" ref="D1882">_xlfn.SWITCH(
input[[#This Row],[Oponent]]&amp;input[[#This Row],[Player]],
"AZ",0, "BX",0, "CY",0,
"AX",3, "BY",3, "CZ",3,
"AY",6, "BZ",6, "CX",6)</f>
        <v>0</v>
      </c>
      <c r="E1882" s="5">
        <f>input[[#This Row],[Selected shape score]]+input[[#This Row],[Outcome score]]</f>
        <v>2</v>
      </c>
      <c r="F1882" s="5" cm="1">
        <f t="array" ref="F1882">INDEX($P$2:$P$10,_xlfn.XMATCH(input[[#This Row],[Oponent]]&amp;input[[#This Row],[Player]],$K$2:$K$10))</f>
        <v>6</v>
      </c>
    </row>
    <row r="1883" spans="1:6" x14ac:dyDescent="0.3">
      <c r="A1883" s="1" t="s">
        <v>0</v>
      </c>
      <c r="B1883" s="1" t="s">
        <v>2</v>
      </c>
      <c r="C1883" s="5" cm="1">
        <f t="array" ref="C1883">_xlfn.SWITCH(input[[#This Row],[Player]], "X", 1, "Y", 2, "Z", 3)</f>
        <v>2</v>
      </c>
      <c r="D1883" s="5" cm="1">
        <f t="array" ref="D1883">_xlfn.SWITCH(
input[[#This Row],[Oponent]]&amp;input[[#This Row],[Player]],
"AZ",0, "BX",0, "CY",0,
"AX",3, "BY",3, "CZ",3,
"AY",6, "BZ",6, "CX",6)</f>
        <v>3</v>
      </c>
      <c r="E1883" s="5">
        <f>input[[#This Row],[Selected shape score]]+input[[#This Row],[Outcome score]]</f>
        <v>5</v>
      </c>
      <c r="F1883" s="5" cm="1">
        <f t="array" ref="F1883">INDEX($P$2:$P$10,_xlfn.XMATCH(input[[#This Row],[Oponent]]&amp;input[[#This Row],[Player]],$K$2:$K$10))</f>
        <v>5</v>
      </c>
    </row>
    <row r="1884" spans="1:6" x14ac:dyDescent="0.3">
      <c r="A1884" s="1" t="s">
        <v>4</v>
      </c>
      <c r="B1884" s="1" t="s">
        <v>2</v>
      </c>
      <c r="C1884" s="5" cm="1">
        <f t="array" ref="C1884">_xlfn.SWITCH(input[[#This Row],[Player]], "X", 1, "Y", 2, "Z", 3)</f>
        <v>2</v>
      </c>
      <c r="D1884" s="5" cm="1">
        <f t="array" ref="D1884">_xlfn.SWITCH(
input[[#This Row],[Oponent]]&amp;input[[#This Row],[Player]],
"AZ",0, "BX",0, "CY",0,
"AX",3, "BY",3, "CZ",3,
"AY",6, "BZ",6, "CX",6)</f>
        <v>6</v>
      </c>
      <c r="E1884" s="5">
        <f>input[[#This Row],[Selected shape score]]+input[[#This Row],[Outcome score]]</f>
        <v>8</v>
      </c>
      <c r="F1884" s="5" cm="1">
        <f t="array" ref="F1884">INDEX($P$2:$P$10,_xlfn.XMATCH(input[[#This Row],[Oponent]]&amp;input[[#This Row],[Player]],$K$2:$K$10))</f>
        <v>4</v>
      </c>
    </row>
    <row r="1885" spans="1:6" x14ac:dyDescent="0.3">
      <c r="A1885" s="1" t="s">
        <v>0</v>
      </c>
      <c r="B1885" s="1" t="s">
        <v>2</v>
      </c>
      <c r="C1885" s="5" cm="1">
        <f t="array" ref="C1885">_xlfn.SWITCH(input[[#This Row],[Player]], "X", 1, "Y", 2, "Z", 3)</f>
        <v>2</v>
      </c>
      <c r="D1885" s="5" cm="1">
        <f t="array" ref="D1885">_xlfn.SWITCH(
input[[#This Row],[Oponent]]&amp;input[[#This Row],[Player]],
"AZ",0, "BX",0, "CY",0,
"AX",3, "BY",3, "CZ",3,
"AY",6, "BZ",6, "CX",6)</f>
        <v>3</v>
      </c>
      <c r="E1885" s="5">
        <f>input[[#This Row],[Selected shape score]]+input[[#This Row],[Outcome score]]</f>
        <v>5</v>
      </c>
      <c r="F1885" s="5" cm="1">
        <f t="array" ref="F1885">INDEX($P$2:$P$10,_xlfn.XMATCH(input[[#This Row],[Oponent]]&amp;input[[#This Row],[Player]],$K$2:$K$10))</f>
        <v>5</v>
      </c>
    </row>
    <row r="1886" spans="1:6" x14ac:dyDescent="0.3">
      <c r="A1886" s="1" t="s">
        <v>3</v>
      </c>
      <c r="B1886" s="1" t="s">
        <v>2</v>
      </c>
      <c r="C1886" s="5" cm="1">
        <f t="array" ref="C1886">_xlfn.SWITCH(input[[#This Row],[Player]], "X", 1, "Y", 2, "Z", 3)</f>
        <v>2</v>
      </c>
      <c r="D1886" s="5" cm="1">
        <f t="array" ref="D1886">_xlfn.SWITCH(
input[[#This Row],[Oponent]]&amp;input[[#This Row],[Player]],
"AZ",0, "BX",0, "CY",0,
"AX",3, "BY",3, "CZ",3,
"AY",6, "BZ",6, "CX",6)</f>
        <v>0</v>
      </c>
      <c r="E1886" s="5">
        <f>input[[#This Row],[Selected shape score]]+input[[#This Row],[Outcome score]]</f>
        <v>2</v>
      </c>
      <c r="F1886" s="5" cm="1">
        <f t="array" ref="F1886">INDEX($P$2:$P$10,_xlfn.XMATCH(input[[#This Row],[Oponent]]&amp;input[[#This Row],[Player]],$K$2:$K$10))</f>
        <v>6</v>
      </c>
    </row>
    <row r="1887" spans="1:6" x14ac:dyDescent="0.3">
      <c r="A1887" s="1" t="s">
        <v>3</v>
      </c>
      <c r="B1887" s="1" t="s">
        <v>2</v>
      </c>
      <c r="C1887" s="5" cm="1">
        <f t="array" ref="C1887">_xlfn.SWITCH(input[[#This Row],[Player]], "X", 1, "Y", 2, "Z", 3)</f>
        <v>2</v>
      </c>
      <c r="D1887" s="5" cm="1">
        <f t="array" ref="D1887">_xlfn.SWITCH(
input[[#This Row],[Oponent]]&amp;input[[#This Row],[Player]],
"AZ",0, "BX",0, "CY",0,
"AX",3, "BY",3, "CZ",3,
"AY",6, "BZ",6, "CX",6)</f>
        <v>0</v>
      </c>
      <c r="E1887" s="5">
        <f>input[[#This Row],[Selected shape score]]+input[[#This Row],[Outcome score]]</f>
        <v>2</v>
      </c>
      <c r="F1887" s="5" cm="1">
        <f t="array" ref="F1887">INDEX($P$2:$P$10,_xlfn.XMATCH(input[[#This Row],[Oponent]]&amp;input[[#This Row],[Player]],$K$2:$K$10))</f>
        <v>6</v>
      </c>
    </row>
    <row r="1888" spans="1:6" x14ac:dyDescent="0.3">
      <c r="A1888" s="1" t="s">
        <v>4</v>
      </c>
      <c r="B1888" s="1" t="s">
        <v>2</v>
      </c>
      <c r="C1888" s="5" cm="1">
        <f t="array" ref="C1888">_xlfn.SWITCH(input[[#This Row],[Player]], "X", 1, "Y", 2, "Z", 3)</f>
        <v>2</v>
      </c>
      <c r="D1888" s="5" cm="1">
        <f t="array" ref="D1888">_xlfn.SWITCH(
input[[#This Row],[Oponent]]&amp;input[[#This Row],[Player]],
"AZ",0, "BX",0, "CY",0,
"AX",3, "BY",3, "CZ",3,
"AY",6, "BZ",6, "CX",6)</f>
        <v>6</v>
      </c>
      <c r="E1888" s="5">
        <f>input[[#This Row],[Selected shape score]]+input[[#This Row],[Outcome score]]</f>
        <v>8</v>
      </c>
      <c r="F1888" s="5" cm="1">
        <f t="array" ref="F1888">INDEX($P$2:$P$10,_xlfn.XMATCH(input[[#This Row],[Oponent]]&amp;input[[#This Row],[Player]],$K$2:$K$10))</f>
        <v>4</v>
      </c>
    </row>
    <row r="1889" spans="1:6" x14ac:dyDescent="0.3">
      <c r="A1889" s="1" t="s">
        <v>4</v>
      </c>
      <c r="B1889" s="1" t="s">
        <v>2</v>
      </c>
      <c r="C1889" s="5" cm="1">
        <f t="array" ref="C1889">_xlfn.SWITCH(input[[#This Row],[Player]], "X", 1, "Y", 2, "Z", 3)</f>
        <v>2</v>
      </c>
      <c r="D1889" s="5" cm="1">
        <f t="array" ref="D1889">_xlfn.SWITCH(
input[[#This Row],[Oponent]]&amp;input[[#This Row],[Player]],
"AZ",0, "BX",0, "CY",0,
"AX",3, "BY",3, "CZ",3,
"AY",6, "BZ",6, "CX",6)</f>
        <v>6</v>
      </c>
      <c r="E1889" s="5">
        <f>input[[#This Row],[Selected shape score]]+input[[#This Row],[Outcome score]]</f>
        <v>8</v>
      </c>
      <c r="F1889" s="5" cm="1">
        <f t="array" ref="F1889">INDEX($P$2:$P$10,_xlfn.XMATCH(input[[#This Row],[Oponent]]&amp;input[[#This Row],[Player]],$K$2:$K$10))</f>
        <v>4</v>
      </c>
    </row>
    <row r="1890" spans="1:6" x14ac:dyDescent="0.3">
      <c r="A1890" s="1" t="s">
        <v>3</v>
      </c>
      <c r="B1890" s="1" t="s">
        <v>5</v>
      </c>
      <c r="C1890" s="5" cm="1">
        <f t="array" ref="C1890">_xlfn.SWITCH(input[[#This Row],[Player]], "X", 1, "Y", 2, "Z", 3)</f>
        <v>1</v>
      </c>
      <c r="D1890" s="5" cm="1">
        <f t="array" ref="D1890">_xlfn.SWITCH(
input[[#This Row],[Oponent]]&amp;input[[#This Row],[Player]],
"AZ",0, "BX",0, "CY",0,
"AX",3, "BY",3, "CZ",3,
"AY",6, "BZ",6, "CX",6)</f>
        <v>6</v>
      </c>
      <c r="E1890" s="5">
        <f>input[[#This Row],[Selected shape score]]+input[[#This Row],[Outcome score]]</f>
        <v>7</v>
      </c>
      <c r="F1890" s="5" cm="1">
        <f t="array" ref="F1890">INDEX($P$2:$P$10,_xlfn.XMATCH(input[[#This Row],[Oponent]]&amp;input[[#This Row],[Player]],$K$2:$K$10))</f>
        <v>2</v>
      </c>
    </row>
    <row r="1891" spans="1:6" x14ac:dyDescent="0.3">
      <c r="A1891" s="1" t="s">
        <v>4</v>
      </c>
      <c r="B1891" s="1" t="s">
        <v>5</v>
      </c>
      <c r="C1891" s="5" cm="1">
        <f t="array" ref="C1891">_xlfn.SWITCH(input[[#This Row],[Player]], "X", 1, "Y", 2, "Z", 3)</f>
        <v>1</v>
      </c>
      <c r="D1891" s="5" cm="1">
        <f t="array" ref="D1891">_xlfn.SWITCH(
input[[#This Row],[Oponent]]&amp;input[[#This Row],[Player]],
"AZ",0, "BX",0, "CY",0,
"AX",3, "BY",3, "CZ",3,
"AY",6, "BZ",6, "CX",6)</f>
        <v>3</v>
      </c>
      <c r="E1891" s="5">
        <f>input[[#This Row],[Selected shape score]]+input[[#This Row],[Outcome score]]</f>
        <v>4</v>
      </c>
      <c r="F1891" s="5" cm="1">
        <f t="array" ref="F1891">INDEX($P$2:$P$10,_xlfn.XMATCH(input[[#This Row],[Oponent]]&amp;input[[#This Row],[Player]],$K$2:$K$10))</f>
        <v>3</v>
      </c>
    </row>
    <row r="1892" spans="1:6" x14ac:dyDescent="0.3">
      <c r="A1892" s="1" t="s">
        <v>4</v>
      </c>
      <c r="B1892" s="1" t="s">
        <v>2</v>
      </c>
      <c r="C1892" s="5" cm="1">
        <f t="array" ref="C1892">_xlfn.SWITCH(input[[#This Row],[Player]], "X", 1, "Y", 2, "Z", 3)</f>
        <v>2</v>
      </c>
      <c r="D1892" s="5" cm="1">
        <f t="array" ref="D1892">_xlfn.SWITCH(
input[[#This Row],[Oponent]]&amp;input[[#This Row],[Player]],
"AZ",0, "BX",0, "CY",0,
"AX",3, "BY",3, "CZ",3,
"AY",6, "BZ",6, "CX",6)</f>
        <v>6</v>
      </c>
      <c r="E1892" s="5">
        <f>input[[#This Row],[Selected shape score]]+input[[#This Row],[Outcome score]]</f>
        <v>8</v>
      </c>
      <c r="F1892" s="5" cm="1">
        <f t="array" ref="F1892">INDEX($P$2:$P$10,_xlfn.XMATCH(input[[#This Row],[Oponent]]&amp;input[[#This Row],[Player]],$K$2:$K$10))</f>
        <v>4</v>
      </c>
    </row>
    <row r="1893" spans="1:6" x14ac:dyDescent="0.3">
      <c r="A1893" s="1" t="s">
        <v>0</v>
      </c>
      <c r="B1893" s="1" t="s">
        <v>2</v>
      </c>
      <c r="C1893" s="5" cm="1">
        <f t="array" ref="C1893">_xlfn.SWITCH(input[[#This Row],[Player]], "X", 1, "Y", 2, "Z", 3)</f>
        <v>2</v>
      </c>
      <c r="D1893" s="5" cm="1">
        <f t="array" ref="D1893">_xlfn.SWITCH(
input[[#This Row],[Oponent]]&amp;input[[#This Row],[Player]],
"AZ",0, "BX",0, "CY",0,
"AX",3, "BY",3, "CZ",3,
"AY",6, "BZ",6, "CX",6)</f>
        <v>3</v>
      </c>
      <c r="E1893" s="5">
        <f>input[[#This Row],[Selected shape score]]+input[[#This Row],[Outcome score]]</f>
        <v>5</v>
      </c>
      <c r="F1893" s="5" cm="1">
        <f t="array" ref="F1893">INDEX($P$2:$P$10,_xlfn.XMATCH(input[[#This Row],[Oponent]]&amp;input[[#This Row],[Player]],$K$2:$K$10))</f>
        <v>5</v>
      </c>
    </row>
    <row r="1894" spans="1:6" x14ac:dyDescent="0.3">
      <c r="A1894" s="1" t="s">
        <v>3</v>
      </c>
      <c r="B1894" s="1" t="s">
        <v>2</v>
      </c>
      <c r="C1894" s="5" cm="1">
        <f t="array" ref="C1894">_xlfn.SWITCH(input[[#This Row],[Player]], "X", 1, "Y", 2, "Z", 3)</f>
        <v>2</v>
      </c>
      <c r="D1894" s="5" cm="1">
        <f t="array" ref="D1894">_xlfn.SWITCH(
input[[#This Row],[Oponent]]&amp;input[[#This Row],[Player]],
"AZ",0, "BX",0, "CY",0,
"AX",3, "BY",3, "CZ",3,
"AY",6, "BZ",6, "CX",6)</f>
        <v>0</v>
      </c>
      <c r="E1894" s="5">
        <f>input[[#This Row],[Selected shape score]]+input[[#This Row],[Outcome score]]</f>
        <v>2</v>
      </c>
      <c r="F1894" s="5" cm="1">
        <f t="array" ref="F1894">INDEX($P$2:$P$10,_xlfn.XMATCH(input[[#This Row],[Oponent]]&amp;input[[#This Row],[Player]],$K$2:$K$10))</f>
        <v>6</v>
      </c>
    </row>
    <row r="1895" spans="1:6" x14ac:dyDescent="0.3">
      <c r="A1895" s="1" t="s">
        <v>3</v>
      </c>
      <c r="B1895" s="1" t="s">
        <v>2</v>
      </c>
      <c r="C1895" s="5" cm="1">
        <f t="array" ref="C1895">_xlfn.SWITCH(input[[#This Row],[Player]], "X", 1, "Y", 2, "Z", 3)</f>
        <v>2</v>
      </c>
      <c r="D1895" s="5" cm="1">
        <f t="array" ref="D1895">_xlfn.SWITCH(
input[[#This Row],[Oponent]]&amp;input[[#This Row],[Player]],
"AZ",0, "BX",0, "CY",0,
"AX",3, "BY",3, "CZ",3,
"AY",6, "BZ",6, "CX",6)</f>
        <v>0</v>
      </c>
      <c r="E1895" s="5">
        <f>input[[#This Row],[Selected shape score]]+input[[#This Row],[Outcome score]]</f>
        <v>2</v>
      </c>
      <c r="F1895" s="5" cm="1">
        <f t="array" ref="F1895">INDEX($P$2:$P$10,_xlfn.XMATCH(input[[#This Row],[Oponent]]&amp;input[[#This Row],[Player]],$K$2:$K$10))</f>
        <v>6</v>
      </c>
    </row>
    <row r="1896" spans="1:6" x14ac:dyDescent="0.3">
      <c r="A1896" s="1" t="s">
        <v>0</v>
      </c>
      <c r="B1896" s="1" t="s">
        <v>1</v>
      </c>
      <c r="C1896" s="5" cm="1">
        <f t="array" ref="C1896">_xlfn.SWITCH(input[[#This Row],[Player]], "X", 1, "Y", 2, "Z", 3)</f>
        <v>3</v>
      </c>
      <c r="D1896" s="5" cm="1">
        <f t="array" ref="D1896">_xlfn.SWITCH(
input[[#This Row],[Oponent]]&amp;input[[#This Row],[Player]],
"AZ",0, "BX",0, "CY",0,
"AX",3, "BY",3, "CZ",3,
"AY",6, "BZ",6, "CX",6)</f>
        <v>6</v>
      </c>
      <c r="E1896" s="5">
        <f>input[[#This Row],[Selected shape score]]+input[[#This Row],[Outcome score]]</f>
        <v>9</v>
      </c>
      <c r="F1896" s="5" cm="1">
        <f t="array" ref="F1896">INDEX($P$2:$P$10,_xlfn.XMATCH(input[[#This Row],[Oponent]]&amp;input[[#This Row],[Player]],$K$2:$K$10))</f>
        <v>9</v>
      </c>
    </row>
    <row r="1897" spans="1:6" x14ac:dyDescent="0.3">
      <c r="A1897" s="1" t="s">
        <v>3</v>
      </c>
      <c r="B1897" s="1" t="s">
        <v>2</v>
      </c>
      <c r="C1897" s="5" cm="1">
        <f t="array" ref="C1897">_xlfn.SWITCH(input[[#This Row],[Player]], "X", 1, "Y", 2, "Z", 3)</f>
        <v>2</v>
      </c>
      <c r="D1897" s="5" cm="1">
        <f t="array" ref="D1897">_xlfn.SWITCH(
input[[#This Row],[Oponent]]&amp;input[[#This Row],[Player]],
"AZ",0, "BX",0, "CY",0,
"AX",3, "BY",3, "CZ",3,
"AY",6, "BZ",6, "CX",6)</f>
        <v>0</v>
      </c>
      <c r="E1897" s="5">
        <f>input[[#This Row],[Selected shape score]]+input[[#This Row],[Outcome score]]</f>
        <v>2</v>
      </c>
      <c r="F1897" s="5" cm="1">
        <f t="array" ref="F1897">INDEX($P$2:$P$10,_xlfn.XMATCH(input[[#This Row],[Oponent]]&amp;input[[#This Row],[Player]],$K$2:$K$10))</f>
        <v>6</v>
      </c>
    </row>
    <row r="1898" spans="1:6" x14ac:dyDescent="0.3">
      <c r="A1898" s="1" t="s">
        <v>3</v>
      </c>
      <c r="B1898" s="1" t="s">
        <v>2</v>
      </c>
      <c r="C1898" s="5" cm="1">
        <f t="array" ref="C1898">_xlfn.SWITCH(input[[#This Row],[Player]], "X", 1, "Y", 2, "Z", 3)</f>
        <v>2</v>
      </c>
      <c r="D1898" s="5" cm="1">
        <f t="array" ref="D1898">_xlfn.SWITCH(
input[[#This Row],[Oponent]]&amp;input[[#This Row],[Player]],
"AZ",0, "BX",0, "CY",0,
"AX",3, "BY",3, "CZ",3,
"AY",6, "BZ",6, "CX",6)</f>
        <v>0</v>
      </c>
      <c r="E1898" s="5">
        <f>input[[#This Row],[Selected shape score]]+input[[#This Row],[Outcome score]]</f>
        <v>2</v>
      </c>
      <c r="F1898" s="5" cm="1">
        <f t="array" ref="F1898">INDEX($P$2:$P$10,_xlfn.XMATCH(input[[#This Row],[Oponent]]&amp;input[[#This Row],[Player]],$K$2:$K$10))</f>
        <v>6</v>
      </c>
    </row>
    <row r="1899" spans="1:6" x14ac:dyDescent="0.3">
      <c r="A1899" s="1" t="s">
        <v>0</v>
      </c>
      <c r="B1899" s="1" t="s">
        <v>2</v>
      </c>
      <c r="C1899" s="5" cm="1">
        <f t="array" ref="C1899">_xlfn.SWITCH(input[[#This Row],[Player]], "X", 1, "Y", 2, "Z", 3)</f>
        <v>2</v>
      </c>
      <c r="D1899" s="5" cm="1">
        <f t="array" ref="D1899">_xlfn.SWITCH(
input[[#This Row],[Oponent]]&amp;input[[#This Row],[Player]],
"AZ",0, "BX",0, "CY",0,
"AX",3, "BY",3, "CZ",3,
"AY",6, "BZ",6, "CX",6)</f>
        <v>3</v>
      </c>
      <c r="E1899" s="5">
        <f>input[[#This Row],[Selected shape score]]+input[[#This Row],[Outcome score]]</f>
        <v>5</v>
      </c>
      <c r="F1899" s="5" cm="1">
        <f t="array" ref="F1899">INDEX($P$2:$P$10,_xlfn.XMATCH(input[[#This Row],[Oponent]]&amp;input[[#This Row],[Player]],$K$2:$K$10))</f>
        <v>5</v>
      </c>
    </row>
    <row r="1900" spans="1:6" x14ac:dyDescent="0.3">
      <c r="A1900" s="1" t="s">
        <v>0</v>
      </c>
      <c r="B1900" s="1" t="s">
        <v>1</v>
      </c>
      <c r="C1900" s="5" cm="1">
        <f t="array" ref="C1900">_xlfn.SWITCH(input[[#This Row],[Player]], "X", 1, "Y", 2, "Z", 3)</f>
        <v>3</v>
      </c>
      <c r="D1900" s="5" cm="1">
        <f t="array" ref="D1900">_xlfn.SWITCH(
input[[#This Row],[Oponent]]&amp;input[[#This Row],[Player]],
"AZ",0, "BX",0, "CY",0,
"AX",3, "BY",3, "CZ",3,
"AY",6, "BZ",6, "CX",6)</f>
        <v>6</v>
      </c>
      <c r="E1900" s="5">
        <f>input[[#This Row],[Selected shape score]]+input[[#This Row],[Outcome score]]</f>
        <v>9</v>
      </c>
      <c r="F1900" s="5" cm="1">
        <f t="array" ref="F1900">INDEX($P$2:$P$10,_xlfn.XMATCH(input[[#This Row],[Oponent]]&amp;input[[#This Row],[Player]],$K$2:$K$10))</f>
        <v>9</v>
      </c>
    </row>
    <row r="1901" spans="1:6" x14ac:dyDescent="0.3">
      <c r="A1901" s="1" t="s">
        <v>4</v>
      </c>
      <c r="B1901" s="1" t="s">
        <v>2</v>
      </c>
      <c r="C1901" s="5" cm="1">
        <f t="array" ref="C1901">_xlfn.SWITCH(input[[#This Row],[Player]], "X", 1, "Y", 2, "Z", 3)</f>
        <v>2</v>
      </c>
      <c r="D1901" s="5" cm="1">
        <f t="array" ref="D1901">_xlfn.SWITCH(
input[[#This Row],[Oponent]]&amp;input[[#This Row],[Player]],
"AZ",0, "BX",0, "CY",0,
"AX",3, "BY",3, "CZ",3,
"AY",6, "BZ",6, "CX",6)</f>
        <v>6</v>
      </c>
      <c r="E1901" s="5">
        <f>input[[#This Row],[Selected shape score]]+input[[#This Row],[Outcome score]]</f>
        <v>8</v>
      </c>
      <c r="F1901" s="5" cm="1">
        <f t="array" ref="F1901">INDEX($P$2:$P$10,_xlfn.XMATCH(input[[#This Row],[Oponent]]&amp;input[[#This Row],[Player]],$K$2:$K$10))</f>
        <v>4</v>
      </c>
    </row>
    <row r="1902" spans="1:6" x14ac:dyDescent="0.3">
      <c r="A1902" s="1" t="s">
        <v>4</v>
      </c>
      <c r="B1902" s="1" t="s">
        <v>2</v>
      </c>
      <c r="C1902" s="5" cm="1">
        <f t="array" ref="C1902">_xlfn.SWITCH(input[[#This Row],[Player]], "X", 1, "Y", 2, "Z", 3)</f>
        <v>2</v>
      </c>
      <c r="D1902" s="5" cm="1">
        <f t="array" ref="D1902">_xlfn.SWITCH(
input[[#This Row],[Oponent]]&amp;input[[#This Row],[Player]],
"AZ",0, "BX",0, "CY",0,
"AX",3, "BY",3, "CZ",3,
"AY",6, "BZ",6, "CX",6)</f>
        <v>6</v>
      </c>
      <c r="E1902" s="5">
        <f>input[[#This Row],[Selected shape score]]+input[[#This Row],[Outcome score]]</f>
        <v>8</v>
      </c>
      <c r="F1902" s="5" cm="1">
        <f t="array" ref="F1902">INDEX($P$2:$P$10,_xlfn.XMATCH(input[[#This Row],[Oponent]]&amp;input[[#This Row],[Player]],$K$2:$K$10))</f>
        <v>4</v>
      </c>
    </row>
    <row r="1903" spans="1:6" x14ac:dyDescent="0.3">
      <c r="A1903" s="1" t="s">
        <v>0</v>
      </c>
      <c r="B1903" s="1" t="s">
        <v>2</v>
      </c>
      <c r="C1903" s="5" cm="1">
        <f t="array" ref="C1903">_xlfn.SWITCH(input[[#This Row],[Player]], "X", 1, "Y", 2, "Z", 3)</f>
        <v>2</v>
      </c>
      <c r="D1903" s="5" cm="1">
        <f t="array" ref="D1903">_xlfn.SWITCH(
input[[#This Row],[Oponent]]&amp;input[[#This Row],[Player]],
"AZ",0, "BX",0, "CY",0,
"AX",3, "BY",3, "CZ",3,
"AY",6, "BZ",6, "CX",6)</f>
        <v>3</v>
      </c>
      <c r="E1903" s="5">
        <f>input[[#This Row],[Selected shape score]]+input[[#This Row],[Outcome score]]</f>
        <v>5</v>
      </c>
      <c r="F1903" s="5" cm="1">
        <f t="array" ref="F1903">INDEX($P$2:$P$10,_xlfn.XMATCH(input[[#This Row],[Oponent]]&amp;input[[#This Row],[Player]],$K$2:$K$10))</f>
        <v>5</v>
      </c>
    </row>
    <row r="1904" spans="1:6" x14ac:dyDescent="0.3">
      <c r="A1904" s="1" t="s">
        <v>0</v>
      </c>
      <c r="B1904" s="1" t="s">
        <v>2</v>
      </c>
      <c r="C1904" s="5" cm="1">
        <f t="array" ref="C1904">_xlfn.SWITCH(input[[#This Row],[Player]], "X", 1, "Y", 2, "Z", 3)</f>
        <v>2</v>
      </c>
      <c r="D1904" s="5" cm="1">
        <f t="array" ref="D1904">_xlfn.SWITCH(
input[[#This Row],[Oponent]]&amp;input[[#This Row],[Player]],
"AZ",0, "BX",0, "CY",0,
"AX",3, "BY",3, "CZ",3,
"AY",6, "BZ",6, "CX",6)</f>
        <v>3</v>
      </c>
      <c r="E1904" s="5">
        <f>input[[#This Row],[Selected shape score]]+input[[#This Row],[Outcome score]]</f>
        <v>5</v>
      </c>
      <c r="F1904" s="5" cm="1">
        <f t="array" ref="F1904">INDEX($P$2:$P$10,_xlfn.XMATCH(input[[#This Row],[Oponent]]&amp;input[[#This Row],[Player]],$K$2:$K$10))</f>
        <v>5</v>
      </c>
    </row>
    <row r="1905" spans="1:6" x14ac:dyDescent="0.3">
      <c r="A1905" s="1" t="s">
        <v>0</v>
      </c>
      <c r="B1905" s="1" t="s">
        <v>2</v>
      </c>
      <c r="C1905" s="5" cm="1">
        <f t="array" ref="C1905">_xlfn.SWITCH(input[[#This Row],[Player]], "X", 1, "Y", 2, "Z", 3)</f>
        <v>2</v>
      </c>
      <c r="D1905" s="5" cm="1">
        <f t="array" ref="D1905">_xlfn.SWITCH(
input[[#This Row],[Oponent]]&amp;input[[#This Row],[Player]],
"AZ",0, "BX",0, "CY",0,
"AX",3, "BY",3, "CZ",3,
"AY",6, "BZ",6, "CX",6)</f>
        <v>3</v>
      </c>
      <c r="E1905" s="5">
        <f>input[[#This Row],[Selected shape score]]+input[[#This Row],[Outcome score]]</f>
        <v>5</v>
      </c>
      <c r="F1905" s="5" cm="1">
        <f t="array" ref="F1905">INDEX($P$2:$P$10,_xlfn.XMATCH(input[[#This Row],[Oponent]]&amp;input[[#This Row],[Player]],$K$2:$K$10))</f>
        <v>5</v>
      </c>
    </row>
    <row r="1906" spans="1:6" x14ac:dyDescent="0.3">
      <c r="A1906" s="1" t="s">
        <v>4</v>
      </c>
      <c r="B1906" s="1" t="s">
        <v>5</v>
      </c>
      <c r="C1906" s="5" cm="1">
        <f t="array" ref="C1906">_xlfn.SWITCH(input[[#This Row],[Player]], "X", 1, "Y", 2, "Z", 3)</f>
        <v>1</v>
      </c>
      <c r="D1906" s="5" cm="1">
        <f t="array" ref="D1906">_xlfn.SWITCH(
input[[#This Row],[Oponent]]&amp;input[[#This Row],[Player]],
"AZ",0, "BX",0, "CY",0,
"AX",3, "BY",3, "CZ",3,
"AY",6, "BZ",6, "CX",6)</f>
        <v>3</v>
      </c>
      <c r="E1906" s="5">
        <f>input[[#This Row],[Selected shape score]]+input[[#This Row],[Outcome score]]</f>
        <v>4</v>
      </c>
      <c r="F1906" s="5" cm="1">
        <f t="array" ref="F1906">INDEX($P$2:$P$10,_xlfn.XMATCH(input[[#This Row],[Oponent]]&amp;input[[#This Row],[Player]],$K$2:$K$10))</f>
        <v>3</v>
      </c>
    </row>
    <row r="1907" spans="1:6" x14ac:dyDescent="0.3">
      <c r="A1907" s="1" t="s">
        <v>0</v>
      </c>
      <c r="B1907" s="1" t="s">
        <v>2</v>
      </c>
      <c r="C1907" s="5" cm="1">
        <f t="array" ref="C1907">_xlfn.SWITCH(input[[#This Row],[Player]], "X", 1, "Y", 2, "Z", 3)</f>
        <v>2</v>
      </c>
      <c r="D1907" s="5" cm="1">
        <f t="array" ref="D1907">_xlfn.SWITCH(
input[[#This Row],[Oponent]]&amp;input[[#This Row],[Player]],
"AZ",0, "BX",0, "CY",0,
"AX",3, "BY",3, "CZ",3,
"AY",6, "BZ",6, "CX",6)</f>
        <v>3</v>
      </c>
      <c r="E1907" s="5">
        <f>input[[#This Row],[Selected shape score]]+input[[#This Row],[Outcome score]]</f>
        <v>5</v>
      </c>
      <c r="F1907" s="5" cm="1">
        <f t="array" ref="F1907">INDEX($P$2:$P$10,_xlfn.XMATCH(input[[#This Row],[Oponent]]&amp;input[[#This Row],[Player]],$K$2:$K$10))</f>
        <v>5</v>
      </c>
    </row>
    <row r="1908" spans="1:6" x14ac:dyDescent="0.3">
      <c r="A1908" s="1" t="s">
        <v>3</v>
      </c>
      <c r="B1908" s="1" t="s">
        <v>2</v>
      </c>
      <c r="C1908" s="5" cm="1">
        <f t="array" ref="C1908">_xlfn.SWITCH(input[[#This Row],[Player]], "X", 1, "Y", 2, "Z", 3)</f>
        <v>2</v>
      </c>
      <c r="D1908" s="5" cm="1">
        <f t="array" ref="D1908">_xlfn.SWITCH(
input[[#This Row],[Oponent]]&amp;input[[#This Row],[Player]],
"AZ",0, "BX",0, "CY",0,
"AX",3, "BY",3, "CZ",3,
"AY",6, "BZ",6, "CX",6)</f>
        <v>0</v>
      </c>
      <c r="E1908" s="5">
        <f>input[[#This Row],[Selected shape score]]+input[[#This Row],[Outcome score]]</f>
        <v>2</v>
      </c>
      <c r="F1908" s="5" cm="1">
        <f t="array" ref="F1908">INDEX($P$2:$P$10,_xlfn.XMATCH(input[[#This Row],[Oponent]]&amp;input[[#This Row],[Player]],$K$2:$K$10))</f>
        <v>6</v>
      </c>
    </row>
    <row r="1909" spans="1:6" x14ac:dyDescent="0.3">
      <c r="A1909" s="1" t="s">
        <v>0</v>
      </c>
      <c r="B1909" s="1" t="s">
        <v>2</v>
      </c>
      <c r="C1909" s="5" cm="1">
        <f t="array" ref="C1909">_xlfn.SWITCH(input[[#This Row],[Player]], "X", 1, "Y", 2, "Z", 3)</f>
        <v>2</v>
      </c>
      <c r="D1909" s="5" cm="1">
        <f t="array" ref="D1909">_xlfn.SWITCH(
input[[#This Row],[Oponent]]&amp;input[[#This Row],[Player]],
"AZ",0, "BX",0, "CY",0,
"AX",3, "BY",3, "CZ",3,
"AY",6, "BZ",6, "CX",6)</f>
        <v>3</v>
      </c>
      <c r="E1909" s="5">
        <f>input[[#This Row],[Selected shape score]]+input[[#This Row],[Outcome score]]</f>
        <v>5</v>
      </c>
      <c r="F1909" s="5" cm="1">
        <f t="array" ref="F1909">INDEX($P$2:$P$10,_xlfn.XMATCH(input[[#This Row],[Oponent]]&amp;input[[#This Row],[Player]],$K$2:$K$10))</f>
        <v>5</v>
      </c>
    </row>
    <row r="1910" spans="1:6" x14ac:dyDescent="0.3">
      <c r="A1910" s="1" t="s">
        <v>4</v>
      </c>
      <c r="B1910" s="1" t="s">
        <v>2</v>
      </c>
      <c r="C1910" s="5" cm="1">
        <f t="array" ref="C1910">_xlfn.SWITCH(input[[#This Row],[Player]], "X", 1, "Y", 2, "Z", 3)</f>
        <v>2</v>
      </c>
      <c r="D1910" s="5" cm="1">
        <f t="array" ref="D1910">_xlfn.SWITCH(
input[[#This Row],[Oponent]]&amp;input[[#This Row],[Player]],
"AZ",0, "BX",0, "CY",0,
"AX",3, "BY",3, "CZ",3,
"AY",6, "BZ",6, "CX",6)</f>
        <v>6</v>
      </c>
      <c r="E1910" s="5">
        <f>input[[#This Row],[Selected shape score]]+input[[#This Row],[Outcome score]]</f>
        <v>8</v>
      </c>
      <c r="F1910" s="5" cm="1">
        <f t="array" ref="F1910">INDEX($P$2:$P$10,_xlfn.XMATCH(input[[#This Row],[Oponent]]&amp;input[[#This Row],[Player]],$K$2:$K$10))</f>
        <v>4</v>
      </c>
    </row>
    <row r="1911" spans="1:6" x14ac:dyDescent="0.3">
      <c r="A1911" s="1" t="s">
        <v>3</v>
      </c>
      <c r="B1911" s="1" t="s">
        <v>2</v>
      </c>
      <c r="C1911" s="5" cm="1">
        <f t="array" ref="C1911">_xlfn.SWITCH(input[[#This Row],[Player]], "X", 1, "Y", 2, "Z", 3)</f>
        <v>2</v>
      </c>
      <c r="D1911" s="5" cm="1">
        <f t="array" ref="D1911">_xlfn.SWITCH(
input[[#This Row],[Oponent]]&amp;input[[#This Row],[Player]],
"AZ",0, "BX",0, "CY",0,
"AX",3, "BY",3, "CZ",3,
"AY",6, "BZ",6, "CX",6)</f>
        <v>0</v>
      </c>
      <c r="E1911" s="5">
        <f>input[[#This Row],[Selected shape score]]+input[[#This Row],[Outcome score]]</f>
        <v>2</v>
      </c>
      <c r="F1911" s="5" cm="1">
        <f t="array" ref="F1911">INDEX($P$2:$P$10,_xlfn.XMATCH(input[[#This Row],[Oponent]]&amp;input[[#This Row],[Player]],$K$2:$K$10))</f>
        <v>6</v>
      </c>
    </row>
    <row r="1912" spans="1:6" x14ac:dyDescent="0.3">
      <c r="A1912" s="1" t="s">
        <v>3</v>
      </c>
      <c r="B1912" s="1" t="s">
        <v>2</v>
      </c>
      <c r="C1912" s="5" cm="1">
        <f t="array" ref="C1912">_xlfn.SWITCH(input[[#This Row],[Player]], "X", 1, "Y", 2, "Z", 3)</f>
        <v>2</v>
      </c>
      <c r="D1912" s="5" cm="1">
        <f t="array" ref="D1912">_xlfn.SWITCH(
input[[#This Row],[Oponent]]&amp;input[[#This Row],[Player]],
"AZ",0, "BX",0, "CY",0,
"AX",3, "BY",3, "CZ",3,
"AY",6, "BZ",6, "CX",6)</f>
        <v>0</v>
      </c>
      <c r="E1912" s="5">
        <f>input[[#This Row],[Selected shape score]]+input[[#This Row],[Outcome score]]</f>
        <v>2</v>
      </c>
      <c r="F1912" s="5" cm="1">
        <f t="array" ref="F1912">INDEX($P$2:$P$10,_xlfn.XMATCH(input[[#This Row],[Oponent]]&amp;input[[#This Row],[Player]],$K$2:$K$10))</f>
        <v>6</v>
      </c>
    </row>
    <row r="1913" spans="1:6" x14ac:dyDescent="0.3">
      <c r="A1913" s="1" t="s">
        <v>3</v>
      </c>
      <c r="B1913" s="1" t="s">
        <v>5</v>
      </c>
      <c r="C1913" s="5" cm="1">
        <f t="array" ref="C1913">_xlfn.SWITCH(input[[#This Row],[Player]], "X", 1, "Y", 2, "Z", 3)</f>
        <v>1</v>
      </c>
      <c r="D1913" s="5" cm="1">
        <f t="array" ref="D1913">_xlfn.SWITCH(
input[[#This Row],[Oponent]]&amp;input[[#This Row],[Player]],
"AZ",0, "BX",0, "CY",0,
"AX",3, "BY",3, "CZ",3,
"AY",6, "BZ",6, "CX",6)</f>
        <v>6</v>
      </c>
      <c r="E1913" s="5">
        <f>input[[#This Row],[Selected shape score]]+input[[#This Row],[Outcome score]]</f>
        <v>7</v>
      </c>
      <c r="F1913" s="5" cm="1">
        <f t="array" ref="F1913">INDEX($P$2:$P$10,_xlfn.XMATCH(input[[#This Row],[Oponent]]&amp;input[[#This Row],[Player]],$K$2:$K$10))</f>
        <v>2</v>
      </c>
    </row>
    <row r="1914" spans="1:6" x14ac:dyDescent="0.3">
      <c r="A1914" s="1" t="s">
        <v>0</v>
      </c>
      <c r="B1914" s="1" t="s">
        <v>2</v>
      </c>
      <c r="C1914" s="5" cm="1">
        <f t="array" ref="C1914">_xlfn.SWITCH(input[[#This Row],[Player]], "X", 1, "Y", 2, "Z", 3)</f>
        <v>2</v>
      </c>
      <c r="D1914" s="5" cm="1">
        <f t="array" ref="D1914">_xlfn.SWITCH(
input[[#This Row],[Oponent]]&amp;input[[#This Row],[Player]],
"AZ",0, "BX",0, "CY",0,
"AX",3, "BY",3, "CZ",3,
"AY",6, "BZ",6, "CX",6)</f>
        <v>3</v>
      </c>
      <c r="E1914" s="5">
        <f>input[[#This Row],[Selected shape score]]+input[[#This Row],[Outcome score]]</f>
        <v>5</v>
      </c>
      <c r="F1914" s="5" cm="1">
        <f t="array" ref="F1914">INDEX($P$2:$P$10,_xlfn.XMATCH(input[[#This Row],[Oponent]]&amp;input[[#This Row],[Player]],$K$2:$K$10))</f>
        <v>5</v>
      </c>
    </row>
    <row r="1915" spans="1:6" x14ac:dyDescent="0.3">
      <c r="A1915" s="1" t="s">
        <v>4</v>
      </c>
      <c r="B1915" s="1" t="s">
        <v>2</v>
      </c>
      <c r="C1915" s="5" cm="1">
        <f t="array" ref="C1915">_xlfn.SWITCH(input[[#This Row],[Player]], "X", 1, "Y", 2, "Z", 3)</f>
        <v>2</v>
      </c>
      <c r="D1915" s="5" cm="1">
        <f t="array" ref="D1915">_xlfn.SWITCH(
input[[#This Row],[Oponent]]&amp;input[[#This Row],[Player]],
"AZ",0, "BX",0, "CY",0,
"AX",3, "BY",3, "CZ",3,
"AY",6, "BZ",6, "CX",6)</f>
        <v>6</v>
      </c>
      <c r="E1915" s="5">
        <f>input[[#This Row],[Selected shape score]]+input[[#This Row],[Outcome score]]</f>
        <v>8</v>
      </c>
      <c r="F1915" s="5" cm="1">
        <f t="array" ref="F1915">INDEX($P$2:$P$10,_xlfn.XMATCH(input[[#This Row],[Oponent]]&amp;input[[#This Row],[Player]],$K$2:$K$10))</f>
        <v>4</v>
      </c>
    </row>
    <row r="1916" spans="1:6" x14ac:dyDescent="0.3">
      <c r="A1916" s="1" t="s">
        <v>0</v>
      </c>
      <c r="B1916" s="1" t="s">
        <v>2</v>
      </c>
      <c r="C1916" s="5" cm="1">
        <f t="array" ref="C1916">_xlfn.SWITCH(input[[#This Row],[Player]], "X", 1, "Y", 2, "Z", 3)</f>
        <v>2</v>
      </c>
      <c r="D1916" s="5" cm="1">
        <f t="array" ref="D1916">_xlfn.SWITCH(
input[[#This Row],[Oponent]]&amp;input[[#This Row],[Player]],
"AZ",0, "BX",0, "CY",0,
"AX",3, "BY",3, "CZ",3,
"AY",6, "BZ",6, "CX",6)</f>
        <v>3</v>
      </c>
      <c r="E1916" s="5">
        <f>input[[#This Row],[Selected shape score]]+input[[#This Row],[Outcome score]]</f>
        <v>5</v>
      </c>
      <c r="F1916" s="5" cm="1">
        <f t="array" ref="F1916">INDEX($P$2:$P$10,_xlfn.XMATCH(input[[#This Row],[Oponent]]&amp;input[[#This Row],[Player]],$K$2:$K$10))</f>
        <v>5</v>
      </c>
    </row>
    <row r="1917" spans="1:6" x14ac:dyDescent="0.3">
      <c r="A1917" s="1" t="s">
        <v>3</v>
      </c>
      <c r="B1917" s="1" t="s">
        <v>2</v>
      </c>
      <c r="C1917" s="5" cm="1">
        <f t="array" ref="C1917">_xlfn.SWITCH(input[[#This Row],[Player]], "X", 1, "Y", 2, "Z", 3)</f>
        <v>2</v>
      </c>
      <c r="D1917" s="5" cm="1">
        <f t="array" ref="D1917">_xlfn.SWITCH(
input[[#This Row],[Oponent]]&amp;input[[#This Row],[Player]],
"AZ",0, "BX",0, "CY",0,
"AX",3, "BY",3, "CZ",3,
"AY",6, "BZ",6, "CX",6)</f>
        <v>0</v>
      </c>
      <c r="E1917" s="5">
        <f>input[[#This Row],[Selected shape score]]+input[[#This Row],[Outcome score]]</f>
        <v>2</v>
      </c>
      <c r="F1917" s="5" cm="1">
        <f t="array" ref="F1917">INDEX($P$2:$P$10,_xlfn.XMATCH(input[[#This Row],[Oponent]]&amp;input[[#This Row],[Player]],$K$2:$K$10))</f>
        <v>6</v>
      </c>
    </row>
    <row r="1918" spans="1:6" x14ac:dyDescent="0.3">
      <c r="A1918" s="1" t="s">
        <v>0</v>
      </c>
      <c r="B1918" s="1" t="s">
        <v>2</v>
      </c>
      <c r="C1918" s="5" cm="1">
        <f t="array" ref="C1918">_xlfn.SWITCH(input[[#This Row],[Player]], "X", 1, "Y", 2, "Z", 3)</f>
        <v>2</v>
      </c>
      <c r="D1918" s="5" cm="1">
        <f t="array" ref="D1918">_xlfn.SWITCH(
input[[#This Row],[Oponent]]&amp;input[[#This Row],[Player]],
"AZ",0, "BX",0, "CY",0,
"AX",3, "BY",3, "CZ",3,
"AY",6, "BZ",6, "CX",6)</f>
        <v>3</v>
      </c>
      <c r="E1918" s="5">
        <f>input[[#This Row],[Selected shape score]]+input[[#This Row],[Outcome score]]</f>
        <v>5</v>
      </c>
      <c r="F1918" s="5" cm="1">
        <f t="array" ref="F1918">INDEX($P$2:$P$10,_xlfn.XMATCH(input[[#This Row],[Oponent]]&amp;input[[#This Row],[Player]],$K$2:$K$10))</f>
        <v>5</v>
      </c>
    </row>
    <row r="1919" spans="1:6" x14ac:dyDescent="0.3">
      <c r="A1919" s="1" t="s">
        <v>3</v>
      </c>
      <c r="B1919" s="1" t="s">
        <v>2</v>
      </c>
      <c r="C1919" s="5" cm="1">
        <f t="array" ref="C1919">_xlfn.SWITCH(input[[#This Row],[Player]], "X", 1, "Y", 2, "Z", 3)</f>
        <v>2</v>
      </c>
      <c r="D1919" s="5" cm="1">
        <f t="array" ref="D1919">_xlfn.SWITCH(
input[[#This Row],[Oponent]]&amp;input[[#This Row],[Player]],
"AZ",0, "BX",0, "CY",0,
"AX",3, "BY",3, "CZ",3,
"AY",6, "BZ",6, "CX",6)</f>
        <v>0</v>
      </c>
      <c r="E1919" s="5">
        <f>input[[#This Row],[Selected shape score]]+input[[#This Row],[Outcome score]]</f>
        <v>2</v>
      </c>
      <c r="F1919" s="5" cm="1">
        <f t="array" ref="F1919">INDEX($P$2:$P$10,_xlfn.XMATCH(input[[#This Row],[Oponent]]&amp;input[[#This Row],[Player]],$K$2:$K$10))</f>
        <v>6</v>
      </c>
    </row>
    <row r="1920" spans="1:6" x14ac:dyDescent="0.3">
      <c r="A1920" s="1" t="s">
        <v>4</v>
      </c>
      <c r="B1920" s="1" t="s">
        <v>2</v>
      </c>
      <c r="C1920" s="5" cm="1">
        <f t="array" ref="C1920">_xlfn.SWITCH(input[[#This Row],[Player]], "X", 1, "Y", 2, "Z", 3)</f>
        <v>2</v>
      </c>
      <c r="D1920" s="5" cm="1">
        <f t="array" ref="D1920">_xlfn.SWITCH(
input[[#This Row],[Oponent]]&amp;input[[#This Row],[Player]],
"AZ",0, "BX",0, "CY",0,
"AX",3, "BY",3, "CZ",3,
"AY",6, "BZ",6, "CX",6)</f>
        <v>6</v>
      </c>
      <c r="E1920" s="5">
        <f>input[[#This Row],[Selected shape score]]+input[[#This Row],[Outcome score]]</f>
        <v>8</v>
      </c>
      <c r="F1920" s="5" cm="1">
        <f t="array" ref="F1920">INDEX($P$2:$P$10,_xlfn.XMATCH(input[[#This Row],[Oponent]]&amp;input[[#This Row],[Player]],$K$2:$K$10))</f>
        <v>4</v>
      </c>
    </row>
    <row r="1921" spans="1:6" x14ac:dyDescent="0.3">
      <c r="A1921" s="1" t="s">
        <v>4</v>
      </c>
      <c r="B1921" s="1" t="s">
        <v>2</v>
      </c>
      <c r="C1921" s="5" cm="1">
        <f t="array" ref="C1921">_xlfn.SWITCH(input[[#This Row],[Player]], "X", 1, "Y", 2, "Z", 3)</f>
        <v>2</v>
      </c>
      <c r="D1921" s="5" cm="1">
        <f t="array" ref="D1921">_xlfn.SWITCH(
input[[#This Row],[Oponent]]&amp;input[[#This Row],[Player]],
"AZ",0, "BX",0, "CY",0,
"AX",3, "BY",3, "CZ",3,
"AY",6, "BZ",6, "CX",6)</f>
        <v>6</v>
      </c>
      <c r="E1921" s="5">
        <f>input[[#This Row],[Selected shape score]]+input[[#This Row],[Outcome score]]</f>
        <v>8</v>
      </c>
      <c r="F1921" s="5" cm="1">
        <f t="array" ref="F1921">INDEX($P$2:$P$10,_xlfn.XMATCH(input[[#This Row],[Oponent]]&amp;input[[#This Row],[Player]],$K$2:$K$10))</f>
        <v>4</v>
      </c>
    </row>
    <row r="1922" spans="1:6" x14ac:dyDescent="0.3">
      <c r="A1922" s="1" t="s">
        <v>3</v>
      </c>
      <c r="B1922" s="1" t="s">
        <v>1</v>
      </c>
      <c r="C1922" s="5" cm="1">
        <f t="array" ref="C1922">_xlfn.SWITCH(input[[#This Row],[Player]], "X", 1, "Y", 2, "Z", 3)</f>
        <v>3</v>
      </c>
      <c r="D1922" s="5" cm="1">
        <f t="array" ref="D1922">_xlfn.SWITCH(
input[[#This Row],[Oponent]]&amp;input[[#This Row],[Player]],
"AZ",0, "BX",0, "CY",0,
"AX",3, "BY",3, "CZ",3,
"AY",6, "BZ",6, "CX",6)</f>
        <v>3</v>
      </c>
      <c r="E1922" s="5">
        <f>input[[#This Row],[Selected shape score]]+input[[#This Row],[Outcome score]]</f>
        <v>6</v>
      </c>
      <c r="F1922" s="5" cm="1">
        <f t="array" ref="F1922">INDEX($P$2:$P$10,_xlfn.XMATCH(input[[#This Row],[Oponent]]&amp;input[[#This Row],[Player]],$K$2:$K$10))</f>
        <v>7</v>
      </c>
    </row>
    <row r="1923" spans="1:6" x14ac:dyDescent="0.3">
      <c r="A1923" s="1" t="s">
        <v>3</v>
      </c>
      <c r="B1923" s="1" t="s">
        <v>5</v>
      </c>
      <c r="C1923" s="5" cm="1">
        <f t="array" ref="C1923">_xlfn.SWITCH(input[[#This Row],[Player]], "X", 1, "Y", 2, "Z", 3)</f>
        <v>1</v>
      </c>
      <c r="D1923" s="5" cm="1">
        <f t="array" ref="D1923">_xlfn.SWITCH(
input[[#This Row],[Oponent]]&amp;input[[#This Row],[Player]],
"AZ",0, "BX",0, "CY",0,
"AX",3, "BY",3, "CZ",3,
"AY",6, "BZ",6, "CX",6)</f>
        <v>6</v>
      </c>
      <c r="E1923" s="5">
        <f>input[[#This Row],[Selected shape score]]+input[[#This Row],[Outcome score]]</f>
        <v>7</v>
      </c>
      <c r="F1923" s="5" cm="1">
        <f t="array" ref="F1923">INDEX($P$2:$P$10,_xlfn.XMATCH(input[[#This Row],[Oponent]]&amp;input[[#This Row],[Player]],$K$2:$K$10))</f>
        <v>2</v>
      </c>
    </row>
    <row r="1924" spans="1:6" x14ac:dyDescent="0.3">
      <c r="A1924" s="1" t="s">
        <v>0</v>
      </c>
      <c r="B1924" s="1" t="s">
        <v>2</v>
      </c>
      <c r="C1924" s="5" cm="1">
        <f t="array" ref="C1924">_xlfn.SWITCH(input[[#This Row],[Player]], "X", 1, "Y", 2, "Z", 3)</f>
        <v>2</v>
      </c>
      <c r="D1924" s="5" cm="1">
        <f t="array" ref="D1924">_xlfn.SWITCH(
input[[#This Row],[Oponent]]&amp;input[[#This Row],[Player]],
"AZ",0, "BX",0, "CY",0,
"AX",3, "BY",3, "CZ",3,
"AY",6, "BZ",6, "CX",6)</f>
        <v>3</v>
      </c>
      <c r="E1924" s="5">
        <f>input[[#This Row],[Selected shape score]]+input[[#This Row],[Outcome score]]</f>
        <v>5</v>
      </c>
      <c r="F1924" s="5" cm="1">
        <f t="array" ref="F1924">INDEX($P$2:$P$10,_xlfn.XMATCH(input[[#This Row],[Oponent]]&amp;input[[#This Row],[Player]],$K$2:$K$10))</f>
        <v>5</v>
      </c>
    </row>
    <row r="1925" spans="1:6" x14ac:dyDescent="0.3">
      <c r="A1925" s="1" t="s">
        <v>4</v>
      </c>
      <c r="B1925" s="1" t="s">
        <v>2</v>
      </c>
      <c r="C1925" s="5" cm="1">
        <f t="array" ref="C1925">_xlfn.SWITCH(input[[#This Row],[Player]], "X", 1, "Y", 2, "Z", 3)</f>
        <v>2</v>
      </c>
      <c r="D1925" s="5" cm="1">
        <f t="array" ref="D1925">_xlfn.SWITCH(
input[[#This Row],[Oponent]]&amp;input[[#This Row],[Player]],
"AZ",0, "BX",0, "CY",0,
"AX",3, "BY",3, "CZ",3,
"AY",6, "BZ",6, "CX",6)</f>
        <v>6</v>
      </c>
      <c r="E1925" s="5">
        <f>input[[#This Row],[Selected shape score]]+input[[#This Row],[Outcome score]]</f>
        <v>8</v>
      </c>
      <c r="F1925" s="5" cm="1">
        <f t="array" ref="F1925">INDEX($P$2:$P$10,_xlfn.XMATCH(input[[#This Row],[Oponent]]&amp;input[[#This Row],[Player]],$K$2:$K$10))</f>
        <v>4</v>
      </c>
    </row>
    <row r="1926" spans="1:6" x14ac:dyDescent="0.3">
      <c r="A1926" s="1" t="s">
        <v>4</v>
      </c>
      <c r="B1926" s="1" t="s">
        <v>5</v>
      </c>
      <c r="C1926" s="5" cm="1">
        <f t="array" ref="C1926">_xlfn.SWITCH(input[[#This Row],[Player]], "X", 1, "Y", 2, "Z", 3)</f>
        <v>1</v>
      </c>
      <c r="D1926" s="5" cm="1">
        <f t="array" ref="D1926">_xlfn.SWITCH(
input[[#This Row],[Oponent]]&amp;input[[#This Row],[Player]],
"AZ",0, "BX",0, "CY",0,
"AX",3, "BY",3, "CZ",3,
"AY",6, "BZ",6, "CX",6)</f>
        <v>3</v>
      </c>
      <c r="E1926" s="5">
        <f>input[[#This Row],[Selected shape score]]+input[[#This Row],[Outcome score]]</f>
        <v>4</v>
      </c>
      <c r="F1926" s="5" cm="1">
        <f t="array" ref="F1926">INDEX($P$2:$P$10,_xlfn.XMATCH(input[[#This Row],[Oponent]]&amp;input[[#This Row],[Player]],$K$2:$K$10))</f>
        <v>3</v>
      </c>
    </row>
    <row r="1927" spans="1:6" x14ac:dyDescent="0.3">
      <c r="A1927" s="1" t="s">
        <v>0</v>
      </c>
      <c r="B1927" s="1" t="s">
        <v>2</v>
      </c>
      <c r="C1927" s="5" cm="1">
        <f t="array" ref="C1927">_xlfn.SWITCH(input[[#This Row],[Player]], "X", 1, "Y", 2, "Z", 3)</f>
        <v>2</v>
      </c>
      <c r="D1927" s="5" cm="1">
        <f t="array" ref="D1927">_xlfn.SWITCH(
input[[#This Row],[Oponent]]&amp;input[[#This Row],[Player]],
"AZ",0, "BX",0, "CY",0,
"AX",3, "BY",3, "CZ",3,
"AY",6, "BZ",6, "CX",6)</f>
        <v>3</v>
      </c>
      <c r="E1927" s="5">
        <f>input[[#This Row],[Selected shape score]]+input[[#This Row],[Outcome score]]</f>
        <v>5</v>
      </c>
      <c r="F1927" s="5" cm="1">
        <f t="array" ref="F1927">INDEX($P$2:$P$10,_xlfn.XMATCH(input[[#This Row],[Oponent]]&amp;input[[#This Row],[Player]],$K$2:$K$10))</f>
        <v>5</v>
      </c>
    </row>
    <row r="1928" spans="1:6" x14ac:dyDescent="0.3">
      <c r="A1928" s="1" t="s">
        <v>3</v>
      </c>
      <c r="B1928" s="1" t="s">
        <v>2</v>
      </c>
      <c r="C1928" s="5" cm="1">
        <f t="array" ref="C1928">_xlfn.SWITCH(input[[#This Row],[Player]], "X", 1, "Y", 2, "Z", 3)</f>
        <v>2</v>
      </c>
      <c r="D1928" s="5" cm="1">
        <f t="array" ref="D1928">_xlfn.SWITCH(
input[[#This Row],[Oponent]]&amp;input[[#This Row],[Player]],
"AZ",0, "BX",0, "CY",0,
"AX",3, "BY",3, "CZ",3,
"AY",6, "BZ",6, "CX",6)</f>
        <v>0</v>
      </c>
      <c r="E1928" s="5">
        <f>input[[#This Row],[Selected shape score]]+input[[#This Row],[Outcome score]]</f>
        <v>2</v>
      </c>
      <c r="F1928" s="5" cm="1">
        <f t="array" ref="F1928">INDEX($P$2:$P$10,_xlfn.XMATCH(input[[#This Row],[Oponent]]&amp;input[[#This Row],[Player]],$K$2:$K$10))</f>
        <v>6</v>
      </c>
    </row>
    <row r="1929" spans="1:6" x14ac:dyDescent="0.3">
      <c r="A1929" s="1" t="s">
        <v>4</v>
      </c>
      <c r="B1929" s="1" t="s">
        <v>2</v>
      </c>
      <c r="C1929" s="5" cm="1">
        <f t="array" ref="C1929">_xlfn.SWITCH(input[[#This Row],[Player]], "X", 1, "Y", 2, "Z", 3)</f>
        <v>2</v>
      </c>
      <c r="D1929" s="5" cm="1">
        <f t="array" ref="D1929">_xlfn.SWITCH(
input[[#This Row],[Oponent]]&amp;input[[#This Row],[Player]],
"AZ",0, "BX",0, "CY",0,
"AX",3, "BY",3, "CZ",3,
"AY",6, "BZ",6, "CX",6)</f>
        <v>6</v>
      </c>
      <c r="E1929" s="5">
        <f>input[[#This Row],[Selected shape score]]+input[[#This Row],[Outcome score]]</f>
        <v>8</v>
      </c>
      <c r="F1929" s="5" cm="1">
        <f t="array" ref="F1929">INDEX($P$2:$P$10,_xlfn.XMATCH(input[[#This Row],[Oponent]]&amp;input[[#This Row],[Player]],$K$2:$K$10))</f>
        <v>4</v>
      </c>
    </row>
    <row r="1930" spans="1:6" x14ac:dyDescent="0.3">
      <c r="A1930" s="1" t="s">
        <v>3</v>
      </c>
      <c r="B1930" s="1" t="s">
        <v>2</v>
      </c>
      <c r="C1930" s="5" cm="1">
        <f t="array" ref="C1930">_xlfn.SWITCH(input[[#This Row],[Player]], "X", 1, "Y", 2, "Z", 3)</f>
        <v>2</v>
      </c>
      <c r="D1930" s="5" cm="1">
        <f t="array" ref="D1930">_xlfn.SWITCH(
input[[#This Row],[Oponent]]&amp;input[[#This Row],[Player]],
"AZ",0, "BX",0, "CY",0,
"AX",3, "BY",3, "CZ",3,
"AY",6, "BZ",6, "CX",6)</f>
        <v>0</v>
      </c>
      <c r="E1930" s="5">
        <f>input[[#This Row],[Selected shape score]]+input[[#This Row],[Outcome score]]</f>
        <v>2</v>
      </c>
      <c r="F1930" s="5" cm="1">
        <f t="array" ref="F1930">INDEX($P$2:$P$10,_xlfn.XMATCH(input[[#This Row],[Oponent]]&amp;input[[#This Row],[Player]],$K$2:$K$10))</f>
        <v>6</v>
      </c>
    </row>
    <row r="1931" spans="1:6" x14ac:dyDescent="0.3">
      <c r="A1931" s="1" t="s">
        <v>0</v>
      </c>
      <c r="B1931" s="1" t="s">
        <v>2</v>
      </c>
      <c r="C1931" s="5" cm="1">
        <f t="array" ref="C1931">_xlfn.SWITCH(input[[#This Row],[Player]], "X", 1, "Y", 2, "Z", 3)</f>
        <v>2</v>
      </c>
      <c r="D1931" s="5" cm="1">
        <f t="array" ref="D1931">_xlfn.SWITCH(
input[[#This Row],[Oponent]]&amp;input[[#This Row],[Player]],
"AZ",0, "BX",0, "CY",0,
"AX",3, "BY",3, "CZ",3,
"AY",6, "BZ",6, "CX",6)</f>
        <v>3</v>
      </c>
      <c r="E1931" s="5">
        <f>input[[#This Row],[Selected shape score]]+input[[#This Row],[Outcome score]]</f>
        <v>5</v>
      </c>
      <c r="F1931" s="5" cm="1">
        <f t="array" ref="F1931">INDEX($P$2:$P$10,_xlfn.XMATCH(input[[#This Row],[Oponent]]&amp;input[[#This Row],[Player]],$K$2:$K$10))</f>
        <v>5</v>
      </c>
    </row>
    <row r="1932" spans="1:6" x14ac:dyDescent="0.3">
      <c r="A1932" s="1" t="s">
        <v>3</v>
      </c>
      <c r="B1932" s="1" t="s">
        <v>2</v>
      </c>
      <c r="C1932" s="5" cm="1">
        <f t="array" ref="C1932">_xlfn.SWITCH(input[[#This Row],[Player]], "X", 1, "Y", 2, "Z", 3)</f>
        <v>2</v>
      </c>
      <c r="D1932" s="5" cm="1">
        <f t="array" ref="D1932">_xlfn.SWITCH(
input[[#This Row],[Oponent]]&amp;input[[#This Row],[Player]],
"AZ",0, "BX",0, "CY",0,
"AX",3, "BY",3, "CZ",3,
"AY",6, "BZ",6, "CX",6)</f>
        <v>0</v>
      </c>
      <c r="E1932" s="5">
        <f>input[[#This Row],[Selected shape score]]+input[[#This Row],[Outcome score]]</f>
        <v>2</v>
      </c>
      <c r="F1932" s="5" cm="1">
        <f t="array" ref="F1932">INDEX($P$2:$P$10,_xlfn.XMATCH(input[[#This Row],[Oponent]]&amp;input[[#This Row],[Player]],$K$2:$K$10))</f>
        <v>6</v>
      </c>
    </row>
    <row r="1933" spans="1:6" x14ac:dyDescent="0.3">
      <c r="A1933" s="1" t="s">
        <v>3</v>
      </c>
      <c r="B1933" s="1" t="s">
        <v>5</v>
      </c>
      <c r="C1933" s="5" cm="1">
        <f t="array" ref="C1933">_xlfn.SWITCH(input[[#This Row],[Player]], "X", 1, "Y", 2, "Z", 3)</f>
        <v>1</v>
      </c>
      <c r="D1933" s="5" cm="1">
        <f t="array" ref="D1933">_xlfn.SWITCH(
input[[#This Row],[Oponent]]&amp;input[[#This Row],[Player]],
"AZ",0, "BX",0, "CY",0,
"AX",3, "BY",3, "CZ",3,
"AY",6, "BZ",6, "CX",6)</f>
        <v>6</v>
      </c>
      <c r="E1933" s="5">
        <f>input[[#This Row],[Selected shape score]]+input[[#This Row],[Outcome score]]</f>
        <v>7</v>
      </c>
      <c r="F1933" s="5" cm="1">
        <f t="array" ref="F1933">INDEX($P$2:$P$10,_xlfn.XMATCH(input[[#This Row],[Oponent]]&amp;input[[#This Row],[Player]],$K$2:$K$10))</f>
        <v>2</v>
      </c>
    </row>
    <row r="1934" spans="1:6" x14ac:dyDescent="0.3">
      <c r="A1934" s="1" t="s">
        <v>4</v>
      </c>
      <c r="B1934" s="1" t="s">
        <v>5</v>
      </c>
      <c r="C1934" s="5" cm="1">
        <f t="array" ref="C1934">_xlfn.SWITCH(input[[#This Row],[Player]], "X", 1, "Y", 2, "Z", 3)</f>
        <v>1</v>
      </c>
      <c r="D1934" s="5" cm="1">
        <f t="array" ref="D1934">_xlfn.SWITCH(
input[[#This Row],[Oponent]]&amp;input[[#This Row],[Player]],
"AZ",0, "BX",0, "CY",0,
"AX",3, "BY",3, "CZ",3,
"AY",6, "BZ",6, "CX",6)</f>
        <v>3</v>
      </c>
      <c r="E1934" s="5">
        <f>input[[#This Row],[Selected shape score]]+input[[#This Row],[Outcome score]]</f>
        <v>4</v>
      </c>
      <c r="F1934" s="5" cm="1">
        <f t="array" ref="F1934">INDEX($P$2:$P$10,_xlfn.XMATCH(input[[#This Row],[Oponent]]&amp;input[[#This Row],[Player]],$K$2:$K$10))</f>
        <v>3</v>
      </c>
    </row>
    <row r="1935" spans="1:6" x14ac:dyDescent="0.3">
      <c r="A1935" s="1" t="s">
        <v>3</v>
      </c>
      <c r="B1935" s="1" t="s">
        <v>2</v>
      </c>
      <c r="C1935" s="5" cm="1">
        <f t="array" ref="C1935">_xlfn.SWITCH(input[[#This Row],[Player]], "X", 1, "Y", 2, "Z", 3)</f>
        <v>2</v>
      </c>
      <c r="D1935" s="5" cm="1">
        <f t="array" ref="D1935">_xlfn.SWITCH(
input[[#This Row],[Oponent]]&amp;input[[#This Row],[Player]],
"AZ",0, "BX",0, "CY",0,
"AX",3, "BY",3, "CZ",3,
"AY",6, "BZ",6, "CX",6)</f>
        <v>0</v>
      </c>
      <c r="E1935" s="5">
        <f>input[[#This Row],[Selected shape score]]+input[[#This Row],[Outcome score]]</f>
        <v>2</v>
      </c>
      <c r="F1935" s="5" cm="1">
        <f t="array" ref="F1935">INDEX($P$2:$P$10,_xlfn.XMATCH(input[[#This Row],[Oponent]]&amp;input[[#This Row],[Player]],$K$2:$K$10))</f>
        <v>6</v>
      </c>
    </row>
    <row r="1936" spans="1:6" x14ac:dyDescent="0.3">
      <c r="A1936" s="1" t="s">
        <v>4</v>
      </c>
      <c r="B1936" s="1" t="s">
        <v>2</v>
      </c>
      <c r="C1936" s="5" cm="1">
        <f t="array" ref="C1936">_xlfn.SWITCH(input[[#This Row],[Player]], "X", 1, "Y", 2, "Z", 3)</f>
        <v>2</v>
      </c>
      <c r="D1936" s="5" cm="1">
        <f t="array" ref="D1936">_xlfn.SWITCH(
input[[#This Row],[Oponent]]&amp;input[[#This Row],[Player]],
"AZ",0, "BX",0, "CY",0,
"AX",3, "BY",3, "CZ",3,
"AY",6, "BZ",6, "CX",6)</f>
        <v>6</v>
      </c>
      <c r="E1936" s="5">
        <f>input[[#This Row],[Selected shape score]]+input[[#This Row],[Outcome score]]</f>
        <v>8</v>
      </c>
      <c r="F1936" s="5" cm="1">
        <f t="array" ref="F1936">INDEX($P$2:$P$10,_xlfn.XMATCH(input[[#This Row],[Oponent]]&amp;input[[#This Row],[Player]],$K$2:$K$10))</f>
        <v>4</v>
      </c>
    </row>
    <row r="1937" spans="1:6" x14ac:dyDescent="0.3">
      <c r="A1937" s="1" t="s">
        <v>4</v>
      </c>
      <c r="B1937" s="1" t="s">
        <v>5</v>
      </c>
      <c r="C1937" s="5" cm="1">
        <f t="array" ref="C1937">_xlfn.SWITCH(input[[#This Row],[Player]], "X", 1, "Y", 2, "Z", 3)</f>
        <v>1</v>
      </c>
      <c r="D1937" s="5" cm="1">
        <f t="array" ref="D1937">_xlfn.SWITCH(
input[[#This Row],[Oponent]]&amp;input[[#This Row],[Player]],
"AZ",0, "BX",0, "CY",0,
"AX",3, "BY",3, "CZ",3,
"AY",6, "BZ",6, "CX",6)</f>
        <v>3</v>
      </c>
      <c r="E1937" s="5">
        <f>input[[#This Row],[Selected shape score]]+input[[#This Row],[Outcome score]]</f>
        <v>4</v>
      </c>
      <c r="F1937" s="5" cm="1">
        <f t="array" ref="F1937">INDEX($P$2:$P$10,_xlfn.XMATCH(input[[#This Row],[Oponent]]&amp;input[[#This Row],[Player]],$K$2:$K$10))</f>
        <v>3</v>
      </c>
    </row>
    <row r="1938" spans="1:6" x14ac:dyDescent="0.3">
      <c r="A1938" s="1" t="s">
        <v>4</v>
      </c>
      <c r="B1938" s="1" t="s">
        <v>5</v>
      </c>
      <c r="C1938" s="5" cm="1">
        <f t="array" ref="C1938">_xlfn.SWITCH(input[[#This Row],[Player]], "X", 1, "Y", 2, "Z", 3)</f>
        <v>1</v>
      </c>
      <c r="D1938" s="5" cm="1">
        <f t="array" ref="D1938">_xlfn.SWITCH(
input[[#This Row],[Oponent]]&amp;input[[#This Row],[Player]],
"AZ",0, "BX",0, "CY",0,
"AX",3, "BY",3, "CZ",3,
"AY",6, "BZ",6, "CX",6)</f>
        <v>3</v>
      </c>
      <c r="E1938" s="5">
        <f>input[[#This Row],[Selected shape score]]+input[[#This Row],[Outcome score]]</f>
        <v>4</v>
      </c>
      <c r="F1938" s="5" cm="1">
        <f t="array" ref="F1938">INDEX($P$2:$P$10,_xlfn.XMATCH(input[[#This Row],[Oponent]]&amp;input[[#This Row],[Player]],$K$2:$K$10))</f>
        <v>3</v>
      </c>
    </row>
    <row r="1939" spans="1:6" x14ac:dyDescent="0.3">
      <c r="A1939" s="1" t="s">
        <v>4</v>
      </c>
      <c r="B1939" s="1" t="s">
        <v>5</v>
      </c>
      <c r="C1939" s="5" cm="1">
        <f t="array" ref="C1939">_xlfn.SWITCH(input[[#This Row],[Player]], "X", 1, "Y", 2, "Z", 3)</f>
        <v>1</v>
      </c>
      <c r="D1939" s="5" cm="1">
        <f t="array" ref="D1939">_xlfn.SWITCH(
input[[#This Row],[Oponent]]&amp;input[[#This Row],[Player]],
"AZ",0, "BX",0, "CY",0,
"AX",3, "BY",3, "CZ",3,
"AY",6, "BZ",6, "CX",6)</f>
        <v>3</v>
      </c>
      <c r="E1939" s="5">
        <f>input[[#This Row],[Selected shape score]]+input[[#This Row],[Outcome score]]</f>
        <v>4</v>
      </c>
      <c r="F1939" s="5" cm="1">
        <f t="array" ref="F1939">INDEX($P$2:$P$10,_xlfn.XMATCH(input[[#This Row],[Oponent]]&amp;input[[#This Row],[Player]],$K$2:$K$10))</f>
        <v>3</v>
      </c>
    </row>
    <row r="1940" spans="1:6" x14ac:dyDescent="0.3">
      <c r="A1940" s="1" t="s">
        <v>3</v>
      </c>
      <c r="B1940" s="1" t="s">
        <v>2</v>
      </c>
      <c r="C1940" s="5" cm="1">
        <f t="array" ref="C1940">_xlfn.SWITCH(input[[#This Row],[Player]], "X", 1, "Y", 2, "Z", 3)</f>
        <v>2</v>
      </c>
      <c r="D1940" s="5" cm="1">
        <f t="array" ref="D1940">_xlfn.SWITCH(
input[[#This Row],[Oponent]]&amp;input[[#This Row],[Player]],
"AZ",0, "BX",0, "CY",0,
"AX",3, "BY",3, "CZ",3,
"AY",6, "BZ",6, "CX",6)</f>
        <v>0</v>
      </c>
      <c r="E1940" s="5">
        <f>input[[#This Row],[Selected shape score]]+input[[#This Row],[Outcome score]]</f>
        <v>2</v>
      </c>
      <c r="F1940" s="5" cm="1">
        <f t="array" ref="F1940">INDEX($P$2:$P$10,_xlfn.XMATCH(input[[#This Row],[Oponent]]&amp;input[[#This Row],[Player]],$K$2:$K$10))</f>
        <v>6</v>
      </c>
    </row>
    <row r="1941" spans="1:6" x14ac:dyDescent="0.3">
      <c r="A1941" s="1" t="s">
        <v>3</v>
      </c>
      <c r="B1941" s="1" t="s">
        <v>2</v>
      </c>
      <c r="C1941" s="5" cm="1">
        <f t="array" ref="C1941">_xlfn.SWITCH(input[[#This Row],[Player]], "X", 1, "Y", 2, "Z", 3)</f>
        <v>2</v>
      </c>
      <c r="D1941" s="5" cm="1">
        <f t="array" ref="D1941">_xlfn.SWITCH(
input[[#This Row],[Oponent]]&amp;input[[#This Row],[Player]],
"AZ",0, "BX",0, "CY",0,
"AX",3, "BY",3, "CZ",3,
"AY",6, "BZ",6, "CX",6)</f>
        <v>0</v>
      </c>
      <c r="E1941" s="5">
        <f>input[[#This Row],[Selected shape score]]+input[[#This Row],[Outcome score]]</f>
        <v>2</v>
      </c>
      <c r="F1941" s="5" cm="1">
        <f t="array" ref="F1941">INDEX($P$2:$P$10,_xlfn.XMATCH(input[[#This Row],[Oponent]]&amp;input[[#This Row],[Player]],$K$2:$K$10))</f>
        <v>6</v>
      </c>
    </row>
    <row r="1942" spans="1:6" x14ac:dyDescent="0.3">
      <c r="A1942" s="1" t="s">
        <v>4</v>
      </c>
      <c r="B1942" s="1" t="s">
        <v>5</v>
      </c>
      <c r="C1942" s="5" cm="1">
        <f t="array" ref="C1942">_xlfn.SWITCH(input[[#This Row],[Player]], "X", 1, "Y", 2, "Z", 3)</f>
        <v>1</v>
      </c>
      <c r="D1942" s="5" cm="1">
        <f t="array" ref="D1942">_xlfn.SWITCH(
input[[#This Row],[Oponent]]&amp;input[[#This Row],[Player]],
"AZ",0, "BX",0, "CY",0,
"AX",3, "BY",3, "CZ",3,
"AY",6, "BZ",6, "CX",6)</f>
        <v>3</v>
      </c>
      <c r="E1942" s="5">
        <f>input[[#This Row],[Selected shape score]]+input[[#This Row],[Outcome score]]</f>
        <v>4</v>
      </c>
      <c r="F1942" s="5" cm="1">
        <f t="array" ref="F1942">INDEX($P$2:$P$10,_xlfn.XMATCH(input[[#This Row],[Oponent]]&amp;input[[#This Row],[Player]],$K$2:$K$10))</f>
        <v>3</v>
      </c>
    </row>
    <row r="1943" spans="1:6" x14ac:dyDescent="0.3">
      <c r="A1943" s="1" t="s">
        <v>3</v>
      </c>
      <c r="B1943" s="1" t="s">
        <v>2</v>
      </c>
      <c r="C1943" s="5" cm="1">
        <f t="array" ref="C1943">_xlfn.SWITCH(input[[#This Row],[Player]], "X", 1, "Y", 2, "Z", 3)</f>
        <v>2</v>
      </c>
      <c r="D1943" s="5" cm="1">
        <f t="array" ref="D1943">_xlfn.SWITCH(
input[[#This Row],[Oponent]]&amp;input[[#This Row],[Player]],
"AZ",0, "BX",0, "CY",0,
"AX",3, "BY",3, "CZ",3,
"AY",6, "BZ",6, "CX",6)</f>
        <v>0</v>
      </c>
      <c r="E1943" s="5">
        <f>input[[#This Row],[Selected shape score]]+input[[#This Row],[Outcome score]]</f>
        <v>2</v>
      </c>
      <c r="F1943" s="5" cm="1">
        <f t="array" ref="F1943">INDEX($P$2:$P$10,_xlfn.XMATCH(input[[#This Row],[Oponent]]&amp;input[[#This Row],[Player]],$K$2:$K$10))</f>
        <v>6</v>
      </c>
    </row>
    <row r="1944" spans="1:6" x14ac:dyDescent="0.3">
      <c r="A1944" s="1" t="s">
        <v>3</v>
      </c>
      <c r="B1944" s="1" t="s">
        <v>2</v>
      </c>
      <c r="C1944" s="5" cm="1">
        <f t="array" ref="C1944">_xlfn.SWITCH(input[[#This Row],[Player]], "X", 1, "Y", 2, "Z", 3)</f>
        <v>2</v>
      </c>
      <c r="D1944" s="5" cm="1">
        <f t="array" ref="D1944">_xlfn.SWITCH(
input[[#This Row],[Oponent]]&amp;input[[#This Row],[Player]],
"AZ",0, "BX",0, "CY",0,
"AX",3, "BY",3, "CZ",3,
"AY",6, "BZ",6, "CX",6)</f>
        <v>0</v>
      </c>
      <c r="E1944" s="5">
        <f>input[[#This Row],[Selected shape score]]+input[[#This Row],[Outcome score]]</f>
        <v>2</v>
      </c>
      <c r="F1944" s="5" cm="1">
        <f t="array" ref="F1944">INDEX($P$2:$P$10,_xlfn.XMATCH(input[[#This Row],[Oponent]]&amp;input[[#This Row],[Player]],$K$2:$K$10))</f>
        <v>6</v>
      </c>
    </row>
    <row r="1945" spans="1:6" x14ac:dyDescent="0.3">
      <c r="A1945" s="1" t="s">
        <v>3</v>
      </c>
      <c r="B1945" s="1" t="s">
        <v>1</v>
      </c>
      <c r="C1945" s="5" cm="1">
        <f t="array" ref="C1945">_xlfn.SWITCH(input[[#This Row],[Player]], "X", 1, "Y", 2, "Z", 3)</f>
        <v>3</v>
      </c>
      <c r="D1945" s="5" cm="1">
        <f t="array" ref="D1945">_xlfn.SWITCH(
input[[#This Row],[Oponent]]&amp;input[[#This Row],[Player]],
"AZ",0, "BX",0, "CY",0,
"AX",3, "BY",3, "CZ",3,
"AY",6, "BZ",6, "CX",6)</f>
        <v>3</v>
      </c>
      <c r="E1945" s="5">
        <f>input[[#This Row],[Selected shape score]]+input[[#This Row],[Outcome score]]</f>
        <v>6</v>
      </c>
      <c r="F1945" s="5" cm="1">
        <f t="array" ref="F1945">INDEX($P$2:$P$10,_xlfn.XMATCH(input[[#This Row],[Oponent]]&amp;input[[#This Row],[Player]],$K$2:$K$10))</f>
        <v>7</v>
      </c>
    </row>
    <row r="1946" spans="1:6" x14ac:dyDescent="0.3">
      <c r="A1946" s="1" t="s">
        <v>4</v>
      </c>
      <c r="B1946" s="1" t="s">
        <v>5</v>
      </c>
      <c r="C1946" s="5" cm="1">
        <f t="array" ref="C1946">_xlfn.SWITCH(input[[#This Row],[Player]], "X", 1, "Y", 2, "Z", 3)</f>
        <v>1</v>
      </c>
      <c r="D1946" s="5" cm="1">
        <f t="array" ref="D1946">_xlfn.SWITCH(
input[[#This Row],[Oponent]]&amp;input[[#This Row],[Player]],
"AZ",0, "BX",0, "CY",0,
"AX",3, "BY",3, "CZ",3,
"AY",6, "BZ",6, "CX",6)</f>
        <v>3</v>
      </c>
      <c r="E1946" s="5">
        <f>input[[#This Row],[Selected shape score]]+input[[#This Row],[Outcome score]]</f>
        <v>4</v>
      </c>
      <c r="F1946" s="5" cm="1">
        <f t="array" ref="F1946">INDEX($P$2:$P$10,_xlfn.XMATCH(input[[#This Row],[Oponent]]&amp;input[[#This Row],[Player]],$K$2:$K$10))</f>
        <v>3</v>
      </c>
    </row>
    <row r="1947" spans="1:6" x14ac:dyDescent="0.3">
      <c r="A1947" s="1" t="s">
        <v>3</v>
      </c>
      <c r="B1947" s="1" t="s">
        <v>2</v>
      </c>
      <c r="C1947" s="5" cm="1">
        <f t="array" ref="C1947">_xlfn.SWITCH(input[[#This Row],[Player]], "X", 1, "Y", 2, "Z", 3)</f>
        <v>2</v>
      </c>
      <c r="D1947" s="5" cm="1">
        <f t="array" ref="D1947">_xlfn.SWITCH(
input[[#This Row],[Oponent]]&amp;input[[#This Row],[Player]],
"AZ",0, "BX",0, "CY",0,
"AX",3, "BY",3, "CZ",3,
"AY",6, "BZ",6, "CX",6)</f>
        <v>0</v>
      </c>
      <c r="E1947" s="5">
        <f>input[[#This Row],[Selected shape score]]+input[[#This Row],[Outcome score]]</f>
        <v>2</v>
      </c>
      <c r="F1947" s="5" cm="1">
        <f t="array" ref="F1947">INDEX($P$2:$P$10,_xlfn.XMATCH(input[[#This Row],[Oponent]]&amp;input[[#This Row],[Player]],$K$2:$K$10))</f>
        <v>6</v>
      </c>
    </row>
    <row r="1948" spans="1:6" x14ac:dyDescent="0.3">
      <c r="A1948" s="1" t="s">
        <v>3</v>
      </c>
      <c r="B1948" s="1" t="s">
        <v>5</v>
      </c>
      <c r="C1948" s="5" cm="1">
        <f t="array" ref="C1948">_xlfn.SWITCH(input[[#This Row],[Player]], "X", 1, "Y", 2, "Z", 3)</f>
        <v>1</v>
      </c>
      <c r="D1948" s="5" cm="1">
        <f t="array" ref="D1948">_xlfn.SWITCH(
input[[#This Row],[Oponent]]&amp;input[[#This Row],[Player]],
"AZ",0, "BX",0, "CY",0,
"AX",3, "BY",3, "CZ",3,
"AY",6, "BZ",6, "CX",6)</f>
        <v>6</v>
      </c>
      <c r="E1948" s="5">
        <f>input[[#This Row],[Selected shape score]]+input[[#This Row],[Outcome score]]</f>
        <v>7</v>
      </c>
      <c r="F1948" s="5" cm="1">
        <f t="array" ref="F1948">INDEX($P$2:$P$10,_xlfn.XMATCH(input[[#This Row],[Oponent]]&amp;input[[#This Row],[Player]],$K$2:$K$10))</f>
        <v>2</v>
      </c>
    </row>
    <row r="1949" spans="1:6" x14ac:dyDescent="0.3">
      <c r="A1949" s="1" t="s">
        <v>0</v>
      </c>
      <c r="B1949" s="1" t="s">
        <v>1</v>
      </c>
      <c r="C1949" s="5" cm="1">
        <f t="array" ref="C1949">_xlfn.SWITCH(input[[#This Row],[Player]], "X", 1, "Y", 2, "Z", 3)</f>
        <v>3</v>
      </c>
      <c r="D1949" s="5" cm="1">
        <f t="array" ref="D1949">_xlfn.SWITCH(
input[[#This Row],[Oponent]]&amp;input[[#This Row],[Player]],
"AZ",0, "BX",0, "CY",0,
"AX",3, "BY",3, "CZ",3,
"AY",6, "BZ",6, "CX",6)</f>
        <v>6</v>
      </c>
      <c r="E1949" s="5">
        <f>input[[#This Row],[Selected shape score]]+input[[#This Row],[Outcome score]]</f>
        <v>9</v>
      </c>
      <c r="F1949" s="5" cm="1">
        <f t="array" ref="F1949">INDEX($P$2:$P$10,_xlfn.XMATCH(input[[#This Row],[Oponent]]&amp;input[[#This Row],[Player]],$K$2:$K$10))</f>
        <v>9</v>
      </c>
    </row>
    <row r="1950" spans="1:6" x14ac:dyDescent="0.3">
      <c r="A1950" s="1" t="s">
        <v>3</v>
      </c>
      <c r="B1950" s="1" t="s">
        <v>2</v>
      </c>
      <c r="C1950" s="5" cm="1">
        <f t="array" ref="C1950">_xlfn.SWITCH(input[[#This Row],[Player]], "X", 1, "Y", 2, "Z", 3)</f>
        <v>2</v>
      </c>
      <c r="D1950" s="5" cm="1">
        <f t="array" ref="D1950">_xlfn.SWITCH(
input[[#This Row],[Oponent]]&amp;input[[#This Row],[Player]],
"AZ",0, "BX",0, "CY",0,
"AX",3, "BY",3, "CZ",3,
"AY",6, "BZ",6, "CX",6)</f>
        <v>0</v>
      </c>
      <c r="E1950" s="5">
        <f>input[[#This Row],[Selected shape score]]+input[[#This Row],[Outcome score]]</f>
        <v>2</v>
      </c>
      <c r="F1950" s="5" cm="1">
        <f t="array" ref="F1950">INDEX($P$2:$P$10,_xlfn.XMATCH(input[[#This Row],[Oponent]]&amp;input[[#This Row],[Player]],$K$2:$K$10))</f>
        <v>6</v>
      </c>
    </row>
    <row r="1951" spans="1:6" x14ac:dyDescent="0.3">
      <c r="A1951" s="1" t="s">
        <v>4</v>
      </c>
      <c r="B1951" s="1" t="s">
        <v>2</v>
      </c>
      <c r="C1951" s="5" cm="1">
        <f t="array" ref="C1951">_xlfn.SWITCH(input[[#This Row],[Player]], "X", 1, "Y", 2, "Z", 3)</f>
        <v>2</v>
      </c>
      <c r="D1951" s="5" cm="1">
        <f t="array" ref="D1951">_xlfn.SWITCH(
input[[#This Row],[Oponent]]&amp;input[[#This Row],[Player]],
"AZ",0, "BX",0, "CY",0,
"AX",3, "BY",3, "CZ",3,
"AY",6, "BZ",6, "CX",6)</f>
        <v>6</v>
      </c>
      <c r="E1951" s="5">
        <f>input[[#This Row],[Selected shape score]]+input[[#This Row],[Outcome score]]</f>
        <v>8</v>
      </c>
      <c r="F1951" s="5" cm="1">
        <f t="array" ref="F1951">INDEX($P$2:$P$10,_xlfn.XMATCH(input[[#This Row],[Oponent]]&amp;input[[#This Row],[Player]],$K$2:$K$10))</f>
        <v>4</v>
      </c>
    </row>
    <row r="1952" spans="1:6" x14ac:dyDescent="0.3">
      <c r="A1952" s="1" t="s">
        <v>4</v>
      </c>
      <c r="B1952" s="1" t="s">
        <v>5</v>
      </c>
      <c r="C1952" s="5" cm="1">
        <f t="array" ref="C1952">_xlfn.SWITCH(input[[#This Row],[Player]], "X", 1, "Y", 2, "Z", 3)</f>
        <v>1</v>
      </c>
      <c r="D1952" s="5" cm="1">
        <f t="array" ref="D1952">_xlfn.SWITCH(
input[[#This Row],[Oponent]]&amp;input[[#This Row],[Player]],
"AZ",0, "BX",0, "CY",0,
"AX",3, "BY",3, "CZ",3,
"AY",6, "BZ",6, "CX",6)</f>
        <v>3</v>
      </c>
      <c r="E1952" s="5">
        <f>input[[#This Row],[Selected shape score]]+input[[#This Row],[Outcome score]]</f>
        <v>4</v>
      </c>
      <c r="F1952" s="5" cm="1">
        <f t="array" ref="F1952">INDEX($P$2:$P$10,_xlfn.XMATCH(input[[#This Row],[Oponent]]&amp;input[[#This Row],[Player]],$K$2:$K$10))</f>
        <v>3</v>
      </c>
    </row>
    <row r="1953" spans="1:6" x14ac:dyDescent="0.3">
      <c r="A1953" s="1" t="s">
        <v>3</v>
      </c>
      <c r="B1953" s="1" t="s">
        <v>5</v>
      </c>
      <c r="C1953" s="5" cm="1">
        <f t="array" ref="C1953">_xlfn.SWITCH(input[[#This Row],[Player]], "X", 1, "Y", 2, "Z", 3)</f>
        <v>1</v>
      </c>
      <c r="D1953" s="5" cm="1">
        <f t="array" ref="D1953">_xlfn.SWITCH(
input[[#This Row],[Oponent]]&amp;input[[#This Row],[Player]],
"AZ",0, "BX",0, "CY",0,
"AX",3, "BY",3, "CZ",3,
"AY",6, "BZ",6, "CX",6)</f>
        <v>6</v>
      </c>
      <c r="E1953" s="5">
        <f>input[[#This Row],[Selected shape score]]+input[[#This Row],[Outcome score]]</f>
        <v>7</v>
      </c>
      <c r="F1953" s="5" cm="1">
        <f t="array" ref="F1953">INDEX($P$2:$P$10,_xlfn.XMATCH(input[[#This Row],[Oponent]]&amp;input[[#This Row],[Player]],$K$2:$K$10))</f>
        <v>2</v>
      </c>
    </row>
    <row r="1954" spans="1:6" x14ac:dyDescent="0.3">
      <c r="A1954" s="1" t="s">
        <v>4</v>
      </c>
      <c r="B1954" s="1" t="s">
        <v>2</v>
      </c>
      <c r="C1954" s="5" cm="1">
        <f t="array" ref="C1954">_xlfn.SWITCH(input[[#This Row],[Player]], "X", 1, "Y", 2, "Z", 3)</f>
        <v>2</v>
      </c>
      <c r="D1954" s="5" cm="1">
        <f t="array" ref="D1954">_xlfn.SWITCH(
input[[#This Row],[Oponent]]&amp;input[[#This Row],[Player]],
"AZ",0, "BX",0, "CY",0,
"AX",3, "BY",3, "CZ",3,
"AY",6, "BZ",6, "CX",6)</f>
        <v>6</v>
      </c>
      <c r="E1954" s="5">
        <f>input[[#This Row],[Selected shape score]]+input[[#This Row],[Outcome score]]</f>
        <v>8</v>
      </c>
      <c r="F1954" s="5" cm="1">
        <f t="array" ref="F1954">INDEX($P$2:$P$10,_xlfn.XMATCH(input[[#This Row],[Oponent]]&amp;input[[#This Row],[Player]],$K$2:$K$10))</f>
        <v>4</v>
      </c>
    </row>
    <row r="1955" spans="1:6" x14ac:dyDescent="0.3">
      <c r="A1955" s="1" t="s">
        <v>3</v>
      </c>
      <c r="B1955" s="1" t="s">
        <v>1</v>
      </c>
      <c r="C1955" s="5" cm="1">
        <f t="array" ref="C1955">_xlfn.SWITCH(input[[#This Row],[Player]], "X", 1, "Y", 2, "Z", 3)</f>
        <v>3</v>
      </c>
      <c r="D1955" s="5" cm="1">
        <f t="array" ref="D1955">_xlfn.SWITCH(
input[[#This Row],[Oponent]]&amp;input[[#This Row],[Player]],
"AZ",0, "BX",0, "CY",0,
"AX",3, "BY",3, "CZ",3,
"AY",6, "BZ",6, "CX",6)</f>
        <v>3</v>
      </c>
      <c r="E1955" s="5">
        <f>input[[#This Row],[Selected shape score]]+input[[#This Row],[Outcome score]]</f>
        <v>6</v>
      </c>
      <c r="F1955" s="5" cm="1">
        <f t="array" ref="F1955">INDEX($P$2:$P$10,_xlfn.XMATCH(input[[#This Row],[Oponent]]&amp;input[[#This Row],[Player]],$K$2:$K$10))</f>
        <v>7</v>
      </c>
    </row>
    <row r="1956" spans="1:6" x14ac:dyDescent="0.3">
      <c r="A1956" s="1" t="s">
        <v>4</v>
      </c>
      <c r="B1956" s="1" t="s">
        <v>2</v>
      </c>
      <c r="C1956" s="5" cm="1">
        <f t="array" ref="C1956">_xlfn.SWITCH(input[[#This Row],[Player]], "X", 1, "Y", 2, "Z", 3)</f>
        <v>2</v>
      </c>
      <c r="D1956" s="5" cm="1">
        <f t="array" ref="D1956">_xlfn.SWITCH(
input[[#This Row],[Oponent]]&amp;input[[#This Row],[Player]],
"AZ",0, "BX",0, "CY",0,
"AX",3, "BY",3, "CZ",3,
"AY",6, "BZ",6, "CX",6)</f>
        <v>6</v>
      </c>
      <c r="E1956" s="5">
        <f>input[[#This Row],[Selected shape score]]+input[[#This Row],[Outcome score]]</f>
        <v>8</v>
      </c>
      <c r="F1956" s="5" cm="1">
        <f t="array" ref="F1956">INDEX($P$2:$P$10,_xlfn.XMATCH(input[[#This Row],[Oponent]]&amp;input[[#This Row],[Player]],$K$2:$K$10))</f>
        <v>4</v>
      </c>
    </row>
    <row r="1957" spans="1:6" x14ac:dyDescent="0.3">
      <c r="A1957" s="1" t="s">
        <v>3</v>
      </c>
      <c r="B1957" s="1" t="s">
        <v>5</v>
      </c>
      <c r="C1957" s="5" cm="1">
        <f t="array" ref="C1957">_xlfn.SWITCH(input[[#This Row],[Player]], "X", 1, "Y", 2, "Z", 3)</f>
        <v>1</v>
      </c>
      <c r="D1957" s="5" cm="1">
        <f t="array" ref="D1957">_xlfn.SWITCH(
input[[#This Row],[Oponent]]&amp;input[[#This Row],[Player]],
"AZ",0, "BX",0, "CY",0,
"AX",3, "BY",3, "CZ",3,
"AY",6, "BZ",6, "CX",6)</f>
        <v>6</v>
      </c>
      <c r="E1957" s="5">
        <f>input[[#This Row],[Selected shape score]]+input[[#This Row],[Outcome score]]</f>
        <v>7</v>
      </c>
      <c r="F1957" s="5" cm="1">
        <f t="array" ref="F1957">INDEX($P$2:$P$10,_xlfn.XMATCH(input[[#This Row],[Oponent]]&amp;input[[#This Row],[Player]],$K$2:$K$10))</f>
        <v>2</v>
      </c>
    </row>
    <row r="1958" spans="1:6" x14ac:dyDescent="0.3">
      <c r="A1958" s="1" t="s">
        <v>0</v>
      </c>
      <c r="B1958" s="1" t="s">
        <v>2</v>
      </c>
      <c r="C1958" s="5" cm="1">
        <f t="array" ref="C1958">_xlfn.SWITCH(input[[#This Row],[Player]], "X", 1, "Y", 2, "Z", 3)</f>
        <v>2</v>
      </c>
      <c r="D1958" s="5" cm="1">
        <f t="array" ref="D1958">_xlfn.SWITCH(
input[[#This Row],[Oponent]]&amp;input[[#This Row],[Player]],
"AZ",0, "BX",0, "CY",0,
"AX",3, "BY",3, "CZ",3,
"AY",6, "BZ",6, "CX",6)</f>
        <v>3</v>
      </c>
      <c r="E1958" s="5">
        <f>input[[#This Row],[Selected shape score]]+input[[#This Row],[Outcome score]]</f>
        <v>5</v>
      </c>
      <c r="F1958" s="5" cm="1">
        <f t="array" ref="F1958">INDEX($P$2:$P$10,_xlfn.XMATCH(input[[#This Row],[Oponent]]&amp;input[[#This Row],[Player]],$K$2:$K$10))</f>
        <v>5</v>
      </c>
    </row>
    <row r="1959" spans="1:6" x14ac:dyDescent="0.3">
      <c r="A1959" s="1" t="s">
        <v>4</v>
      </c>
      <c r="B1959" s="1" t="s">
        <v>2</v>
      </c>
      <c r="C1959" s="5" cm="1">
        <f t="array" ref="C1959">_xlfn.SWITCH(input[[#This Row],[Player]], "X", 1, "Y", 2, "Z", 3)</f>
        <v>2</v>
      </c>
      <c r="D1959" s="5" cm="1">
        <f t="array" ref="D1959">_xlfn.SWITCH(
input[[#This Row],[Oponent]]&amp;input[[#This Row],[Player]],
"AZ",0, "BX",0, "CY",0,
"AX",3, "BY",3, "CZ",3,
"AY",6, "BZ",6, "CX",6)</f>
        <v>6</v>
      </c>
      <c r="E1959" s="5">
        <f>input[[#This Row],[Selected shape score]]+input[[#This Row],[Outcome score]]</f>
        <v>8</v>
      </c>
      <c r="F1959" s="5" cm="1">
        <f t="array" ref="F1959">INDEX($P$2:$P$10,_xlfn.XMATCH(input[[#This Row],[Oponent]]&amp;input[[#This Row],[Player]],$K$2:$K$10))</f>
        <v>4</v>
      </c>
    </row>
    <row r="1960" spans="1:6" x14ac:dyDescent="0.3">
      <c r="A1960" s="1" t="s">
        <v>3</v>
      </c>
      <c r="B1960" s="1" t="s">
        <v>5</v>
      </c>
      <c r="C1960" s="5" cm="1">
        <f t="array" ref="C1960">_xlfn.SWITCH(input[[#This Row],[Player]], "X", 1, "Y", 2, "Z", 3)</f>
        <v>1</v>
      </c>
      <c r="D1960" s="5" cm="1">
        <f t="array" ref="D1960">_xlfn.SWITCH(
input[[#This Row],[Oponent]]&amp;input[[#This Row],[Player]],
"AZ",0, "BX",0, "CY",0,
"AX",3, "BY",3, "CZ",3,
"AY",6, "BZ",6, "CX",6)</f>
        <v>6</v>
      </c>
      <c r="E1960" s="5">
        <f>input[[#This Row],[Selected shape score]]+input[[#This Row],[Outcome score]]</f>
        <v>7</v>
      </c>
      <c r="F1960" s="5" cm="1">
        <f t="array" ref="F1960">INDEX($P$2:$P$10,_xlfn.XMATCH(input[[#This Row],[Oponent]]&amp;input[[#This Row],[Player]],$K$2:$K$10))</f>
        <v>2</v>
      </c>
    </row>
    <row r="1961" spans="1:6" x14ac:dyDescent="0.3">
      <c r="A1961" s="1" t="s">
        <v>4</v>
      </c>
      <c r="B1961" s="1" t="s">
        <v>5</v>
      </c>
      <c r="C1961" s="5" cm="1">
        <f t="array" ref="C1961">_xlfn.SWITCH(input[[#This Row],[Player]], "X", 1, "Y", 2, "Z", 3)</f>
        <v>1</v>
      </c>
      <c r="D1961" s="5" cm="1">
        <f t="array" ref="D1961">_xlfn.SWITCH(
input[[#This Row],[Oponent]]&amp;input[[#This Row],[Player]],
"AZ",0, "BX",0, "CY",0,
"AX",3, "BY",3, "CZ",3,
"AY",6, "BZ",6, "CX",6)</f>
        <v>3</v>
      </c>
      <c r="E1961" s="5">
        <f>input[[#This Row],[Selected shape score]]+input[[#This Row],[Outcome score]]</f>
        <v>4</v>
      </c>
      <c r="F1961" s="5" cm="1">
        <f t="array" ref="F1961">INDEX($P$2:$P$10,_xlfn.XMATCH(input[[#This Row],[Oponent]]&amp;input[[#This Row],[Player]],$K$2:$K$10))</f>
        <v>3</v>
      </c>
    </row>
    <row r="1962" spans="1:6" x14ac:dyDescent="0.3">
      <c r="A1962" s="1" t="s">
        <v>0</v>
      </c>
      <c r="B1962" s="1" t="s">
        <v>2</v>
      </c>
      <c r="C1962" s="5" cm="1">
        <f t="array" ref="C1962">_xlfn.SWITCH(input[[#This Row],[Player]], "X", 1, "Y", 2, "Z", 3)</f>
        <v>2</v>
      </c>
      <c r="D1962" s="5" cm="1">
        <f t="array" ref="D1962">_xlfn.SWITCH(
input[[#This Row],[Oponent]]&amp;input[[#This Row],[Player]],
"AZ",0, "BX",0, "CY",0,
"AX",3, "BY",3, "CZ",3,
"AY",6, "BZ",6, "CX",6)</f>
        <v>3</v>
      </c>
      <c r="E1962" s="5">
        <f>input[[#This Row],[Selected shape score]]+input[[#This Row],[Outcome score]]</f>
        <v>5</v>
      </c>
      <c r="F1962" s="5" cm="1">
        <f t="array" ref="F1962">INDEX($P$2:$P$10,_xlfn.XMATCH(input[[#This Row],[Oponent]]&amp;input[[#This Row],[Player]],$K$2:$K$10))</f>
        <v>5</v>
      </c>
    </row>
    <row r="1963" spans="1:6" x14ac:dyDescent="0.3">
      <c r="A1963" s="1" t="s">
        <v>0</v>
      </c>
      <c r="B1963" s="1" t="s">
        <v>2</v>
      </c>
      <c r="C1963" s="5" cm="1">
        <f t="array" ref="C1963">_xlfn.SWITCH(input[[#This Row],[Player]], "X", 1, "Y", 2, "Z", 3)</f>
        <v>2</v>
      </c>
      <c r="D1963" s="5" cm="1">
        <f t="array" ref="D1963">_xlfn.SWITCH(
input[[#This Row],[Oponent]]&amp;input[[#This Row],[Player]],
"AZ",0, "BX",0, "CY",0,
"AX",3, "BY",3, "CZ",3,
"AY",6, "BZ",6, "CX",6)</f>
        <v>3</v>
      </c>
      <c r="E1963" s="5">
        <f>input[[#This Row],[Selected shape score]]+input[[#This Row],[Outcome score]]</f>
        <v>5</v>
      </c>
      <c r="F1963" s="5" cm="1">
        <f t="array" ref="F1963">INDEX($P$2:$P$10,_xlfn.XMATCH(input[[#This Row],[Oponent]]&amp;input[[#This Row],[Player]],$K$2:$K$10))</f>
        <v>5</v>
      </c>
    </row>
    <row r="1964" spans="1:6" x14ac:dyDescent="0.3">
      <c r="A1964" s="1" t="s">
        <v>4</v>
      </c>
      <c r="B1964" s="1" t="s">
        <v>5</v>
      </c>
      <c r="C1964" s="5" cm="1">
        <f t="array" ref="C1964">_xlfn.SWITCH(input[[#This Row],[Player]], "X", 1, "Y", 2, "Z", 3)</f>
        <v>1</v>
      </c>
      <c r="D1964" s="5" cm="1">
        <f t="array" ref="D1964">_xlfn.SWITCH(
input[[#This Row],[Oponent]]&amp;input[[#This Row],[Player]],
"AZ",0, "BX",0, "CY",0,
"AX",3, "BY",3, "CZ",3,
"AY",6, "BZ",6, "CX",6)</f>
        <v>3</v>
      </c>
      <c r="E1964" s="5">
        <f>input[[#This Row],[Selected shape score]]+input[[#This Row],[Outcome score]]</f>
        <v>4</v>
      </c>
      <c r="F1964" s="5" cm="1">
        <f t="array" ref="F1964">INDEX($P$2:$P$10,_xlfn.XMATCH(input[[#This Row],[Oponent]]&amp;input[[#This Row],[Player]],$K$2:$K$10))</f>
        <v>3</v>
      </c>
    </row>
    <row r="1965" spans="1:6" x14ac:dyDescent="0.3">
      <c r="A1965" s="1" t="s">
        <v>3</v>
      </c>
      <c r="B1965" s="1" t="s">
        <v>2</v>
      </c>
      <c r="C1965" s="5" cm="1">
        <f t="array" ref="C1965">_xlfn.SWITCH(input[[#This Row],[Player]], "X", 1, "Y", 2, "Z", 3)</f>
        <v>2</v>
      </c>
      <c r="D1965" s="5" cm="1">
        <f t="array" ref="D1965">_xlfn.SWITCH(
input[[#This Row],[Oponent]]&amp;input[[#This Row],[Player]],
"AZ",0, "BX",0, "CY",0,
"AX",3, "BY",3, "CZ",3,
"AY",6, "BZ",6, "CX",6)</f>
        <v>0</v>
      </c>
      <c r="E1965" s="5">
        <f>input[[#This Row],[Selected shape score]]+input[[#This Row],[Outcome score]]</f>
        <v>2</v>
      </c>
      <c r="F1965" s="5" cm="1">
        <f t="array" ref="F1965">INDEX($P$2:$P$10,_xlfn.XMATCH(input[[#This Row],[Oponent]]&amp;input[[#This Row],[Player]],$K$2:$K$10))</f>
        <v>6</v>
      </c>
    </row>
    <row r="1966" spans="1:6" x14ac:dyDescent="0.3">
      <c r="A1966" s="1" t="s">
        <v>0</v>
      </c>
      <c r="B1966" s="1" t="s">
        <v>2</v>
      </c>
      <c r="C1966" s="5" cm="1">
        <f t="array" ref="C1966">_xlfn.SWITCH(input[[#This Row],[Player]], "X", 1, "Y", 2, "Z", 3)</f>
        <v>2</v>
      </c>
      <c r="D1966" s="5" cm="1">
        <f t="array" ref="D1966">_xlfn.SWITCH(
input[[#This Row],[Oponent]]&amp;input[[#This Row],[Player]],
"AZ",0, "BX",0, "CY",0,
"AX",3, "BY",3, "CZ",3,
"AY",6, "BZ",6, "CX",6)</f>
        <v>3</v>
      </c>
      <c r="E1966" s="5">
        <f>input[[#This Row],[Selected shape score]]+input[[#This Row],[Outcome score]]</f>
        <v>5</v>
      </c>
      <c r="F1966" s="5" cm="1">
        <f t="array" ref="F1966">INDEX($P$2:$P$10,_xlfn.XMATCH(input[[#This Row],[Oponent]]&amp;input[[#This Row],[Player]],$K$2:$K$10))</f>
        <v>5</v>
      </c>
    </row>
    <row r="1967" spans="1:6" x14ac:dyDescent="0.3">
      <c r="A1967" s="1" t="s">
        <v>3</v>
      </c>
      <c r="B1967" s="1" t="s">
        <v>5</v>
      </c>
      <c r="C1967" s="5" cm="1">
        <f t="array" ref="C1967">_xlfn.SWITCH(input[[#This Row],[Player]], "X", 1, "Y", 2, "Z", 3)</f>
        <v>1</v>
      </c>
      <c r="D1967" s="5" cm="1">
        <f t="array" ref="D1967">_xlfn.SWITCH(
input[[#This Row],[Oponent]]&amp;input[[#This Row],[Player]],
"AZ",0, "BX",0, "CY",0,
"AX",3, "BY",3, "CZ",3,
"AY",6, "BZ",6, "CX",6)</f>
        <v>6</v>
      </c>
      <c r="E1967" s="5">
        <f>input[[#This Row],[Selected shape score]]+input[[#This Row],[Outcome score]]</f>
        <v>7</v>
      </c>
      <c r="F1967" s="5" cm="1">
        <f t="array" ref="F1967">INDEX($P$2:$P$10,_xlfn.XMATCH(input[[#This Row],[Oponent]]&amp;input[[#This Row],[Player]],$K$2:$K$10))</f>
        <v>2</v>
      </c>
    </row>
    <row r="1968" spans="1:6" x14ac:dyDescent="0.3">
      <c r="A1968" s="1" t="s">
        <v>3</v>
      </c>
      <c r="B1968" s="1" t="s">
        <v>5</v>
      </c>
      <c r="C1968" s="5" cm="1">
        <f t="array" ref="C1968">_xlfn.SWITCH(input[[#This Row],[Player]], "X", 1, "Y", 2, "Z", 3)</f>
        <v>1</v>
      </c>
      <c r="D1968" s="5" cm="1">
        <f t="array" ref="D1968">_xlfn.SWITCH(
input[[#This Row],[Oponent]]&amp;input[[#This Row],[Player]],
"AZ",0, "BX",0, "CY",0,
"AX",3, "BY",3, "CZ",3,
"AY",6, "BZ",6, "CX",6)</f>
        <v>6</v>
      </c>
      <c r="E1968" s="5">
        <f>input[[#This Row],[Selected shape score]]+input[[#This Row],[Outcome score]]</f>
        <v>7</v>
      </c>
      <c r="F1968" s="5" cm="1">
        <f t="array" ref="F1968">INDEX($P$2:$P$10,_xlfn.XMATCH(input[[#This Row],[Oponent]]&amp;input[[#This Row],[Player]],$K$2:$K$10))</f>
        <v>2</v>
      </c>
    </row>
    <row r="1969" spans="1:6" x14ac:dyDescent="0.3">
      <c r="A1969" s="1" t="s">
        <v>0</v>
      </c>
      <c r="B1969" s="1" t="s">
        <v>2</v>
      </c>
      <c r="C1969" s="5" cm="1">
        <f t="array" ref="C1969">_xlfn.SWITCH(input[[#This Row],[Player]], "X", 1, "Y", 2, "Z", 3)</f>
        <v>2</v>
      </c>
      <c r="D1969" s="5" cm="1">
        <f t="array" ref="D1969">_xlfn.SWITCH(
input[[#This Row],[Oponent]]&amp;input[[#This Row],[Player]],
"AZ",0, "BX",0, "CY",0,
"AX",3, "BY",3, "CZ",3,
"AY",6, "BZ",6, "CX",6)</f>
        <v>3</v>
      </c>
      <c r="E1969" s="5">
        <f>input[[#This Row],[Selected shape score]]+input[[#This Row],[Outcome score]]</f>
        <v>5</v>
      </c>
      <c r="F1969" s="5" cm="1">
        <f t="array" ref="F1969">INDEX($P$2:$P$10,_xlfn.XMATCH(input[[#This Row],[Oponent]]&amp;input[[#This Row],[Player]],$K$2:$K$10))</f>
        <v>5</v>
      </c>
    </row>
    <row r="1970" spans="1:6" x14ac:dyDescent="0.3">
      <c r="A1970" s="1" t="s">
        <v>4</v>
      </c>
      <c r="B1970" s="1" t="s">
        <v>2</v>
      </c>
      <c r="C1970" s="5" cm="1">
        <f t="array" ref="C1970">_xlfn.SWITCH(input[[#This Row],[Player]], "X", 1, "Y", 2, "Z", 3)</f>
        <v>2</v>
      </c>
      <c r="D1970" s="5" cm="1">
        <f t="array" ref="D1970">_xlfn.SWITCH(
input[[#This Row],[Oponent]]&amp;input[[#This Row],[Player]],
"AZ",0, "BX",0, "CY",0,
"AX",3, "BY",3, "CZ",3,
"AY",6, "BZ",6, "CX",6)</f>
        <v>6</v>
      </c>
      <c r="E1970" s="5">
        <f>input[[#This Row],[Selected shape score]]+input[[#This Row],[Outcome score]]</f>
        <v>8</v>
      </c>
      <c r="F1970" s="5" cm="1">
        <f t="array" ref="F1970">INDEX($P$2:$P$10,_xlfn.XMATCH(input[[#This Row],[Oponent]]&amp;input[[#This Row],[Player]],$K$2:$K$10))</f>
        <v>4</v>
      </c>
    </row>
    <row r="1971" spans="1:6" x14ac:dyDescent="0.3">
      <c r="A1971" s="1" t="s">
        <v>3</v>
      </c>
      <c r="B1971" s="1" t="s">
        <v>5</v>
      </c>
      <c r="C1971" s="5" cm="1">
        <f t="array" ref="C1971">_xlfn.SWITCH(input[[#This Row],[Player]], "X", 1, "Y", 2, "Z", 3)</f>
        <v>1</v>
      </c>
      <c r="D1971" s="5" cm="1">
        <f t="array" ref="D1971">_xlfn.SWITCH(
input[[#This Row],[Oponent]]&amp;input[[#This Row],[Player]],
"AZ",0, "BX",0, "CY",0,
"AX",3, "BY",3, "CZ",3,
"AY",6, "BZ",6, "CX",6)</f>
        <v>6</v>
      </c>
      <c r="E1971" s="5">
        <f>input[[#This Row],[Selected shape score]]+input[[#This Row],[Outcome score]]</f>
        <v>7</v>
      </c>
      <c r="F1971" s="5" cm="1">
        <f t="array" ref="F1971">INDEX($P$2:$P$10,_xlfn.XMATCH(input[[#This Row],[Oponent]]&amp;input[[#This Row],[Player]],$K$2:$K$10))</f>
        <v>2</v>
      </c>
    </row>
    <row r="1972" spans="1:6" x14ac:dyDescent="0.3">
      <c r="A1972" s="1" t="s">
        <v>3</v>
      </c>
      <c r="B1972" s="1" t="s">
        <v>1</v>
      </c>
      <c r="C1972" s="5" cm="1">
        <f t="array" ref="C1972">_xlfn.SWITCH(input[[#This Row],[Player]], "X", 1, "Y", 2, "Z", 3)</f>
        <v>3</v>
      </c>
      <c r="D1972" s="5" cm="1">
        <f t="array" ref="D1972">_xlfn.SWITCH(
input[[#This Row],[Oponent]]&amp;input[[#This Row],[Player]],
"AZ",0, "BX",0, "CY",0,
"AX",3, "BY",3, "CZ",3,
"AY",6, "BZ",6, "CX",6)</f>
        <v>3</v>
      </c>
      <c r="E1972" s="5">
        <f>input[[#This Row],[Selected shape score]]+input[[#This Row],[Outcome score]]</f>
        <v>6</v>
      </c>
      <c r="F1972" s="5" cm="1">
        <f t="array" ref="F1972">INDEX($P$2:$P$10,_xlfn.XMATCH(input[[#This Row],[Oponent]]&amp;input[[#This Row],[Player]],$K$2:$K$10))</f>
        <v>7</v>
      </c>
    </row>
    <row r="1973" spans="1:6" x14ac:dyDescent="0.3">
      <c r="A1973" s="1" t="s">
        <v>3</v>
      </c>
      <c r="B1973" s="1" t="s">
        <v>5</v>
      </c>
      <c r="C1973" s="5" cm="1">
        <f t="array" ref="C1973">_xlfn.SWITCH(input[[#This Row],[Player]], "X", 1, "Y", 2, "Z", 3)</f>
        <v>1</v>
      </c>
      <c r="D1973" s="5" cm="1">
        <f t="array" ref="D1973">_xlfn.SWITCH(
input[[#This Row],[Oponent]]&amp;input[[#This Row],[Player]],
"AZ",0, "BX",0, "CY",0,
"AX",3, "BY",3, "CZ",3,
"AY",6, "BZ",6, "CX",6)</f>
        <v>6</v>
      </c>
      <c r="E1973" s="5">
        <f>input[[#This Row],[Selected shape score]]+input[[#This Row],[Outcome score]]</f>
        <v>7</v>
      </c>
      <c r="F1973" s="5" cm="1">
        <f t="array" ref="F1973">INDEX($P$2:$P$10,_xlfn.XMATCH(input[[#This Row],[Oponent]]&amp;input[[#This Row],[Player]],$K$2:$K$10))</f>
        <v>2</v>
      </c>
    </row>
    <row r="1974" spans="1:6" x14ac:dyDescent="0.3">
      <c r="A1974" s="1" t="s">
        <v>3</v>
      </c>
      <c r="B1974" s="1" t="s">
        <v>5</v>
      </c>
      <c r="C1974" s="5" cm="1">
        <f t="array" ref="C1974">_xlfn.SWITCH(input[[#This Row],[Player]], "X", 1, "Y", 2, "Z", 3)</f>
        <v>1</v>
      </c>
      <c r="D1974" s="5" cm="1">
        <f t="array" ref="D1974">_xlfn.SWITCH(
input[[#This Row],[Oponent]]&amp;input[[#This Row],[Player]],
"AZ",0, "BX",0, "CY",0,
"AX",3, "BY",3, "CZ",3,
"AY",6, "BZ",6, "CX",6)</f>
        <v>6</v>
      </c>
      <c r="E1974" s="5">
        <f>input[[#This Row],[Selected shape score]]+input[[#This Row],[Outcome score]]</f>
        <v>7</v>
      </c>
      <c r="F1974" s="5" cm="1">
        <f t="array" ref="F1974">INDEX($P$2:$P$10,_xlfn.XMATCH(input[[#This Row],[Oponent]]&amp;input[[#This Row],[Player]],$K$2:$K$10))</f>
        <v>2</v>
      </c>
    </row>
    <row r="1975" spans="1:6" x14ac:dyDescent="0.3">
      <c r="A1975" s="1" t="s">
        <v>4</v>
      </c>
      <c r="B1975" s="1" t="s">
        <v>2</v>
      </c>
      <c r="C1975" s="5" cm="1">
        <f t="array" ref="C1975">_xlfn.SWITCH(input[[#This Row],[Player]], "X", 1, "Y", 2, "Z", 3)</f>
        <v>2</v>
      </c>
      <c r="D1975" s="5" cm="1">
        <f t="array" ref="D1975">_xlfn.SWITCH(
input[[#This Row],[Oponent]]&amp;input[[#This Row],[Player]],
"AZ",0, "BX",0, "CY",0,
"AX",3, "BY",3, "CZ",3,
"AY",6, "BZ",6, "CX",6)</f>
        <v>6</v>
      </c>
      <c r="E1975" s="5">
        <f>input[[#This Row],[Selected shape score]]+input[[#This Row],[Outcome score]]</f>
        <v>8</v>
      </c>
      <c r="F1975" s="5" cm="1">
        <f t="array" ref="F1975">INDEX($P$2:$P$10,_xlfn.XMATCH(input[[#This Row],[Oponent]]&amp;input[[#This Row],[Player]],$K$2:$K$10))</f>
        <v>4</v>
      </c>
    </row>
    <row r="1976" spans="1:6" x14ac:dyDescent="0.3">
      <c r="A1976" s="1" t="s">
        <v>3</v>
      </c>
      <c r="B1976" s="1" t="s">
        <v>2</v>
      </c>
      <c r="C1976" s="5" cm="1">
        <f t="array" ref="C1976">_xlfn.SWITCH(input[[#This Row],[Player]], "X", 1, "Y", 2, "Z", 3)</f>
        <v>2</v>
      </c>
      <c r="D1976" s="5" cm="1">
        <f t="array" ref="D1976">_xlfn.SWITCH(
input[[#This Row],[Oponent]]&amp;input[[#This Row],[Player]],
"AZ",0, "BX",0, "CY",0,
"AX",3, "BY",3, "CZ",3,
"AY",6, "BZ",6, "CX",6)</f>
        <v>0</v>
      </c>
      <c r="E1976" s="5">
        <f>input[[#This Row],[Selected shape score]]+input[[#This Row],[Outcome score]]</f>
        <v>2</v>
      </c>
      <c r="F1976" s="5" cm="1">
        <f t="array" ref="F1976">INDEX($P$2:$P$10,_xlfn.XMATCH(input[[#This Row],[Oponent]]&amp;input[[#This Row],[Player]],$K$2:$K$10))</f>
        <v>6</v>
      </c>
    </row>
    <row r="1977" spans="1:6" x14ac:dyDescent="0.3">
      <c r="A1977" s="1" t="s">
        <v>3</v>
      </c>
      <c r="B1977" s="1" t="s">
        <v>2</v>
      </c>
      <c r="C1977" s="5" cm="1">
        <f t="array" ref="C1977">_xlfn.SWITCH(input[[#This Row],[Player]], "X", 1, "Y", 2, "Z", 3)</f>
        <v>2</v>
      </c>
      <c r="D1977" s="5" cm="1">
        <f t="array" ref="D1977">_xlfn.SWITCH(
input[[#This Row],[Oponent]]&amp;input[[#This Row],[Player]],
"AZ",0, "BX",0, "CY",0,
"AX",3, "BY",3, "CZ",3,
"AY",6, "BZ",6, "CX",6)</f>
        <v>0</v>
      </c>
      <c r="E1977" s="5">
        <f>input[[#This Row],[Selected shape score]]+input[[#This Row],[Outcome score]]</f>
        <v>2</v>
      </c>
      <c r="F1977" s="5" cm="1">
        <f t="array" ref="F1977">INDEX($P$2:$P$10,_xlfn.XMATCH(input[[#This Row],[Oponent]]&amp;input[[#This Row],[Player]],$K$2:$K$10))</f>
        <v>6</v>
      </c>
    </row>
    <row r="1978" spans="1:6" x14ac:dyDescent="0.3">
      <c r="A1978" s="1" t="s">
        <v>3</v>
      </c>
      <c r="B1978" s="1" t="s">
        <v>2</v>
      </c>
      <c r="C1978" s="5" cm="1">
        <f t="array" ref="C1978">_xlfn.SWITCH(input[[#This Row],[Player]], "X", 1, "Y", 2, "Z", 3)</f>
        <v>2</v>
      </c>
      <c r="D1978" s="5" cm="1">
        <f t="array" ref="D1978">_xlfn.SWITCH(
input[[#This Row],[Oponent]]&amp;input[[#This Row],[Player]],
"AZ",0, "BX",0, "CY",0,
"AX",3, "BY",3, "CZ",3,
"AY",6, "BZ",6, "CX",6)</f>
        <v>0</v>
      </c>
      <c r="E1978" s="5">
        <f>input[[#This Row],[Selected shape score]]+input[[#This Row],[Outcome score]]</f>
        <v>2</v>
      </c>
      <c r="F1978" s="5" cm="1">
        <f t="array" ref="F1978">INDEX($P$2:$P$10,_xlfn.XMATCH(input[[#This Row],[Oponent]]&amp;input[[#This Row],[Player]],$K$2:$K$10))</f>
        <v>6</v>
      </c>
    </row>
    <row r="1979" spans="1:6" x14ac:dyDescent="0.3">
      <c r="A1979" s="1" t="s">
        <v>4</v>
      </c>
      <c r="B1979" s="1" t="s">
        <v>5</v>
      </c>
      <c r="C1979" s="5" cm="1">
        <f t="array" ref="C1979">_xlfn.SWITCH(input[[#This Row],[Player]], "X", 1, "Y", 2, "Z", 3)</f>
        <v>1</v>
      </c>
      <c r="D1979" s="5" cm="1">
        <f t="array" ref="D1979">_xlfn.SWITCH(
input[[#This Row],[Oponent]]&amp;input[[#This Row],[Player]],
"AZ",0, "BX",0, "CY",0,
"AX",3, "BY",3, "CZ",3,
"AY",6, "BZ",6, "CX",6)</f>
        <v>3</v>
      </c>
      <c r="E1979" s="5">
        <f>input[[#This Row],[Selected shape score]]+input[[#This Row],[Outcome score]]</f>
        <v>4</v>
      </c>
      <c r="F1979" s="5" cm="1">
        <f t="array" ref="F1979">INDEX($P$2:$P$10,_xlfn.XMATCH(input[[#This Row],[Oponent]]&amp;input[[#This Row],[Player]],$K$2:$K$10))</f>
        <v>3</v>
      </c>
    </row>
    <row r="1980" spans="1:6" x14ac:dyDescent="0.3">
      <c r="A1980" s="1" t="s">
        <v>0</v>
      </c>
      <c r="B1980" s="1" t="s">
        <v>2</v>
      </c>
      <c r="C1980" s="5" cm="1">
        <f t="array" ref="C1980">_xlfn.SWITCH(input[[#This Row],[Player]], "X", 1, "Y", 2, "Z", 3)</f>
        <v>2</v>
      </c>
      <c r="D1980" s="5" cm="1">
        <f t="array" ref="D1980">_xlfn.SWITCH(
input[[#This Row],[Oponent]]&amp;input[[#This Row],[Player]],
"AZ",0, "BX",0, "CY",0,
"AX",3, "BY",3, "CZ",3,
"AY",6, "BZ",6, "CX",6)</f>
        <v>3</v>
      </c>
      <c r="E1980" s="5">
        <f>input[[#This Row],[Selected shape score]]+input[[#This Row],[Outcome score]]</f>
        <v>5</v>
      </c>
      <c r="F1980" s="5" cm="1">
        <f t="array" ref="F1980">INDEX($P$2:$P$10,_xlfn.XMATCH(input[[#This Row],[Oponent]]&amp;input[[#This Row],[Player]],$K$2:$K$10))</f>
        <v>5</v>
      </c>
    </row>
    <row r="1981" spans="1:6" x14ac:dyDescent="0.3">
      <c r="A1981" s="1" t="s">
        <v>3</v>
      </c>
      <c r="B1981" s="1" t="s">
        <v>2</v>
      </c>
      <c r="C1981" s="5" cm="1">
        <f t="array" ref="C1981">_xlfn.SWITCH(input[[#This Row],[Player]], "X", 1, "Y", 2, "Z", 3)</f>
        <v>2</v>
      </c>
      <c r="D1981" s="5" cm="1">
        <f t="array" ref="D1981">_xlfn.SWITCH(
input[[#This Row],[Oponent]]&amp;input[[#This Row],[Player]],
"AZ",0, "BX",0, "CY",0,
"AX",3, "BY",3, "CZ",3,
"AY",6, "BZ",6, "CX",6)</f>
        <v>0</v>
      </c>
      <c r="E1981" s="5">
        <f>input[[#This Row],[Selected shape score]]+input[[#This Row],[Outcome score]]</f>
        <v>2</v>
      </c>
      <c r="F1981" s="5" cm="1">
        <f t="array" ref="F1981">INDEX($P$2:$P$10,_xlfn.XMATCH(input[[#This Row],[Oponent]]&amp;input[[#This Row],[Player]],$K$2:$K$10))</f>
        <v>6</v>
      </c>
    </row>
    <row r="1982" spans="1:6" x14ac:dyDescent="0.3">
      <c r="A1982" s="1" t="s">
        <v>4</v>
      </c>
      <c r="B1982" s="1" t="s">
        <v>5</v>
      </c>
      <c r="C1982" s="5" cm="1">
        <f t="array" ref="C1982">_xlfn.SWITCH(input[[#This Row],[Player]], "X", 1, "Y", 2, "Z", 3)</f>
        <v>1</v>
      </c>
      <c r="D1982" s="5" cm="1">
        <f t="array" ref="D1982">_xlfn.SWITCH(
input[[#This Row],[Oponent]]&amp;input[[#This Row],[Player]],
"AZ",0, "BX",0, "CY",0,
"AX",3, "BY",3, "CZ",3,
"AY",6, "BZ",6, "CX",6)</f>
        <v>3</v>
      </c>
      <c r="E1982" s="5">
        <f>input[[#This Row],[Selected shape score]]+input[[#This Row],[Outcome score]]</f>
        <v>4</v>
      </c>
      <c r="F1982" s="5" cm="1">
        <f t="array" ref="F1982">INDEX($P$2:$P$10,_xlfn.XMATCH(input[[#This Row],[Oponent]]&amp;input[[#This Row],[Player]],$K$2:$K$10))</f>
        <v>3</v>
      </c>
    </row>
    <row r="1983" spans="1:6" x14ac:dyDescent="0.3">
      <c r="A1983" s="1" t="s">
        <v>3</v>
      </c>
      <c r="B1983" s="1" t="s">
        <v>5</v>
      </c>
      <c r="C1983" s="5" cm="1">
        <f t="array" ref="C1983">_xlfn.SWITCH(input[[#This Row],[Player]], "X", 1, "Y", 2, "Z", 3)</f>
        <v>1</v>
      </c>
      <c r="D1983" s="5" cm="1">
        <f t="array" ref="D1983">_xlfn.SWITCH(
input[[#This Row],[Oponent]]&amp;input[[#This Row],[Player]],
"AZ",0, "BX",0, "CY",0,
"AX",3, "BY",3, "CZ",3,
"AY",6, "BZ",6, "CX",6)</f>
        <v>6</v>
      </c>
      <c r="E1983" s="5">
        <f>input[[#This Row],[Selected shape score]]+input[[#This Row],[Outcome score]]</f>
        <v>7</v>
      </c>
      <c r="F1983" s="5" cm="1">
        <f t="array" ref="F1983">INDEX($P$2:$P$10,_xlfn.XMATCH(input[[#This Row],[Oponent]]&amp;input[[#This Row],[Player]],$K$2:$K$10))</f>
        <v>2</v>
      </c>
    </row>
    <row r="1984" spans="1:6" x14ac:dyDescent="0.3">
      <c r="A1984" s="1" t="s">
        <v>3</v>
      </c>
      <c r="B1984" s="1" t="s">
        <v>2</v>
      </c>
      <c r="C1984" s="5" cm="1">
        <f t="array" ref="C1984">_xlfn.SWITCH(input[[#This Row],[Player]], "X", 1, "Y", 2, "Z", 3)</f>
        <v>2</v>
      </c>
      <c r="D1984" s="5" cm="1">
        <f t="array" ref="D1984">_xlfn.SWITCH(
input[[#This Row],[Oponent]]&amp;input[[#This Row],[Player]],
"AZ",0, "BX",0, "CY",0,
"AX",3, "BY",3, "CZ",3,
"AY",6, "BZ",6, "CX",6)</f>
        <v>0</v>
      </c>
      <c r="E1984" s="5">
        <f>input[[#This Row],[Selected shape score]]+input[[#This Row],[Outcome score]]</f>
        <v>2</v>
      </c>
      <c r="F1984" s="5" cm="1">
        <f t="array" ref="F1984">INDEX($P$2:$P$10,_xlfn.XMATCH(input[[#This Row],[Oponent]]&amp;input[[#This Row],[Player]],$K$2:$K$10))</f>
        <v>6</v>
      </c>
    </row>
    <row r="1985" spans="1:6" x14ac:dyDescent="0.3">
      <c r="A1985" s="1" t="s">
        <v>0</v>
      </c>
      <c r="B1985" s="1" t="s">
        <v>5</v>
      </c>
      <c r="C1985" s="5" cm="1">
        <f t="array" ref="C1985">_xlfn.SWITCH(input[[#This Row],[Player]], "X", 1, "Y", 2, "Z", 3)</f>
        <v>1</v>
      </c>
      <c r="D1985" s="5" cm="1">
        <f t="array" ref="D1985">_xlfn.SWITCH(
input[[#This Row],[Oponent]]&amp;input[[#This Row],[Player]],
"AZ",0, "BX",0, "CY",0,
"AX",3, "BY",3, "CZ",3,
"AY",6, "BZ",6, "CX",6)</f>
        <v>0</v>
      </c>
      <c r="E1985" s="5">
        <f>input[[#This Row],[Selected shape score]]+input[[#This Row],[Outcome score]]</f>
        <v>1</v>
      </c>
      <c r="F1985" s="5" cm="1">
        <f t="array" ref="F1985">INDEX($P$2:$P$10,_xlfn.XMATCH(input[[#This Row],[Oponent]]&amp;input[[#This Row],[Player]],$K$2:$K$10))</f>
        <v>1</v>
      </c>
    </row>
    <row r="1986" spans="1:6" x14ac:dyDescent="0.3">
      <c r="A1986" s="1" t="s">
        <v>0</v>
      </c>
      <c r="B1986" s="1" t="s">
        <v>2</v>
      </c>
      <c r="C1986" s="5" cm="1">
        <f t="array" ref="C1986">_xlfn.SWITCH(input[[#This Row],[Player]], "X", 1, "Y", 2, "Z", 3)</f>
        <v>2</v>
      </c>
      <c r="D1986" s="5" cm="1">
        <f t="array" ref="D1986">_xlfn.SWITCH(
input[[#This Row],[Oponent]]&amp;input[[#This Row],[Player]],
"AZ",0, "BX",0, "CY",0,
"AX",3, "BY",3, "CZ",3,
"AY",6, "BZ",6, "CX",6)</f>
        <v>3</v>
      </c>
      <c r="E1986" s="5">
        <f>input[[#This Row],[Selected shape score]]+input[[#This Row],[Outcome score]]</f>
        <v>5</v>
      </c>
      <c r="F1986" s="5" cm="1">
        <f t="array" ref="F1986">INDEX($P$2:$P$10,_xlfn.XMATCH(input[[#This Row],[Oponent]]&amp;input[[#This Row],[Player]],$K$2:$K$10))</f>
        <v>5</v>
      </c>
    </row>
    <row r="1987" spans="1:6" x14ac:dyDescent="0.3">
      <c r="A1987" s="1" t="s">
        <v>3</v>
      </c>
      <c r="B1987" s="1" t="s">
        <v>2</v>
      </c>
      <c r="C1987" s="5" cm="1">
        <f t="array" ref="C1987">_xlfn.SWITCH(input[[#This Row],[Player]], "X", 1, "Y", 2, "Z", 3)</f>
        <v>2</v>
      </c>
      <c r="D1987" s="5" cm="1">
        <f t="array" ref="D1987">_xlfn.SWITCH(
input[[#This Row],[Oponent]]&amp;input[[#This Row],[Player]],
"AZ",0, "BX",0, "CY",0,
"AX",3, "BY",3, "CZ",3,
"AY",6, "BZ",6, "CX",6)</f>
        <v>0</v>
      </c>
      <c r="E1987" s="5">
        <f>input[[#This Row],[Selected shape score]]+input[[#This Row],[Outcome score]]</f>
        <v>2</v>
      </c>
      <c r="F1987" s="5" cm="1">
        <f t="array" ref="F1987">INDEX($P$2:$P$10,_xlfn.XMATCH(input[[#This Row],[Oponent]]&amp;input[[#This Row],[Player]],$K$2:$K$10))</f>
        <v>6</v>
      </c>
    </row>
    <row r="1988" spans="1:6" x14ac:dyDescent="0.3">
      <c r="A1988" s="1" t="s">
        <v>4</v>
      </c>
      <c r="B1988" s="1" t="s">
        <v>2</v>
      </c>
      <c r="C1988" s="5" cm="1">
        <f t="array" ref="C1988">_xlfn.SWITCH(input[[#This Row],[Player]], "X", 1, "Y", 2, "Z", 3)</f>
        <v>2</v>
      </c>
      <c r="D1988" s="5" cm="1">
        <f t="array" ref="D1988">_xlfn.SWITCH(
input[[#This Row],[Oponent]]&amp;input[[#This Row],[Player]],
"AZ",0, "BX",0, "CY",0,
"AX",3, "BY",3, "CZ",3,
"AY",6, "BZ",6, "CX",6)</f>
        <v>6</v>
      </c>
      <c r="E1988" s="5">
        <f>input[[#This Row],[Selected shape score]]+input[[#This Row],[Outcome score]]</f>
        <v>8</v>
      </c>
      <c r="F1988" s="5" cm="1">
        <f t="array" ref="F1988">INDEX($P$2:$P$10,_xlfn.XMATCH(input[[#This Row],[Oponent]]&amp;input[[#This Row],[Player]],$K$2:$K$10))</f>
        <v>4</v>
      </c>
    </row>
    <row r="1989" spans="1:6" x14ac:dyDescent="0.3">
      <c r="A1989" s="1" t="s">
        <v>4</v>
      </c>
      <c r="B1989" s="1" t="s">
        <v>2</v>
      </c>
      <c r="C1989" s="5" cm="1">
        <f t="array" ref="C1989">_xlfn.SWITCH(input[[#This Row],[Player]], "X", 1, "Y", 2, "Z", 3)</f>
        <v>2</v>
      </c>
      <c r="D1989" s="5" cm="1">
        <f t="array" ref="D1989">_xlfn.SWITCH(
input[[#This Row],[Oponent]]&amp;input[[#This Row],[Player]],
"AZ",0, "BX",0, "CY",0,
"AX",3, "BY",3, "CZ",3,
"AY",6, "BZ",6, "CX",6)</f>
        <v>6</v>
      </c>
      <c r="E1989" s="5">
        <f>input[[#This Row],[Selected shape score]]+input[[#This Row],[Outcome score]]</f>
        <v>8</v>
      </c>
      <c r="F1989" s="5" cm="1">
        <f t="array" ref="F1989">INDEX($P$2:$P$10,_xlfn.XMATCH(input[[#This Row],[Oponent]]&amp;input[[#This Row],[Player]],$K$2:$K$10))</f>
        <v>4</v>
      </c>
    </row>
    <row r="1990" spans="1:6" x14ac:dyDescent="0.3">
      <c r="A1990" s="1" t="s">
        <v>0</v>
      </c>
      <c r="B1990" s="1" t="s">
        <v>2</v>
      </c>
      <c r="C1990" s="5" cm="1">
        <f t="array" ref="C1990">_xlfn.SWITCH(input[[#This Row],[Player]], "X", 1, "Y", 2, "Z", 3)</f>
        <v>2</v>
      </c>
      <c r="D1990" s="5" cm="1">
        <f t="array" ref="D1990">_xlfn.SWITCH(
input[[#This Row],[Oponent]]&amp;input[[#This Row],[Player]],
"AZ",0, "BX",0, "CY",0,
"AX",3, "BY",3, "CZ",3,
"AY",6, "BZ",6, "CX",6)</f>
        <v>3</v>
      </c>
      <c r="E1990" s="5">
        <f>input[[#This Row],[Selected shape score]]+input[[#This Row],[Outcome score]]</f>
        <v>5</v>
      </c>
      <c r="F1990" s="5" cm="1">
        <f t="array" ref="F1990">INDEX($P$2:$P$10,_xlfn.XMATCH(input[[#This Row],[Oponent]]&amp;input[[#This Row],[Player]],$K$2:$K$10))</f>
        <v>5</v>
      </c>
    </row>
    <row r="1991" spans="1:6" x14ac:dyDescent="0.3">
      <c r="A1991" s="1" t="s">
        <v>0</v>
      </c>
      <c r="B1991" s="1" t="s">
        <v>2</v>
      </c>
      <c r="C1991" s="5" cm="1">
        <f t="array" ref="C1991">_xlfn.SWITCH(input[[#This Row],[Player]], "X", 1, "Y", 2, "Z", 3)</f>
        <v>2</v>
      </c>
      <c r="D1991" s="5" cm="1">
        <f t="array" ref="D1991">_xlfn.SWITCH(
input[[#This Row],[Oponent]]&amp;input[[#This Row],[Player]],
"AZ",0, "BX",0, "CY",0,
"AX",3, "BY",3, "CZ",3,
"AY",6, "BZ",6, "CX",6)</f>
        <v>3</v>
      </c>
      <c r="E1991" s="5">
        <f>input[[#This Row],[Selected shape score]]+input[[#This Row],[Outcome score]]</f>
        <v>5</v>
      </c>
      <c r="F1991" s="5" cm="1">
        <f t="array" ref="F1991">INDEX($P$2:$P$10,_xlfn.XMATCH(input[[#This Row],[Oponent]]&amp;input[[#This Row],[Player]],$K$2:$K$10))</f>
        <v>5</v>
      </c>
    </row>
    <row r="1992" spans="1:6" x14ac:dyDescent="0.3">
      <c r="A1992" s="1" t="s">
        <v>0</v>
      </c>
      <c r="B1992" s="1" t="s">
        <v>2</v>
      </c>
      <c r="C1992" s="5" cm="1">
        <f t="array" ref="C1992">_xlfn.SWITCH(input[[#This Row],[Player]], "X", 1, "Y", 2, "Z", 3)</f>
        <v>2</v>
      </c>
      <c r="D1992" s="5" cm="1">
        <f t="array" ref="D1992">_xlfn.SWITCH(
input[[#This Row],[Oponent]]&amp;input[[#This Row],[Player]],
"AZ",0, "BX",0, "CY",0,
"AX",3, "BY",3, "CZ",3,
"AY",6, "BZ",6, "CX",6)</f>
        <v>3</v>
      </c>
      <c r="E1992" s="5">
        <f>input[[#This Row],[Selected shape score]]+input[[#This Row],[Outcome score]]</f>
        <v>5</v>
      </c>
      <c r="F1992" s="5" cm="1">
        <f t="array" ref="F1992">INDEX($P$2:$P$10,_xlfn.XMATCH(input[[#This Row],[Oponent]]&amp;input[[#This Row],[Player]],$K$2:$K$10))</f>
        <v>5</v>
      </c>
    </row>
    <row r="1993" spans="1:6" x14ac:dyDescent="0.3">
      <c r="A1993" s="1" t="s">
        <v>0</v>
      </c>
      <c r="B1993" s="1" t="s">
        <v>2</v>
      </c>
      <c r="C1993" s="5" cm="1">
        <f t="array" ref="C1993">_xlfn.SWITCH(input[[#This Row],[Player]], "X", 1, "Y", 2, "Z", 3)</f>
        <v>2</v>
      </c>
      <c r="D1993" s="5" cm="1">
        <f t="array" ref="D1993">_xlfn.SWITCH(
input[[#This Row],[Oponent]]&amp;input[[#This Row],[Player]],
"AZ",0, "BX",0, "CY",0,
"AX",3, "BY",3, "CZ",3,
"AY",6, "BZ",6, "CX",6)</f>
        <v>3</v>
      </c>
      <c r="E1993" s="5">
        <f>input[[#This Row],[Selected shape score]]+input[[#This Row],[Outcome score]]</f>
        <v>5</v>
      </c>
      <c r="F1993" s="5" cm="1">
        <f t="array" ref="F1993">INDEX($P$2:$P$10,_xlfn.XMATCH(input[[#This Row],[Oponent]]&amp;input[[#This Row],[Player]],$K$2:$K$10))</f>
        <v>5</v>
      </c>
    </row>
    <row r="1994" spans="1:6" x14ac:dyDescent="0.3">
      <c r="A1994" s="1" t="s">
        <v>0</v>
      </c>
      <c r="B1994" s="1" t="s">
        <v>2</v>
      </c>
      <c r="C1994" s="5" cm="1">
        <f t="array" ref="C1994">_xlfn.SWITCH(input[[#This Row],[Player]], "X", 1, "Y", 2, "Z", 3)</f>
        <v>2</v>
      </c>
      <c r="D1994" s="5" cm="1">
        <f t="array" ref="D1994">_xlfn.SWITCH(
input[[#This Row],[Oponent]]&amp;input[[#This Row],[Player]],
"AZ",0, "BX",0, "CY",0,
"AX",3, "BY",3, "CZ",3,
"AY",6, "BZ",6, "CX",6)</f>
        <v>3</v>
      </c>
      <c r="E1994" s="5">
        <f>input[[#This Row],[Selected shape score]]+input[[#This Row],[Outcome score]]</f>
        <v>5</v>
      </c>
      <c r="F1994" s="5" cm="1">
        <f t="array" ref="F1994">INDEX($P$2:$P$10,_xlfn.XMATCH(input[[#This Row],[Oponent]]&amp;input[[#This Row],[Player]],$K$2:$K$10))</f>
        <v>5</v>
      </c>
    </row>
    <row r="1995" spans="1:6" x14ac:dyDescent="0.3">
      <c r="A1995" s="1" t="s">
        <v>0</v>
      </c>
      <c r="B1995" s="1" t="s">
        <v>2</v>
      </c>
      <c r="C1995" s="5" cm="1">
        <f t="array" ref="C1995">_xlfn.SWITCH(input[[#This Row],[Player]], "X", 1, "Y", 2, "Z", 3)</f>
        <v>2</v>
      </c>
      <c r="D1995" s="5" cm="1">
        <f t="array" ref="D1995">_xlfn.SWITCH(
input[[#This Row],[Oponent]]&amp;input[[#This Row],[Player]],
"AZ",0, "BX",0, "CY",0,
"AX",3, "BY",3, "CZ",3,
"AY",6, "BZ",6, "CX",6)</f>
        <v>3</v>
      </c>
      <c r="E1995" s="5">
        <f>input[[#This Row],[Selected shape score]]+input[[#This Row],[Outcome score]]</f>
        <v>5</v>
      </c>
      <c r="F1995" s="5" cm="1">
        <f t="array" ref="F1995">INDEX($P$2:$P$10,_xlfn.XMATCH(input[[#This Row],[Oponent]]&amp;input[[#This Row],[Player]],$K$2:$K$10))</f>
        <v>5</v>
      </c>
    </row>
    <row r="1996" spans="1:6" x14ac:dyDescent="0.3">
      <c r="A1996" s="1" t="s">
        <v>4</v>
      </c>
      <c r="B1996" s="1" t="s">
        <v>2</v>
      </c>
      <c r="C1996" s="5" cm="1">
        <f t="array" ref="C1996">_xlfn.SWITCH(input[[#This Row],[Player]], "X", 1, "Y", 2, "Z", 3)</f>
        <v>2</v>
      </c>
      <c r="D1996" s="5" cm="1">
        <f t="array" ref="D1996">_xlfn.SWITCH(
input[[#This Row],[Oponent]]&amp;input[[#This Row],[Player]],
"AZ",0, "BX",0, "CY",0,
"AX",3, "BY",3, "CZ",3,
"AY",6, "BZ",6, "CX",6)</f>
        <v>6</v>
      </c>
      <c r="E1996" s="5">
        <f>input[[#This Row],[Selected shape score]]+input[[#This Row],[Outcome score]]</f>
        <v>8</v>
      </c>
      <c r="F1996" s="5" cm="1">
        <f t="array" ref="F1996">INDEX($P$2:$P$10,_xlfn.XMATCH(input[[#This Row],[Oponent]]&amp;input[[#This Row],[Player]],$K$2:$K$10))</f>
        <v>4</v>
      </c>
    </row>
    <row r="1997" spans="1:6" x14ac:dyDescent="0.3">
      <c r="A1997" s="1" t="s">
        <v>4</v>
      </c>
      <c r="B1997" s="1" t="s">
        <v>5</v>
      </c>
      <c r="C1997" s="5" cm="1">
        <f t="array" ref="C1997">_xlfn.SWITCH(input[[#This Row],[Player]], "X", 1, "Y", 2, "Z", 3)</f>
        <v>1</v>
      </c>
      <c r="D1997" s="5" cm="1">
        <f t="array" ref="D1997">_xlfn.SWITCH(
input[[#This Row],[Oponent]]&amp;input[[#This Row],[Player]],
"AZ",0, "BX",0, "CY",0,
"AX",3, "BY",3, "CZ",3,
"AY",6, "BZ",6, "CX",6)</f>
        <v>3</v>
      </c>
      <c r="E1997" s="5">
        <f>input[[#This Row],[Selected shape score]]+input[[#This Row],[Outcome score]]</f>
        <v>4</v>
      </c>
      <c r="F1997" s="5" cm="1">
        <f t="array" ref="F1997">INDEX($P$2:$P$10,_xlfn.XMATCH(input[[#This Row],[Oponent]]&amp;input[[#This Row],[Player]],$K$2:$K$10))</f>
        <v>3</v>
      </c>
    </row>
    <row r="1998" spans="1:6" x14ac:dyDescent="0.3">
      <c r="A1998" s="1" t="s">
        <v>0</v>
      </c>
      <c r="B1998" s="1" t="s">
        <v>2</v>
      </c>
      <c r="C1998" s="5" cm="1">
        <f t="array" ref="C1998">_xlfn.SWITCH(input[[#This Row],[Player]], "X", 1, "Y", 2, "Z", 3)</f>
        <v>2</v>
      </c>
      <c r="D1998" s="5" cm="1">
        <f t="array" ref="D1998">_xlfn.SWITCH(
input[[#This Row],[Oponent]]&amp;input[[#This Row],[Player]],
"AZ",0, "BX",0, "CY",0,
"AX",3, "BY",3, "CZ",3,
"AY",6, "BZ",6, "CX",6)</f>
        <v>3</v>
      </c>
      <c r="E1998" s="5">
        <f>input[[#This Row],[Selected shape score]]+input[[#This Row],[Outcome score]]</f>
        <v>5</v>
      </c>
      <c r="F1998" s="5" cm="1">
        <f t="array" ref="F1998">INDEX($P$2:$P$10,_xlfn.XMATCH(input[[#This Row],[Oponent]]&amp;input[[#This Row],[Player]],$K$2:$K$10))</f>
        <v>5</v>
      </c>
    </row>
    <row r="1999" spans="1:6" x14ac:dyDescent="0.3">
      <c r="A1999" s="1" t="s">
        <v>0</v>
      </c>
      <c r="B1999" s="1" t="s">
        <v>2</v>
      </c>
      <c r="C1999" s="5" cm="1">
        <f t="array" ref="C1999">_xlfn.SWITCH(input[[#This Row],[Player]], "X", 1, "Y", 2, "Z", 3)</f>
        <v>2</v>
      </c>
      <c r="D1999" s="5" cm="1">
        <f t="array" ref="D1999">_xlfn.SWITCH(
input[[#This Row],[Oponent]]&amp;input[[#This Row],[Player]],
"AZ",0, "BX",0, "CY",0,
"AX",3, "BY",3, "CZ",3,
"AY",6, "BZ",6, "CX",6)</f>
        <v>3</v>
      </c>
      <c r="E1999" s="5">
        <f>input[[#This Row],[Selected shape score]]+input[[#This Row],[Outcome score]]</f>
        <v>5</v>
      </c>
      <c r="F1999" s="5" cm="1">
        <f t="array" ref="F1999">INDEX($P$2:$P$10,_xlfn.XMATCH(input[[#This Row],[Oponent]]&amp;input[[#This Row],[Player]],$K$2:$K$10))</f>
        <v>5</v>
      </c>
    </row>
    <row r="2000" spans="1:6" x14ac:dyDescent="0.3">
      <c r="A2000" s="1" t="s">
        <v>0</v>
      </c>
      <c r="B2000" s="1" t="s">
        <v>2</v>
      </c>
      <c r="C2000" s="5" cm="1">
        <f t="array" ref="C2000">_xlfn.SWITCH(input[[#This Row],[Player]], "X", 1, "Y", 2, "Z", 3)</f>
        <v>2</v>
      </c>
      <c r="D2000" s="5" cm="1">
        <f t="array" ref="D2000">_xlfn.SWITCH(
input[[#This Row],[Oponent]]&amp;input[[#This Row],[Player]],
"AZ",0, "BX",0, "CY",0,
"AX",3, "BY",3, "CZ",3,
"AY",6, "BZ",6, "CX",6)</f>
        <v>3</v>
      </c>
      <c r="E2000" s="5">
        <f>input[[#This Row],[Selected shape score]]+input[[#This Row],[Outcome score]]</f>
        <v>5</v>
      </c>
      <c r="F2000" s="5" cm="1">
        <f t="array" ref="F2000">INDEX($P$2:$P$10,_xlfn.XMATCH(input[[#This Row],[Oponent]]&amp;input[[#This Row],[Player]],$K$2:$K$10))</f>
        <v>5</v>
      </c>
    </row>
    <row r="2001" spans="1:6" x14ac:dyDescent="0.3">
      <c r="A2001" s="1" t="s">
        <v>0</v>
      </c>
      <c r="B2001" s="1" t="s">
        <v>1</v>
      </c>
      <c r="C2001" s="5" cm="1">
        <f t="array" ref="C2001">_xlfn.SWITCH(input[[#This Row],[Player]], "X", 1, "Y", 2, "Z", 3)</f>
        <v>3</v>
      </c>
      <c r="D2001" s="5" cm="1">
        <f t="array" ref="D2001">_xlfn.SWITCH(
input[[#This Row],[Oponent]]&amp;input[[#This Row],[Player]],
"AZ",0, "BX",0, "CY",0,
"AX",3, "BY",3, "CZ",3,
"AY",6, "BZ",6, "CX",6)</f>
        <v>6</v>
      </c>
      <c r="E2001" s="5">
        <f>input[[#This Row],[Selected shape score]]+input[[#This Row],[Outcome score]]</f>
        <v>9</v>
      </c>
      <c r="F2001" s="5" cm="1">
        <f t="array" ref="F2001">INDEX($P$2:$P$10,_xlfn.XMATCH(input[[#This Row],[Oponent]]&amp;input[[#This Row],[Player]],$K$2:$K$10))</f>
        <v>9</v>
      </c>
    </row>
    <row r="2002" spans="1:6" x14ac:dyDescent="0.3">
      <c r="A2002" s="1" t="s">
        <v>0</v>
      </c>
      <c r="B2002" s="1" t="s">
        <v>5</v>
      </c>
      <c r="C2002" s="5" cm="1">
        <f t="array" ref="C2002">_xlfn.SWITCH(input[[#This Row],[Player]], "X", 1, "Y", 2, "Z", 3)</f>
        <v>1</v>
      </c>
      <c r="D2002" s="5" cm="1">
        <f t="array" ref="D2002">_xlfn.SWITCH(
input[[#This Row],[Oponent]]&amp;input[[#This Row],[Player]],
"AZ",0, "BX",0, "CY",0,
"AX",3, "BY",3, "CZ",3,
"AY",6, "BZ",6, "CX",6)</f>
        <v>0</v>
      </c>
      <c r="E2002" s="5">
        <f>input[[#This Row],[Selected shape score]]+input[[#This Row],[Outcome score]]</f>
        <v>1</v>
      </c>
      <c r="F2002" s="5" cm="1">
        <f t="array" ref="F2002">INDEX($P$2:$P$10,_xlfn.XMATCH(input[[#This Row],[Oponent]]&amp;input[[#This Row],[Player]],$K$2:$K$10))</f>
        <v>1</v>
      </c>
    </row>
    <row r="2003" spans="1:6" x14ac:dyDescent="0.3">
      <c r="A2003" s="1" t="s">
        <v>3</v>
      </c>
      <c r="B2003" s="1" t="s">
        <v>2</v>
      </c>
      <c r="C2003" s="5" cm="1">
        <f t="array" ref="C2003">_xlfn.SWITCH(input[[#This Row],[Player]], "X", 1, "Y", 2, "Z", 3)</f>
        <v>2</v>
      </c>
      <c r="D2003" s="5" cm="1">
        <f t="array" ref="D2003">_xlfn.SWITCH(
input[[#This Row],[Oponent]]&amp;input[[#This Row],[Player]],
"AZ",0, "BX",0, "CY",0,
"AX",3, "BY",3, "CZ",3,
"AY",6, "BZ",6, "CX",6)</f>
        <v>0</v>
      </c>
      <c r="E2003" s="5">
        <f>input[[#This Row],[Selected shape score]]+input[[#This Row],[Outcome score]]</f>
        <v>2</v>
      </c>
      <c r="F2003" s="5" cm="1">
        <f t="array" ref="F2003">INDEX($P$2:$P$10,_xlfn.XMATCH(input[[#This Row],[Oponent]]&amp;input[[#This Row],[Player]],$K$2:$K$10))</f>
        <v>6</v>
      </c>
    </row>
    <row r="2004" spans="1:6" x14ac:dyDescent="0.3">
      <c r="A2004" s="1" t="s">
        <v>4</v>
      </c>
      <c r="B2004" s="1" t="s">
        <v>5</v>
      </c>
      <c r="C2004" s="5" cm="1">
        <f t="array" ref="C2004">_xlfn.SWITCH(input[[#This Row],[Player]], "X", 1, "Y", 2, "Z", 3)</f>
        <v>1</v>
      </c>
      <c r="D2004" s="5" cm="1">
        <f t="array" ref="D2004">_xlfn.SWITCH(
input[[#This Row],[Oponent]]&amp;input[[#This Row],[Player]],
"AZ",0, "BX",0, "CY",0,
"AX",3, "BY",3, "CZ",3,
"AY",6, "BZ",6, "CX",6)</f>
        <v>3</v>
      </c>
      <c r="E2004" s="5">
        <f>input[[#This Row],[Selected shape score]]+input[[#This Row],[Outcome score]]</f>
        <v>4</v>
      </c>
      <c r="F2004" s="5" cm="1">
        <f t="array" ref="F2004">INDEX($P$2:$P$10,_xlfn.XMATCH(input[[#This Row],[Oponent]]&amp;input[[#This Row],[Player]],$K$2:$K$10))</f>
        <v>3</v>
      </c>
    </row>
    <row r="2005" spans="1:6" x14ac:dyDescent="0.3">
      <c r="A2005" s="1" t="s">
        <v>4</v>
      </c>
      <c r="B2005" s="1" t="s">
        <v>2</v>
      </c>
      <c r="C2005" s="5" cm="1">
        <f t="array" ref="C2005">_xlfn.SWITCH(input[[#This Row],[Player]], "X", 1, "Y", 2, "Z", 3)</f>
        <v>2</v>
      </c>
      <c r="D2005" s="5" cm="1">
        <f t="array" ref="D2005">_xlfn.SWITCH(
input[[#This Row],[Oponent]]&amp;input[[#This Row],[Player]],
"AZ",0, "BX",0, "CY",0,
"AX",3, "BY",3, "CZ",3,
"AY",6, "BZ",6, "CX",6)</f>
        <v>6</v>
      </c>
      <c r="E2005" s="5">
        <f>input[[#This Row],[Selected shape score]]+input[[#This Row],[Outcome score]]</f>
        <v>8</v>
      </c>
      <c r="F2005" s="5" cm="1">
        <f t="array" ref="F2005">INDEX($P$2:$P$10,_xlfn.XMATCH(input[[#This Row],[Oponent]]&amp;input[[#This Row],[Player]],$K$2:$K$10))</f>
        <v>4</v>
      </c>
    </row>
    <row r="2006" spans="1:6" x14ac:dyDescent="0.3">
      <c r="A2006" s="1" t="s">
        <v>4</v>
      </c>
      <c r="B2006" s="1" t="s">
        <v>2</v>
      </c>
      <c r="C2006" s="5" cm="1">
        <f t="array" ref="C2006">_xlfn.SWITCH(input[[#This Row],[Player]], "X", 1, "Y", 2, "Z", 3)</f>
        <v>2</v>
      </c>
      <c r="D2006" s="5" cm="1">
        <f t="array" ref="D2006">_xlfn.SWITCH(
input[[#This Row],[Oponent]]&amp;input[[#This Row],[Player]],
"AZ",0, "BX",0, "CY",0,
"AX",3, "BY",3, "CZ",3,
"AY",6, "BZ",6, "CX",6)</f>
        <v>6</v>
      </c>
      <c r="E2006" s="5">
        <f>input[[#This Row],[Selected shape score]]+input[[#This Row],[Outcome score]]</f>
        <v>8</v>
      </c>
      <c r="F2006" s="5" cm="1">
        <f t="array" ref="F2006">INDEX($P$2:$P$10,_xlfn.XMATCH(input[[#This Row],[Oponent]]&amp;input[[#This Row],[Player]],$K$2:$K$10))</f>
        <v>4</v>
      </c>
    </row>
    <row r="2007" spans="1:6" x14ac:dyDescent="0.3">
      <c r="A2007" s="1" t="s">
        <v>3</v>
      </c>
      <c r="B2007" s="1" t="s">
        <v>2</v>
      </c>
      <c r="C2007" s="5" cm="1">
        <f t="array" ref="C2007">_xlfn.SWITCH(input[[#This Row],[Player]], "X", 1, "Y", 2, "Z", 3)</f>
        <v>2</v>
      </c>
      <c r="D2007" s="5" cm="1">
        <f t="array" ref="D2007">_xlfn.SWITCH(
input[[#This Row],[Oponent]]&amp;input[[#This Row],[Player]],
"AZ",0, "BX",0, "CY",0,
"AX",3, "BY",3, "CZ",3,
"AY",6, "BZ",6, "CX",6)</f>
        <v>0</v>
      </c>
      <c r="E2007" s="5">
        <f>input[[#This Row],[Selected shape score]]+input[[#This Row],[Outcome score]]</f>
        <v>2</v>
      </c>
      <c r="F2007" s="5" cm="1">
        <f t="array" ref="F2007">INDEX($P$2:$P$10,_xlfn.XMATCH(input[[#This Row],[Oponent]]&amp;input[[#This Row],[Player]],$K$2:$K$10))</f>
        <v>6</v>
      </c>
    </row>
    <row r="2008" spans="1:6" x14ac:dyDescent="0.3">
      <c r="A2008" s="1" t="s">
        <v>4</v>
      </c>
      <c r="B2008" s="1" t="s">
        <v>2</v>
      </c>
      <c r="C2008" s="5" cm="1">
        <f t="array" ref="C2008">_xlfn.SWITCH(input[[#This Row],[Player]], "X", 1, "Y", 2, "Z", 3)</f>
        <v>2</v>
      </c>
      <c r="D2008" s="5" cm="1">
        <f t="array" ref="D2008">_xlfn.SWITCH(
input[[#This Row],[Oponent]]&amp;input[[#This Row],[Player]],
"AZ",0, "BX",0, "CY",0,
"AX",3, "BY",3, "CZ",3,
"AY",6, "BZ",6, "CX",6)</f>
        <v>6</v>
      </c>
      <c r="E2008" s="5">
        <f>input[[#This Row],[Selected shape score]]+input[[#This Row],[Outcome score]]</f>
        <v>8</v>
      </c>
      <c r="F2008" s="5" cm="1">
        <f t="array" ref="F2008">INDEX($P$2:$P$10,_xlfn.XMATCH(input[[#This Row],[Oponent]]&amp;input[[#This Row],[Player]],$K$2:$K$10))</f>
        <v>4</v>
      </c>
    </row>
    <row r="2009" spans="1:6" x14ac:dyDescent="0.3">
      <c r="A2009" s="1" t="s">
        <v>4</v>
      </c>
      <c r="B2009" s="1" t="s">
        <v>5</v>
      </c>
      <c r="C2009" s="5" cm="1">
        <f t="array" ref="C2009">_xlfn.SWITCH(input[[#This Row],[Player]], "X", 1, "Y", 2, "Z", 3)</f>
        <v>1</v>
      </c>
      <c r="D2009" s="5" cm="1">
        <f t="array" ref="D2009">_xlfn.SWITCH(
input[[#This Row],[Oponent]]&amp;input[[#This Row],[Player]],
"AZ",0, "BX",0, "CY",0,
"AX",3, "BY",3, "CZ",3,
"AY",6, "BZ",6, "CX",6)</f>
        <v>3</v>
      </c>
      <c r="E2009" s="5">
        <f>input[[#This Row],[Selected shape score]]+input[[#This Row],[Outcome score]]</f>
        <v>4</v>
      </c>
      <c r="F2009" s="5" cm="1">
        <f t="array" ref="F2009">INDEX($P$2:$P$10,_xlfn.XMATCH(input[[#This Row],[Oponent]]&amp;input[[#This Row],[Player]],$K$2:$K$10))</f>
        <v>3</v>
      </c>
    </row>
    <row r="2010" spans="1:6" x14ac:dyDescent="0.3">
      <c r="A2010" s="1" t="s">
        <v>3</v>
      </c>
      <c r="B2010" s="1" t="s">
        <v>5</v>
      </c>
      <c r="C2010" s="5" cm="1">
        <f t="array" ref="C2010">_xlfn.SWITCH(input[[#This Row],[Player]], "X", 1, "Y", 2, "Z", 3)</f>
        <v>1</v>
      </c>
      <c r="D2010" s="5" cm="1">
        <f t="array" ref="D2010">_xlfn.SWITCH(
input[[#This Row],[Oponent]]&amp;input[[#This Row],[Player]],
"AZ",0, "BX",0, "CY",0,
"AX",3, "BY",3, "CZ",3,
"AY",6, "BZ",6, "CX",6)</f>
        <v>6</v>
      </c>
      <c r="E2010" s="5">
        <f>input[[#This Row],[Selected shape score]]+input[[#This Row],[Outcome score]]</f>
        <v>7</v>
      </c>
      <c r="F2010" s="5" cm="1">
        <f t="array" ref="F2010">INDEX($P$2:$P$10,_xlfn.XMATCH(input[[#This Row],[Oponent]]&amp;input[[#This Row],[Player]],$K$2:$K$10))</f>
        <v>2</v>
      </c>
    </row>
    <row r="2011" spans="1:6" x14ac:dyDescent="0.3">
      <c r="A2011" s="1" t="s">
        <v>4</v>
      </c>
      <c r="B2011" s="1" t="s">
        <v>2</v>
      </c>
      <c r="C2011" s="5" cm="1">
        <f t="array" ref="C2011">_xlfn.SWITCH(input[[#This Row],[Player]], "X", 1, "Y", 2, "Z", 3)</f>
        <v>2</v>
      </c>
      <c r="D2011" s="5" cm="1">
        <f t="array" ref="D2011">_xlfn.SWITCH(
input[[#This Row],[Oponent]]&amp;input[[#This Row],[Player]],
"AZ",0, "BX",0, "CY",0,
"AX",3, "BY",3, "CZ",3,
"AY",6, "BZ",6, "CX",6)</f>
        <v>6</v>
      </c>
      <c r="E2011" s="5">
        <f>input[[#This Row],[Selected shape score]]+input[[#This Row],[Outcome score]]</f>
        <v>8</v>
      </c>
      <c r="F2011" s="5" cm="1">
        <f t="array" ref="F2011">INDEX($P$2:$P$10,_xlfn.XMATCH(input[[#This Row],[Oponent]]&amp;input[[#This Row],[Player]],$K$2:$K$10))</f>
        <v>4</v>
      </c>
    </row>
    <row r="2012" spans="1:6" x14ac:dyDescent="0.3">
      <c r="A2012" s="1" t="s">
        <v>4</v>
      </c>
      <c r="B2012" s="1" t="s">
        <v>2</v>
      </c>
      <c r="C2012" s="5" cm="1">
        <f t="array" ref="C2012">_xlfn.SWITCH(input[[#This Row],[Player]], "X", 1, "Y", 2, "Z", 3)</f>
        <v>2</v>
      </c>
      <c r="D2012" s="5" cm="1">
        <f t="array" ref="D2012">_xlfn.SWITCH(
input[[#This Row],[Oponent]]&amp;input[[#This Row],[Player]],
"AZ",0, "BX",0, "CY",0,
"AX",3, "BY",3, "CZ",3,
"AY",6, "BZ",6, "CX",6)</f>
        <v>6</v>
      </c>
      <c r="E2012" s="5">
        <f>input[[#This Row],[Selected shape score]]+input[[#This Row],[Outcome score]]</f>
        <v>8</v>
      </c>
      <c r="F2012" s="5" cm="1">
        <f t="array" ref="F2012">INDEX($P$2:$P$10,_xlfn.XMATCH(input[[#This Row],[Oponent]]&amp;input[[#This Row],[Player]],$K$2:$K$10))</f>
        <v>4</v>
      </c>
    </row>
    <row r="2013" spans="1:6" x14ac:dyDescent="0.3">
      <c r="A2013" s="1" t="s">
        <v>3</v>
      </c>
      <c r="B2013" s="1" t="s">
        <v>5</v>
      </c>
      <c r="C2013" s="5" cm="1">
        <f t="array" ref="C2013">_xlfn.SWITCH(input[[#This Row],[Player]], "X", 1, "Y", 2, "Z", 3)</f>
        <v>1</v>
      </c>
      <c r="D2013" s="5" cm="1">
        <f t="array" ref="D2013">_xlfn.SWITCH(
input[[#This Row],[Oponent]]&amp;input[[#This Row],[Player]],
"AZ",0, "BX",0, "CY",0,
"AX",3, "BY",3, "CZ",3,
"AY",6, "BZ",6, "CX",6)</f>
        <v>6</v>
      </c>
      <c r="E2013" s="5">
        <f>input[[#This Row],[Selected shape score]]+input[[#This Row],[Outcome score]]</f>
        <v>7</v>
      </c>
      <c r="F2013" s="5" cm="1">
        <f t="array" ref="F2013">INDEX($P$2:$P$10,_xlfn.XMATCH(input[[#This Row],[Oponent]]&amp;input[[#This Row],[Player]],$K$2:$K$10))</f>
        <v>2</v>
      </c>
    </row>
    <row r="2014" spans="1:6" x14ac:dyDescent="0.3">
      <c r="A2014" s="1" t="s">
        <v>4</v>
      </c>
      <c r="B2014" s="1" t="s">
        <v>2</v>
      </c>
      <c r="C2014" s="5" cm="1">
        <f t="array" ref="C2014">_xlfn.SWITCH(input[[#This Row],[Player]], "X", 1, "Y", 2, "Z", 3)</f>
        <v>2</v>
      </c>
      <c r="D2014" s="5" cm="1">
        <f t="array" ref="D2014">_xlfn.SWITCH(
input[[#This Row],[Oponent]]&amp;input[[#This Row],[Player]],
"AZ",0, "BX",0, "CY",0,
"AX",3, "BY",3, "CZ",3,
"AY",6, "BZ",6, "CX",6)</f>
        <v>6</v>
      </c>
      <c r="E2014" s="5">
        <f>input[[#This Row],[Selected shape score]]+input[[#This Row],[Outcome score]]</f>
        <v>8</v>
      </c>
      <c r="F2014" s="5" cm="1">
        <f t="array" ref="F2014">INDEX($P$2:$P$10,_xlfn.XMATCH(input[[#This Row],[Oponent]]&amp;input[[#This Row],[Player]],$K$2:$K$10))</f>
        <v>4</v>
      </c>
    </row>
    <row r="2015" spans="1:6" x14ac:dyDescent="0.3">
      <c r="A2015" s="1" t="s">
        <v>0</v>
      </c>
      <c r="B2015" s="1" t="s">
        <v>2</v>
      </c>
      <c r="C2015" s="5" cm="1">
        <f t="array" ref="C2015">_xlfn.SWITCH(input[[#This Row],[Player]], "X", 1, "Y", 2, "Z", 3)</f>
        <v>2</v>
      </c>
      <c r="D2015" s="5" cm="1">
        <f t="array" ref="D2015">_xlfn.SWITCH(
input[[#This Row],[Oponent]]&amp;input[[#This Row],[Player]],
"AZ",0, "BX",0, "CY",0,
"AX",3, "BY",3, "CZ",3,
"AY",6, "BZ",6, "CX",6)</f>
        <v>3</v>
      </c>
      <c r="E2015" s="5">
        <f>input[[#This Row],[Selected shape score]]+input[[#This Row],[Outcome score]]</f>
        <v>5</v>
      </c>
      <c r="F2015" s="5" cm="1">
        <f t="array" ref="F2015">INDEX($P$2:$P$10,_xlfn.XMATCH(input[[#This Row],[Oponent]]&amp;input[[#This Row],[Player]],$K$2:$K$10))</f>
        <v>5</v>
      </c>
    </row>
    <row r="2016" spans="1:6" x14ac:dyDescent="0.3">
      <c r="A2016" s="1" t="s">
        <v>4</v>
      </c>
      <c r="B2016" s="1" t="s">
        <v>2</v>
      </c>
      <c r="C2016" s="5" cm="1">
        <f t="array" ref="C2016">_xlfn.SWITCH(input[[#This Row],[Player]], "X", 1, "Y", 2, "Z", 3)</f>
        <v>2</v>
      </c>
      <c r="D2016" s="5" cm="1">
        <f t="array" ref="D2016">_xlfn.SWITCH(
input[[#This Row],[Oponent]]&amp;input[[#This Row],[Player]],
"AZ",0, "BX",0, "CY",0,
"AX",3, "BY",3, "CZ",3,
"AY",6, "BZ",6, "CX",6)</f>
        <v>6</v>
      </c>
      <c r="E2016" s="5">
        <f>input[[#This Row],[Selected shape score]]+input[[#This Row],[Outcome score]]</f>
        <v>8</v>
      </c>
      <c r="F2016" s="5" cm="1">
        <f t="array" ref="F2016">INDEX($P$2:$P$10,_xlfn.XMATCH(input[[#This Row],[Oponent]]&amp;input[[#This Row],[Player]],$K$2:$K$10))</f>
        <v>4</v>
      </c>
    </row>
    <row r="2017" spans="1:6" x14ac:dyDescent="0.3">
      <c r="A2017" s="1" t="s">
        <v>0</v>
      </c>
      <c r="B2017" s="1" t="s">
        <v>2</v>
      </c>
      <c r="C2017" s="5" cm="1">
        <f t="array" ref="C2017">_xlfn.SWITCH(input[[#This Row],[Player]], "X", 1, "Y", 2, "Z", 3)</f>
        <v>2</v>
      </c>
      <c r="D2017" s="5" cm="1">
        <f t="array" ref="D2017">_xlfn.SWITCH(
input[[#This Row],[Oponent]]&amp;input[[#This Row],[Player]],
"AZ",0, "BX",0, "CY",0,
"AX",3, "BY",3, "CZ",3,
"AY",6, "BZ",6, "CX",6)</f>
        <v>3</v>
      </c>
      <c r="E2017" s="5">
        <f>input[[#This Row],[Selected shape score]]+input[[#This Row],[Outcome score]]</f>
        <v>5</v>
      </c>
      <c r="F2017" s="5" cm="1">
        <f t="array" ref="F2017">INDEX($P$2:$P$10,_xlfn.XMATCH(input[[#This Row],[Oponent]]&amp;input[[#This Row],[Player]],$K$2:$K$10))</f>
        <v>5</v>
      </c>
    </row>
    <row r="2018" spans="1:6" x14ac:dyDescent="0.3">
      <c r="A2018" s="1" t="s">
        <v>3</v>
      </c>
      <c r="B2018" s="1" t="s">
        <v>2</v>
      </c>
      <c r="C2018" s="5" cm="1">
        <f t="array" ref="C2018">_xlfn.SWITCH(input[[#This Row],[Player]], "X", 1, "Y", 2, "Z", 3)</f>
        <v>2</v>
      </c>
      <c r="D2018" s="5" cm="1">
        <f t="array" ref="D2018">_xlfn.SWITCH(
input[[#This Row],[Oponent]]&amp;input[[#This Row],[Player]],
"AZ",0, "BX",0, "CY",0,
"AX",3, "BY",3, "CZ",3,
"AY",6, "BZ",6, "CX",6)</f>
        <v>0</v>
      </c>
      <c r="E2018" s="5">
        <f>input[[#This Row],[Selected shape score]]+input[[#This Row],[Outcome score]]</f>
        <v>2</v>
      </c>
      <c r="F2018" s="5" cm="1">
        <f t="array" ref="F2018">INDEX($P$2:$P$10,_xlfn.XMATCH(input[[#This Row],[Oponent]]&amp;input[[#This Row],[Player]],$K$2:$K$10))</f>
        <v>6</v>
      </c>
    </row>
    <row r="2019" spans="1:6" x14ac:dyDescent="0.3">
      <c r="A2019" s="1" t="s">
        <v>3</v>
      </c>
      <c r="B2019" s="1" t="s">
        <v>5</v>
      </c>
      <c r="C2019" s="5" cm="1">
        <f t="array" ref="C2019">_xlfn.SWITCH(input[[#This Row],[Player]], "X", 1, "Y", 2, "Z", 3)</f>
        <v>1</v>
      </c>
      <c r="D2019" s="5" cm="1">
        <f t="array" ref="D2019">_xlfn.SWITCH(
input[[#This Row],[Oponent]]&amp;input[[#This Row],[Player]],
"AZ",0, "BX",0, "CY",0,
"AX",3, "BY",3, "CZ",3,
"AY",6, "BZ",6, "CX",6)</f>
        <v>6</v>
      </c>
      <c r="E2019" s="5">
        <f>input[[#This Row],[Selected shape score]]+input[[#This Row],[Outcome score]]</f>
        <v>7</v>
      </c>
      <c r="F2019" s="5" cm="1">
        <f t="array" ref="F2019">INDEX($P$2:$P$10,_xlfn.XMATCH(input[[#This Row],[Oponent]]&amp;input[[#This Row],[Player]],$K$2:$K$10))</f>
        <v>2</v>
      </c>
    </row>
    <row r="2020" spans="1:6" x14ac:dyDescent="0.3">
      <c r="A2020" s="1" t="s">
        <v>4</v>
      </c>
      <c r="B2020" s="1" t="s">
        <v>5</v>
      </c>
      <c r="C2020" s="5" cm="1">
        <f t="array" ref="C2020">_xlfn.SWITCH(input[[#This Row],[Player]], "X", 1, "Y", 2, "Z", 3)</f>
        <v>1</v>
      </c>
      <c r="D2020" s="5" cm="1">
        <f t="array" ref="D2020">_xlfn.SWITCH(
input[[#This Row],[Oponent]]&amp;input[[#This Row],[Player]],
"AZ",0, "BX",0, "CY",0,
"AX",3, "BY",3, "CZ",3,
"AY",6, "BZ",6, "CX",6)</f>
        <v>3</v>
      </c>
      <c r="E2020" s="5">
        <f>input[[#This Row],[Selected shape score]]+input[[#This Row],[Outcome score]]</f>
        <v>4</v>
      </c>
      <c r="F2020" s="5" cm="1">
        <f t="array" ref="F2020">INDEX($P$2:$P$10,_xlfn.XMATCH(input[[#This Row],[Oponent]]&amp;input[[#This Row],[Player]],$K$2:$K$10))</f>
        <v>3</v>
      </c>
    </row>
    <row r="2021" spans="1:6" x14ac:dyDescent="0.3">
      <c r="A2021" s="1" t="s">
        <v>3</v>
      </c>
      <c r="B2021" s="1" t="s">
        <v>2</v>
      </c>
      <c r="C2021" s="5" cm="1">
        <f t="array" ref="C2021">_xlfn.SWITCH(input[[#This Row],[Player]], "X", 1, "Y", 2, "Z", 3)</f>
        <v>2</v>
      </c>
      <c r="D2021" s="5" cm="1">
        <f t="array" ref="D2021">_xlfn.SWITCH(
input[[#This Row],[Oponent]]&amp;input[[#This Row],[Player]],
"AZ",0, "BX",0, "CY",0,
"AX",3, "BY",3, "CZ",3,
"AY",6, "BZ",6, "CX",6)</f>
        <v>0</v>
      </c>
      <c r="E2021" s="5">
        <f>input[[#This Row],[Selected shape score]]+input[[#This Row],[Outcome score]]</f>
        <v>2</v>
      </c>
      <c r="F2021" s="5" cm="1">
        <f t="array" ref="F2021">INDEX($P$2:$P$10,_xlfn.XMATCH(input[[#This Row],[Oponent]]&amp;input[[#This Row],[Player]],$K$2:$K$10))</f>
        <v>6</v>
      </c>
    </row>
    <row r="2022" spans="1:6" x14ac:dyDescent="0.3">
      <c r="A2022" s="1" t="s">
        <v>3</v>
      </c>
      <c r="B2022" s="1" t="s">
        <v>2</v>
      </c>
      <c r="C2022" s="5" cm="1">
        <f t="array" ref="C2022">_xlfn.SWITCH(input[[#This Row],[Player]], "X", 1, "Y", 2, "Z", 3)</f>
        <v>2</v>
      </c>
      <c r="D2022" s="5" cm="1">
        <f t="array" ref="D2022">_xlfn.SWITCH(
input[[#This Row],[Oponent]]&amp;input[[#This Row],[Player]],
"AZ",0, "BX",0, "CY",0,
"AX",3, "BY",3, "CZ",3,
"AY",6, "BZ",6, "CX",6)</f>
        <v>0</v>
      </c>
      <c r="E2022" s="5">
        <f>input[[#This Row],[Selected shape score]]+input[[#This Row],[Outcome score]]</f>
        <v>2</v>
      </c>
      <c r="F2022" s="5" cm="1">
        <f t="array" ref="F2022">INDEX($P$2:$P$10,_xlfn.XMATCH(input[[#This Row],[Oponent]]&amp;input[[#This Row],[Player]],$K$2:$K$10))</f>
        <v>6</v>
      </c>
    </row>
    <row r="2023" spans="1:6" x14ac:dyDescent="0.3">
      <c r="A2023" s="1" t="s">
        <v>0</v>
      </c>
      <c r="B2023" s="1" t="s">
        <v>1</v>
      </c>
      <c r="C2023" s="5" cm="1">
        <f t="array" ref="C2023">_xlfn.SWITCH(input[[#This Row],[Player]], "X", 1, "Y", 2, "Z", 3)</f>
        <v>3</v>
      </c>
      <c r="D2023" s="5" cm="1">
        <f t="array" ref="D2023">_xlfn.SWITCH(
input[[#This Row],[Oponent]]&amp;input[[#This Row],[Player]],
"AZ",0, "BX",0, "CY",0,
"AX",3, "BY",3, "CZ",3,
"AY",6, "BZ",6, "CX",6)</f>
        <v>6</v>
      </c>
      <c r="E2023" s="5">
        <f>input[[#This Row],[Selected shape score]]+input[[#This Row],[Outcome score]]</f>
        <v>9</v>
      </c>
      <c r="F2023" s="5" cm="1">
        <f t="array" ref="F2023">INDEX($P$2:$P$10,_xlfn.XMATCH(input[[#This Row],[Oponent]]&amp;input[[#This Row],[Player]],$K$2:$K$10))</f>
        <v>9</v>
      </c>
    </row>
    <row r="2024" spans="1:6" x14ac:dyDescent="0.3">
      <c r="A2024" s="1" t="s">
        <v>4</v>
      </c>
      <c r="B2024" s="1" t="s">
        <v>2</v>
      </c>
      <c r="C2024" s="5" cm="1">
        <f t="array" ref="C2024">_xlfn.SWITCH(input[[#This Row],[Player]], "X", 1, "Y", 2, "Z", 3)</f>
        <v>2</v>
      </c>
      <c r="D2024" s="5" cm="1">
        <f t="array" ref="D2024">_xlfn.SWITCH(
input[[#This Row],[Oponent]]&amp;input[[#This Row],[Player]],
"AZ",0, "BX",0, "CY",0,
"AX",3, "BY",3, "CZ",3,
"AY",6, "BZ",6, "CX",6)</f>
        <v>6</v>
      </c>
      <c r="E2024" s="5">
        <f>input[[#This Row],[Selected shape score]]+input[[#This Row],[Outcome score]]</f>
        <v>8</v>
      </c>
      <c r="F2024" s="5" cm="1">
        <f t="array" ref="F2024">INDEX($P$2:$P$10,_xlfn.XMATCH(input[[#This Row],[Oponent]]&amp;input[[#This Row],[Player]],$K$2:$K$10))</f>
        <v>4</v>
      </c>
    </row>
    <row r="2025" spans="1:6" x14ac:dyDescent="0.3">
      <c r="A2025" s="1" t="s">
        <v>3</v>
      </c>
      <c r="B2025" s="1" t="s">
        <v>1</v>
      </c>
      <c r="C2025" s="5" cm="1">
        <f t="array" ref="C2025">_xlfn.SWITCH(input[[#This Row],[Player]], "X", 1, "Y", 2, "Z", 3)</f>
        <v>3</v>
      </c>
      <c r="D2025" s="5" cm="1">
        <f t="array" ref="D2025">_xlfn.SWITCH(
input[[#This Row],[Oponent]]&amp;input[[#This Row],[Player]],
"AZ",0, "BX",0, "CY",0,
"AX",3, "BY",3, "CZ",3,
"AY",6, "BZ",6, "CX",6)</f>
        <v>3</v>
      </c>
      <c r="E2025" s="5">
        <f>input[[#This Row],[Selected shape score]]+input[[#This Row],[Outcome score]]</f>
        <v>6</v>
      </c>
      <c r="F2025" s="5" cm="1">
        <f t="array" ref="F2025">INDEX($P$2:$P$10,_xlfn.XMATCH(input[[#This Row],[Oponent]]&amp;input[[#This Row],[Player]],$K$2:$K$10))</f>
        <v>7</v>
      </c>
    </row>
    <row r="2026" spans="1:6" x14ac:dyDescent="0.3">
      <c r="A2026" s="1" t="s">
        <v>4</v>
      </c>
      <c r="B2026" s="1" t="s">
        <v>5</v>
      </c>
      <c r="C2026" s="5" cm="1">
        <f t="array" ref="C2026">_xlfn.SWITCH(input[[#This Row],[Player]], "X", 1, "Y", 2, "Z", 3)</f>
        <v>1</v>
      </c>
      <c r="D2026" s="5" cm="1">
        <f t="array" ref="D2026">_xlfn.SWITCH(
input[[#This Row],[Oponent]]&amp;input[[#This Row],[Player]],
"AZ",0, "BX",0, "CY",0,
"AX",3, "BY",3, "CZ",3,
"AY",6, "BZ",6, "CX",6)</f>
        <v>3</v>
      </c>
      <c r="E2026" s="5">
        <f>input[[#This Row],[Selected shape score]]+input[[#This Row],[Outcome score]]</f>
        <v>4</v>
      </c>
      <c r="F2026" s="5" cm="1">
        <f t="array" ref="F2026">INDEX($P$2:$P$10,_xlfn.XMATCH(input[[#This Row],[Oponent]]&amp;input[[#This Row],[Player]],$K$2:$K$10))</f>
        <v>3</v>
      </c>
    </row>
    <row r="2027" spans="1:6" x14ac:dyDescent="0.3">
      <c r="A2027" s="1" t="s">
        <v>4</v>
      </c>
      <c r="B2027" s="1" t="s">
        <v>5</v>
      </c>
      <c r="C2027" s="5" cm="1">
        <f t="array" ref="C2027">_xlfn.SWITCH(input[[#This Row],[Player]], "X", 1, "Y", 2, "Z", 3)</f>
        <v>1</v>
      </c>
      <c r="D2027" s="5" cm="1">
        <f t="array" ref="D2027">_xlfn.SWITCH(
input[[#This Row],[Oponent]]&amp;input[[#This Row],[Player]],
"AZ",0, "BX",0, "CY",0,
"AX",3, "BY",3, "CZ",3,
"AY",6, "BZ",6, "CX",6)</f>
        <v>3</v>
      </c>
      <c r="E2027" s="5">
        <f>input[[#This Row],[Selected shape score]]+input[[#This Row],[Outcome score]]</f>
        <v>4</v>
      </c>
      <c r="F2027" s="5" cm="1">
        <f t="array" ref="F2027">INDEX($P$2:$P$10,_xlfn.XMATCH(input[[#This Row],[Oponent]]&amp;input[[#This Row],[Player]],$K$2:$K$10))</f>
        <v>3</v>
      </c>
    </row>
    <row r="2028" spans="1:6" x14ac:dyDescent="0.3">
      <c r="A2028" s="1" t="s">
        <v>0</v>
      </c>
      <c r="B2028" s="1" t="s">
        <v>2</v>
      </c>
      <c r="C2028" s="5" cm="1">
        <f t="array" ref="C2028">_xlfn.SWITCH(input[[#This Row],[Player]], "X", 1, "Y", 2, "Z", 3)</f>
        <v>2</v>
      </c>
      <c r="D2028" s="5" cm="1">
        <f t="array" ref="D2028">_xlfn.SWITCH(
input[[#This Row],[Oponent]]&amp;input[[#This Row],[Player]],
"AZ",0, "BX",0, "CY",0,
"AX",3, "BY",3, "CZ",3,
"AY",6, "BZ",6, "CX",6)</f>
        <v>3</v>
      </c>
      <c r="E2028" s="5">
        <f>input[[#This Row],[Selected shape score]]+input[[#This Row],[Outcome score]]</f>
        <v>5</v>
      </c>
      <c r="F2028" s="5" cm="1">
        <f t="array" ref="F2028">INDEX($P$2:$P$10,_xlfn.XMATCH(input[[#This Row],[Oponent]]&amp;input[[#This Row],[Player]],$K$2:$K$10))</f>
        <v>5</v>
      </c>
    </row>
    <row r="2029" spans="1:6" x14ac:dyDescent="0.3">
      <c r="A2029" s="1" t="s">
        <v>4</v>
      </c>
      <c r="B2029" s="1" t="s">
        <v>5</v>
      </c>
      <c r="C2029" s="5" cm="1">
        <f t="array" ref="C2029">_xlfn.SWITCH(input[[#This Row],[Player]], "X", 1, "Y", 2, "Z", 3)</f>
        <v>1</v>
      </c>
      <c r="D2029" s="5" cm="1">
        <f t="array" ref="D2029">_xlfn.SWITCH(
input[[#This Row],[Oponent]]&amp;input[[#This Row],[Player]],
"AZ",0, "BX",0, "CY",0,
"AX",3, "BY",3, "CZ",3,
"AY",6, "BZ",6, "CX",6)</f>
        <v>3</v>
      </c>
      <c r="E2029" s="5">
        <f>input[[#This Row],[Selected shape score]]+input[[#This Row],[Outcome score]]</f>
        <v>4</v>
      </c>
      <c r="F2029" s="5" cm="1">
        <f t="array" ref="F2029">INDEX($P$2:$P$10,_xlfn.XMATCH(input[[#This Row],[Oponent]]&amp;input[[#This Row],[Player]],$K$2:$K$10))</f>
        <v>3</v>
      </c>
    </row>
    <row r="2030" spans="1:6" x14ac:dyDescent="0.3">
      <c r="A2030" s="1" t="s">
        <v>4</v>
      </c>
      <c r="B2030" s="1" t="s">
        <v>2</v>
      </c>
      <c r="C2030" s="5" cm="1">
        <f t="array" ref="C2030">_xlfn.SWITCH(input[[#This Row],[Player]], "X", 1, "Y", 2, "Z", 3)</f>
        <v>2</v>
      </c>
      <c r="D2030" s="5" cm="1">
        <f t="array" ref="D2030">_xlfn.SWITCH(
input[[#This Row],[Oponent]]&amp;input[[#This Row],[Player]],
"AZ",0, "BX",0, "CY",0,
"AX",3, "BY",3, "CZ",3,
"AY",6, "BZ",6, "CX",6)</f>
        <v>6</v>
      </c>
      <c r="E2030" s="5">
        <f>input[[#This Row],[Selected shape score]]+input[[#This Row],[Outcome score]]</f>
        <v>8</v>
      </c>
      <c r="F2030" s="5" cm="1">
        <f t="array" ref="F2030">INDEX($P$2:$P$10,_xlfn.XMATCH(input[[#This Row],[Oponent]]&amp;input[[#This Row],[Player]],$K$2:$K$10))</f>
        <v>4</v>
      </c>
    </row>
    <row r="2031" spans="1:6" x14ac:dyDescent="0.3">
      <c r="A2031" s="1" t="s">
        <v>0</v>
      </c>
      <c r="B2031" s="1" t="s">
        <v>2</v>
      </c>
      <c r="C2031" s="5" cm="1">
        <f t="array" ref="C2031">_xlfn.SWITCH(input[[#This Row],[Player]], "X", 1, "Y", 2, "Z", 3)</f>
        <v>2</v>
      </c>
      <c r="D2031" s="5" cm="1">
        <f t="array" ref="D2031">_xlfn.SWITCH(
input[[#This Row],[Oponent]]&amp;input[[#This Row],[Player]],
"AZ",0, "BX",0, "CY",0,
"AX",3, "BY",3, "CZ",3,
"AY",6, "BZ",6, "CX",6)</f>
        <v>3</v>
      </c>
      <c r="E2031" s="5">
        <f>input[[#This Row],[Selected shape score]]+input[[#This Row],[Outcome score]]</f>
        <v>5</v>
      </c>
      <c r="F2031" s="5" cm="1">
        <f t="array" ref="F2031">INDEX($P$2:$P$10,_xlfn.XMATCH(input[[#This Row],[Oponent]]&amp;input[[#This Row],[Player]],$K$2:$K$10))</f>
        <v>5</v>
      </c>
    </row>
    <row r="2032" spans="1:6" x14ac:dyDescent="0.3">
      <c r="A2032" s="1" t="s">
        <v>3</v>
      </c>
      <c r="B2032" s="1" t="s">
        <v>2</v>
      </c>
      <c r="C2032" s="5" cm="1">
        <f t="array" ref="C2032">_xlfn.SWITCH(input[[#This Row],[Player]], "X", 1, "Y", 2, "Z", 3)</f>
        <v>2</v>
      </c>
      <c r="D2032" s="5" cm="1">
        <f t="array" ref="D2032">_xlfn.SWITCH(
input[[#This Row],[Oponent]]&amp;input[[#This Row],[Player]],
"AZ",0, "BX",0, "CY",0,
"AX",3, "BY",3, "CZ",3,
"AY",6, "BZ",6, "CX",6)</f>
        <v>0</v>
      </c>
      <c r="E2032" s="5">
        <f>input[[#This Row],[Selected shape score]]+input[[#This Row],[Outcome score]]</f>
        <v>2</v>
      </c>
      <c r="F2032" s="5" cm="1">
        <f t="array" ref="F2032">INDEX($P$2:$P$10,_xlfn.XMATCH(input[[#This Row],[Oponent]]&amp;input[[#This Row],[Player]],$K$2:$K$10))</f>
        <v>6</v>
      </c>
    </row>
    <row r="2033" spans="1:6" x14ac:dyDescent="0.3">
      <c r="A2033" s="1" t="s">
        <v>0</v>
      </c>
      <c r="B2033" s="1" t="s">
        <v>2</v>
      </c>
      <c r="C2033" s="5" cm="1">
        <f t="array" ref="C2033">_xlfn.SWITCH(input[[#This Row],[Player]], "X", 1, "Y", 2, "Z", 3)</f>
        <v>2</v>
      </c>
      <c r="D2033" s="5" cm="1">
        <f t="array" ref="D2033">_xlfn.SWITCH(
input[[#This Row],[Oponent]]&amp;input[[#This Row],[Player]],
"AZ",0, "BX",0, "CY",0,
"AX",3, "BY",3, "CZ",3,
"AY",6, "BZ",6, "CX",6)</f>
        <v>3</v>
      </c>
      <c r="E2033" s="5">
        <f>input[[#This Row],[Selected shape score]]+input[[#This Row],[Outcome score]]</f>
        <v>5</v>
      </c>
      <c r="F2033" s="5" cm="1">
        <f t="array" ref="F2033">INDEX($P$2:$P$10,_xlfn.XMATCH(input[[#This Row],[Oponent]]&amp;input[[#This Row],[Player]],$K$2:$K$10))</f>
        <v>5</v>
      </c>
    </row>
    <row r="2034" spans="1:6" x14ac:dyDescent="0.3">
      <c r="A2034" s="1" t="s">
        <v>3</v>
      </c>
      <c r="B2034" s="1" t="s">
        <v>2</v>
      </c>
      <c r="C2034" s="5" cm="1">
        <f t="array" ref="C2034">_xlfn.SWITCH(input[[#This Row],[Player]], "X", 1, "Y", 2, "Z", 3)</f>
        <v>2</v>
      </c>
      <c r="D2034" s="5" cm="1">
        <f t="array" ref="D2034">_xlfn.SWITCH(
input[[#This Row],[Oponent]]&amp;input[[#This Row],[Player]],
"AZ",0, "BX",0, "CY",0,
"AX",3, "BY",3, "CZ",3,
"AY",6, "BZ",6, "CX",6)</f>
        <v>0</v>
      </c>
      <c r="E2034" s="5">
        <f>input[[#This Row],[Selected shape score]]+input[[#This Row],[Outcome score]]</f>
        <v>2</v>
      </c>
      <c r="F2034" s="5" cm="1">
        <f t="array" ref="F2034">INDEX($P$2:$P$10,_xlfn.XMATCH(input[[#This Row],[Oponent]]&amp;input[[#This Row],[Player]],$K$2:$K$10))</f>
        <v>6</v>
      </c>
    </row>
    <row r="2035" spans="1:6" x14ac:dyDescent="0.3">
      <c r="A2035" s="1" t="s">
        <v>4</v>
      </c>
      <c r="B2035" s="1" t="s">
        <v>2</v>
      </c>
      <c r="C2035" s="5" cm="1">
        <f t="array" ref="C2035">_xlfn.SWITCH(input[[#This Row],[Player]], "X", 1, "Y", 2, "Z", 3)</f>
        <v>2</v>
      </c>
      <c r="D2035" s="5" cm="1">
        <f t="array" ref="D2035">_xlfn.SWITCH(
input[[#This Row],[Oponent]]&amp;input[[#This Row],[Player]],
"AZ",0, "BX",0, "CY",0,
"AX",3, "BY",3, "CZ",3,
"AY",6, "BZ",6, "CX",6)</f>
        <v>6</v>
      </c>
      <c r="E2035" s="5">
        <f>input[[#This Row],[Selected shape score]]+input[[#This Row],[Outcome score]]</f>
        <v>8</v>
      </c>
      <c r="F2035" s="5" cm="1">
        <f t="array" ref="F2035">INDEX($P$2:$P$10,_xlfn.XMATCH(input[[#This Row],[Oponent]]&amp;input[[#This Row],[Player]],$K$2:$K$10))</f>
        <v>4</v>
      </c>
    </row>
    <row r="2036" spans="1:6" x14ac:dyDescent="0.3">
      <c r="A2036" s="1" t="s">
        <v>4</v>
      </c>
      <c r="B2036" s="1" t="s">
        <v>5</v>
      </c>
      <c r="C2036" s="5" cm="1">
        <f t="array" ref="C2036">_xlfn.SWITCH(input[[#This Row],[Player]], "X", 1, "Y", 2, "Z", 3)</f>
        <v>1</v>
      </c>
      <c r="D2036" s="5" cm="1">
        <f t="array" ref="D2036">_xlfn.SWITCH(
input[[#This Row],[Oponent]]&amp;input[[#This Row],[Player]],
"AZ",0, "BX",0, "CY",0,
"AX",3, "BY",3, "CZ",3,
"AY",6, "BZ",6, "CX",6)</f>
        <v>3</v>
      </c>
      <c r="E2036" s="5">
        <f>input[[#This Row],[Selected shape score]]+input[[#This Row],[Outcome score]]</f>
        <v>4</v>
      </c>
      <c r="F2036" s="5" cm="1">
        <f t="array" ref="F2036">INDEX($P$2:$P$10,_xlfn.XMATCH(input[[#This Row],[Oponent]]&amp;input[[#This Row],[Player]],$K$2:$K$10))</f>
        <v>3</v>
      </c>
    </row>
    <row r="2037" spans="1:6" x14ac:dyDescent="0.3">
      <c r="A2037" s="1" t="s">
        <v>3</v>
      </c>
      <c r="B2037" s="1" t="s">
        <v>2</v>
      </c>
      <c r="C2037" s="5" cm="1">
        <f t="array" ref="C2037">_xlfn.SWITCH(input[[#This Row],[Player]], "X", 1, "Y", 2, "Z", 3)</f>
        <v>2</v>
      </c>
      <c r="D2037" s="5" cm="1">
        <f t="array" ref="D2037">_xlfn.SWITCH(
input[[#This Row],[Oponent]]&amp;input[[#This Row],[Player]],
"AZ",0, "BX",0, "CY",0,
"AX",3, "BY",3, "CZ",3,
"AY",6, "BZ",6, "CX",6)</f>
        <v>0</v>
      </c>
      <c r="E2037" s="5">
        <f>input[[#This Row],[Selected shape score]]+input[[#This Row],[Outcome score]]</f>
        <v>2</v>
      </c>
      <c r="F2037" s="5" cm="1">
        <f t="array" ref="F2037">INDEX($P$2:$P$10,_xlfn.XMATCH(input[[#This Row],[Oponent]]&amp;input[[#This Row],[Player]],$K$2:$K$10))</f>
        <v>6</v>
      </c>
    </row>
    <row r="2038" spans="1:6" x14ac:dyDescent="0.3">
      <c r="A2038" s="1" t="s">
        <v>3</v>
      </c>
      <c r="B2038" s="1" t="s">
        <v>2</v>
      </c>
      <c r="C2038" s="5" cm="1">
        <f t="array" ref="C2038">_xlfn.SWITCH(input[[#This Row],[Player]], "X", 1, "Y", 2, "Z", 3)</f>
        <v>2</v>
      </c>
      <c r="D2038" s="5" cm="1">
        <f t="array" ref="D2038">_xlfn.SWITCH(
input[[#This Row],[Oponent]]&amp;input[[#This Row],[Player]],
"AZ",0, "BX",0, "CY",0,
"AX",3, "BY",3, "CZ",3,
"AY",6, "BZ",6, "CX",6)</f>
        <v>0</v>
      </c>
      <c r="E2038" s="5">
        <f>input[[#This Row],[Selected shape score]]+input[[#This Row],[Outcome score]]</f>
        <v>2</v>
      </c>
      <c r="F2038" s="5" cm="1">
        <f t="array" ref="F2038">INDEX($P$2:$P$10,_xlfn.XMATCH(input[[#This Row],[Oponent]]&amp;input[[#This Row],[Player]],$K$2:$K$10))</f>
        <v>6</v>
      </c>
    </row>
    <row r="2039" spans="1:6" x14ac:dyDescent="0.3">
      <c r="A2039" s="1" t="s">
        <v>3</v>
      </c>
      <c r="B2039" s="1" t="s">
        <v>2</v>
      </c>
      <c r="C2039" s="5" cm="1">
        <f t="array" ref="C2039">_xlfn.SWITCH(input[[#This Row],[Player]], "X", 1, "Y", 2, "Z", 3)</f>
        <v>2</v>
      </c>
      <c r="D2039" s="5" cm="1">
        <f t="array" ref="D2039">_xlfn.SWITCH(
input[[#This Row],[Oponent]]&amp;input[[#This Row],[Player]],
"AZ",0, "BX",0, "CY",0,
"AX",3, "BY",3, "CZ",3,
"AY",6, "BZ",6, "CX",6)</f>
        <v>0</v>
      </c>
      <c r="E2039" s="5">
        <f>input[[#This Row],[Selected shape score]]+input[[#This Row],[Outcome score]]</f>
        <v>2</v>
      </c>
      <c r="F2039" s="5" cm="1">
        <f t="array" ref="F2039">INDEX($P$2:$P$10,_xlfn.XMATCH(input[[#This Row],[Oponent]]&amp;input[[#This Row],[Player]],$K$2:$K$10))</f>
        <v>6</v>
      </c>
    </row>
    <row r="2040" spans="1:6" x14ac:dyDescent="0.3">
      <c r="A2040" s="1" t="s">
        <v>4</v>
      </c>
      <c r="B2040" s="1" t="s">
        <v>5</v>
      </c>
      <c r="C2040" s="5" cm="1">
        <f t="array" ref="C2040">_xlfn.SWITCH(input[[#This Row],[Player]], "X", 1, "Y", 2, "Z", 3)</f>
        <v>1</v>
      </c>
      <c r="D2040" s="5" cm="1">
        <f t="array" ref="D2040">_xlfn.SWITCH(
input[[#This Row],[Oponent]]&amp;input[[#This Row],[Player]],
"AZ",0, "BX",0, "CY",0,
"AX",3, "BY",3, "CZ",3,
"AY",6, "BZ",6, "CX",6)</f>
        <v>3</v>
      </c>
      <c r="E2040" s="5">
        <f>input[[#This Row],[Selected shape score]]+input[[#This Row],[Outcome score]]</f>
        <v>4</v>
      </c>
      <c r="F2040" s="5" cm="1">
        <f t="array" ref="F2040">INDEX($P$2:$P$10,_xlfn.XMATCH(input[[#This Row],[Oponent]]&amp;input[[#This Row],[Player]],$K$2:$K$10))</f>
        <v>3</v>
      </c>
    </row>
    <row r="2041" spans="1:6" x14ac:dyDescent="0.3">
      <c r="A2041" s="1" t="s">
        <v>3</v>
      </c>
      <c r="B2041" s="1" t="s">
        <v>2</v>
      </c>
      <c r="C2041" s="5" cm="1">
        <f t="array" ref="C2041">_xlfn.SWITCH(input[[#This Row],[Player]], "X", 1, "Y", 2, "Z", 3)</f>
        <v>2</v>
      </c>
      <c r="D2041" s="5" cm="1">
        <f t="array" ref="D2041">_xlfn.SWITCH(
input[[#This Row],[Oponent]]&amp;input[[#This Row],[Player]],
"AZ",0, "BX",0, "CY",0,
"AX",3, "BY",3, "CZ",3,
"AY",6, "BZ",6, "CX",6)</f>
        <v>0</v>
      </c>
      <c r="E2041" s="5">
        <f>input[[#This Row],[Selected shape score]]+input[[#This Row],[Outcome score]]</f>
        <v>2</v>
      </c>
      <c r="F2041" s="5" cm="1">
        <f t="array" ref="F2041">INDEX($P$2:$P$10,_xlfn.XMATCH(input[[#This Row],[Oponent]]&amp;input[[#This Row],[Player]],$K$2:$K$10))</f>
        <v>6</v>
      </c>
    </row>
    <row r="2042" spans="1:6" x14ac:dyDescent="0.3">
      <c r="A2042" s="1" t="s">
        <v>4</v>
      </c>
      <c r="B2042" s="1" t="s">
        <v>2</v>
      </c>
      <c r="C2042" s="5" cm="1">
        <f t="array" ref="C2042">_xlfn.SWITCH(input[[#This Row],[Player]], "X", 1, "Y", 2, "Z", 3)</f>
        <v>2</v>
      </c>
      <c r="D2042" s="5" cm="1">
        <f t="array" ref="D2042">_xlfn.SWITCH(
input[[#This Row],[Oponent]]&amp;input[[#This Row],[Player]],
"AZ",0, "BX",0, "CY",0,
"AX",3, "BY",3, "CZ",3,
"AY",6, "BZ",6, "CX",6)</f>
        <v>6</v>
      </c>
      <c r="E2042" s="5">
        <f>input[[#This Row],[Selected shape score]]+input[[#This Row],[Outcome score]]</f>
        <v>8</v>
      </c>
      <c r="F2042" s="5" cm="1">
        <f t="array" ref="F2042">INDEX($P$2:$P$10,_xlfn.XMATCH(input[[#This Row],[Oponent]]&amp;input[[#This Row],[Player]],$K$2:$K$10))</f>
        <v>4</v>
      </c>
    </row>
    <row r="2043" spans="1:6" x14ac:dyDescent="0.3">
      <c r="A2043" s="1" t="s">
        <v>4</v>
      </c>
      <c r="B2043" s="1" t="s">
        <v>1</v>
      </c>
      <c r="C2043" s="5" cm="1">
        <f t="array" ref="C2043">_xlfn.SWITCH(input[[#This Row],[Player]], "X", 1, "Y", 2, "Z", 3)</f>
        <v>3</v>
      </c>
      <c r="D2043" s="5" cm="1">
        <f t="array" ref="D2043">_xlfn.SWITCH(
input[[#This Row],[Oponent]]&amp;input[[#This Row],[Player]],
"AZ",0, "BX",0, "CY",0,
"AX",3, "BY",3, "CZ",3,
"AY",6, "BZ",6, "CX",6)</f>
        <v>0</v>
      </c>
      <c r="E2043" s="5">
        <f>input[[#This Row],[Selected shape score]]+input[[#This Row],[Outcome score]]</f>
        <v>3</v>
      </c>
      <c r="F2043" s="5" cm="1">
        <f t="array" ref="F2043">INDEX($P$2:$P$10,_xlfn.XMATCH(input[[#This Row],[Oponent]]&amp;input[[#This Row],[Player]],$K$2:$K$10))</f>
        <v>8</v>
      </c>
    </row>
    <row r="2044" spans="1:6" x14ac:dyDescent="0.3">
      <c r="A2044" s="1" t="s">
        <v>4</v>
      </c>
      <c r="B2044" s="1" t="s">
        <v>5</v>
      </c>
      <c r="C2044" s="5" cm="1">
        <f t="array" ref="C2044">_xlfn.SWITCH(input[[#This Row],[Player]], "X", 1, "Y", 2, "Z", 3)</f>
        <v>1</v>
      </c>
      <c r="D2044" s="5" cm="1">
        <f t="array" ref="D2044">_xlfn.SWITCH(
input[[#This Row],[Oponent]]&amp;input[[#This Row],[Player]],
"AZ",0, "BX",0, "CY",0,
"AX",3, "BY",3, "CZ",3,
"AY",6, "BZ",6, "CX",6)</f>
        <v>3</v>
      </c>
      <c r="E2044" s="5">
        <f>input[[#This Row],[Selected shape score]]+input[[#This Row],[Outcome score]]</f>
        <v>4</v>
      </c>
      <c r="F2044" s="5" cm="1">
        <f t="array" ref="F2044">INDEX($P$2:$P$10,_xlfn.XMATCH(input[[#This Row],[Oponent]]&amp;input[[#This Row],[Player]],$K$2:$K$10))</f>
        <v>3</v>
      </c>
    </row>
    <row r="2045" spans="1:6" x14ac:dyDescent="0.3">
      <c r="A2045" s="1" t="s">
        <v>3</v>
      </c>
      <c r="B2045" s="1" t="s">
        <v>1</v>
      </c>
      <c r="C2045" s="5" cm="1">
        <f t="array" ref="C2045">_xlfn.SWITCH(input[[#This Row],[Player]], "X", 1, "Y", 2, "Z", 3)</f>
        <v>3</v>
      </c>
      <c r="D2045" s="5" cm="1">
        <f t="array" ref="D2045">_xlfn.SWITCH(
input[[#This Row],[Oponent]]&amp;input[[#This Row],[Player]],
"AZ",0, "BX",0, "CY",0,
"AX",3, "BY",3, "CZ",3,
"AY",6, "BZ",6, "CX",6)</f>
        <v>3</v>
      </c>
      <c r="E2045" s="5">
        <f>input[[#This Row],[Selected shape score]]+input[[#This Row],[Outcome score]]</f>
        <v>6</v>
      </c>
      <c r="F2045" s="5" cm="1">
        <f t="array" ref="F2045">INDEX($P$2:$P$10,_xlfn.XMATCH(input[[#This Row],[Oponent]]&amp;input[[#This Row],[Player]],$K$2:$K$10))</f>
        <v>7</v>
      </c>
    </row>
    <row r="2046" spans="1:6" x14ac:dyDescent="0.3">
      <c r="A2046" s="1" t="s">
        <v>3</v>
      </c>
      <c r="B2046" s="1" t="s">
        <v>2</v>
      </c>
      <c r="C2046" s="5" cm="1">
        <f t="array" ref="C2046">_xlfn.SWITCH(input[[#This Row],[Player]], "X", 1, "Y", 2, "Z", 3)</f>
        <v>2</v>
      </c>
      <c r="D2046" s="5" cm="1">
        <f t="array" ref="D2046">_xlfn.SWITCH(
input[[#This Row],[Oponent]]&amp;input[[#This Row],[Player]],
"AZ",0, "BX",0, "CY",0,
"AX",3, "BY",3, "CZ",3,
"AY",6, "BZ",6, "CX",6)</f>
        <v>0</v>
      </c>
      <c r="E2046" s="5">
        <f>input[[#This Row],[Selected shape score]]+input[[#This Row],[Outcome score]]</f>
        <v>2</v>
      </c>
      <c r="F2046" s="5" cm="1">
        <f t="array" ref="F2046">INDEX($P$2:$P$10,_xlfn.XMATCH(input[[#This Row],[Oponent]]&amp;input[[#This Row],[Player]],$K$2:$K$10))</f>
        <v>6</v>
      </c>
    </row>
    <row r="2047" spans="1:6" x14ac:dyDescent="0.3">
      <c r="A2047" s="1" t="s">
        <v>3</v>
      </c>
      <c r="B2047" s="1" t="s">
        <v>5</v>
      </c>
      <c r="C2047" s="5" cm="1">
        <f t="array" ref="C2047">_xlfn.SWITCH(input[[#This Row],[Player]], "X", 1, "Y", 2, "Z", 3)</f>
        <v>1</v>
      </c>
      <c r="D2047" s="5" cm="1">
        <f t="array" ref="D2047">_xlfn.SWITCH(
input[[#This Row],[Oponent]]&amp;input[[#This Row],[Player]],
"AZ",0, "BX",0, "CY",0,
"AX",3, "BY",3, "CZ",3,
"AY",6, "BZ",6, "CX",6)</f>
        <v>6</v>
      </c>
      <c r="E2047" s="5">
        <f>input[[#This Row],[Selected shape score]]+input[[#This Row],[Outcome score]]</f>
        <v>7</v>
      </c>
      <c r="F2047" s="5" cm="1">
        <f t="array" ref="F2047">INDEX($P$2:$P$10,_xlfn.XMATCH(input[[#This Row],[Oponent]]&amp;input[[#This Row],[Player]],$K$2:$K$10))</f>
        <v>2</v>
      </c>
    </row>
    <row r="2048" spans="1:6" x14ac:dyDescent="0.3">
      <c r="A2048" s="1" t="s">
        <v>0</v>
      </c>
      <c r="B2048" s="1" t="s">
        <v>2</v>
      </c>
      <c r="C2048" s="5" cm="1">
        <f t="array" ref="C2048">_xlfn.SWITCH(input[[#This Row],[Player]], "X", 1, "Y", 2, "Z", 3)</f>
        <v>2</v>
      </c>
      <c r="D2048" s="5" cm="1">
        <f t="array" ref="D2048">_xlfn.SWITCH(
input[[#This Row],[Oponent]]&amp;input[[#This Row],[Player]],
"AZ",0, "BX",0, "CY",0,
"AX",3, "BY",3, "CZ",3,
"AY",6, "BZ",6, "CX",6)</f>
        <v>3</v>
      </c>
      <c r="E2048" s="5">
        <f>input[[#This Row],[Selected shape score]]+input[[#This Row],[Outcome score]]</f>
        <v>5</v>
      </c>
      <c r="F2048" s="5" cm="1">
        <f t="array" ref="F2048">INDEX($P$2:$P$10,_xlfn.XMATCH(input[[#This Row],[Oponent]]&amp;input[[#This Row],[Player]],$K$2:$K$10))</f>
        <v>5</v>
      </c>
    </row>
    <row r="2049" spans="1:6" x14ac:dyDescent="0.3">
      <c r="A2049" s="1" t="s">
        <v>3</v>
      </c>
      <c r="B2049" s="1" t="s">
        <v>2</v>
      </c>
      <c r="C2049" s="5" cm="1">
        <f t="array" ref="C2049">_xlfn.SWITCH(input[[#This Row],[Player]], "X", 1, "Y", 2, "Z", 3)</f>
        <v>2</v>
      </c>
      <c r="D2049" s="5" cm="1">
        <f t="array" ref="D2049">_xlfn.SWITCH(
input[[#This Row],[Oponent]]&amp;input[[#This Row],[Player]],
"AZ",0, "BX",0, "CY",0,
"AX",3, "BY",3, "CZ",3,
"AY",6, "BZ",6, "CX",6)</f>
        <v>0</v>
      </c>
      <c r="E2049" s="5">
        <f>input[[#This Row],[Selected shape score]]+input[[#This Row],[Outcome score]]</f>
        <v>2</v>
      </c>
      <c r="F2049" s="5" cm="1">
        <f t="array" ref="F2049">INDEX($P$2:$P$10,_xlfn.XMATCH(input[[#This Row],[Oponent]]&amp;input[[#This Row],[Player]],$K$2:$K$10))</f>
        <v>6</v>
      </c>
    </row>
    <row r="2050" spans="1:6" x14ac:dyDescent="0.3">
      <c r="A2050" s="1" t="s">
        <v>0</v>
      </c>
      <c r="B2050" s="1" t="s">
        <v>2</v>
      </c>
      <c r="C2050" s="5" cm="1">
        <f t="array" ref="C2050">_xlfn.SWITCH(input[[#This Row],[Player]], "X", 1, "Y", 2, "Z", 3)</f>
        <v>2</v>
      </c>
      <c r="D2050" s="5" cm="1">
        <f t="array" ref="D2050">_xlfn.SWITCH(
input[[#This Row],[Oponent]]&amp;input[[#This Row],[Player]],
"AZ",0, "BX",0, "CY",0,
"AX",3, "BY",3, "CZ",3,
"AY",6, "BZ",6, "CX",6)</f>
        <v>3</v>
      </c>
      <c r="E2050" s="5">
        <f>input[[#This Row],[Selected shape score]]+input[[#This Row],[Outcome score]]</f>
        <v>5</v>
      </c>
      <c r="F2050" s="5" cm="1">
        <f t="array" ref="F2050">INDEX($P$2:$P$10,_xlfn.XMATCH(input[[#This Row],[Oponent]]&amp;input[[#This Row],[Player]],$K$2:$K$10))</f>
        <v>5</v>
      </c>
    </row>
    <row r="2051" spans="1:6" x14ac:dyDescent="0.3">
      <c r="A2051" s="1" t="s">
        <v>3</v>
      </c>
      <c r="B2051" s="1" t="s">
        <v>2</v>
      </c>
      <c r="C2051" s="5" cm="1">
        <f t="array" ref="C2051">_xlfn.SWITCH(input[[#This Row],[Player]], "X", 1, "Y", 2, "Z", 3)</f>
        <v>2</v>
      </c>
      <c r="D2051" s="5" cm="1">
        <f t="array" ref="D2051">_xlfn.SWITCH(
input[[#This Row],[Oponent]]&amp;input[[#This Row],[Player]],
"AZ",0, "BX",0, "CY",0,
"AX",3, "BY",3, "CZ",3,
"AY",6, "BZ",6, "CX",6)</f>
        <v>0</v>
      </c>
      <c r="E2051" s="5">
        <f>input[[#This Row],[Selected shape score]]+input[[#This Row],[Outcome score]]</f>
        <v>2</v>
      </c>
      <c r="F2051" s="5" cm="1">
        <f t="array" ref="F2051">INDEX($P$2:$P$10,_xlfn.XMATCH(input[[#This Row],[Oponent]]&amp;input[[#This Row],[Player]],$K$2:$K$10))</f>
        <v>6</v>
      </c>
    </row>
    <row r="2052" spans="1:6" x14ac:dyDescent="0.3">
      <c r="A2052" s="1" t="s">
        <v>4</v>
      </c>
      <c r="B2052" s="1" t="s">
        <v>2</v>
      </c>
      <c r="C2052" s="5" cm="1">
        <f t="array" ref="C2052">_xlfn.SWITCH(input[[#This Row],[Player]], "X", 1, "Y", 2, "Z", 3)</f>
        <v>2</v>
      </c>
      <c r="D2052" s="5" cm="1">
        <f t="array" ref="D2052">_xlfn.SWITCH(
input[[#This Row],[Oponent]]&amp;input[[#This Row],[Player]],
"AZ",0, "BX",0, "CY",0,
"AX",3, "BY",3, "CZ",3,
"AY",6, "BZ",6, "CX",6)</f>
        <v>6</v>
      </c>
      <c r="E2052" s="5">
        <f>input[[#This Row],[Selected shape score]]+input[[#This Row],[Outcome score]]</f>
        <v>8</v>
      </c>
      <c r="F2052" s="5" cm="1">
        <f t="array" ref="F2052">INDEX($P$2:$P$10,_xlfn.XMATCH(input[[#This Row],[Oponent]]&amp;input[[#This Row],[Player]],$K$2:$K$10))</f>
        <v>4</v>
      </c>
    </row>
    <row r="2053" spans="1:6" x14ac:dyDescent="0.3">
      <c r="A2053" s="1" t="s">
        <v>3</v>
      </c>
      <c r="B2053" s="1" t="s">
        <v>5</v>
      </c>
      <c r="C2053" s="5" cm="1">
        <f t="array" ref="C2053">_xlfn.SWITCH(input[[#This Row],[Player]], "X", 1, "Y", 2, "Z", 3)</f>
        <v>1</v>
      </c>
      <c r="D2053" s="5" cm="1">
        <f t="array" ref="D2053">_xlfn.SWITCH(
input[[#This Row],[Oponent]]&amp;input[[#This Row],[Player]],
"AZ",0, "BX",0, "CY",0,
"AX",3, "BY",3, "CZ",3,
"AY",6, "BZ",6, "CX",6)</f>
        <v>6</v>
      </c>
      <c r="E2053" s="5">
        <f>input[[#This Row],[Selected shape score]]+input[[#This Row],[Outcome score]]</f>
        <v>7</v>
      </c>
      <c r="F2053" s="5" cm="1">
        <f t="array" ref="F2053">INDEX($P$2:$P$10,_xlfn.XMATCH(input[[#This Row],[Oponent]]&amp;input[[#This Row],[Player]],$K$2:$K$10))</f>
        <v>2</v>
      </c>
    </row>
    <row r="2054" spans="1:6" x14ac:dyDescent="0.3">
      <c r="A2054" s="1" t="s">
        <v>0</v>
      </c>
      <c r="B2054" s="1" t="s">
        <v>2</v>
      </c>
      <c r="C2054" s="5" cm="1">
        <f t="array" ref="C2054">_xlfn.SWITCH(input[[#This Row],[Player]], "X", 1, "Y", 2, "Z", 3)</f>
        <v>2</v>
      </c>
      <c r="D2054" s="5" cm="1">
        <f t="array" ref="D2054">_xlfn.SWITCH(
input[[#This Row],[Oponent]]&amp;input[[#This Row],[Player]],
"AZ",0, "BX",0, "CY",0,
"AX",3, "BY",3, "CZ",3,
"AY",6, "BZ",6, "CX",6)</f>
        <v>3</v>
      </c>
      <c r="E2054" s="5">
        <f>input[[#This Row],[Selected shape score]]+input[[#This Row],[Outcome score]]</f>
        <v>5</v>
      </c>
      <c r="F2054" s="5" cm="1">
        <f t="array" ref="F2054">INDEX($P$2:$P$10,_xlfn.XMATCH(input[[#This Row],[Oponent]]&amp;input[[#This Row],[Player]],$K$2:$K$10))</f>
        <v>5</v>
      </c>
    </row>
    <row r="2055" spans="1:6" x14ac:dyDescent="0.3">
      <c r="A2055" s="1" t="s">
        <v>3</v>
      </c>
      <c r="B2055" s="1" t="s">
        <v>2</v>
      </c>
      <c r="C2055" s="5" cm="1">
        <f t="array" ref="C2055">_xlfn.SWITCH(input[[#This Row],[Player]], "X", 1, "Y", 2, "Z", 3)</f>
        <v>2</v>
      </c>
      <c r="D2055" s="5" cm="1">
        <f t="array" ref="D2055">_xlfn.SWITCH(
input[[#This Row],[Oponent]]&amp;input[[#This Row],[Player]],
"AZ",0, "BX",0, "CY",0,
"AX",3, "BY",3, "CZ",3,
"AY",6, "BZ",6, "CX",6)</f>
        <v>0</v>
      </c>
      <c r="E2055" s="5">
        <f>input[[#This Row],[Selected shape score]]+input[[#This Row],[Outcome score]]</f>
        <v>2</v>
      </c>
      <c r="F2055" s="5" cm="1">
        <f t="array" ref="F2055">INDEX($P$2:$P$10,_xlfn.XMATCH(input[[#This Row],[Oponent]]&amp;input[[#This Row],[Player]],$K$2:$K$10))</f>
        <v>6</v>
      </c>
    </row>
    <row r="2056" spans="1:6" x14ac:dyDescent="0.3">
      <c r="A2056" s="1" t="s">
        <v>3</v>
      </c>
      <c r="B2056" s="1" t="s">
        <v>5</v>
      </c>
      <c r="C2056" s="5" cm="1">
        <f t="array" ref="C2056">_xlfn.SWITCH(input[[#This Row],[Player]], "X", 1, "Y", 2, "Z", 3)</f>
        <v>1</v>
      </c>
      <c r="D2056" s="5" cm="1">
        <f t="array" ref="D2056">_xlfn.SWITCH(
input[[#This Row],[Oponent]]&amp;input[[#This Row],[Player]],
"AZ",0, "BX",0, "CY",0,
"AX",3, "BY",3, "CZ",3,
"AY",6, "BZ",6, "CX",6)</f>
        <v>6</v>
      </c>
      <c r="E2056" s="5">
        <f>input[[#This Row],[Selected shape score]]+input[[#This Row],[Outcome score]]</f>
        <v>7</v>
      </c>
      <c r="F2056" s="5" cm="1">
        <f t="array" ref="F2056">INDEX($P$2:$P$10,_xlfn.XMATCH(input[[#This Row],[Oponent]]&amp;input[[#This Row],[Player]],$K$2:$K$10))</f>
        <v>2</v>
      </c>
    </row>
    <row r="2057" spans="1:6" x14ac:dyDescent="0.3">
      <c r="A2057" s="1" t="s">
        <v>4</v>
      </c>
      <c r="B2057" s="1" t="s">
        <v>2</v>
      </c>
      <c r="C2057" s="5" cm="1">
        <f t="array" ref="C2057">_xlfn.SWITCH(input[[#This Row],[Player]], "X", 1, "Y", 2, "Z", 3)</f>
        <v>2</v>
      </c>
      <c r="D2057" s="5" cm="1">
        <f t="array" ref="D2057">_xlfn.SWITCH(
input[[#This Row],[Oponent]]&amp;input[[#This Row],[Player]],
"AZ",0, "BX",0, "CY",0,
"AX",3, "BY",3, "CZ",3,
"AY",6, "BZ",6, "CX",6)</f>
        <v>6</v>
      </c>
      <c r="E2057" s="5">
        <f>input[[#This Row],[Selected shape score]]+input[[#This Row],[Outcome score]]</f>
        <v>8</v>
      </c>
      <c r="F2057" s="5" cm="1">
        <f t="array" ref="F2057">INDEX($P$2:$P$10,_xlfn.XMATCH(input[[#This Row],[Oponent]]&amp;input[[#This Row],[Player]],$K$2:$K$10))</f>
        <v>4</v>
      </c>
    </row>
    <row r="2058" spans="1:6" x14ac:dyDescent="0.3">
      <c r="A2058" s="1" t="s">
        <v>0</v>
      </c>
      <c r="B2058" s="1" t="s">
        <v>2</v>
      </c>
      <c r="C2058" s="5" cm="1">
        <f t="array" ref="C2058">_xlfn.SWITCH(input[[#This Row],[Player]], "X", 1, "Y", 2, "Z", 3)</f>
        <v>2</v>
      </c>
      <c r="D2058" s="5" cm="1">
        <f t="array" ref="D2058">_xlfn.SWITCH(
input[[#This Row],[Oponent]]&amp;input[[#This Row],[Player]],
"AZ",0, "BX",0, "CY",0,
"AX",3, "BY",3, "CZ",3,
"AY",6, "BZ",6, "CX",6)</f>
        <v>3</v>
      </c>
      <c r="E2058" s="5">
        <f>input[[#This Row],[Selected shape score]]+input[[#This Row],[Outcome score]]</f>
        <v>5</v>
      </c>
      <c r="F2058" s="5" cm="1">
        <f t="array" ref="F2058">INDEX($P$2:$P$10,_xlfn.XMATCH(input[[#This Row],[Oponent]]&amp;input[[#This Row],[Player]],$K$2:$K$10))</f>
        <v>5</v>
      </c>
    </row>
    <row r="2059" spans="1:6" x14ac:dyDescent="0.3">
      <c r="A2059" s="1" t="s">
        <v>3</v>
      </c>
      <c r="B2059" s="1" t="s">
        <v>5</v>
      </c>
      <c r="C2059" s="5" cm="1">
        <f t="array" ref="C2059">_xlfn.SWITCH(input[[#This Row],[Player]], "X", 1, "Y", 2, "Z", 3)</f>
        <v>1</v>
      </c>
      <c r="D2059" s="5" cm="1">
        <f t="array" ref="D2059">_xlfn.SWITCH(
input[[#This Row],[Oponent]]&amp;input[[#This Row],[Player]],
"AZ",0, "BX",0, "CY",0,
"AX",3, "BY",3, "CZ",3,
"AY",6, "BZ",6, "CX",6)</f>
        <v>6</v>
      </c>
      <c r="E2059" s="5">
        <f>input[[#This Row],[Selected shape score]]+input[[#This Row],[Outcome score]]</f>
        <v>7</v>
      </c>
      <c r="F2059" s="5" cm="1">
        <f t="array" ref="F2059">INDEX($P$2:$P$10,_xlfn.XMATCH(input[[#This Row],[Oponent]]&amp;input[[#This Row],[Player]],$K$2:$K$10))</f>
        <v>2</v>
      </c>
    </row>
    <row r="2060" spans="1:6" x14ac:dyDescent="0.3">
      <c r="A2060" s="1" t="s">
        <v>3</v>
      </c>
      <c r="B2060" s="1" t="s">
        <v>2</v>
      </c>
      <c r="C2060" s="5" cm="1">
        <f t="array" ref="C2060">_xlfn.SWITCH(input[[#This Row],[Player]], "X", 1, "Y", 2, "Z", 3)</f>
        <v>2</v>
      </c>
      <c r="D2060" s="5" cm="1">
        <f t="array" ref="D2060">_xlfn.SWITCH(
input[[#This Row],[Oponent]]&amp;input[[#This Row],[Player]],
"AZ",0, "BX",0, "CY",0,
"AX",3, "BY",3, "CZ",3,
"AY",6, "BZ",6, "CX",6)</f>
        <v>0</v>
      </c>
      <c r="E2060" s="5">
        <f>input[[#This Row],[Selected shape score]]+input[[#This Row],[Outcome score]]</f>
        <v>2</v>
      </c>
      <c r="F2060" s="5" cm="1">
        <f t="array" ref="F2060">INDEX($P$2:$P$10,_xlfn.XMATCH(input[[#This Row],[Oponent]]&amp;input[[#This Row],[Player]],$K$2:$K$10))</f>
        <v>6</v>
      </c>
    </row>
    <row r="2061" spans="1:6" x14ac:dyDescent="0.3">
      <c r="A2061" s="1" t="s">
        <v>3</v>
      </c>
      <c r="B2061" s="1" t="s">
        <v>2</v>
      </c>
      <c r="C2061" s="5" cm="1">
        <f t="array" ref="C2061">_xlfn.SWITCH(input[[#This Row],[Player]], "X", 1, "Y", 2, "Z", 3)</f>
        <v>2</v>
      </c>
      <c r="D2061" s="5" cm="1">
        <f t="array" ref="D2061">_xlfn.SWITCH(
input[[#This Row],[Oponent]]&amp;input[[#This Row],[Player]],
"AZ",0, "BX",0, "CY",0,
"AX",3, "BY",3, "CZ",3,
"AY",6, "BZ",6, "CX",6)</f>
        <v>0</v>
      </c>
      <c r="E2061" s="5">
        <f>input[[#This Row],[Selected shape score]]+input[[#This Row],[Outcome score]]</f>
        <v>2</v>
      </c>
      <c r="F2061" s="5" cm="1">
        <f t="array" ref="F2061">INDEX($P$2:$P$10,_xlfn.XMATCH(input[[#This Row],[Oponent]]&amp;input[[#This Row],[Player]],$K$2:$K$10))</f>
        <v>6</v>
      </c>
    </row>
    <row r="2062" spans="1:6" x14ac:dyDescent="0.3">
      <c r="A2062" s="1" t="s">
        <v>4</v>
      </c>
      <c r="B2062" s="1" t="s">
        <v>2</v>
      </c>
      <c r="C2062" s="5" cm="1">
        <f t="array" ref="C2062">_xlfn.SWITCH(input[[#This Row],[Player]], "X", 1, "Y", 2, "Z", 3)</f>
        <v>2</v>
      </c>
      <c r="D2062" s="5" cm="1">
        <f t="array" ref="D2062">_xlfn.SWITCH(
input[[#This Row],[Oponent]]&amp;input[[#This Row],[Player]],
"AZ",0, "BX",0, "CY",0,
"AX",3, "BY",3, "CZ",3,
"AY",6, "BZ",6, "CX",6)</f>
        <v>6</v>
      </c>
      <c r="E2062" s="5">
        <f>input[[#This Row],[Selected shape score]]+input[[#This Row],[Outcome score]]</f>
        <v>8</v>
      </c>
      <c r="F2062" s="5" cm="1">
        <f t="array" ref="F2062">INDEX($P$2:$P$10,_xlfn.XMATCH(input[[#This Row],[Oponent]]&amp;input[[#This Row],[Player]],$K$2:$K$10))</f>
        <v>4</v>
      </c>
    </row>
    <row r="2063" spans="1:6" x14ac:dyDescent="0.3">
      <c r="A2063" s="1" t="s">
        <v>4</v>
      </c>
      <c r="B2063" s="1" t="s">
        <v>2</v>
      </c>
      <c r="C2063" s="5" cm="1">
        <f t="array" ref="C2063">_xlfn.SWITCH(input[[#This Row],[Player]], "X", 1, "Y", 2, "Z", 3)</f>
        <v>2</v>
      </c>
      <c r="D2063" s="5" cm="1">
        <f t="array" ref="D2063">_xlfn.SWITCH(
input[[#This Row],[Oponent]]&amp;input[[#This Row],[Player]],
"AZ",0, "BX",0, "CY",0,
"AX",3, "BY",3, "CZ",3,
"AY",6, "BZ",6, "CX",6)</f>
        <v>6</v>
      </c>
      <c r="E2063" s="5">
        <f>input[[#This Row],[Selected shape score]]+input[[#This Row],[Outcome score]]</f>
        <v>8</v>
      </c>
      <c r="F2063" s="5" cm="1">
        <f t="array" ref="F2063">INDEX($P$2:$P$10,_xlfn.XMATCH(input[[#This Row],[Oponent]]&amp;input[[#This Row],[Player]],$K$2:$K$10))</f>
        <v>4</v>
      </c>
    </row>
    <row r="2064" spans="1:6" x14ac:dyDescent="0.3">
      <c r="A2064" s="1" t="s">
        <v>0</v>
      </c>
      <c r="B2064" s="1" t="s">
        <v>2</v>
      </c>
      <c r="C2064" s="5" cm="1">
        <f t="array" ref="C2064">_xlfn.SWITCH(input[[#This Row],[Player]], "X", 1, "Y", 2, "Z", 3)</f>
        <v>2</v>
      </c>
      <c r="D2064" s="5" cm="1">
        <f t="array" ref="D2064">_xlfn.SWITCH(
input[[#This Row],[Oponent]]&amp;input[[#This Row],[Player]],
"AZ",0, "BX",0, "CY",0,
"AX",3, "BY",3, "CZ",3,
"AY",6, "BZ",6, "CX",6)</f>
        <v>3</v>
      </c>
      <c r="E2064" s="5">
        <f>input[[#This Row],[Selected shape score]]+input[[#This Row],[Outcome score]]</f>
        <v>5</v>
      </c>
      <c r="F2064" s="5" cm="1">
        <f t="array" ref="F2064">INDEX($P$2:$P$10,_xlfn.XMATCH(input[[#This Row],[Oponent]]&amp;input[[#This Row],[Player]],$K$2:$K$10))</f>
        <v>5</v>
      </c>
    </row>
    <row r="2065" spans="1:6" x14ac:dyDescent="0.3">
      <c r="A2065" s="1" t="s">
        <v>4</v>
      </c>
      <c r="B2065" s="1" t="s">
        <v>5</v>
      </c>
      <c r="C2065" s="5" cm="1">
        <f t="array" ref="C2065">_xlfn.SWITCH(input[[#This Row],[Player]], "X", 1, "Y", 2, "Z", 3)</f>
        <v>1</v>
      </c>
      <c r="D2065" s="5" cm="1">
        <f t="array" ref="D2065">_xlfn.SWITCH(
input[[#This Row],[Oponent]]&amp;input[[#This Row],[Player]],
"AZ",0, "BX",0, "CY",0,
"AX",3, "BY",3, "CZ",3,
"AY",6, "BZ",6, "CX",6)</f>
        <v>3</v>
      </c>
      <c r="E2065" s="5">
        <f>input[[#This Row],[Selected shape score]]+input[[#This Row],[Outcome score]]</f>
        <v>4</v>
      </c>
      <c r="F2065" s="5" cm="1">
        <f t="array" ref="F2065">INDEX($P$2:$P$10,_xlfn.XMATCH(input[[#This Row],[Oponent]]&amp;input[[#This Row],[Player]],$K$2:$K$10))</f>
        <v>3</v>
      </c>
    </row>
    <row r="2066" spans="1:6" x14ac:dyDescent="0.3">
      <c r="A2066" s="1" t="s">
        <v>0</v>
      </c>
      <c r="B2066" s="1" t="s">
        <v>2</v>
      </c>
      <c r="C2066" s="5" cm="1">
        <f t="array" ref="C2066">_xlfn.SWITCH(input[[#This Row],[Player]], "X", 1, "Y", 2, "Z", 3)</f>
        <v>2</v>
      </c>
      <c r="D2066" s="5" cm="1">
        <f t="array" ref="D2066">_xlfn.SWITCH(
input[[#This Row],[Oponent]]&amp;input[[#This Row],[Player]],
"AZ",0, "BX",0, "CY",0,
"AX",3, "BY",3, "CZ",3,
"AY",6, "BZ",6, "CX",6)</f>
        <v>3</v>
      </c>
      <c r="E2066" s="5">
        <f>input[[#This Row],[Selected shape score]]+input[[#This Row],[Outcome score]]</f>
        <v>5</v>
      </c>
      <c r="F2066" s="5" cm="1">
        <f t="array" ref="F2066">INDEX($P$2:$P$10,_xlfn.XMATCH(input[[#This Row],[Oponent]]&amp;input[[#This Row],[Player]],$K$2:$K$10))</f>
        <v>5</v>
      </c>
    </row>
    <row r="2067" spans="1:6" x14ac:dyDescent="0.3">
      <c r="A2067" s="1" t="s">
        <v>4</v>
      </c>
      <c r="B2067" s="1" t="s">
        <v>2</v>
      </c>
      <c r="C2067" s="5" cm="1">
        <f t="array" ref="C2067">_xlfn.SWITCH(input[[#This Row],[Player]], "X", 1, "Y", 2, "Z", 3)</f>
        <v>2</v>
      </c>
      <c r="D2067" s="5" cm="1">
        <f t="array" ref="D2067">_xlfn.SWITCH(
input[[#This Row],[Oponent]]&amp;input[[#This Row],[Player]],
"AZ",0, "BX",0, "CY",0,
"AX",3, "BY",3, "CZ",3,
"AY",6, "BZ",6, "CX",6)</f>
        <v>6</v>
      </c>
      <c r="E2067" s="5">
        <f>input[[#This Row],[Selected shape score]]+input[[#This Row],[Outcome score]]</f>
        <v>8</v>
      </c>
      <c r="F2067" s="5" cm="1">
        <f t="array" ref="F2067">INDEX($P$2:$P$10,_xlfn.XMATCH(input[[#This Row],[Oponent]]&amp;input[[#This Row],[Player]],$K$2:$K$10))</f>
        <v>4</v>
      </c>
    </row>
    <row r="2068" spans="1:6" x14ac:dyDescent="0.3">
      <c r="A2068" s="1" t="s">
        <v>3</v>
      </c>
      <c r="B2068" s="1" t="s">
        <v>2</v>
      </c>
      <c r="C2068" s="5" cm="1">
        <f t="array" ref="C2068">_xlfn.SWITCH(input[[#This Row],[Player]], "X", 1, "Y", 2, "Z", 3)</f>
        <v>2</v>
      </c>
      <c r="D2068" s="5" cm="1">
        <f t="array" ref="D2068">_xlfn.SWITCH(
input[[#This Row],[Oponent]]&amp;input[[#This Row],[Player]],
"AZ",0, "BX",0, "CY",0,
"AX",3, "BY",3, "CZ",3,
"AY",6, "BZ",6, "CX",6)</f>
        <v>0</v>
      </c>
      <c r="E2068" s="5">
        <f>input[[#This Row],[Selected shape score]]+input[[#This Row],[Outcome score]]</f>
        <v>2</v>
      </c>
      <c r="F2068" s="5" cm="1">
        <f t="array" ref="F2068">INDEX($P$2:$P$10,_xlfn.XMATCH(input[[#This Row],[Oponent]]&amp;input[[#This Row],[Player]],$K$2:$K$10))</f>
        <v>6</v>
      </c>
    </row>
    <row r="2069" spans="1:6" x14ac:dyDescent="0.3">
      <c r="A2069" s="1" t="s">
        <v>0</v>
      </c>
      <c r="B2069" s="1" t="s">
        <v>5</v>
      </c>
      <c r="C2069" s="5" cm="1">
        <f t="array" ref="C2069">_xlfn.SWITCH(input[[#This Row],[Player]], "X", 1, "Y", 2, "Z", 3)</f>
        <v>1</v>
      </c>
      <c r="D2069" s="5" cm="1">
        <f t="array" ref="D2069">_xlfn.SWITCH(
input[[#This Row],[Oponent]]&amp;input[[#This Row],[Player]],
"AZ",0, "BX",0, "CY",0,
"AX",3, "BY",3, "CZ",3,
"AY",6, "BZ",6, "CX",6)</f>
        <v>0</v>
      </c>
      <c r="E2069" s="5">
        <f>input[[#This Row],[Selected shape score]]+input[[#This Row],[Outcome score]]</f>
        <v>1</v>
      </c>
      <c r="F2069" s="5" cm="1">
        <f t="array" ref="F2069">INDEX($P$2:$P$10,_xlfn.XMATCH(input[[#This Row],[Oponent]]&amp;input[[#This Row],[Player]],$K$2:$K$10))</f>
        <v>1</v>
      </c>
    </row>
    <row r="2070" spans="1:6" x14ac:dyDescent="0.3">
      <c r="A2070" s="1" t="s">
        <v>3</v>
      </c>
      <c r="B2070" s="1" t="s">
        <v>2</v>
      </c>
      <c r="C2070" s="5" cm="1">
        <f t="array" ref="C2070">_xlfn.SWITCH(input[[#This Row],[Player]], "X", 1, "Y", 2, "Z", 3)</f>
        <v>2</v>
      </c>
      <c r="D2070" s="5" cm="1">
        <f t="array" ref="D2070">_xlfn.SWITCH(
input[[#This Row],[Oponent]]&amp;input[[#This Row],[Player]],
"AZ",0, "BX",0, "CY",0,
"AX",3, "BY",3, "CZ",3,
"AY",6, "BZ",6, "CX",6)</f>
        <v>0</v>
      </c>
      <c r="E2070" s="5">
        <f>input[[#This Row],[Selected shape score]]+input[[#This Row],[Outcome score]]</f>
        <v>2</v>
      </c>
      <c r="F2070" s="5" cm="1">
        <f t="array" ref="F2070">INDEX($P$2:$P$10,_xlfn.XMATCH(input[[#This Row],[Oponent]]&amp;input[[#This Row],[Player]],$K$2:$K$10))</f>
        <v>6</v>
      </c>
    </row>
    <row r="2071" spans="1:6" x14ac:dyDescent="0.3">
      <c r="A2071" s="1" t="s">
        <v>0</v>
      </c>
      <c r="B2071" s="1" t="s">
        <v>2</v>
      </c>
      <c r="C2071" s="5" cm="1">
        <f t="array" ref="C2071">_xlfn.SWITCH(input[[#This Row],[Player]], "X", 1, "Y", 2, "Z", 3)</f>
        <v>2</v>
      </c>
      <c r="D2071" s="5" cm="1">
        <f t="array" ref="D2071">_xlfn.SWITCH(
input[[#This Row],[Oponent]]&amp;input[[#This Row],[Player]],
"AZ",0, "BX",0, "CY",0,
"AX",3, "BY",3, "CZ",3,
"AY",6, "BZ",6, "CX",6)</f>
        <v>3</v>
      </c>
      <c r="E2071" s="5">
        <f>input[[#This Row],[Selected shape score]]+input[[#This Row],[Outcome score]]</f>
        <v>5</v>
      </c>
      <c r="F2071" s="5" cm="1">
        <f t="array" ref="F2071">INDEX($P$2:$P$10,_xlfn.XMATCH(input[[#This Row],[Oponent]]&amp;input[[#This Row],[Player]],$K$2:$K$10))</f>
        <v>5</v>
      </c>
    </row>
    <row r="2072" spans="1:6" x14ac:dyDescent="0.3">
      <c r="A2072" s="1" t="s">
        <v>0</v>
      </c>
      <c r="B2072" s="1" t="s">
        <v>2</v>
      </c>
      <c r="C2072" s="5" cm="1">
        <f t="array" ref="C2072">_xlfn.SWITCH(input[[#This Row],[Player]], "X", 1, "Y", 2, "Z", 3)</f>
        <v>2</v>
      </c>
      <c r="D2072" s="5" cm="1">
        <f t="array" ref="D2072">_xlfn.SWITCH(
input[[#This Row],[Oponent]]&amp;input[[#This Row],[Player]],
"AZ",0, "BX",0, "CY",0,
"AX",3, "BY",3, "CZ",3,
"AY",6, "BZ",6, "CX",6)</f>
        <v>3</v>
      </c>
      <c r="E2072" s="5">
        <f>input[[#This Row],[Selected shape score]]+input[[#This Row],[Outcome score]]</f>
        <v>5</v>
      </c>
      <c r="F2072" s="5" cm="1">
        <f t="array" ref="F2072">INDEX($P$2:$P$10,_xlfn.XMATCH(input[[#This Row],[Oponent]]&amp;input[[#This Row],[Player]],$K$2:$K$10))</f>
        <v>5</v>
      </c>
    </row>
    <row r="2073" spans="1:6" x14ac:dyDescent="0.3">
      <c r="A2073" s="1" t="s">
        <v>0</v>
      </c>
      <c r="B2073" s="1" t="s">
        <v>2</v>
      </c>
      <c r="C2073" s="5" cm="1">
        <f t="array" ref="C2073">_xlfn.SWITCH(input[[#This Row],[Player]], "X", 1, "Y", 2, "Z", 3)</f>
        <v>2</v>
      </c>
      <c r="D2073" s="5" cm="1">
        <f t="array" ref="D2073">_xlfn.SWITCH(
input[[#This Row],[Oponent]]&amp;input[[#This Row],[Player]],
"AZ",0, "BX",0, "CY",0,
"AX",3, "BY",3, "CZ",3,
"AY",6, "BZ",6, "CX",6)</f>
        <v>3</v>
      </c>
      <c r="E2073" s="5">
        <f>input[[#This Row],[Selected shape score]]+input[[#This Row],[Outcome score]]</f>
        <v>5</v>
      </c>
      <c r="F2073" s="5" cm="1">
        <f t="array" ref="F2073">INDEX($P$2:$P$10,_xlfn.XMATCH(input[[#This Row],[Oponent]]&amp;input[[#This Row],[Player]],$K$2:$K$10))</f>
        <v>5</v>
      </c>
    </row>
    <row r="2074" spans="1:6" x14ac:dyDescent="0.3">
      <c r="A2074" s="1" t="s">
        <v>0</v>
      </c>
      <c r="B2074" s="1" t="s">
        <v>2</v>
      </c>
      <c r="C2074" s="5" cm="1">
        <f t="array" ref="C2074">_xlfn.SWITCH(input[[#This Row],[Player]], "X", 1, "Y", 2, "Z", 3)</f>
        <v>2</v>
      </c>
      <c r="D2074" s="5" cm="1">
        <f t="array" ref="D2074">_xlfn.SWITCH(
input[[#This Row],[Oponent]]&amp;input[[#This Row],[Player]],
"AZ",0, "BX",0, "CY",0,
"AX",3, "BY",3, "CZ",3,
"AY",6, "BZ",6, "CX",6)</f>
        <v>3</v>
      </c>
      <c r="E2074" s="5">
        <f>input[[#This Row],[Selected shape score]]+input[[#This Row],[Outcome score]]</f>
        <v>5</v>
      </c>
      <c r="F2074" s="5" cm="1">
        <f t="array" ref="F2074">INDEX($P$2:$P$10,_xlfn.XMATCH(input[[#This Row],[Oponent]]&amp;input[[#This Row],[Player]],$K$2:$K$10))</f>
        <v>5</v>
      </c>
    </row>
    <row r="2075" spans="1:6" x14ac:dyDescent="0.3">
      <c r="A2075" s="1" t="s">
        <v>4</v>
      </c>
      <c r="B2075" s="1" t="s">
        <v>5</v>
      </c>
      <c r="C2075" s="5" cm="1">
        <f t="array" ref="C2075">_xlfn.SWITCH(input[[#This Row],[Player]], "X", 1, "Y", 2, "Z", 3)</f>
        <v>1</v>
      </c>
      <c r="D2075" s="5" cm="1">
        <f t="array" ref="D2075">_xlfn.SWITCH(
input[[#This Row],[Oponent]]&amp;input[[#This Row],[Player]],
"AZ",0, "BX",0, "CY",0,
"AX",3, "BY",3, "CZ",3,
"AY",6, "BZ",6, "CX",6)</f>
        <v>3</v>
      </c>
      <c r="E2075" s="5">
        <f>input[[#This Row],[Selected shape score]]+input[[#This Row],[Outcome score]]</f>
        <v>4</v>
      </c>
      <c r="F2075" s="5" cm="1">
        <f t="array" ref="F2075">INDEX($P$2:$P$10,_xlfn.XMATCH(input[[#This Row],[Oponent]]&amp;input[[#This Row],[Player]],$K$2:$K$10))</f>
        <v>3</v>
      </c>
    </row>
    <row r="2076" spans="1:6" x14ac:dyDescent="0.3">
      <c r="A2076" s="1" t="s">
        <v>3</v>
      </c>
      <c r="B2076" s="1" t="s">
        <v>2</v>
      </c>
      <c r="C2076" s="5" cm="1">
        <f t="array" ref="C2076">_xlfn.SWITCH(input[[#This Row],[Player]], "X", 1, "Y", 2, "Z", 3)</f>
        <v>2</v>
      </c>
      <c r="D2076" s="5" cm="1">
        <f t="array" ref="D2076">_xlfn.SWITCH(
input[[#This Row],[Oponent]]&amp;input[[#This Row],[Player]],
"AZ",0, "BX",0, "CY",0,
"AX",3, "BY",3, "CZ",3,
"AY",6, "BZ",6, "CX",6)</f>
        <v>0</v>
      </c>
      <c r="E2076" s="5">
        <f>input[[#This Row],[Selected shape score]]+input[[#This Row],[Outcome score]]</f>
        <v>2</v>
      </c>
      <c r="F2076" s="5" cm="1">
        <f t="array" ref="F2076">INDEX($P$2:$P$10,_xlfn.XMATCH(input[[#This Row],[Oponent]]&amp;input[[#This Row],[Player]],$K$2:$K$10))</f>
        <v>6</v>
      </c>
    </row>
    <row r="2077" spans="1:6" x14ac:dyDescent="0.3">
      <c r="A2077" s="1" t="s">
        <v>4</v>
      </c>
      <c r="B2077" s="1" t="s">
        <v>5</v>
      </c>
      <c r="C2077" s="5" cm="1">
        <f t="array" ref="C2077">_xlfn.SWITCH(input[[#This Row],[Player]], "X", 1, "Y", 2, "Z", 3)</f>
        <v>1</v>
      </c>
      <c r="D2077" s="5" cm="1">
        <f t="array" ref="D2077">_xlfn.SWITCH(
input[[#This Row],[Oponent]]&amp;input[[#This Row],[Player]],
"AZ",0, "BX",0, "CY",0,
"AX",3, "BY",3, "CZ",3,
"AY",6, "BZ",6, "CX",6)</f>
        <v>3</v>
      </c>
      <c r="E2077" s="5">
        <f>input[[#This Row],[Selected shape score]]+input[[#This Row],[Outcome score]]</f>
        <v>4</v>
      </c>
      <c r="F2077" s="5" cm="1">
        <f t="array" ref="F2077">INDEX($P$2:$P$10,_xlfn.XMATCH(input[[#This Row],[Oponent]]&amp;input[[#This Row],[Player]],$K$2:$K$10))</f>
        <v>3</v>
      </c>
    </row>
    <row r="2078" spans="1:6" x14ac:dyDescent="0.3">
      <c r="A2078" s="1" t="s">
        <v>4</v>
      </c>
      <c r="B2078" s="1" t="s">
        <v>2</v>
      </c>
      <c r="C2078" s="5" cm="1">
        <f t="array" ref="C2078">_xlfn.SWITCH(input[[#This Row],[Player]], "X", 1, "Y", 2, "Z", 3)</f>
        <v>2</v>
      </c>
      <c r="D2078" s="5" cm="1">
        <f t="array" ref="D2078">_xlfn.SWITCH(
input[[#This Row],[Oponent]]&amp;input[[#This Row],[Player]],
"AZ",0, "BX",0, "CY",0,
"AX",3, "BY",3, "CZ",3,
"AY",6, "BZ",6, "CX",6)</f>
        <v>6</v>
      </c>
      <c r="E2078" s="5">
        <f>input[[#This Row],[Selected shape score]]+input[[#This Row],[Outcome score]]</f>
        <v>8</v>
      </c>
      <c r="F2078" s="5" cm="1">
        <f t="array" ref="F2078">INDEX($P$2:$P$10,_xlfn.XMATCH(input[[#This Row],[Oponent]]&amp;input[[#This Row],[Player]],$K$2:$K$10))</f>
        <v>4</v>
      </c>
    </row>
    <row r="2079" spans="1:6" x14ac:dyDescent="0.3">
      <c r="A2079" s="1" t="s">
        <v>4</v>
      </c>
      <c r="B2079" s="1" t="s">
        <v>2</v>
      </c>
      <c r="C2079" s="5" cm="1">
        <f t="array" ref="C2079">_xlfn.SWITCH(input[[#This Row],[Player]], "X", 1, "Y", 2, "Z", 3)</f>
        <v>2</v>
      </c>
      <c r="D2079" s="5" cm="1">
        <f t="array" ref="D2079">_xlfn.SWITCH(
input[[#This Row],[Oponent]]&amp;input[[#This Row],[Player]],
"AZ",0, "BX",0, "CY",0,
"AX",3, "BY",3, "CZ",3,
"AY",6, "BZ",6, "CX",6)</f>
        <v>6</v>
      </c>
      <c r="E2079" s="5">
        <f>input[[#This Row],[Selected shape score]]+input[[#This Row],[Outcome score]]</f>
        <v>8</v>
      </c>
      <c r="F2079" s="5" cm="1">
        <f t="array" ref="F2079">INDEX($P$2:$P$10,_xlfn.XMATCH(input[[#This Row],[Oponent]]&amp;input[[#This Row],[Player]],$K$2:$K$10))</f>
        <v>4</v>
      </c>
    </row>
    <row r="2080" spans="1:6" x14ac:dyDescent="0.3">
      <c r="A2080" s="1" t="s">
        <v>0</v>
      </c>
      <c r="B2080" s="1" t="s">
        <v>1</v>
      </c>
      <c r="C2080" s="5" cm="1">
        <f t="array" ref="C2080">_xlfn.SWITCH(input[[#This Row],[Player]], "X", 1, "Y", 2, "Z", 3)</f>
        <v>3</v>
      </c>
      <c r="D2080" s="5" cm="1">
        <f t="array" ref="D2080">_xlfn.SWITCH(
input[[#This Row],[Oponent]]&amp;input[[#This Row],[Player]],
"AZ",0, "BX",0, "CY",0,
"AX",3, "BY",3, "CZ",3,
"AY",6, "BZ",6, "CX",6)</f>
        <v>6</v>
      </c>
      <c r="E2080" s="5">
        <f>input[[#This Row],[Selected shape score]]+input[[#This Row],[Outcome score]]</f>
        <v>9</v>
      </c>
      <c r="F2080" s="5" cm="1">
        <f t="array" ref="F2080">INDEX($P$2:$P$10,_xlfn.XMATCH(input[[#This Row],[Oponent]]&amp;input[[#This Row],[Player]],$K$2:$K$10))</f>
        <v>9</v>
      </c>
    </row>
    <row r="2081" spans="1:6" x14ac:dyDescent="0.3">
      <c r="A2081" s="1" t="s">
        <v>3</v>
      </c>
      <c r="B2081" s="1" t="s">
        <v>5</v>
      </c>
      <c r="C2081" s="5" cm="1">
        <f t="array" ref="C2081">_xlfn.SWITCH(input[[#This Row],[Player]], "X", 1, "Y", 2, "Z", 3)</f>
        <v>1</v>
      </c>
      <c r="D2081" s="5" cm="1">
        <f t="array" ref="D2081">_xlfn.SWITCH(
input[[#This Row],[Oponent]]&amp;input[[#This Row],[Player]],
"AZ",0, "BX",0, "CY",0,
"AX",3, "BY",3, "CZ",3,
"AY",6, "BZ",6, "CX",6)</f>
        <v>6</v>
      </c>
      <c r="E2081" s="5">
        <f>input[[#This Row],[Selected shape score]]+input[[#This Row],[Outcome score]]</f>
        <v>7</v>
      </c>
      <c r="F2081" s="5" cm="1">
        <f t="array" ref="F2081">INDEX($P$2:$P$10,_xlfn.XMATCH(input[[#This Row],[Oponent]]&amp;input[[#This Row],[Player]],$K$2:$K$10))</f>
        <v>2</v>
      </c>
    </row>
    <row r="2082" spans="1:6" x14ac:dyDescent="0.3">
      <c r="A2082" s="1" t="s">
        <v>0</v>
      </c>
      <c r="B2082" s="1" t="s">
        <v>2</v>
      </c>
      <c r="C2082" s="5" cm="1">
        <f t="array" ref="C2082">_xlfn.SWITCH(input[[#This Row],[Player]], "X", 1, "Y", 2, "Z", 3)</f>
        <v>2</v>
      </c>
      <c r="D2082" s="5" cm="1">
        <f t="array" ref="D2082">_xlfn.SWITCH(
input[[#This Row],[Oponent]]&amp;input[[#This Row],[Player]],
"AZ",0, "BX",0, "CY",0,
"AX",3, "BY",3, "CZ",3,
"AY",6, "BZ",6, "CX",6)</f>
        <v>3</v>
      </c>
      <c r="E2082" s="5">
        <f>input[[#This Row],[Selected shape score]]+input[[#This Row],[Outcome score]]</f>
        <v>5</v>
      </c>
      <c r="F2082" s="5" cm="1">
        <f t="array" ref="F2082">INDEX($P$2:$P$10,_xlfn.XMATCH(input[[#This Row],[Oponent]]&amp;input[[#This Row],[Player]],$K$2:$K$10))</f>
        <v>5</v>
      </c>
    </row>
    <row r="2083" spans="1:6" x14ac:dyDescent="0.3">
      <c r="A2083" s="1" t="s">
        <v>0</v>
      </c>
      <c r="B2083" s="1" t="s">
        <v>2</v>
      </c>
      <c r="C2083" s="5" cm="1">
        <f t="array" ref="C2083">_xlfn.SWITCH(input[[#This Row],[Player]], "X", 1, "Y", 2, "Z", 3)</f>
        <v>2</v>
      </c>
      <c r="D2083" s="5" cm="1">
        <f t="array" ref="D2083">_xlfn.SWITCH(
input[[#This Row],[Oponent]]&amp;input[[#This Row],[Player]],
"AZ",0, "BX",0, "CY",0,
"AX",3, "BY",3, "CZ",3,
"AY",6, "BZ",6, "CX",6)</f>
        <v>3</v>
      </c>
      <c r="E2083" s="5">
        <f>input[[#This Row],[Selected shape score]]+input[[#This Row],[Outcome score]]</f>
        <v>5</v>
      </c>
      <c r="F2083" s="5" cm="1">
        <f t="array" ref="F2083">INDEX($P$2:$P$10,_xlfn.XMATCH(input[[#This Row],[Oponent]]&amp;input[[#This Row],[Player]],$K$2:$K$10))</f>
        <v>5</v>
      </c>
    </row>
    <row r="2084" spans="1:6" x14ac:dyDescent="0.3">
      <c r="A2084" s="1" t="s">
        <v>4</v>
      </c>
      <c r="B2084" s="1" t="s">
        <v>5</v>
      </c>
      <c r="C2084" s="5" cm="1">
        <f t="array" ref="C2084">_xlfn.SWITCH(input[[#This Row],[Player]], "X", 1, "Y", 2, "Z", 3)</f>
        <v>1</v>
      </c>
      <c r="D2084" s="5" cm="1">
        <f t="array" ref="D2084">_xlfn.SWITCH(
input[[#This Row],[Oponent]]&amp;input[[#This Row],[Player]],
"AZ",0, "BX",0, "CY",0,
"AX",3, "BY",3, "CZ",3,
"AY",6, "BZ",6, "CX",6)</f>
        <v>3</v>
      </c>
      <c r="E2084" s="5">
        <f>input[[#This Row],[Selected shape score]]+input[[#This Row],[Outcome score]]</f>
        <v>4</v>
      </c>
      <c r="F2084" s="5" cm="1">
        <f t="array" ref="F2084">INDEX($P$2:$P$10,_xlfn.XMATCH(input[[#This Row],[Oponent]]&amp;input[[#This Row],[Player]],$K$2:$K$10))</f>
        <v>3</v>
      </c>
    </row>
    <row r="2085" spans="1:6" x14ac:dyDescent="0.3">
      <c r="A2085" s="1" t="s">
        <v>3</v>
      </c>
      <c r="B2085" s="1" t="s">
        <v>2</v>
      </c>
      <c r="C2085" s="5" cm="1">
        <f t="array" ref="C2085">_xlfn.SWITCH(input[[#This Row],[Player]], "X", 1, "Y", 2, "Z", 3)</f>
        <v>2</v>
      </c>
      <c r="D2085" s="5" cm="1">
        <f t="array" ref="D2085">_xlfn.SWITCH(
input[[#This Row],[Oponent]]&amp;input[[#This Row],[Player]],
"AZ",0, "BX",0, "CY",0,
"AX",3, "BY",3, "CZ",3,
"AY",6, "BZ",6, "CX",6)</f>
        <v>0</v>
      </c>
      <c r="E2085" s="5">
        <f>input[[#This Row],[Selected shape score]]+input[[#This Row],[Outcome score]]</f>
        <v>2</v>
      </c>
      <c r="F2085" s="5" cm="1">
        <f t="array" ref="F2085">INDEX($P$2:$P$10,_xlfn.XMATCH(input[[#This Row],[Oponent]]&amp;input[[#This Row],[Player]],$K$2:$K$10))</f>
        <v>6</v>
      </c>
    </row>
    <row r="2086" spans="1:6" x14ac:dyDescent="0.3">
      <c r="A2086" s="1" t="s">
        <v>4</v>
      </c>
      <c r="B2086" s="1" t="s">
        <v>2</v>
      </c>
      <c r="C2086" s="5" cm="1">
        <f t="array" ref="C2086">_xlfn.SWITCH(input[[#This Row],[Player]], "X", 1, "Y", 2, "Z", 3)</f>
        <v>2</v>
      </c>
      <c r="D2086" s="5" cm="1">
        <f t="array" ref="D2086">_xlfn.SWITCH(
input[[#This Row],[Oponent]]&amp;input[[#This Row],[Player]],
"AZ",0, "BX",0, "CY",0,
"AX",3, "BY",3, "CZ",3,
"AY",6, "BZ",6, "CX",6)</f>
        <v>6</v>
      </c>
      <c r="E2086" s="5">
        <f>input[[#This Row],[Selected shape score]]+input[[#This Row],[Outcome score]]</f>
        <v>8</v>
      </c>
      <c r="F2086" s="5" cm="1">
        <f t="array" ref="F2086">INDEX($P$2:$P$10,_xlfn.XMATCH(input[[#This Row],[Oponent]]&amp;input[[#This Row],[Player]],$K$2:$K$10))</f>
        <v>4</v>
      </c>
    </row>
    <row r="2087" spans="1:6" x14ac:dyDescent="0.3">
      <c r="A2087" s="1" t="s">
        <v>4</v>
      </c>
      <c r="B2087" s="1" t="s">
        <v>2</v>
      </c>
      <c r="C2087" s="5" cm="1">
        <f t="array" ref="C2087">_xlfn.SWITCH(input[[#This Row],[Player]], "X", 1, "Y", 2, "Z", 3)</f>
        <v>2</v>
      </c>
      <c r="D2087" s="5" cm="1">
        <f t="array" ref="D2087">_xlfn.SWITCH(
input[[#This Row],[Oponent]]&amp;input[[#This Row],[Player]],
"AZ",0, "BX",0, "CY",0,
"AX",3, "BY",3, "CZ",3,
"AY",6, "BZ",6, "CX",6)</f>
        <v>6</v>
      </c>
      <c r="E2087" s="5">
        <f>input[[#This Row],[Selected shape score]]+input[[#This Row],[Outcome score]]</f>
        <v>8</v>
      </c>
      <c r="F2087" s="5" cm="1">
        <f t="array" ref="F2087">INDEX($P$2:$P$10,_xlfn.XMATCH(input[[#This Row],[Oponent]]&amp;input[[#This Row],[Player]],$K$2:$K$10))</f>
        <v>4</v>
      </c>
    </row>
    <row r="2088" spans="1:6" x14ac:dyDescent="0.3">
      <c r="A2088" s="1" t="s">
        <v>0</v>
      </c>
      <c r="B2088" s="1" t="s">
        <v>2</v>
      </c>
      <c r="C2088" s="5" cm="1">
        <f t="array" ref="C2088">_xlfn.SWITCH(input[[#This Row],[Player]], "X", 1, "Y", 2, "Z", 3)</f>
        <v>2</v>
      </c>
      <c r="D2088" s="5" cm="1">
        <f t="array" ref="D2088">_xlfn.SWITCH(
input[[#This Row],[Oponent]]&amp;input[[#This Row],[Player]],
"AZ",0, "BX",0, "CY",0,
"AX",3, "BY",3, "CZ",3,
"AY",6, "BZ",6, "CX",6)</f>
        <v>3</v>
      </c>
      <c r="E2088" s="5">
        <f>input[[#This Row],[Selected shape score]]+input[[#This Row],[Outcome score]]</f>
        <v>5</v>
      </c>
      <c r="F2088" s="5" cm="1">
        <f t="array" ref="F2088">INDEX($P$2:$P$10,_xlfn.XMATCH(input[[#This Row],[Oponent]]&amp;input[[#This Row],[Player]],$K$2:$K$10))</f>
        <v>5</v>
      </c>
    </row>
    <row r="2089" spans="1:6" x14ac:dyDescent="0.3">
      <c r="A2089" s="1" t="s">
        <v>4</v>
      </c>
      <c r="B2089" s="1" t="s">
        <v>5</v>
      </c>
      <c r="C2089" s="5" cm="1">
        <f t="array" ref="C2089">_xlfn.SWITCH(input[[#This Row],[Player]], "X", 1, "Y", 2, "Z", 3)</f>
        <v>1</v>
      </c>
      <c r="D2089" s="5" cm="1">
        <f t="array" ref="D2089">_xlfn.SWITCH(
input[[#This Row],[Oponent]]&amp;input[[#This Row],[Player]],
"AZ",0, "BX",0, "CY",0,
"AX",3, "BY",3, "CZ",3,
"AY",6, "BZ",6, "CX",6)</f>
        <v>3</v>
      </c>
      <c r="E2089" s="5">
        <f>input[[#This Row],[Selected shape score]]+input[[#This Row],[Outcome score]]</f>
        <v>4</v>
      </c>
      <c r="F2089" s="5" cm="1">
        <f t="array" ref="F2089">INDEX($P$2:$P$10,_xlfn.XMATCH(input[[#This Row],[Oponent]]&amp;input[[#This Row],[Player]],$K$2:$K$10))</f>
        <v>3</v>
      </c>
    </row>
    <row r="2090" spans="1:6" x14ac:dyDescent="0.3">
      <c r="A2090" s="1" t="s">
        <v>0</v>
      </c>
      <c r="B2090" s="1" t="s">
        <v>1</v>
      </c>
      <c r="C2090" s="5" cm="1">
        <f t="array" ref="C2090">_xlfn.SWITCH(input[[#This Row],[Player]], "X", 1, "Y", 2, "Z", 3)</f>
        <v>3</v>
      </c>
      <c r="D2090" s="5" cm="1">
        <f t="array" ref="D2090">_xlfn.SWITCH(
input[[#This Row],[Oponent]]&amp;input[[#This Row],[Player]],
"AZ",0, "BX",0, "CY",0,
"AX",3, "BY",3, "CZ",3,
"AY",6, "BZ",6, "CX",6)</f>
        <v>6</v>
      </c>
      <c r="E2090" s="5">
        <f>input[[#This Row],[Selected shape score]]+input[[#This Row],[Outcome score]]</f>
        <v>9</v>
      </c>
      <c r="F2090" s="5" cm="1">
        <f t="array" ref="F2090">INDEX($P$2:$P$10,_xlfn.XMATCH(input[[#This Row],[Oponent]]&amp;input[[#This Row],[Player]],$K$2:$K$10))</f>
        <v>9</v>
      </c>
    </row>
    <row r="2091" spans="1:6" x14ac:dyDescent="0.3">
      <c r="A2091" s="1" t="s">
        <v>0</v>
      </c>
      <c r="B2091" s="1" t="s">
        <v>2</v>
      </c>
      <c r="C2091" s="5" cm="1">
        <f t="array" ref="C2091">_xlfn.SWITCH(input[[#This Row],[Player]], "X", 1, "Y", 2, "Z", 3)</f>
        <v>2</v>
      </c>
      <c r="D2091" s="5" cm="1">
        <f t="array" ref="D2091">_xlfn.SWITCH(
input[[#This Row],[Oponent]]&amp;input[[#This Row],[Player]],
"AZ",0, "BX",0, "CY",0,
"AX",3, "BY",3, "CZ",3,
"AY",6, "BZ",6, "CX",6)</f>
        <v>3</v>
      </c>
      <c r="E2091" s="5">
        <f>input[[#This Row],[Selected shape score]]+input[[#This Row],[Outcome score]]</f>
        <v>5</v>
      </c>
      <c r="F2091" s="5" cm="1">
        <f t="array" ref="F2091">INDEX($P$2:$P$10,_xlfn.XMATCH(input[[#This Row],[Oponent]]&amp;input[[#This Row],[Player]],$K$2:$K$10))</f>
        <v>5</v>
      </c>
    </row>
    <row r="2092" spans="1:6" x14ac:dyDescent="0.3">
      <c r="A2092" s="1" t="s">
        <v>0</v>
      </c>
      <c r="B2092" s="1" t="s">
        <v>2</v>
      </c>
      <c r="C2092" s="5" cm="1">
        <f t="array" ref="C2092">_xlfn.SWITCH(input[[#This Row],[Player]], "X", 1, "Y", 2, "Z", 3)</f>
        <v>2</v>
      </c>
      <c r="D2092" s="5" cm="1">
        <f t="array" ref="D2092">_xlfn.SWITCH(
input[[#This Row],[Oponent]]&amp;input[[#This Row],[Player]],
"AZ",0, "BX",0, "CY",0,
"AX",3, "BY",3, "CZ",3,
"AY",6, "BZ",6, "CX",6)</f>
        <v>3</v>
      </c>
      <c r="E2092" s="5">
        <f>input[[#This Row],[Selected shape score]]+input[[#This Row],[Outcome score]]</f>
        <v>5</v>
      </c>
      <c r="F2092" s="5" cm="1">
        <f t="array" ref="F2092">INDEX($P$2:$P$10,_xlfn.XMATCH(input[[#This Row],[Oponent]]&amp;input[[#This Row],[Player]],$K$2:$K$10))</f>
        <v>5</v>
      </c>
    </row>
    <row r="2093" spans="1:6" x14ac:dyDescent="0.3">
      <c r="A2093" s="1" t="s">
        <v>4</v>
      </c>
      <c r="B2093" s="1" t="s">
        <v>2</v>
      </c>
      <c r="C2093" s="5" cm="1">
        <f t="array" ref="C2093">_xlfn.SWITCH(input[[#This Row],[Player]], "X", 1, "Y", 2, "Z", 3)</f>
        <v>2</v>
      </c>
      <c r="D2093" s="5" cm="1">
        <f t="array" ref="D2093">_xlfn.SWITCH(
input[[#This Row],[Oponent]]&amp;input[[#This Row],[Player]],
"AZ",0, "BX",0, "CY",0,
"AX",3, "BY",3, "CZ",3,
"AY",6, "BZ",6, "CX",6)</f>
        <v>6</v>
      </c>
      <c r="E2093" s="5">
        <f>input[[#This Row],[Selected shape score]]+input[[#This Row],[Outcome score]]</f>
        <v>8</v>
      </c>
      <c r="F2093" s="5" cm="1">
        <f t="array" ref="F2093">INDEX($P$2:$P$10,_xlfn.XMATCH(input[[#This Row],[Oponent]]&amp;input[[#This Row],[Player]],$K$2:$K$10))</f>
        <v>4</v>
      </c>
    </row>
    <row r="2094" spans="1:6" x14ac:dyDescent="0.3">
      <c r="A2094" s="1" t="s">
        <v>4</v>
      </c>
      <c r="B2094" s="1" t="s">
        <v>5</v>
      </c>
      <c r="C2094" s="5" cm="1">
        <f t="array" ref="C2094">_xlfn.SWITCH(input[[#This Row],[Player]], "X", 1, "Y", 2, "Z", 3)</f>
        <v>1</v>
      </c>
      <c r="D2094" s="5" cm="1">
        <f t="array" ref="D2094">_xlfn.SWITCH(
input[[#This Row],[Oponent]]&amp;input[[#This Row],[Player]],
"AZ",0, "BX",0, "CY",0,
"AX",3, "BY",3, "CZ",3,
"AY",6, "BZ",6, "CX",6)</f>
        <v>3</v>
      </c>
      <c r="E2094" s="5">
        <f>input[[#This Row],[Selected shape score]]+input[[#This Row],[Outcome score]]</f>
        <v>4</v>
      </c>
      <c r="F2094" s="5" cm="1">
        <f t="array" ref="F2094">INDEX($P$2:$P$10,_xlfn.XMATCH(input[[#This Row],[Oponent]]&amp;input[[#This Row],[Player]],$K$2:$K$10))</f>
        <v>3</v>
      </c>
    </row>
    <row r="2095" spans="1:6" x14ac:dyDescent="0.3">
      <c r="A2095" s="1" t="s">
        <v>4</v>
      </c>
      <c r="B2095" s="1" t="s">
        <v>5</v>
      </c>
      <c r="C2095" s="5" cm="1">
        <f t="array" ref="C2095">_xlfn.SWITCH(input[[#This Row],[Player]], "X", 1, "Y", 2, "Z", 3)</f>
        <v>1</v>
      </c>
      <c r="D2095" s="5" cm="1">
        <f t="array" ref="D2095">_xlfn.SWITCH(
input[[#This Row],[Oponent]]&amp;input[[#This Row],[Player]],
"AZ",0, "BX",0, "CY",0,
"AX",3, "BY",3, "CZ",3,
"AY",6, "BZ",6, "CX",6)</f>
        <v>3</v>
      </c>
      <c r="E2095" s="5">
        <f>input[[#This Row],[Selected shape score]]+input[[#This Row],[Outcome score]]</f>
        <v>4</v>
      </c>
      <c r="F2095" s="5" cm="1">
        <f t="array" ref="F2095">INDEX($P$2:$P$10,_xlfn.XMATCH(input[[#This Row],[Oponent]]&amp;input[[#This Row],[Player]],$K$2:$K$10))</f>
        <v>3</v>
      </c>
    </row>
    <row r="2096" spans="1:6" x14ac:dyDescent="0.3">
      <c r="A2096" s="1" t="s">
        <v>4</v>
      </c>
      <c r="B2096" s="1" t="s">
        <v>2</v>
      </c>
      <c r="C2096" s="5" cm="1">
        <f t="array" ref="C2096">_xlfn.SWITCH(input[[#This Row],[Player]], "X", 1, "Y", 2, "Z", 3)</f>
        <v>2</v>
      </c>
      <c r="D2096" s="5" cm="1">
        <f t="array" ref="D2096">_xlfn.SWITCH(
input[[#This Row],[Oponent]]&amp;input[[#This Row],[Player]],
"AZ",0, "BX",0, "CY",0,
"AX",3, "BY",3, "CZ",3,
"AY",6, "BZ",6, "CX",6)</f>
        <v>6</v>
      </c>
      <c r="E2096" s="5">
        <f>input[[#This Row],[Selected shape score]]+input[[#This Row],[Outcome score]]</f>
        <v>8</v>
      </c>
      <c r="F2096" s="5" cm="1">
        <f t="array" ref="F2096">INDEX($P$2:$P$10,_xlfn.XMATCH(input[[#This Row],[Oponent]]&amp;input[[#This Row],[Player]],$K$2:$K$10))</f>
        <v>4</v>
      </c>
    </row>
    <row r="2097" spans="1:6" x14ac:dyDescent="0.3">
      <c r="A2097" s="1" t="s">
        <v>4</v>
      </c>
      <c r="B2097" s="1" t="s">
        <v>2</v>
      </c>
      <c r="C2097" s="5" cm="1">
        <f t="array" ref="C2097">_xlfn.SWITCH(input[[#This Row],[Player]], "X", 1, "Y", 2, "Z", 3)</f>
        <v>2</v>
      </c>
      <c r="D2097" s="5" cm="1">
        <f t="array" ref="D2097">_xlfn.SWITCH(
input[[#This Row],[Oponent]]&amp;input[[#This Row],[Player]],
"AZ",0, "BX",0, "CY",0,
"AX",3, "BY",3, "CZ",3,
"AY",6, "BZ",6, "CX",6)</f>
        <v>6</v>
      </c>
      <c r="E2097" s="5">
        <f>input[[#This Row],[Selected shape score]]+input[[#This Row],[Outcome score]]</f>
        <v>8</v>
      </c>
      <c r="F2097" s="5" cm="1">
        <f t="array" ref="F2097">INDEX($P$2:$P$10,_xlfn.XMATCH(input[[#This Row],[Oponent]]&amp;input[[#This Row],[Player]],$K$2:$K$10))</f>
        <v>4</v>
      </c>
    </row>
    <row r="2098" spans="1:6" x14ac:dyDescent="0.3">
      <c r="A2098" s="1" t="s">
        <v>3</v>
      </c>
      <c r="B2098" s="1" t="s">
        <v>5</v>
      </c>
      <c r="C2098" s="5" cm="1">
        <f t="array" ref="C2098">_xlfn.SWITCH(input[[#This Row],[Player]], "X", 1, "Y", 2, "Z", 3)</f>
        <v>1</v>
      </c>
      <c r="D2098" s="5" cm="1">
        <f t="array" ref="D2098">_xlfn.SWITCH(
input[[#This Row],[Oponent]]&amp;input[[#This Row],[Player]],
"AZ",0, "BX",0, "CY",0,
"AX",3, "BY",3, "CZ",3,
"AY",6, "BZ",6, "CX",6)</f>
        <v>6</v>
      </c>
      <c r="E2098" s="5">
        <f>input[[#This Row],[Selected shape score]]+input[[#This Row],[Outcome score]]</f>
        <v>7</v>
      </c>
      <c r="F2098" s="5" cm="1">
        <f t="array" ref="F2098">INDEX($P$2:$P$10,_xlfn.XMATCH(input[[#This Row],[Oponent]]&amp;input[[#This Row],[Player]],$K$2:$K$10))</f>
        <v>2</v>
      </c>
    </row>
    <row r="2099" spans="1:6" x14ac:dyDescent="0.3">
      <c r="A2099" s="1" t="s">
        <v>3</v>
      </c>
      <c r="B2099" s="1" t="s">
        <v>5</v>
      </c>
      <c r="C2099" s="5" cm="1">
        <f t="array" ref="C2099">_xlfn.SWITCH(input[[#This Row],[Player]], "X", 1, "Y", 2, "Z", 3)</f>
        <v>1</v>
      </c>
      <c r="D2099" s="5" cm="1">
        <f t="array" ref="D2099">_xlfn.SWITCH(
input[[#This Row],[Oponent]]&amp;input[[#This Row],[Player]],
"AZ",0, "BX",0, "CY",0,
"AX",3, "BY",3, "CZ",3,
"AY",6, "BZ",6, "CX",6)</f>
        <v>6</v>
      </c>
      <c r="E2099" s="5">
        <f>input[[#This Row],[Selected shape score]]+input[[#This Row],[Outcome score]]</f>
        <v>7</v>
      </c>
      <c r="F2099" s="5" cm="1">
        <f t="array" ref="F2099">INDEX($P$2:$P$10,_xlfn.XMATCH(input[[#This Row],[Oponent]]&amp;input[[#This Row],[Player]],$K$2:$K$10))</f>
        <v>2</v>
      </c>
    </row>
    <row r="2100" spans="1:6" x14ac:dyDescent="0.3">
      <c r="A2100" s="1" t="s">
        <v>4</v>
      </c>
      <c r="B2100" s="1" t="s">
        <v>5</v>
      </c>
      <c r="C2100" s="5" cm="1">
        <f t="array" ref="C2100">_xlfn.SWITCH(input[[#This Row],[Player]], "X", 1, "Y", 2, "Z", 3)</f>
        <v>1</v>
      </c>
      <c r="D2100" s="5" cm="1">
        <f t="array" ref="D2100">_xlfn.SWITCH(
input[[#This Row],[Oponent]]&amp;input[[#This Row],[Player]],
"AZ",0, "BX",0, "CY",0,
"AX",3, "BY",3, "CZ",3,
"AY",6, "BZ",6, "CX",6)</f>
        <v>3</v>
      </c>
      <c r="E2100" s="5">
        <f>input[[#This Row],[Selected shape score]]+input[[#This Row],[Outcome score]]</f>
        <v>4</v>
      </c>
      <c r="F2100" s="5" cm="1">
        <f t="array" ref="F2100">INDEX($P$2:$P$10,_xlfn.XMATCH(input[[#This Row],[Oponent]]&amp;input[[#This Row],[Player]],$K$2:$K$10))</f>
        <v>3</v>
      </c>
    </row>
    <row r="2101" spans="1:6" x14ac:dyDescent="0.3">
      <c r="A2101" s="1" t="s">
        <v>0</v>
      </c>
      <c r="B2101" s="1" t="s">
        <v>2</v>
      </c>
      <c r="C2101" s="5" cm="1">
        <f t="array" ref="C2101">_xlfn.SWITCH(input[[#This Row],[Player]], "X", 1, "Y", 2, "Z", 3)</f>
        <v>2</v>
      </c>
      <c r="D2101" s="5" cm="1">
        <f t="array" ref="D2101">_xlfn.SWITCH(
input[[#This Row],[Oponent]]&amp;input[[#This Row],[Player]],
"AZ",0, "BX",0, "CY",0,
"AX",3, "BY",3, "CZ",3,
"AY",6, "BZ",6, "CX",6)</f>
        <v>3</v>
      </c>
      <c r="E2101" s="5">
        <f>input[[#This Row],[Selected shape score]]+input[[#This Row],[Outcome score]]</f>
        <v>5</v>
      </c>
      <c r="F2101" s="5" cm="1">
        <f t="array" ref="F2101">INDEX($P$2:$P$10,_xlfn.XMATCH(input[[#This Row],[Oponent]]&amp;input[[#This Row],[Player]],$K$2:$K$10))</f>
        <v>5</v>
      </c>
    </row>
    <row r="2102" spans="1:6" x14ac:dyDescent="0.3">
      <c r="A2102" s="1" t="s">
        <v>3</v>
      </c>
      <c r="B2102" s="1" t="s">
        <v>5</v>
      </c>
      <c r="C2102" s="5" cm="1">
        <f t="array" ref="C2102">_xlfn.SWITCH(input[[#This Row],[Player]], "X", 1, "Y", 2, "Z", 3)</f>
        <v>1</v>
      </c>
      <c r="D2102" s="5" cm="1">
        <f t="array" ref="D2102">_xlfn.SWITCH(
input[[#This Row],[Oponent]]&amp;input[[#This Row],[Player]],
"AZ",0, "BX",0, "CY",0,
"AX",3, "BY",3, "CZ",3,
"AY",6, "BZ",6, "CX",6)</f>
        <v>6</v>
      </c>
      <c r="E2102" s="5">
        <f>input[[#This Row],[Selected shape score]]+input[[#This Row],[Outcome score]]</f>
        <v>7</v>
      </c>
      <c r="F2102" s="5" cm="1">
        <f t="array" ref="F2102">INDEX($P$2:$P$10,_xlfn.XMATCH(input[[#This Row],[Oponent]]&amp;input[[#This Row],[Player]],$K$2:$K$10))</f>
        <v>2</v>
      </c>
    </row>
    <row r="2103" spans="1:6" x14ac:dyDescent="0.3">
      <c r="A2103" s="1" t="s">
        <v>3</v>
      </c>
      <c r="B2103" s="1" t="s">
        <v>1</v>
      </c>
      <c r="C2103" s="5" cm="1">
        <f t="array" ref="C2103">_xlfn.SWITCH(input[[#This Row],[Player]], "X", 1, "Y", 2, "Z", 3)</f>
        <v>3</v>
      </c>
      <c r="D2103" s="5" cm="1">
        <f t="array" ref="D2103">_xlfn.SWITCH(
input[[#This Row],[Oponent]]&amp;input[[#This Row],[Player]],
"AZ",0, "BX",0, "CY",0,
"AX",3, "BY",3, "CZ",3,
"AY",6, "BZ",6, "CX",6)</f>
        <v>3</v>
      </c>
      <c r="E2103" s="5">
        <f>input[[#This Row],[Selected shape score]]+input[[#This Row],[Outcome score]]</f>
        <v>6</v>
      </c>
      <c r="F2103" s="5" cm="1">
        <f t="array" ref="F2103">INDEX($P$2:$P$10,_xlfn.XMATCH(input[[#This Row],[Oponent]]&amp;input[[#This Row],[Player]],$K$2:$K$10))</f>
        <v>7</v>
      </c>
    </row>
    <row r="2104" spans="1:6" x14ac:dyDescent="0.3">
      <c r="A2104" s="1" t="s">
        <v>3</v>
      </c>
      <c r="B2104" s="1" t="s">
        <v>2</v>
      </c>
      <c r="C2104" s="5" cm="1">
        <f t="array" ref="C2104">_xlfn.SWITCH(input[[#This Row],[Player]], "X", 1, "Y", 2, "Z", 3)</f>
        <v>2</v>
      </c>
      <c r="D2104" s="5" cm="1">
        <f t="array" ref="D2104">_xlfn.SWITCH(
input[[#This Row],[Oponent]]&amp;input[[#This Row],[Player]],
"AZ",0, "BX",0, "CY",0,
"AX",3, "BY",3, "CZ",3,
"AY",6, "BZ",6, "CX",6)</f>
        <v>0</v>
      </c>
      <c r="E2104" s="5">
        <f>input[[#This Row],[Selected shape score]]+input[[#This Row],[Outcome score]]</f>
        <v>2</v>
      </c>
      <c r="F2104" s="5" cm="1">
        <f t="array" ref="F2104">INDEX($P$2:$P$10,_xlfn.XMATCH(input[[#This Row],[Oponent]]&amp;input[[#This Row],[Player]],$K$2:$K$10))</f>
        <v>6</v>
      </c>
    </row>
    <row r="2105" spans="1:6" x14ac:dyDescent="0.3">
      <c r="A2105" s="1" t="s">
        <v>0</v>
      </c>
      <c r="B2105" s="1" t="s">
        <v>2</v>
      </c>
      <c r="C2105" s="5" cm="1">
        <f t="array" ref="C2105">_xlfn.SWITCH(input[[#This Row],[Player]], "X", 1, "Y", 2, "Z", 3)</f>
        <v>2</v>
      </c>
      <c r="D2105" s="5" cm="1">
        <f t="array" ref="D2105">_xlfn.SWITCH(
input[[#This Row],[Oponent]]&amp;input[[#This Row],[Player]],
"AZ",0, "BX",0, "CY",0,
"AX",3, "BY",3, "CZ",3,
"AY",6, "BZ",6, "CX",6)</f>
        <v>3</v>
      </c>
      <c r="E2105" s="5">
        <f>input[[#This Row],[Selected shape score]]+input[[#This Row],[Outcome score]]</f>
        <v>5</v>
      </c>
      <c r="F2105" s="5" cm="1">
        <f t="array" ref="F2105">INDEX($P$2:$P$10,_xlfn.XMATCH(input[[#This Row],[Oponent]]&amp;input[[#This Row],[Player]],$K$2:$K$10))</f>
        <v>5</v>
      </c>
    </row>
    <row r="2106" spans="1:6" x14ac:dyDescent="0.3">
      <c r="A2106" s="1" t="s">
        <v>3</v>
      </c>
      <c r="B2106" s="1" t="s">
        <v>1</v>
      </c>
      <c r="C2106" s="5" cm="1">
        <f t="array" ref="C2106">_xlfn.SWITCH(input[[#This Row],[Player]], "X", 1, "Y", 2, "Z", 3)</f>
        <v>3</v>
      </c>
      <c r="D2106" s="5" cm="1">
        <f t="array" ref="D2106">_xlfn.SWITCH(
input[[#This Row],[Oponent]]&amp;input[[#This Row],[Player]],
"AZ",0, "BX",0, "CY",0,
"AX",3, "BY",3, "CZ",3,
"AY",6, "BZ",6, "CX",6)</f>
        <v>3</v>
      </c>
      <c r="E2106" s="5">
        <f>input[[#This Row],[Selected shape score]]+input[[#This Row],[Outcome score]]</f>
        <v>6</v>
      </c>
      <c r="F2106" s="5" cm="1">
        <f t="array" ref="F2106">INDEX($P$2:$P$10,_xlfn.XMATCH(input[[#This Row],[Oponent]]&amp;input[[#This Row],[Player]],$K$2:$K$10))</f>
        <v>7</v>
      </c>
    </row>
    <row r="2107" spans="1:6" x14ac:dyDescent="0.3">
      <c r="A2107" s="1" t="s">
        <v>4</v>
      </c>
      <c r="B2107" s="1" t="s">
        <v>2</v>
      </c>
      <c r="C2107" s="5" cm="1">
        <f t="array" ref="C2107">_xlfn.SWITCH(input[[#This Row],[Player]], "X", 1, "Y", 2, "Z", 3)</f>
        <v>2</v>
      </c>
      <c r="D2107" s="5" cm="1">
        <f t="array" ref="D2107">_xlfn.SWITCH(
input[[#This Row],[Oponent]]&amp;input[[#This Row],[Player]],
"AZ",0, "BX",0, "CY",0,
"AX",3, "BY",3, "CZ",3,
"AY",6, "BZ",6, "CX",6)</f>
        <v>6</v>
      </c>
      <c r="E2107" s="5">
        <f>input[[#This Row],[Selected shape score]]+input[[#This Row],[Outcome score]]</f>
        <v>8</v>
      </c>
      <c r="F2107" s="5" cm="1">
        <f t="array" ref="F2107">INDEX($P$2:$P$10,_xlfn.XMATCH(input[[#This Row],[Oponent]]&amp;input[[#This Row],[Player]],$K$2:$K$10))</f>
        <v>4</v>
      </c>
    </row>
    <row r="2108" spans="1:6" x14ac:dyDescent="0.3">
      <c r="A2108" s="1" t="s">
        <v>4</v>
      </c>
      <c r="B2108" s="1" t="s">
        <v>2</v>
      </c>
      <c r="C2108" s="5" cm="1">
        <f t="array" ref="C2108">_xlfn.SWITCH(input[[#This Row],[Player]], "X", 1, "Y", 2, "Z", 3)</f>
        <v>2</v>
      </c>
      <c r="D2108" s="5" cm="1">
        <f t="array" ref="D2108">_xlfn.SWITCH(
input[[#This Row],[Oponent]]&amp;input[[#This Row],[Player]],
"AZ",0, "BX",0, "CY",0,
"AX",3, "BY",3, "CZ",3,
"AY",6, "BZ",6, "CX",6)</f>
        <v>6</v>
      </c>
      <c r="E2108" s="5">
        <f>input[[#This Row],[Selected shape score]]+input[[#This Row],[Outcome score]]</f>
        <v>8</v>
      </c>
      <c r="F2108" s="5" cm="1">
        <f t="array" ref="F2108">INDEX($P$2:$P$10,_xlfn.XMATCH(input[[#This Row],[Oponent]]&amp;input[[#This Row],[Player]],$K$2:$K$10))</f>
        <v>4</v>
      </c>
    </row>
    <row r="2109" spans="1:6" x14ac:dyDescent="0.3">
      <c r="A2109" s="1" t="s">
        <v>0</v>
      </c>
      <c r="B2109" s="1" t="s">
        <v>2</v>
      </c>
      <c r="C2109" s="5" cm="1">
        <f t="array" ref="C2109">_xlfn.SWITCH(input[[#This Row],[Player]], "X", 1, "Y", 2, "Z", 3)</f>
        <v>2</v>
      </c>
      <c r="D2109" s="5" cm="1">
        <f t="array" ref="D2109">_xlfn.SWITCH(
input[[#This Row],[Oponent]]&amp;input[[#This Row],[Player]],
"AZ",0, "BX",0, "CY",0,
"AX",3, "BY",3, "CZ",3,
"AY",6, "BZ",6, "CX",6)</f>
        <v>3</v>
      </c>
      <c r="E2109" s="5">
        <f>input[[#This Row],[Selected shape score]]+input[[#This Row],[Outcome score]]</f>
        <v>5</v>
      </c>
      <c r="F2109" s="5" cm="1">
        <f t="array" ref="F2109">INDEX($P$2:$P$10,_xlfn.XMATCH(input[[#This Row],[Oponent]]&amp;input[[#This Row],[Player]],$K$2:$K$10))</f>
        <v>5</v>
      </c>
    </row>
    <row r="2110" spans="1:6" x14ac:dyDescent="0.3">
      <c r="A2110" s="1" t="s">
        <v>0</v>
      </c>
      <c r="B2110" s="1" t="s">
        <v>2</v>
      </c>
      <c r="C2110" s="5" cm="1">
        <f t="array" ref="C2110">_xlfn.SWITCH(input[[#This Row],[Player]], "X", 1, "Y", 2, "Z", 3)</f>
        <v>2</v>
      </c>
      <c r="D2110" s="5" cm="1">
        <f t="array" ref="D2110">_xlfn.SWITCH(
input[[#This Row],[Oponent]]&amp;input[[#This Row],[Player]],
"AZ",0, "BX",0, "CY",0,
"AX",3, "BY",3, "CZ",3,
"AY",6, "BZ",6, "CX",6)</f>
        <v>3</v>
      </c>
      <c r="E2110" s="5">
        <f>input[[#This Row],[Selected shape score]]+input[[#This Row],[Outcome score]]</f>
        <v>5</v>
      </c>
      <c r="F2110" s="5" cm="1">
        <f t="array" ref="F2110">INDEX($P$2:$P$10,_xlfn.XMATCH(input[[#This Row],[Oponent]]&amp;input[[#This Row],[Player]],$K$2:$K$10))</f>
        <v>5</v>
      </c>
    </row>
    <row r="2111" spans="1:6" x14ac:dyDescent="0.3">
      <c r="A2111" s="1" t="s">
        <v>3</v>
      </c>
      <c r="B2111" s="1" t="s">
        <v>5</v>
      </c>
      <c r="C2111" s="5" cm="1">
        <f t="array" ref="C2111">_xlfn.SWITCH(input[[#This Row],[Player]], "X", 1, "Y", 2, "Z", 3)</f>
        <v>1</v>
      </c>
      <c r="D2111" s="5" cm="1">
        <f t="array" ref="D2111">_xlfn.SWITCH(
input[[#This Row],[Oponent]]&amp;input[[#This Row],[Player]],
"AZ",0, "BX",0, "CY",0,
"AX",3, "BY",3, "CZ",3,
"AY",6, "BZ",6, "CX",6)</f>
        <v>6</v>
      </c>
      <c r="E2111" s="5">
        <f>input[[#This Row],[Selected shape score]]+input[[#This Row],[Outcome score]]</f>
        <v>7</v>
      </c>
      <c r="F2111" s="5" cm="1">
        <f t="array" ref="F2111">INDEX($P$2:$P$10,_xlfn.XMATCH(input[[#This Row],[Oponent]]&amp;input[[#This Row],[Player]],$K$2:$K$10))</f>
        <v>2</v>
      </c>
    </row>
    <row r="2112" spans="1:6" x14ac:dyDescent="0.3">
      <c r="A2112" s="1" t="s">
        <v>4</v>
      </c>
      <c r="B2112" s="1" t="s">
        <v>1</v>
      </c>
      <c r="C2112" s="5" cm="1">
        <f t="array" ref="C2112">_xlfn.SWITCH(input[[#This Row],[Player]], "X", 1, "Y", 2, "Z", 3)</f>
        <v>3</v>
      </c>
      <c r="D2112" s="5" cm="1">
        <f t="array" ref="D2112">_xlfn.SWITCH(
input[[#This Row],[Oponent]]&amp;input[[#This Row],[Player]],
"AZ",0, "BX",0, "CY",0,
"AX",3, "BY",3, "CZ",3,
"AY",6, "BZ",6, "CX",6)</f>
        <v>0</v>
      </c>
      <c r="E2112" s="5">
        <f>input[[#This Row],[Selected shape score]]+input[[#This Row],[Outcome score]]</f>
        <v>3</v>
      </c>
      <c r="F2112" s="5" cm="1">
        <f t="array" ref="F2112">INDEX($P$2:$P$10,_xlfn.XMATCH(input[[#This Row],[Oponent]]&amp;input[[#This Row],[Player]],$K$2:$K$10))</f>
        <v>8</v>
      </c>
    </row>
    <row r="2113" spans="1:6" x14ac:dyDescent="0.3">
      <c r="A2113" s="1" t="s">
        <v>4</v>
      </c>
      <c r="B2113" s="1" t="s">
        <v>5</v>
      </c>
      <c r="C2113" s="5" cm="1">
        <f t="array" ref="C2113">_xlfn.SWITCH(input[[#This Row],[Player]], "X", 1, "Y", 2, "Z", 3)</f>
        <v>1</v>
      </c>
      <c r="D2113" s="5" cm="1">
        <f t="array" ref="D2113">_xlfn.SWITCH(
input[[#This Row],[Oponent]]&amp;input[[#This Row],[Player]],
"AZ",0, "BX",0, "CY",0,
"AX",3, "BY",3, "CZ",3,
"AY",6, "BZ",6, "CX",6)</f>
        <v>3</v>
      </c>
      <c r="E2113" s="5">
        <f>input[[#This Row],[Selected shape score]]+input[[#This Row],[Outcome score]]</f>
        <v>4</v>
      </c>
      <c r="F2113" s="5" cm="1">
        <f t="array" ref="F2113">INDEX($P$2:$P$10,_xlfn.XMATCH(input[[#This Row],[Oponent]]&amp;input[[#This Row],[Player]],$K$2:$K$10))</f>
        <v>3</v>
      </c>
    </row>
    <row r="2114" spans="1:6" x14ac:dyDescent="0.3">
      <c r="A2114" s="1" t="s">
        <v>4</v>
      </c>
      <c r="B2114" s="1" t="s">
        <v>2</v>
      </c>
      <c r="C2114" s="5" cm="1">
        <f t="array" ref="C2114">_xlfn.SWITCH(input[[#This Row],[Player]], "X", 1, "Y", 2, "Z", 3)</f>
        <v>2</v>
      </c>
      <c r="D2114" s="5" cm="1">
        <f t="array" ref="D2114">_xlfn.SWITCH(
input[[#This Row],[Oponent]]&amp;input[[#This Row],[Player]],
"AZ",0, "BX",0, "CY",0,
"AX",3, "BY",3, "CZ",3,
"AY",6, "BZ",6, "CX",6)</f>
        <v>6</v>
      </c>
      <c r="E2114" s="5">
        <f>input[[#This Row],[Selected shape score]]+input[[#This Row],[Outcome score]]</f>
        <v>8</v>
      </c>
      <c r="F2114" s="5" cm="1">
        <f t="array" ref="F2114">INDEX($P$2:$P$10,_xlfn.XMATCH(input[[#This Row],[Oponent]]&amp;input[[#This Row],[Player]],$K$2:$K$10))</f>
        <v>4</v>
      </c>
    </row>
    <row r="2115" spans="1:6" x14ac:dyDescent="0.3">
      <c r="A2115" s="1" t="s">
        <v>0</v>
      </c>
      <c r="B2115" s="1" t="s">
        <v>2</v>
      </c>
      <c r="C2115" s="5" cm="1">
        <f t="array" ref="C2115">_xlfn.SWITCH(input[[#This Row],[Player]], "X", 1, "Y", 2, "Z", 3)</f>
        <v>2</v>
      </c>
      <c r="D2115" s="5" cm="1">
        <f t="array" ref="D2115">_xlfn.SWITCH(
input[[#This Row],[Oponent]]&amp;input[[#This Row],[Player]],
"AZ",0, "BX",0, "CY",0,
"AX",3, "BY",3, "CZ",3,
"AY",6, "BZ",6, "CX",6)</f>
        <v>3</v>
      </c>
      <c r="E2115" s="5">
        <f>input[[#This Row],[Selected shape score]]+input[[#This Row],[Outcome score]]</f>
        <v>5</v>
      </c>
      <c r="F2115" s="5" cm="1">
        <f t="array" ref="F2115">INDEX($P$2:$P$10,_xlfn.XMATCH(input[[#This Row],[Oponent]]&amp;input[[#This Row],[Player]],$K$2:$K$10))</f>
        <v>5</v>
      </c>
    </row>
    <row r="2116" spans="1:6" x14ac:dyDescent="0.3">
      <c r="A2116" s="1" t="s">
        <v>0</v>
      </c>
      <c r="B2116" s="1" t="s">
        <v>2</v>
      </c>
      <c r="C2116" s="5" cm="1">
        <f t="array" ref="C2116">_xlfn.SWITCH(input[[#This Row],[Player]], "X", 1, "Y", 2, "Z", 3)</f>
        <v>2</v>
      </c>
      <c r="D2116" s="5" cm="1">
        <f t="array" ref="D2116">_xlfn.SWITCH(
input[[#This Row],[Oponent]]&amp;input[[#This Row],[Player]],
"AZ",0, "BX",0, "CY",0,
"AX",3, "BY",3, "CZ",3,
"AY",6, "BZ",6, "CX",6)</f>
        <v>3</v>
      </c>
      <c r="E2116" s="5">
        <f>input[[#This Row],[Selected shape score]]+input[[#This Row],[Outcome score]]</f>
        <v>5</v>
      </c>
      <c r="F2116" s="5" cm="1">
        <f t="array" ref="F2116">INDEX($P$2:$P$10,_xlfn.XMATCH(input[[#This Row],[Oponent]]&amp;input[[#This Row],[Player]],$K$2:$K$10))</f>
        <v>5</v>
      </c>
    </row>
    <row r="2117" spans="1:6" x14ac:dyDescent="0.3">
      <c r="A2117" s="1" t="s">
        <v>4</v>
      </c>
      <c r="B2117" s="1" t="s">
        <v>2</v>
      </c>
      <c r="C2117" s="5" cm="1">
        <f t="array" ref="C2117">_xlfn.SWITCH(input[[#This Row],[Player]], "X", 1, "Y", 2, "Z", 3)</f>
        <v>2</v>
      </c>
      <c r="D2117" s="5" cm="1">
        <f t="array" ref="D2117">_xlfn.SWITCH(
input[[#This Row],[Oponent]]&amp;input[[#This Row],[Player]],
"AZ",0, "BX",0, "CY",0,
"AX",3, "BY",3, "CZ",3,
"AY",6, "BZ",6, "CX",6)</f>
        <v>6</v>
      </c>
      <c r="E2117" s="5">
        <f>input[[#This Row],[Selected shape score]]+input[[#This Row],[Outcome score]]</f>
        <v>8</v>
      </c>
      <c r="F2117" s="5" cm="1">
        <f t="array" ref="F2117">INDEX($P$2:$P$10,_xlfn.XMATCH(input[[#This Row],[Oponent]]&amp;input[[#This Row],[Player]],$K$2:$K$10))</f>
        <v>4</v>
      </c>
    </row>
    <row r="2118" spans="1:6" x14ac:dyDescent="0.3">
      <c r="A2118" s="1" t="s">
        <v>4</v>
      </c>
      <c r="B2118" s="1" t="s">
        <v>5</v>
      </c>
      <c r="C2118" s="5" cm="1">
        <f t="array" ref="C2118">_xlfn.SWITCH(input[[#This Row],[Player]], "X", 1, "Y", 2, "Z", 3)</f>
        <v>1</v>
      </c>
      <c r="D2118" s="5" cm="1">
        <f t="array" ref="D2118">_xlfn.SWITCH(
input[[#This Row],[Oponent]]&amp;input[[#This Row],[Player]],
"AZ",0, "BX",0, "CY",0,
"AX",3, "BY",3, "CZ",3,
"AY",6, "BZ",6, "CX",6)</f>
        <v>3</v>
      </c>
      <c r="E2118" s="5">
        <f>input[[#This Row],[Selected shape score]]+input[[#This Row],[Outcome score]]</f>
        <v>4</v>
      </c>
      <c r="F2118" s="5" cm="1">
        <f t="array" ref="F2118">INDEX($P$2:$P$10,_xlfn.XMATCH(input[[#This Row],[Oponent]]&amp;input[[#This Row],[Player]],$K$2:$K$10))</f>
        <v>3</v>
      </c>
    </row>
    <row r="2119" spans="1:6" x14ac:dyDescent="0.3">
      <c r="A2119" s="1" t="s">
        <v>4</v>
      </c>
      <c r="B2119" s="1" t="s">
        <v>5</v>
      </c>
      <c r="C2119" s="5" cm="1">
        <f t="array" ref="C2119">_xlfn.SWITCH(input[[#This Row],[Player]], "X", 1, "Y", 2, "Z", 3)</f>
        <v>1</v>
      </c>
      <c r="D2119" s="5" cm="1">
        <f t="array" ref="D2119">_xlfn.SWITCH(
input[[#This Row],[Oponent]]&amp;input[[#This Row],[Player]],
"AZ",0, "BX",0, "CY",0,
"AX",3, "BY",3, "CZ",3,
"AY",6, "BZ",6, "CX",6)</f>
        <v>3</v>
      </c>
      <c r="E2119" s="5">
        <f>input[[#This Row],[Selected shape score]]+input[[#This Row],[Outcome score]]</f>
        <v>4</v>
      </c>
      <c r="F2119" s="5" cm="1">
        <f t="array" ref="F2119">INDEX($P$2:$P$10,_xlfn.XMATCH(input[[#This Row],[Oponent]]&amp;input[[#This Row],[Player]],$K$2:$K$10))</f>
        <v>3</v>
      </c>
    </row>
    <row r="2120" spans="1:6" x14ac:dyDescent="0.3">
      <c r="A2120" s="1" t="s">
        <v>4</v>
      </c>
      <c r="B2120" s="1" t="s">
        <v>2</v>
      </c>
      <c r="C2120" s="5" cm="1">
        <f t="array" ref="C2120">_xlfn.SWITCH(input[[#This Row],[Player]], "X", 1, "Y", 2, "Z", 3)</f>
        <v>2</v>
      </c>
      <c r="D2120" s="5" cm="1">
        <f t="array" ref="D2120">_xlfn.SWITCH(
input[[#This Row],[Oponent]]&amp;input[[#This Row],[Player]],
"AZ",0, "BX",0, "CY",0,
"AX",3, "BY",3, "CZ",3,
"AY",6, "BZ",6, "CX",6)</f>
        <v>6</v>
      </c>
      <c r="E2120" s="5">
        <f>input[[#This Row],[Selected shape score]]+input[[#This Row],[Outcome score]]</f>
        <v>8</v>
      </c>
      <c r="F2120" s="5" cm="1">
        <f t="array" ref="F2120">INDEX($P$2:$P$10,_xlfn.XMATCH(input[[#This Row],[Oponent]]&amp;input[[#This Row],[Player]],$K$2:$K$10))</f>
        <v>4</v>
      </c>
    </row>
    <row r="2121" spans="1:6" x14ac:dyDescent="0.3">
      <c r="A2121" s="1" t="s">
        <v>4</v>
      </c>
      <c r="B2121" s="1" t="s">
        <v>2</v>
      </c>
      <c r="C2121" s="5" cm="1">
        <f t="array" ref="C2121">_xlfn.SWITCH(input[[#This Row],[Player]], "X", 1, "Y", 2, "Z", 3)</f>
        <v>2</v>
      </c>
      <c r="D2121" s="5" cm="1">
        <f t="array" ref="D2121">_xlfn.SWITCH(
input[[#This Row],[Oponent]]&amp;input[[#This Row],[Player]],
"AZ",0, "BX",0, "CY",0,
"AX",3, "BY",3, "CZ",3,
"AY",6, "BZ",6, "CX",6)</f>
        <v>6</v>
      </c>
      <c r="E2121" s="5">
        <f>input[[#This Row],[Selected shape score]]+input[[#This Row],[Outcome score]]</f>
        <v>8</v>
      </c>
      <c r="F2121" s="5" cm="1">
        <f t="array" ref="F2121">INDEX($P$2:$P$10,_xlfn.XMATCH(input[[#This Row],[Oponent]]&amp;input[[#This Row],[Player]],$K$2:$K$10))</f>
        <v>4</v>
      </c>
    </row>
    <row r="2122" spans="1:6" x14ac:dyDescent="0.3">
      <c r="A2122" s="1" t="s">
        <v>3</v>
      </c>
      <c r="B2122" s="1" t="s">
        <v>2</v>
      </c>
      <c r="C2122" s="5" cm="1">
        <f t="array" ref="C2122">_xlfn.SWITCH(input[[#This Row],[Player]], "X", 1, "Y", 2, "Z", 3)</f>
        <v>2</v>
      </c>
      <c r="D2122" s="5" cm="1">
        <f t="array" ref="D2122">_xlfn.SWITCH(
input[[#This Row],[Oponent]]&amp;input[[#This Row],[Player]],
"AZ",0, "BX",0, "CY",0,
"AX",3, "BY",3, "CZ",3,
"AY",6, "BZ",6, "CX",6)</f>
        <v>0</v>
      </c>
      <c r="E2122" s="5">
        <f>input[[#This Row],[Selected shape score]]+input[[#This Row],[Outcome score]]</f>
        <v>2</v>
      </c>
      <c r="F2122" s="5" cm="1">
        <f t="array" ref="F2122">INDEX($P$2:$P$10,_xlfn.XMATCH(input[[#This Row],[Oponent]]&amp;input[[#This Row],[Player]],$K$2:$K$10))</f>
        <v>6</v>
      </c>
    </row>
    <row r="2123" spans="1:6" x14ac:dyDescent="0.3">
      <c r="A2123" s="1" t="s">
        <v>0</v>
      </c>
      <c r="B2123" s="1" t="s">
        <v>2</v>
      </c>
      <c r="C2123" s="5" cm="1">
        <f t="array" ref="C2123">_xlfn.SWITCH(input[[#This Row],[Player]], "X", 1, "Y", 2, "Z", 3)</f>
        <v>2</v>
      </c>
      <c r="D2123" s="5" cm="1">
        <f t="array" ref="D2123">_xlfn.SWITCH(
input[[#This Row],[Oponent]]&amp;input[[#This Row],[Player]],
"AZ",0, "BX",0, "CY",0,
"AX",3, "BY",3, "CZ",3,
"AY",6, "BZ",6, "CX",6)</f>
        <v>3</v>
      </c>
      <c r="E2123" s="5">
        <f>input[[#This Row],[Selected shape score]]+input[[#This Row],[Outcome score]]</f>
        <v>5</v>
      </c>
      <c r="F2123" s="5" cm="1">
        <f t="array" ref="F2123">INDEX($P$2:$P$10,_xlfn.XMATCH(input[[#This Row],[Oponent]]&amp;input[[#This Row],[Player]],$K$2:$K$10))</f>
        <v>5</v>
      </c>
    </row>
    <row r="2124" spans="1:6" x14ac:dyDescent="0.3">
      <c r="A2124" s="1" t="s">
        <v>0</v>
      </c>
      <c r="B2124" s="1" t="s">
        <v>2</v>
      </c>
      <c r="C2124" s="5" cm="1">
        <f t="array" ref="C2124">_xlfn.SWITCH(input[[#This Row],[Player]], "X", 1, "Y", 2, "Z", 3)</f>
        <v>2</v>
      </c>
      <c r="D2124" s="5" cm="1">
        <f t="array" ref="D2124">_xlfn.SWITCH(
input[[#This Row],[Oponent]]&amp;input[[#This Row],[Player]],
"AZ",0, "BX",0, "CY",0,
"AX",3, "BY",3, "CZ",3,
"AY",6, "BZ",6, "CX",6)</f>
        <v>3</v>
      </c>
      <c r="E2124" s="5">
        <f>input[[#This Row],[Selected shape score]]+input[[#This Row],[Outcome score]]</f>
        <v>5</v>
      </c>
      <c r="F2124" s="5" cm="1">
        <f t="array" ref="F2124">INDEX($P$2:$P$10,_xlfn.XMATCH(input[[#This Row],[Oponent]]&amp;input[[#This Row],[Player]],$K$2:$K$10))</f>
        <v>5</v>
      </c>
    </row>
    <row r="2125" spans="1:6" x14ac:dyDescent="0.3">
      <c r="A2125" s="1" t="s">
        <v>4</v>
      </c>
      <c r="B2125" s="1" t="s">
        <v>5</v>
      </c>
      <c r="C2125" s="5" cm="1">
        <f t="array" ref="C2125">_xlfn.SWITCH(input[[#This Row],[Player]], "X", 1, "Y", 2, "Z", 3)</f>
        <v>1</v>
      </c>
      <c r="D2125" s="5" cm="1">
        <f t="array" ref="D2125">_xlfn.SWITCH(
input[[#This Row],[Oponent]]&amp;input[[#This Row],[Player]],
"AZ",0, "BX",0, "CY",0,
"AX",3, "BY",3, "CZ",3,
"AY",6, "BZ",6, "CX",6)</f>
        <v>3</v>
      </c>
      <c r="E2125" s="5">
        <f>input[[#This Row],[Selected shape score]]+input[[#This Row],[Outcome score]]</f>
        <v>4</v>
      </c>
      <c r="F2125" s="5" cm="1">
        <f t="array" ref="F2125">INDEX($P$2:$P$10,_xlfn.XMATCH(input[[#This Row],[Oponent]]&amp;input[[#This Row],[Player]],$K$2:$K$10))</f>
        <v>3</v>
      </c>
    </row>
    <row r="2126" spans="1:6" x14ac:dyDescent="0.3">
      <c r="A2126" s="1" t="s">
        <v>4</v>
      </c>
      <c r="B2126" s="1" t="s">
        <v>5</v>
      </c>
      <c r="C2126" s="5" cm="1">
        <f t="array" ref="C2126">_xlfn.SWITCH(input[[#This Row],[Player]], "X", 1, "Y", 2, "Z", 3)</f>
        <v>1</v>
      </c>
      <c r="D2126" s="5" cm="1">
        <f t="array" ref="D2126">_xlfn.SWITCH(
input[[#This Row],[Oponent]]&amp;input[[#This Row],[Player]],
"AZ",0, "BX",0, "CY",0,
"AX",3, "BY",3, "CZ",3,
"AY",6, "BZ",6, "CX",6)</f>
        <v>3</v>
      </c>
      <c r="E2126" s="5">
        <f>input[[#This Row],[Selected shape score]]+input[[#This Row],[Outcome score]]</f>
        <v>4</v>
      </c>
      <c r="F2126" s="5" cm="1">
        <f t="array" ref="F2126">INDEX($P$2:$P$10,_xlfn.XMATCH(input[[#This Row],[Oponent]]&amp;input[[#This Row],[Player]],$K$2:$K$10))</f>
        <v>3</v>
      </c>
    </row>
    <row r="2127" spans="1:6" x14ac:dyDescent="0.3">
      <c r="A2127" s="1" t="s">
        <v>3</v>
      </c>
      <c r="B2127" s="1" t="s">
        <v>2</v>
      </c>
      <c r="C2127" s="5" cm="1">
        <f t="array" ref="C2127">_xlfn.SWITCH(input[[#This Row],[Player]], "X", 1, "Y", 2, "Z", 3)</f>
        <v>2</v>
      </c>
      <c r="D2127" s="5" cm="1">
        <f t="array" ref="D2127">_xlfn.SWITCH(
input[[#This Row],[Oponent]]&amp;input[[#This Row],[Player]],
"AZ",0, "BX",0, "CY",0,
"AX",3, "BY",3, "CZ",3,
"AY",6, "BZ",6, "CX",6)</f>
        <v>0</v>
      </c>
      <c r="E2127" s="5">
        <f>input[[#This Row],[Selected shape score]]+input[[#This Row],[Outcome score]]</f>
        <v>2</v>
      </c>
      <c r="F2127" s="5" cm="1">
        <f t="array" ref="F2127">INDEX($P$2:$P$10,_xlfn.XMATCH(input[[#This Row],[Oponent]]&amp;input[[#This Row],[Player]],$K$2:$K$10))</f>
        <v>6</v>
      </c>
    </row>
    <row r="2128" spans="1:6" x14ac:dyDescent="0.3">
      <c r="A2128" s="1" t="s">
        <v>3</v>
      </c>
      <c r="B2128" s="1" t="s">
        <v>5</v>
      </c>
      <c r="C2128" s="5" cm="1">
        <f t="array" ref="C2128">_xlfn.SWITCH(input[[#This Row],[Player]], "X", 1, "Y", 2, "Z", 3)</f>
        <v>1</v>
      </c>
      <c r="D2128" s="5" cm="1">
        <f t="array" ref="D2128">_xlfn.SWITCH(
input[[#This Row],[Oponent]]&amp;input[[#This Row],[Player]],
"AZ",0, "BX",0, "CY",0,
"AX",3, "BY",3, "CZ",3,
"AY",6, "BZ",6, "CX",6)</f>
        <v>6</v>
      </c>
      <c r="E2128" s="5">
        <f>input[[#This Row],[Selected shape score]]+input[[#This Row],[Outcome score]]</f>
        <v>7</v>
      </c>
      <c r="F2128" s="5" cm="1">
        <f t="array" ref="F2128">INDEX($P$2:$P$10,_xlfn.XMATCH(input[[#This Row],[Oponent]]&amp;input[[#This Row],[Player]],$K$2:$K$10))</f>
        <v>2</v>
      </c>
    </row>
    <row r="2129" spans="1:6" x14ac:dyDescent="0.3">
      <c r="A2129" s="1" t="s">
        <v>3</v>
      </c>
      <c r="B2129" s="1" t="s">
        <v>1</v>
      </c>
      <c r="C2129" s="5" cm="1">
        <f t="array" ref="C2129">_xlfn.SWITCH(input[[#This Row],[Player]], "X", 1, "Y", 2, "Z", 3)</f>
        <v>3</v>
      </c>
      <c r="D2129" s="5" cm="1">
        <f t="array" ref="D2129">_xlfn.SWITCH(
input[[#This Row],[Oponent]]&amp;input[[#This Row],[Player]],
"AZ",0, "BX",0, "CY",0,
"AX",3, "BY",3, "CZ",3,
"AY",6, "BZ",6, "CX",6)</f>
        <v>3</v>
      </c>
      <c r="E2129" s="5">
        <f>input[[#This Row],[Selected shape score]]+input[[#This Row],[Outcome score]]</f>
        <v>6</v>
      </c>
      <c r="F2129" s="5" cm="1">
        <f t="array" ref="F2129">INDEX($P$2:$P$10,_xlfn.XMATCH(input[[#This Row],[Oponent]]&amp;input[[#This Row],[Player]],$K$2:$K$10))</f>
        <v>7</v>
      </c>
    </row>
    <row r="2130" spans="1:6" x14ac:dyDescent="0.3">
      <c r="A2130" s="1" t="s">
        <v>4</v>
      </c>
      <c r="B2130" s="1" t="s">
        <v>2</v>
      </c>
      <c r="C2130" s="5" cm="1">
        <f t="array" ref="C2130">_xlfn.SWITCH(input[[#This Row],[Player]], "X", 1, "Y", 2, "Z", 3)</f>
        <v>2</v>
      </c>
      <c r="D2130" s="5" cm="1">
        <f t="array" ref="D2130">_xlfn.SWITCH(
input[[#This Row],[Oponent]]&amp;input[[#This Row],[Player]],
"AZ",0, "BX",0, "CY",0,
"AX",3, "BY",3, "CZ",3,
"AY",6, "BZ",6, "CX",6)</f>
        <v>6</v>
      </c>
      <c r="E2130" s="5">
        <f>input[[#This Row],[Selected shape score]]+input[[#This Row],[Outcome score]]</f>
        <v>8</v>
      </c>
      <c r="F2130" s="5" cm="1">
        <f t="array" ref="F2130">INDEX($P$2:$P$10,_xlfn.XMATCH(input[[#This Row],[Oponent]]&amp;input[[#This Row],[Player]],$K$2:$K$10))</f>
        <v>4</v>
      </c>
    </row>
    <row r="2131" spans="1:6" x14ac:dyDescent="0.3">
      <c r="A2131" s="1" t="s">
        <v>4</v>
      </c>
      <c r="B2131" s="1" t="s">
        <v>2</v>
      </c>
      <c r="C2131" s="5" cm="1">
        <f t="array" ref="C2131">_xlfn.SWITCH(input[[#This Row],[Player]], "X", 1, "Y", 2, "Z", 3)</f>
        <v>2</v>
      </c>
      <c r="D2131" s="5" cm="1">
        <f t="array" ref="D2131">_xlfn.SWITCH(
input[[#This Row],[Oponent]]&amp;input[[#This Row],[Player]],
"AZ",0, "BX",0, "CY",0,
"AX",3, "BY",3, "CZ",3,
"AY",6, "BZ",6, "CX",6)</f>
        <v>6</v>
      </c>
      <c r="E2131" s="5">
        <f>input[[#This Row],[Selected shape score]]+input[[#This Row],[Outcome score]]</f>
        <v>8</v>
      </c>
      <c r="F2131" s="5" cm="1">
        <f t="array" ref="F2131">INDEX($P$2:$P$10,_xlfn.XMATCH(input[[#This Row],[Oponent]]&amp;input[[#This Row],[Player]],$K$2:$K$10))</f>
        <v>4</v>
      </c>
    </row>
    <row r="2132" spans="1:6" x14ac:dyDescent="0.3">
      <c r="A2132" s="1" t="s">
        <v>4</v>
      </c>
      <c r="B2132" s="1" t="s">
        <v>2</v>
      </c>
      <c r="C2132" s="5" cm="1">
        <f t="array" ref="C2132">_xlfn.SWITCH(input[[#This Row],[Player]], "X", 1, "Y", 2, "Z", 3)</f>
        <v>2</v>
      </c>
      <c r="D2132" s="5" cm="1">
        <f t="array" ref="D2132">_xlfn.SWITCH(
input[[#This Row],[Oponent]]&amp;input[[#This Row],[Player]],
"AZ",0, "BX",0, "CY",0,
"AX",3, "BY",3, "CZ",3,
"AY",6, "BZ",6, "CX",6)</f>
        <v>6</v>
      </c>
      <c r="E2132" s="5">
        <f>input[[#This Row],[Selected shape score]]+input[[#This Row],[Outcome score]]</f>
        <v>8</v>
      </c>
      <c r="F2132" s="5" cm="1">
        <f t="array" ref="F2132">INDEX($P$2:$P$10,_xlfn.XMATCH(input[[#This Row],[Oponent]]&amp;input[[#This Row],[Player]],$K$2:$K$10))</f>
        <v>4</v>
      </c>
    </row>
    <row r="2133" spans="1:6" x14ac:dyDescent="0.3">
      <c r="A2133" s="1" t="s">
        <v>3</v>
      </c>
      <c r="B2133" s="1" t="s">
        <v>2</v>
      </c>
      <c r="C2133" s="5" cm="1">
        <f t="array" ref="C2133">_xlfn.SWITCH(input[[#This Row],[Player]], "X", 1, "Y", 2, "Z", 3)</f>
        <v>2</v>
      </c>
      <c r="D2133" s="5" cm="1">
        <f t="array" ref="D2133">_xlfn.SWITCH(
input[[#This Row],[Oponent]]&amp;input[[#This Row],[Player]],
"AZ",0, "BX",0, "CY",0,
"AX",3, "BY",3, "CZ",3,
"AY",6, "BZ",6, "CX",6)</f>
        <v>0</v>
      </c>
      <c r="E2133" s="5">
        <f>input[[#This Row],[Selected shape score]]+input[[#This Row],[Outcome score]]</f>
        <v>2</v>
      </c>
      <c r="F2133" s="5" cm="1">
        <f t="array" ref="F2133">INDEX($P$2:$P$10,_xlfn.XMATCH(input[[#This Row],[Oponent]]&amp;input[[#This Row],[Player]],$K$2:$K$10))</f>
        <v>6</v>
      </c>
    </row>
    <row r="2134" spans="1:6" x14ac:dyDescent="0.3">
      <c r="A2134" s="1" t="s">
        <v>3</v>
      </c>
      <c r="B2134" s="1" t="s">
        <v>5</v>
      </c>
      <c r="C2134" s="5" cm="1">
        <f t="array" ref="C2134">_xlfn.SWITCH(input[[#This Row],[Player]], "X", 1, "Y", 2, "Z", 3)</f>
        <v>1</v>
      </c>
      <c r="D2134" s="5" cm="1">
        <f t="array" ref="D2134">_xlfn.SWITCH(
input[[#This Row],[Oponent]]&amp;input[[#This Row],[Player]],
"AZ",0, "BX",0, "CY",0,
"AX",3, "BY",3, "CZ",3,
"AY",6, "BZ",6, "CX",6)</f>
        <v>6</v>
      </c>
      <c r="E2134" s="5">
        <f>input[[#This Row],[Selected shape score]]+input[[#This Row],[Outcome score]]</f>
        <v>7</v>
      </c>
      <c r="F2134" s="5" cm="1">
        <f t="array" ref="F2134">INDEX($P$2:$P$10,_xlfn.XMATCH(input[[#This Row],[Oponent]]&amp;input[[#This Row],[Player]],$K$2:$K$10))</f>
        <v>2</v>
      </c>
    </row>
    <row r="2135" spans="1:6" x14ac:dyDescent="0.3">
      <c r="A2135" s="1" t="s">
        <v>0</v>
      </c>
      <c r="B2135" s="1" t="s">
        <v>2</v>
      </c>
      <c r="C2135" s="5" cm="1">
        <f t="array" ref="C2135">_xlfn.SWITCH(input[[#This Row],[Player]], "X", 1, "Y", 2, "Z", 3)</f>
        <v>2</v>
      </c>
      <c r="D2135" s="5" cm="1">
        <f t="array" ref="D2135">_xlfn.SWITCH(
input[[#This Row],[Oponent]]&amp;input[[#This Row],[Player]],
"AZ",0, "BX",0, "CY",0,
"AX",3, "BY",3, "CZ",3,
"AY",6, "BZ",6, "CX",6)</f>
        <v>3</v>
      </c>
      <c r="E2135" s="5">
        <f>input[[#This Row],[Selected shape score]]+input[[#This Row],[Outcome score]]</f>
        <v>5</v>
      </c>
      <c r="F2135" s="5" cm="1">
        <f t="array" ref="F2135">INDEX($P$2:$P$10,_xlfn.XMATCH(input[[#This Row],[Oponent]]&amp;input[[#This Row],[Player]],$K$2:$K$10))</f>
        <v>5</v>
      </c>
    </row>
    <row r="2136" spans="1:6" x14ac:dyDescent="0.3">
      <c r="A2136" s="1" t="s">
        <v>3</v>
      </c>
      <c r="B2136" s="1" t="s">
        <v>2</v>
      </c>
      <c r="C2136" s="5" cm="1">
        <f t="array" ref="C2136">_xlfn.SWITCH(input[[#This Row],[Player]], "X", 1, "Y", 2, "Z", 3)</f>
        <v>2</v>
      </c>
      <c r="D2136" s="5" cm="1">
        <f t="array" ref="D2136">_xlfn.SWITCH(
input[[#This Row],[Oponent]]&amp;input[[#This Row],[Player]],
"AZ",0, "BX",0, "CY",0,
"AX",3, "BY",3, "CZ",3,
"AY",6, "BZ",6, "CX",6)</f>
        <v>0</v>
      </c>
      <c r="E2136" s="5">
        <f>input[[#This Row],[Selected shape score]]+input[[#This Row],[Outcome score]]</f>
        <v>2</v>
      </c>
      <c r="F2136" s="5" cm="1">
        <f t="array" ref="F2136">INDEX($P$2:$P$10,_xlfn.XMATCH(input[[#This Row],[Oponent]]&amp;input[[#This Row],[Player]],$K$2:$K$10))</f>
        <v>6</v>
      </c>
    </row>
    <row r="2137" spans="1:6" x14ac:dyDescent="0.3">
      <c r="A2137" s="1" t="s">
        <v>4</v>
      </c>
      <c r="B2137" s="1" t="s">
        <v>5</v>
      </c>
      <c r="C2137" s="5" cm="1">
        <f t="array" ref="C2137">_xlfn.SWITCH(input[[#This Row],[Player]], "X", 1, "Y", 2, "Z", 3)</f>
        <v>1</v>
      </c>
      <c r="D2137" s="5" cm="1">
        <f t="array" ref="D2137">_xlfn.SWITCH(
input[[#This Row],[Oponent]]&amp;input[[#This Row],[Player]],
"AZ",0, "BX",0, "CY",0,
"AX",3, "BY",3, "CZ",3,
"AY",6, "BZ",6, "CX",6)</f>
        <v>3</v>
      </c>
      <c r="E2137" s="5">
        <f>input[[#This Row],[Selected shape score]]+input[[#This Row],[Outcome score]]</f>
        <v>4</v>
      </c>
      <c r="F2137" s="5" cm="1">
        <f t="array" ref="F2137">INDEX($P$2:$P$10,_xlfn.XMATCH(input[[#This Row],[Oponent]]&amp;input[[#This Row],[Player]],$K$2:$K$10))</f>
        <v>3</v>
      </c>
    </row>
    <row r="2138" spans="1:6" x14ac:dyDescent="0.3">
      <c r="A2138" s="1" t="s">
        <v>0</v>
      </c>
      <c r="B2138" s="1" t="s">
        <v>2</v>
      </c>
      <c r="C2138" s="5" cm="1">
        <f t="array" ref="C2138">_xlfn.SWITCH(input[[#This Row],[Player]], "X", 1, "Y", 2, "Z", 3)</f>
        <v>2</v>
      </c>
      <c r="D2138" s="5" cm="1">
        <f t="array" ref="D2138">_xlfn.SWITCH(
input[[#This Row],[Oponent]]&amp;input[[#This Row],[Player]],
"AZ",0, "BX",0, "CY",0,
"AX",3, "BY",3, "CZ",3,
"AY",6, "BZ",6, "CX",6)</f>
        <v>3</v>
      </c>
      <c r="E2138" s="5">
        <f>input[[#This Row],[Selected shape score]]+input[[#This Row],[Outcome score]]</f>
        <v>5</v>
      </c>
      <c r="F2138" s="5" cm="1">
        <f t="array" ref="F2138">INDEX($P$2:$P$10,_xlfn.XMATCH(input[[#This Row],[Oponent]]&amp;input[[#This Row],[Player]],$K$2:$K$10))</f>
        <v>5</v>
      </c>
    </row>
    <row r="2139" spans="1:6" x14ac:dyDescent="0.3">
      <c r="A2139" s="1" t="s">
        <v>3</v>
      </c>
      <c r="B2139" s="1" t="s">
        <v>2</v>
      </c>
      <c r="C2139" s="5" cm="1">
        <f t="array" ref="C2139">_xlfn.SWITCH(input[[#This Row],[Player]], "X", 1, "Y", 2, "Z", 3)</f>
        <v>2</v>
      </c>
      <c r="D2139" s="5" cm="1">
        <f t="array" ref="D2139">_xlfn.SWITCH(
input[[#This Row],[Oponent]]&amp;input[[#This Row],[Player]],
"AZ",0, "BX",0, "CY",0,
"AX",3, "BY",3, "CZ",3,
"AY",6, "BZ",6, "CX",6)</f>
        <v>0</v>
      </c>
      <c r="E2139" s="5">
        <f>input[[#This Row],[Selected shape score]]+input[[#This Row],[Outcome score]]</f>
        <v>2</v>
      </c>
      <c r="F2139" s="5" cm="1">
        <f t="array" ref="F2139">INDEX($P$2:$P$10,_xlfn.XMATCH(input[[#This Row],[Oponent]]&amp;input[[#This Row],[Player]],$K$2:$K$10))</f>
        <v>6</v>
      </c>
    </row>
    <row r="2140" spans="1:6" x14ac:dyDescent="0.3">
      <c r="A2140" s="1" t="s">
        <v>4</v>
      </c>
      <c r="B2140" s="1" t="s">
        <v>2</v>
      </c>
      <c r="C2140" s="5" cm="1">
        <f t="array" ref="C2140">_xlfn.SWITCH(input[[#This Row],[Player]], "X", 1, "Y", 2, "Z", 3)</f>
        <v>2</v>
      </c>
      <c r="D2140" s="5" cm="1">
        <f t="array" ref="D2140">_xlfn.SWITCH(
input[[#This Row],[Oponent]]&amp;input[[#This Row],[Player]],
"AZ",0, "BX",0, "CY",0,
"AX",3, "BY",3, "CZ",3,
"AY",6, "BZ",6, "CX",6)</f>
        <v>6</v>
      </c>
      <c r="E2140" s="5">
        <f>input[[#This Row],[Selected shape score]]+input[[#This Row],[Outcome score]]</f>
        <v>8</v>
      </c>
      <c r="F2140" s="5" cm="1">
        <f t="array" ref="F2140">INDEX($P$2:$P$10,_xlfn.XMATCH(input[[#This Row],[Oponent]]&amp;input[[#This Row],[Player]],$K$2:$K$10))</f>
        <v>4</v>
      </c>
    </row>
    <row r="2141" spans="1:6" x14ac:dyDescent="0.3">
      <c r="A2141" s="1" t="s">
        <v>4</v>
      </c>
      <c r="B2141" s="1" t="s">
        <v>5</v>
      </c>
      <c r="C2141" s="5" cm="1">
        <f t="array" ref="C2141">_xlfn.SWITCH(input[[#This Row],[Player]], "X", 1, "Y", 2, "Z", 3)</f>
        <v>1</v>
      </c>
      <c r="D2141" s="5" cm="1">
        <f t="array" ref="D2141">_xlfn.SWITCH(
input[[#This Row],[Oponent]]&amp;input[[#This Row],[Player]],
"AZ",0, "BX",0, "CY",0,
"AX",3, "BY",3, "CZ",3,
"AY",6, "BZ",6, "CX",6)</f>
        <v>3</v>
      </c>
      <c r="E2141" s="5">
        <f>input[[#This Row],[Selected shape score]]+input[[#This Row],[Outcome score]]</f>
        <v>4</v>
      </c>
      <c r="F2141" s="5" cm="1">
        <f t="array" ref="F2141">INDEX($P$2:$P$10,_xlfn.XMATCH(input[[#This Row],[Oponent]]&amp;input[[#This Row],[Player]],$K$2:$K$10))</f>
        <v>3</v>
      </c>
    </row>
    <row r="2142" spans="1:6" x14ac:dyDescent="0.3">
      <c r="A2142" s="1" t="s">
        <v>0</v>
      </c>
      <c r="B2142" s="1" t="s">
        <v>2</v>
      </c>
      <c r="C2142" s="5" cm="1">
        <f t="array" ref="C2142">_xlfn.SWITCH(input[[#This Row],[Player]], "X", 1, "Y", 2, "Z", 3)</f>
        <v>2</v>
      </c>
      <c r="D2142" s="5" cm="1">
        <f t="array" ref="D2142">_xlfn.SWITCH(
input[[#This Row],[Oponent]]&amp;input[[#This Row],[Player]],
"AZ",0, "BX",0, "CY",0,
"AX",3, "BY",3, "CZ",3,
"AY",6, "BZ",6, "CX",6)</f>
        <v>3</v>
      </c>
      <c r="E2142" s="5">
        <f>input[[#This Row],[Selected shape score]]+input[[#This Row],[Outcome score]]</f>
        <v>5</v>
      </c>
      <c r="F2142" s="5" cm="1">
        <f t="array" ref="F2142">INDEX($P$2:$P$10,_xlfn.XMATCH(input[[#This Row],[Oponent]]&amp;input[[#This Row],[Player]],$K$2:$K$10))</f>
        <v>5</v>
      </c>
    </row>
    <row r="2143" spans="1:6" x14ac:dyDescent="0.3">
      <c r="A2143" s="1" t="s">
        <v>3</v>
      </c>
      <c r="B2143" s="1" t="s">
        <v>2</v>
      </c>
      <c r="C2143" s="5" cm="1">
        <f t="array" ref="C2143">_xlfn.SWITCH(input[[#This Row],[Player]], "X", 1, "Y", 2, "Z", 3)</f>
        <v>2</v>
      </c>
      <c r="D2143" s="5" cm="1">
        <f t="array" ref="D2143">_xlfn.SWITCH(
input[[#This Row],[Oponent]]&amp;input[[#This Row],[Player]],
"AZ",0, "BX",0, "CY",0,
"AX",3, "BY",3, "CZ",3,
"AY",6, "BZ",6, "CX",6)</f>
        <v>0</v>
      </c>
      <c r="E2143" s="5">
        <f>input[[#This Row],[Selected shape score]]+input[[#This Row],[Outcome score]]</f>
        <v>2</v>
      </c>
      <c r="F2143" s="5" cm="1">
        <f t="array" ref="F2143">INDEX($P$2:$P$10,_xlfn.XMATCH(input[[#This Row],[Oponent]]&amp;input[[#This Row],[Player]],$K$2:$K$10))</f>
        <v>6</v>
      </c>
    </row>
    <row r="2144" spans="1:6" x14ac:dyDescent="0.3">
      <c r="A2144" s="1" t="s">
        <v>4</v>
      </c>
      <c r="B2144" s="1" t="s">
        <v>2</v>
      </c>
      <c r="C2144" s="5" cm="1">
        <f t="array" ref="C2144">_xlfn.SWITCH(input[[#This Row],[Player]], "X", 1, "Y", 2, "Z", 3)</f>
        <v>2</v>
      </c>
      <c r="D2144" s="5" cm="1">
        <f t="array" ref="D2144">_xlfn.SWITCH(
input[[#This Row],[Oponent]]&amp;input[[#This Row],[Player]],
"AZ",0, "BX",0, "CY",0,
"AX",3, "BY",3, "CZ",3,
"AY",6, "BZ",6, "CX",6)</f>
        <v>6</v>
      </c>
      <c r="E2144" s="5">
        <f>input[[#This Row],[Selected shape score]]+input[[#This Row],[Outcome score]]</f>
        <v>8</v>
      </c>
      <c r="F2144" s="5" cm="1">
        <f t="array" ref="F2144">INDEX($P$2:$P$10,_xlfn.XMATCH(input[[#This Row],[Oponent]]&amp;input[[#This Row],[Player]],$K$2:$K$10))</f>
        <v>4</v>
      </c>
    </row>
    <row r="2145" spans="1:6" x14ac:dyDescent="0.3">
      <c r="A2145" s="1" t="s">
        <v>0</v>
      </c>
      <c r="B2145" s="1" t="s">
        <v>2</v>
      </c>
      <c r="C2145" s="5" cm="1">
        <f t="array" ref="C2145">_xlfn.SWITCH(input[[#This Row],[Player]], "X", 1, "Y", 2, "Z", 3)</f>
        <v>2</v>
      </c>
      <c r="D2145" s="5" cm="1">
        <f t="array" ref="D2145">_xlfn.SWITCH(
input[[#This Row],[Oponent]]&amp;input[[#This Row],[Player]],
"AZ",0, "BX",0, "CY",0,
"AX",3, "BY",3, "CZ",3,
"AY",6, "BZ",6, "CX",6)</f>
        <v>3</v>
      </c>
      <c r="E2145" s="5">
        <f>input[[#This Row],[Selected shape score]]+input[[#This Row],[Outcome score]]</f>
        <v>5</v>
      </c>
      <c r="F2145" s="5" cm="1">
        <f t="array" ref="F2145">INDEX($P$2:$P$10,_xlfn.XMATCH(input[[#This Row],[Oponent]]&amp;input[[#This Row],[Player]],$K$2:$K$10))</f>
        <v>5</v>
      </c>
    </row>
    <row r="2146" spans="1:6" x14ac:dyDescent="0.3">
      <c r="A2146" s="1" t="s">
        <v>3</v>
      </c>
      <c r="B2146" s="1" t="s">
        <v>5</v>
      </c>
      <c r="C2146" s="5" cm="1">
        <f t="array" ref="C2146">_xlfn.SWITCH(input[[#This Row],[Player]], "X", 1, "Y", 2, "Z", 3)</f>
        <v>1</v>
      </c>
      <c r="D2146" s="5" cm="1">
        <f t="array" ref="D2146">_xlfn.SWITCH(
input[[#This Row],[Oponent]]&amp;input[[#This Row],[Player]],
"AZ",0, "BX",0, "CY",0,
"AX",3, "BY",3, "CZ",3,
"AY",6, "BZ",6, "CX",6)</f>
        <v>6</v>
      </c>
      <c r="E2146" s="5">
        <f>input[[#This Row],[Selected shape score]]+input[[#This Row],[Outcome score]]</f>
        <v>7</v>
      </c>
      <c r="F2146" s="5" cm="1">
        <f t="array" ref="F2146">INDEX($P$2:$P$10,_xlfn.XMATCH(input[[#This Row],[Oponent]]&amp;input[[#This Row],[Player]],$K$2:$K$10))</f>
        <v>2</v>
      </c>
    </row>
    <row r="2147" spans="1:6" x14ac:dyDescent="0.3">
      <c r="A2147" s="1" t="s">
        <v>4</v>
      </c>
      <c r="B2147" s="1" t="s">
        <v>2</v>
      </c>
      <c r="C2147" s="5" cm="1">
        <f t="array" ref="C2147">_xlfn.SWITCH(input[[#This Row],[Player]], "X", 1, "Y", 2, "Z", 3)</f>
        <v>2</v>
      </c>
      <c r="D2147" s="5" cm="1">
        <f t="array" ref="D2147">_xlfn.SWITCH(
input[[#This Row],[Oponent]]&amp;input[[#This Row],[Player]],
"AZ",0, "BX",0, "CY",0,
"AX",3, "BY",3, "CZ",3,
"AY",6, "BZ",6, "CX",6)</f>
        <v>6</v>
      </c>
      <c r="E2147" s="5">
        <f>input[[#This Row],[Selected shape score]]+input[[#This Row],[Outcome score]]</f>
        <v>8</v>
      </c>
      <c r="F2147" s="5" cm="1">
        <f t="array" ref="F2147">INDEX($P$2:$P$10,_xlfn.XMATCH(input[[#This Row],[Oponent]]&amp;input[[#This Row],[Player]],$K$2:$K$10))</f>
        <v>4</v>
      </c>
    </row>
    <row r="2148" spans="1:6" x14ac:dyDescent="0.3">
      <c r="A2148" s="1" t="s">
        <v>4</v>
      </c>
      <c r="B2148" s="1" t="s">
        <v>2</v>
      </c>
      <c r="C2148" s="5" cm="1">
        <f t="array" ref="C2148">_xlfn.SWITCH(input[[#This Row],[Player]], "X", 1, "Y", 2, "Z", 3)</f>
        <v>2</v>
      </c>
      <c r="D2148" s="5" cm="1">
        <f t="array" ref="D2148">_xlfn.SWITCH(
input[[#This Row],[Oponent]]&amp;input[[#This Row],[Player]],
"AZ",0, "BX",0, "CY",0,
"AX",3, "BY",3, "CZ",3,
"AY",6, "BZ",6, "CX",6)</f>
        <v>6</v>
      </c>
      <c r="E2148" s="5">
        <f>input[[#This Row],[Selected shape score]]+input[[#This Row],[Outcome score]]</f>
        <v>8</v>
      </c>
      <c r="F2148" s="5" cm="1">
        <f t="array" ref="F2148">INDEX($P$2:$P$10,_xlfn.XMATCH(input[[#This Row],[Oponent]]&amp;input[[#This Row],[Player]],$K$2:$K$10))</f>
        <v>4</v>
      </c>
    </row>
    <row r="2149" spans="1:6" x14ac:dyDescent="0.3">
      <c r="A2149" s="1" t="s">
        <v>0</v>
      </c>
      <c r="B2149" s="1" t="s">
        <v>2</v>
      </c>
      <c r="C2149" s="5" cm="1">
        <f t="array" ref="C2149">_xlfn.SWITCH(input[[#This Row],[Player]], "X", 1, "Y", 2, "Z", 3)</f>
        <v>2</v>
      </c>
      <c r="D2149" s="5" cm="1">
        <f t="array" ref="D2149">_xlfn.SWITCH(
input[[#This Row],[Oponent]]&amp;input[[#This Row],[Player]],
"AZ",0, "BX",0, "CY",0,
"AX",3, "BY",3, "CZ",3,
"AY",6, "BZ",6, "CX",6)</f>
        <v>3</v>
      </c>
      <c r="E2149" s="5">
        <f>input[[#This Row],[Selected shape score]]+input[[#This Row],[Outcome score]]</f>
        <v>5</v>
      </c>
      <c r="F2149" s="5" cm="1">
        <f t="array" ref="F2149">INDEX($P$2:$P$10,_xlfn.XMATCH(input[[#This Row],[Oponent]]&amp;input[[#This Row],[Player]],$K$2:$K$10))</f>
        <v>5</v>
      </c>
    </row>
    <row r="2150" spans="1:6" x14ac:dyDescent="0.3">
      <c r="A2150" s="1" t="s">
        <v>0</v>
      </c>
      <c r="B2150" s="1" t="s">
        <v>2</v>
      </c>
      <c r="C2150" s="5" cm="1">
        <f t="array" ref="C2150">_xlfn.SWITCH(input[[#This Row],[Player]], "X", 1, "Y", 2, "Z", 3)</f>
        <v>2</v>
      </c>
      <c r="D2150" s="5" cm="1">
        <f t="array" ref="D2150">_xlfn.SWITCH(
input[[#This Row],[Oponent]]&amp;input[[#This Row],[Player]],
"AZ",0, "BX",0, "CY",0,
"AX",3, "BY",3, "CZ",3,
"AY",6, "BZ",6, "CX",6)</f>
        <v>3</v>
      </c>
      <c r="E2150" s="5">
        <f>input[[#This Row],[Selected shape score]]+input[[#This Row],[Outcome score]]</f>
        <v>5</v>
      </c>
      <c r="F2150" s="5" cm="1">
        <f t="array" ref="F2150">INDEX($P$2:$P$10,_xlfn.XMATCH(input[[#This Row],[Oponent]]&amp;input[[#This Row],[Player]],$K$2:$K$10))</f>
        <v>5</v>
      </c>
    </row>
    <row r="2151" spans="1:6" x14ac:dyDescent="0.3">
      <c r="A2151" s="1" t="s">
        <v>3</v>
      </c>
      <c r="B2151" s="1" t="s">
        <v>2</v>
      </c>
      <c r="C2151" s="5" cm="1">
        <f t="array" ref="C2151">_xlfn.SWITCH(input[[#This Row],[Player]], "X", 1, "Y", 2, "Z", 3)</f>
        <v>2</v>
      </c>
      <c r="D2151" s="5" cm="1">
        <f t="array" ref="D2151">_xlfn.SWITCH(
input[[#This Row],[Oponent]]&amp;input[[#This Row],[Player]],
"AZ",0, "BX",0, "CY",0,
"AX",3, "BY",3, "CZ",3,
"AY",6, "BZ",6, "CX",6)</f>
        <v>0</v>
      </c>
      <c r="E2151" s="5">
        <f>input[[#This Row],[Selected shape score]]+input[[#This Row],[Outcome score]]</f>
        <v>2</v>
      </c>
      <c r="F2151" s="5" cm="1">
        <f t="array" ref="F2151">INDEX($P$2:$P$10,_xlfn.XMATCH(input[[#This Row],[Oponent]]&amp;input[[#This Row],[Player]],$K$2:$K$10))</f>
        <v>6</v>
      </c>
    </row>
    <row r="2152" spans="1:6" x14ac:dyDescent="0.3">
      <c r="A2152" s="1" t="s">
        <v>4</v>
      </c>
      <c r="B2152" s="1" t="s">
        <v>2</v>
      </c>
      <c r="C2152" s="5" cm="1">
        <f t="array" ref="C2152">_xlfn.SWITCH(input[[#This Row],[Player]], "X", 1, "Y", 2, "Z", 3)</f>
        <v>2</v>
      </c>
      <c r="D2152" s="5" cm="1">
        <f t="array" ref="D2152">_xlfn.SWITCH(
input[[#This Row],[Oponent]]&amp;input[[#This Row],[Player]],
"AZ",0, "BX",0, "CY",0,
"AX",3, "BY",3, "CZ",3,
"AY",6, "BZ",6, "CX",6)</f>
        <v>6</v>
      </c>
      <c r="E2152" s="5">
        <f>input[[#This Row],[Selected shape score]]+input[[#This Row],[Outcome score]]</f>
        <v>8</v>
      </c>
      <c r="F2152" s="5" cm="1">
        <f t="array" ref="F2152">INDEX($P$2:$P$10,_xlfn.XMATCH(input[[#This Row],[Oponent]]&amp;input[[#This Row],[Player]],$K$2:$K$10))</f>
        <v>4</v>
      </c>
    </row>
    <row r="2153" spans="1:6" x14ac:dyDescent="0.3">
      <c r="A2153" s="1" t="s">
        <v>4</v>
      </c>
      <c r="B2153" s="1" t="s">
        <v>2</v>
      </c>
      <c r="C2153" s="5" cm="1">
        <f t="array" ref="C2153">_xlfn.SWITCH(input[[#This Row],[Player]], "X", 1, "Y", 2, "Z", 3)</f>
        <v>2</v>
      </c>
      <c r="D2153" s="5" cm="1">
        <f t="array" ref="D2153">_xlfn.SWITCH(
input[[#This Row],[Oponent]]&amp;input[[#This Row],[Player]],
"AZ",0, "BX",0, "CY",0,
"AX",3, "BY",3, "CZ",3,
"AY",6, "BZ",6, "CX",6)</f>
        <v>6</v>
      </c>
      <c r="E2153" s="5">
        <f>input[[#This Row],[Selected shape score]]+input[[#This Row],[Outcome score]]</f>
        <v>8</v>
      </c>
      <c r="F2153" s="5" cm="1">
        <f t="array" ref="F2153">INDEX($P$2:$P$10,_xlfn.XMATCH(input[[#This Row],[Oponent]]&amp;input[[#This Row],[Player]],$K$2:$K$10))</f>
        <v>4</v>
      </c>
    </row>
    <row r="2154" spans="1:6" x14ac:dyDescent="0.3">
      <c r="A2154" s="1" t="s">
        <v>4</v>
      </c>
      <c r="B2154" s="1" t="s">
        <v>5</v>
      </c>
      <c r="C2154" s="5" cm="1">
        <f t="array" ref="C2154">_xlfn.SWITCH(input[[#This Row],[Player]], "X", 1, "Y", 2, "Z", 3)</f>
        <v>1</v>
      </c>
      <c r="D2154" s="5" cm="1">
        <f t="array" ref="D2154">_xlfn.SWITCH(
input[[#This Row],[Oponent]]&amp;input[[#This Row],[Player]],
"AZ",0, "BX",0, "CY",0,
"AX",3, "BY",3, "CZ",3,
"AY",6, "BZ",6, "CX",6)</f>
        <v>3</v>
      </c>
      <c r="E2154" s="5">
        <f>input[[#This Row],[Selected shape score]]+input[[#This Row],[Outcome score]]</f>
        <v>4</v>
      </c>
      <c r="F2154" s="5" cm="1">
        <f t="array" ref="F2154">INDEX($P$2:$P$10,_xlfn.XMATCH(input[[#This Row],[Oponent]]&amp;input[[#This Row],[Player]],$K$2:$K$10))</f>
        <v>3</v>
      </c>
    </row>
    <row r="2155" spans="1:6" x14ac:dyDescent="0.3">
      <c r="A2155" s="1" t="s">
        <v>0</v>
      </c>
      <c r="B2155" s="1" t="s">
        <v>1</v>
      </c>
      <c r="C2155" s="5" cm="1">
        <f t="array" ref="C2155">_xlfn.SWITCH(input[[#This Row],[Player]], "X", 1, "Y", 2, "Z", 3)</f>
        <v>3</v>
      </c>
      <c r="D2155" s="5" cm="1">
        <f t="array" ref="D2155">_xlfn.SWITCH(
input[[#This Row],[Oponent]]&amp;input[[#This Row],[Player]],
"AZ",0, "BX",0, "CY",0,
"AX",3, "BY",3, "CZ",3,
"AY",6, "BZ",6, "CX",6)</f>
        <v>6</v>
      </c>
      <c r="E2155" s="5">
        <f>input[[#This Row],[Selected shape score]]+input[[#This Row],[Outcome score]]</f>
        <v>9</v>
      </c>
      <c r="F2155" s="5" cm="1">
        <f t="array" ref="F2155">INDEX($P$2:$P$10,_xlfn.XMATCH(input[[#This Row],[Oponent]]&amp;input[[#This Row],[Player]],$K$2:$K$10))</f>
        <v>9</v>
      </c>
    </row>
    <row r="2156" spans="1:6" x14ac:dyDescent="0.3">
      <c r="A2156" s="1" t="s">
        <v>4</v>
      </c>
      <c r="B2156" s="1" t="s">
        <v>5</v>
      </c>
      <c r="C2156" s="5" cm="1">
        <f t="array" ref="C2156">_xlfn.SWITCH(input[[#This Row],[Player]], "X", 1, "Y", 2, "Z", 3)</f>
        <v>1</v>
      </c>
      <c r="D2156" s="5" cm="1">
        <f t="array" ref="D2156">_xlfn.SWITCH(
input[[#This Row],[Oponent]]&amp;input[[#This Row],[Player]],
"AZ",0, "BX",0, "CY",0,
"AX",3, "BY",3, "CZ",3,
"AY",6, "BZ",6, "CX",6)</f>
        <v>3</v>
      </c>
      <c r="E2156" s="5">
        <f>input[[#This Row],[Selected shape score]]+input[[#This Row],[Outcome score]]</f>
        <v>4</v>
      </c>
      <c r="F2156" s="5" cm="1">
        <f t="array" ref="F2156">INDEX($P$2:$P$10,_xlfn.XMATCH(input[[#This Row],[Oponent]]&amp;input[[#This Row],[Player]],$K$2:$K$10))</f>
        <v>3</v>
      </c>
    </row>
    <row r="2157" spans="1:6" x14ac:dyDescent="0.3">
      <c r="A2157" s="1" t="s">
        <v>4</v>
      </c>
      <c r="B2157" s="1" t="s">
        <v>2</v>
      </c>
      <c r="C2157" s="5" cm="1">
        <f t="array" ref="C2157">_xlfn.SWITCH(input[[#This Row],[Player]], "X", 1, "Y", 2, "Z", 3)</f>
        <v>2</v>
      </c>
      <c r="D2157" s="5" cm="1">
        <f t="array" ref="D2157">_xlfn.SWITCH(
input[[#This Row],[Oponent]]&amp;input[[#This Row],[Player]],
"AZ",0, "BX",0, "CY",0,
"AX",3, "BY",3, "CZ",3,
"AY",6, "BZ",6, "CX",6)</f>
        <v>6</v>
      </c>
      <c r="E2157" s="5">
        <f>input[[#This Row],[Selected shape score]]+input[[#This Row],[Outcome score]]</f>
        <v>8</v>
      </c>
      <c r="F2157" s="5" cm="1">
        <f t="array" ref="F2157">INDEX($P$2:$P$10,_xlfn.XMATCH(input[[#This Row],[Oponent]]&amp;input[[#This Row],[Player]],$K$2:$K$10))</f>
        <v>4</v>
      </c>
    </row>
    <row r="2158" spans="1:6" x14ac:dyDescent="0.3">
      <c r="A2158" s="1" t="s">
        <v>3</v>
      </c>
      <c r="B2158" s="1" t="s">
        <v>2</v>
      </c>
      <c r="C2158" s="5" cm="1">
        <f t="array" ref="C2158">_xlfn.SWITCH(input[[#This Row],[Player]], "X", 1, "Y", 2, "Z", 3)</f>
        <v>2</v>
      </c>
      <c r="D2158" s="5" cm="1">
        <f t="array" ref="D2158">_xlfn.SWITCH(
input[[#This Row],[Oponent]]&amp;input[[#This Row],[Player]],
"AZ",0, "BX",0, "CY",0,
"AX",3, "BY",3, "CZ",3,
"AY",6, "BZ",6, "CX",6)</f>
        <v>0</v>
      </c>
      <c r="E2158" s="5">
        <f>input[[#This Row],[Selected shape score]]+input[[#This Row],[Outcome score]]</f>
        <v>2</v>
      </c>
      <c r="F2158" s="5" cm="1">
        <f t="array" ref="F2158">INDEX($P$2:$P$10,_xlfn.XMATCH(input[[#This Row],[Oponent]]&amp;input[[#This Row],[Player]],$K$2:$K$10))</f>
        <v>6</v>
      </c>
    </row>
    <row r="2159" spans="1:6" x14ac:dyDescent="0.3">
      <c r="A2159" s="1" t="s">
        <v>3</v>
      </c>
      <c r="B2159" s="1" t="s">
        <v>2</v>
      </c>
      <c r="C2159" s="5" cm="1">
        <f t="array" ref="C2159">_xlfn.SWITCH(input[[#This Row],[Player]], "X", 1, "Y", 2, "Z", 3)</f>
        <v>2</v>
      </c>
      <c r="D2159" s="5" cm="1">
        <f t="array" ref="D2159">_xlfn.SWITCH(
input[[#This Row],[Oponent]]&amp;input[[#This Row],[Player]],
"AZ",0, "BX",0, "CY",0,
"AX",3, "BY",3, "CZ",3,
"AY",6, "BZ",6, "CX",6)</f>
        <v>0</v>
      </c>
      <c r="E2159" s="5">
        <f>input[[#This Row],[Selected shape score]]+input[[#This Row],[Outcome score]]</f>
        <v>2</v>
      </c>
      <c r="F2159" s="5" cm="1">
        <f t="array" ref="F2159">INDEX($P$2:$P$10,_xlfn.XMATCH(input[[#This Row],[Oponent]]&amp;input[[#This Row],[Player]],$K$2:$K$10))</f>
        <v>6</v>
      </c>
    </row>
    <row r="2160" spans="1:6" x14ac:dyDescent="0.3">
      <c r="A2160" s="1" t="s">
        <v>4</v>
      </c>
      <c r="B2160" s="1" t="s">
        <v>2</v>
      </c>
      <c r="C2160" s="5" cm="1">
        <f t="array" ref="C2160">_xlfn.SWITCH(input[[#This Row],[Player]], "X", 1, "Y", 2, "Z", 3)</f>
        <v>2</v>
      </c>
      <c r="D2160" s="5" cm="1">
        <f t="array" ref="D2160">_xlfn.SWITCH(
input[[#This Row],[Oponent]]&amp;input[[#This Row],[Player]],
"AZ",0, "BX",0, "CY",0,
"AX",3, "BY",3, "CZ",3,
"AY",6, "BZ",6, "CX",6)</f>
        <v>6</v>
      </c>
      <c r="E2160" s="5">
        <f>input[[#This Row],[Selected shape score]]+input[[#This Row],[Outcome score]]</f>
        <v>8</v>
      </c>
      <c r="F2160" s="5" cm="1">
        <f t="array" ref="F2160">INDEX($P$2:$P$10,_xlfn.XMATCH(input[[#This Row],[Oponent]]&amp;input[[#This Row],[Player]],$K$2:$K$10))</f>
        <v>4</v>
      </c>
    </row>
    <row r="2161" spans="1:6" x14ac:dyDescent="0.3">
      <c r="A2161" s="1" t="s">
        <v>4</v>
      </c>
      <c r="B2161" s="1" t="s">
        <v>2</v>
      </c>
      <c r="C2161" s="5" cm="1">
        <f t="array" ref="C2161">_xlfn.SWITCH(input[[#This Row],[Player]], "X", 1, "Y", 2, "Z", 3)</f>
        <v>2</v>
      </c>
      <c r="D2161" s="5" cm="1">
        <f t="array" ref="D2161">_xlfn.SWITCH(
input[[#This Row],[Oponent]]&amp;input[[#This Row],[Player]],
"AZ",0, "BX",0, "CY",0,
"AX",3, "BY",3, "CZ",3,
"AY",6, "BZ",6, "CX",6)</f>
        <v>6</v>
      </c>
      <c r="E2161" s="5">
        <f>input[[#This Row],[Selected shape score]]+input[[#This Row],[Outcome score]]</f>
        <v>8</v>
      </c>
      <c r="F2161" s="5" cm="1">
        <f t="array" ref="F2161">INDEX($P$2:$P$10,_xlfn.XMATCH(input[[#This Row],[Oponent]]&amp;input[[#This Row],[Player]],$K$2:$K$10))</f>
        <v>4</v>
      </c>
    </row>
    <row r="2162" spans="1:6" x14ac:dyDescent="0.3">
      <c r="A2162" s="1" t="s">
        <v>3</v>
      </c>
      <c r="B2162" s="1" t="s">
        <v>2</v>
      </c>
      <c r="C2162" s="5" cm="1">
        <f t="array" ref="C2162">_xlfn.SWITCH(input[[#This Row],[Player]], "X", 1, "Y", 2, "Z", 3)</f>
        <v>2</v>
      </c>
      <c r="D2162" s="5" cm="1">
        <f t="array" ref="D2162">_xlfn.SWITCH(
input[[#This Row],[Oponent]]&amp;input[[#This Row],[Player]],
"AZ",0, "BX",0, "CY",0,
"AX",3, "BY",3, "CZ",3,
"AY",6, "BZ",6, "CX",6)</f>
        <v>0</v>
      </c>
      <c r="E2162" s="5">
        <f>input[[#This Row],[Selected shape score]]+input[[#This Row],[Outcome score]]</f>
        <v>2</v>
      </c>
      <c r="F2162" s="5" cm="1">
        <f t="array" ref="F2162">INDEX($P$2:$P$10,_xlfn.XMATCH(input[[#This Row],[Oponent]]&amp;input[[#This Row],[Player]],$K$2:$K$10))</f>
        <v>6</v>
      </c>
    </row>
    <row r="2163" spans="1:6" x14ac:dyDescent="0.3">
      <c r="A2163" s="1" t="s">
        <v>3</v>
      </c>
      <c r="B2163" s="1" t="s">
        <v>2</v>
      </c>
      <c r="C2163" s="5" cm="1">
        <f t="array" ref="C2163">_xlfn.SWITCH(input[[#This Row],[Player]], "X", 1, "Y", 2, "Z", 3)</f>
        <v>2</v>
      </c>
      <c r="D2163" s="5" cm="1">
        <f t="array" ref="D2163">_xlfn.SWITCH(
input[[#This Row],[Oponent]]&amp;input[[#This Row],[Player]],
"AZ",0, "BX",0, "CY",0,
"AX",3, "BY",3, "CZ",3,
"AY",6, "BZ",6, "CX",6)</f>
        <v>0</v>
      </c>
      <c r="E2163" s="5">
        <f>input[[#This Row],[Selected shape score]]+input[[#This Row],[Outcome score]]</f>
        <v>2</v>
      </c>
      <c r="F2163" s="5" cm="1">
        <f t="array" ref="F2163">INDEX($P$2:$P$10,_xlfn.XMATCH(input[[#This Row],[Oponent]]&amp;input[[#This Row],[Player]],$K$2:$K$10))</f>
        <v>6</v>
      </c>
    </row>
    <row r="2164" spans="1:6" x14ac:dyDescent="0.3">
      <c r="A2164" s="1" t="s">
        <v>0</v>
      </c>
      <c r="B2164" s="1" t="s">
        <v>2</v>
      </c>
      <c r="C2164" s="5" cm="1">
        <f t="array" ref="C2164">_xlfn.SWITCH(input[[#This Row],[Player]], "X", 1, "Y", 2, "Z", 3)</f>
        <v>2</v>
      </c>
      <c r="D2164" s="5" cm="1">
        <f t="array" ref="D2164">_xlfn.SWITCH(
input[[#This Row],[Oponent]]&amp;input[[#This Row],[Player]],
"AZ",0, "BX",0, "CY",0,
"AX",3, "BY",3, "CZ",3,
"AY",6, "BZ",6, "CX",6)</f>
        <v>3</v>
      </c>
      <c r="E2164" s="5">
        <f>input[[#This Row],[Selected shape score]]+input[[#This Row],[Outcome score]]</f>
        <v>5</v>
      </c>
      <c r="F2164" s="5" cm="1">
        <f t="array" ref="F2164">INDEX($P$2:$P$10,_xlfn.XMATCH(input[[#This Row],[Oponent]]&amp;input[[#This Row],[Player]],$K$2:$K$10))</f>
        <v>5</v>
      </c>
    </row>
    <row r="2165" spans="1:6" x14ac:dyDescent="0.3">
      <c r="A2165" s="1" t="s">
        <v>4</v>
      </c>
      <c r="B2165" s="1" t="s">
        <v>2</v>
      </c>
      <c r="C2165" s="5" cm="1">
        <f t="array" ref="C2165">_xlfn.SWITCH(input[[#This Row],[Player]], "X", 1, "Y", 2, "Z", 3)</f>
        <v>2</v>
      </c>
      <c r="D2165" s="5" cm="1">
        <f t="array" ref="D2165">_xlfn.SWITCH(
input[[#This Row],[Oponent]]&amp;input[[#This Row],[Player]],
"AZ",0, "BX",0, "CY",0,
"AX",3, "BY",3, "CZ",3,
"AY",6, "BZ",6, "CX",6)</f>
        <v>6</v>
      </c>
      <c r="E2165" s="5">
        <f>input[[#This Row],[Selected shape score]]+input[[#This Row],[Outcome score]]</f>
        <v>8</v>
      </c>
      <c r="F2165" s="5" cm="1">
        <f t="array" ref="F2165">INDEX($P$2:$P$10,_xlfn.XMATCH(input[[#This Row],[Oponent]]&amp;input[[#This Row],[Player]],$K$2:$K$10))</f>
        <v>4</v>
      </c>
    </row>
    <row r="2166" spans="1:6" x14ac:dyDescent="0.3">
      <c r="A2166" s="1" t="s">
        <v>4</v>
      </c>
      <c r="B2166" s="1" t="s">
        <v>5</v>
      </c>
      <c r="C2166" s="5" cm="1">
        <f t="array" ref="C2166">_xlfn.SWITCH(input[[#This Row],[Player]], "X", 1, "Y", 2, "Z", 3)</f>
        <v>1</v>
      </c>
      <c r="D2166" s="5" cm="1">
        <f t="array" ref="D2166">_xlfn.SWITCH(
input[[#This Row],[Oponent]]&amp;input[[#This Row],[Player]],
"AZ",0, "BX",0, "CY",0,
"AX",3, "BY",3, "CZ",3,
"AY",6, "BZ",6, "CX",6)</f>
        <v>3</v>
      </c>
      <c r="E2166" s="5">
        <f>input[[#This Row],[Selected shape score]]+input[[#This Row],[Outcome score]]</f>
        <v>4</v>
      </c>
      <c r="F2166" s="5" cm="1">
        <f t="array" ref="F2166">INDEX($P$2:$P$10,_xlfn.XMATCH(input[[#This Row],[Oponent]]&amp;input[[#This Row],[Player]],$K$2:$K$10))</f>
        <v>3</v>
      </c>
    </row>
    <row r="2167" spans="1:6" x14ac:dyDescent="0.3">
      <c r="A2167" s="1" t="s">
        <v>4</v>
      </c>
      <c r="B2167" s="1" t="s">
        <v>2</v>
      </c>
      <c r="C2167" s="5" cm="1">
        <f t="array" ref="C2167">_xlfn.SWITCH(input[[#This Row],[Player]], "X", 1, "Y", 2, "Z", 3)</f>
        <v>2</v>
      </c>
      <c r="D2167" s="5" cm="1">
        <f t="array" ref="D2167">_xlfn.SWITCH(
input[[#This Row],[Oponent]]&amp;input[[#This Row],[Player]],
"AZ",0, "BX",0, "CY",0,
"AX",3, "BY",3, "CZ",3,
"AY",6, "BZ",6, "CX",6)</f>
        <v>6</v>
      </c>
      <c r="E2167" s="5">
        <f>input[[#This Row],[Selected shape score]]+input[[#This Row],[Outcome score]]</f>
        <v>8</v>
      </c>
      <c r="F2167" s="5" cm="1">
        <f t="array" ref="F2167">INDEX($P$2:$P$10,_xlfn.XMATCH(input[[#This Row],[Oponent]]&amp;input[[#This Row],[Player]],$K$2:$K$10))</f>
        <v>4</v>
      </c>
    </row>
    <row r="2168" spans="1:6" x14ac:dyDescent="0.3">
      <c r="A2168" s="1" t="s">
        <v>3</v>
      </c>
      <c r="B2168" s="1" t="s">
        <v>5</v>
      </c>
      <c r="C2168" s="5" cm="1">
        <f t="array" ref="C2168">_xlfn.SWITCH(input[[#This Row],[Player]], "X", 1, "Y", 2, "Z", 3)</f>
        <v>1</v>
      </c>
      <c r="D2168" s="5" cm="1">
        <f t="array" ref="D2168">_xlfn.SWITCH(
input[[#This Row],[Oponent]]&amp;input[[#This Row],[Player]],
"AZ",0, "BX",0, "CY",0,
"AX",3, "BY",3, "CZ",3,
"AY",6, "BZ",6, "CX",6)</f>
        <v>6</v>
      </c>
      <c r="E2168" s="5">
        <f>input[[#This Row],[Selected shape score]]+input[[#This Row],[Outcome score]]</f>
        <v>7</v>
      </c>
      <c r="F2168" s="5" cm="1">
        <f t="array" ref="F2168">INDEX($P$2:$P$10,_xlfn.XMATCH(input[[#This Row],[Oponent]]&amp;input[[#This Row],[Player]],$K$2:$K$10))</f>
        <v>2</v>
      </c>
    </row>
    <row r="2169" spans="1:6" x14ac:dyDescent="0.3">
      <c r="A2169" s="1" t="s">
        <v>3</v>
      </c>
      <c r="B2169" s="1" t="s">
        <v>5</v>
      </c>
      <c r="C2169" s="5" cm="1">
        <f t="array" ref="C2169">_xlfn.SWITCH(input[[#This Row],[Player]], "X", 1, "Y", 2, "Z", 3)</f>
        <v>1</v>
      </c>
      <c r="D2169" s="5" cm="1">
        <f t="array" ref="D2169">_xlfn.SWITCH(
input[[#This Row],[Oponent]]&amp;input[[#This Row],[Player]],
"AZ",0, "BX",0, "CY",0,
"AX",3, "BY",3, "CZ",3,
"AY",6, "BZ",6, "CX",6)</f>
        <v>6</v>
      </c>
      <c r="E2169" s="5">
        <f>input[[#This Row],[Selected shape score]]+input[[#This Row],[Outcome score]]</f>
        <v>7</v>
      </c>
      <c r="F2169" s="5" cm="1">
        <f t="array" ref="F2169">INDEX($P$2:$P$10,_xlfn.XMATCH(input[[#This Row],[Oponent]]&amp;input[[#This Row],[Player]],$K$2:$K$10))</f>
        <v>2</v>
      </c>
    </row>
    <row r="2170" spans="1:6" x14ac:dyDescent="0.3">
      <c r="A2170" s="1" t="s">
        <v>0</v>
      </c>
      <c r="B2170" s="1" t="s">
        <v>2</v>
      </c>
      <c r="C2170" s="5" cm="1">
        <f t="array" ref="C2170">_xlfn.SWITCH(input[[#This Row],[Player]], "X", 1, "Y", 2, "Z", 3)</f>
        <v>2</v>
      </c>
      <c r="D2170" s="5" cm="1">
        <f t="array" ref="D2170">_xlfn.SWITCH(
input[[#This Row],[Oponent]]&amp;input[[#This Row],[Player]],
"AZ",0, "BX",0, "CY",0,
"AX",3, "BY",3, "CZ",3,
"AY",6, "BZ",6, "CX",6)</f>
        <v>3</v>
      </c>
      <c r="E2170" s="5">
        <f>input[[#This Row],[Selected shape score]]+input[[#This Row],[Outcome score]]</f>
        <v>5</v>
      </c>
      <c r="F2170" s="5" cm="1">
        <f t="array" ref="F2170">INDEX($P$2:$P$10,_xlfn.XMATCH(input[[#This Row],[Oponent]]&amp;input[[#This Row],[Player]],$K$2:$K$10))</f>
        <v>5</v>
      </c>
    </row>
    <row r="2171" spans="1:6" x14ac:dyDescent="0.3">
      <c r="A2171" s="1" t="s">
        <v>0</v>
      </c>
      <c r="B2171" s="1" t="s">
        <v>2</v>
      </c>
      <c r="C2171" s="5" cm="1">
        <f t="array" ref="C2171">_xlfn.SWITCH(input[[#This Row],[Player]], "X", 1, "Y", 2, "Z", 3)</f>
        <v>2</v>
      </c>
      <c r="D2171" s="5" cm="1">
        <f t="array" ref="D2171">_xlfn.SWITCH(
input[[#This Row],[Oponent]]&amp;input[[#This Row],[Player]],
"AZ",0, "BX",0, "CY",0,
"AX",3, "BY",3, "CZ",3,
"AY",6, "BZ",6, "CX",6)</f>
        <v>3</v>
      </c>
      <c r="E2171" s="5">
        <f>input[[#This Row],[Selected shape score]]+input[[#This Row],[Outcome score]]</f>
        <v>5</v>
      </c>
      <c r="F2171" s="5" cm="1">
        <f t="array" ref="F2171">INDEX($P$2:$P$10,_xlfn.XMATCH(input[[#This Row],[Oponent]]&amp;input[[#This Row],[Player]],$K$2:$K$10))</f>
        <v>5</v>
      </c>
    </row>
    <row r="2172" spans="1:6" x14ac:dyDescent="0.3">
      <c r="A2172" s="1" t="s">
        <v>4</v>
      </c>
      <c r="B2172" s="1" t="s">
        <v>2</v>
      </c>
      <c r="C2172" s="5" cm="1">
        <f t="array" ref="C2172">_xlfn.SWITCH(input[[#This Row],[Player]], "X", 1, "Y", 2, "Z", 3)</f>
        <v>2</v>
      </c>
      <c r="D2172" s="5" cm="1">
        <f t="array" ref="D2172">_xlfn.SWITCH(
input[[#This Row],[Oponent]]&amp;input[[#This Row],[Player]],
"AZ",0, "BX",0, "CY",0,
"AX",3, "BY",3, "CZ",3,
"AY",6, "BZ",6, "CX",6)</f>
        <v>6</v>
      </c>
      <c r="E2172" s="5">
        <f>input[[#This Row],[Selected shape score]]+input[[#This Row],[Outcome score]]</f>
        <v>8</v>
      </c>
      <c r="F2172" s="5" cm="1">
        <f t="array" ref="F2172">INDEX($P$2:$P$10,_xlfn.XMATCH(input[[#This Row],[Oponent]]&amp;input[[#This Row],[Player]],$K$2:$K$10))</f>
        <v>4</v>
      </c>
    </row>
    <row r="2173" spans="1:6" x14ac:dyDescent="0.3">
      <c r="A2173" s="1" t="s">
        <v>4</v>
      </c>
      <c r="B2173" s="1" t="s">
        <v>5</v>
      </c>
      <c r="C2173" s="5" cm="1">
        <f t="array" ref="C2173">_xlfn.SWITCH(input[[#This Row],[Player]], "X", 1, "Y", 2, "Z", 3)</f>
        <v>1</v>
      </c>
      <c r="D2173" s="5" cm="1">
        <f t="array" ref="D2173">_xlfn.SWITCH(
input[[#This Row],[Oponent]]&amp;input[[#This Row],[Player]],
"AZ",0, "BX",0, "CY",0,
"AX",3, "BY",3, "CZ",3,
"AY",6, "BZ",6, "CX",6)</f>
        <v>3</v>
      </c>
      <c r="E2173" s="5">
        <f>input[[#This Row],[Selected shape score]]+input[[#This Row],[Outcome score]]</f>
        <v>4</v>
      </c>
      <c r="F2173" s="5" cm="1">
        <f t="array" ref="F2173">INDEX($P$2:$P$10,_xlfn.XMATCH(input[[#This Row],[Oponent]]&amp;input[[#This Row],[Player]],$K$2:$K$10))</f>
        <v>3</v>
      </c>
    </row>
    <row r="2174" spans="1:6" x14ac:dyDescent="0.3">
      <c r="A2174" s="1" t="s">
        <v>3</v>
      </c>
      <c r="B2174" s="1" t="s">
        <v>5</v>
      </c>
      <c r="C2174" s="5" cm="1">
        <f t="array" ref="C2174">_xlfn.SWITCH(input[[#This Row],[Player]], "X", 1, "Y", 2, "Z", 3)</f>
        <v>1</v>
      </c>
      <c r="D2174" s="5" cm="1">
        <f t="array" ref="D2174">_xlfn.SWITCH(
input[[#This Row],[Oponent]]&amp;input[[#This Row],[Player]],
"AZ",0, "BX",0, "CY",0,
"AX",3, "BY",3, "CZ",3,
"AY",6, "BZ",6, "CX",6)</f>
        <v>6</v>
      </c>
      <c r="E2174" s="5">
        <f>input[[#This Row],[Selected shape score]]+input[[#This Row],[Outcome score]]</f>
        <v>7</v>
      </c>
      <c r="F2174" s="5" cm="1">
        <f t="array" ref="F2174">INDEX($P$2:$P$10,_xlfn.XMATCH(input[[#This Row],[Oponent]]&amp;input[[#This Row],[Player]],$K$2:$K$10))</f>
        <v>2</v>
      </c>
    </row>
    <row r="2175" spans="1:6" x14ac:dyDescent="0.3">
      <c r="A2175" s="1" t="s">
        <v>4</v>
      </c>
      <c r="B2175" s="1" t="s">
        <v>2</v>
      </c>
      <c r="C2175" s="5" cm="1">
        <f t="array" ref="C2175">_xlfn.SWITCH(input[[#This Row],[Player]], "X", 1, "Y", 2, "Z", 3)</f>
        <v>2</v>
      </c>
      <c r="D2175" s="5" cm="1">
        <f t="array" ref="D2175">_xlfn.SWITCH(
input[[#This Row],[Oponent]]&amp;input[[#This Row],[Player]],
"AZ",0, "BX",0, "CY",0,
"AX",3, "BY",3, "CZ",3,
"AY",6, "BZ",6, "CX",6)</f>
        <v>6</v>
      </c>
      <c r="E2175" s="5">
        <f>input[[#This Row],[Selected shape score]]+input[[#This Row],[Outcome score]]</f>
        <v>8</v>
      </c>
      <c r="F2175" s="5" cm="1">
        <f t="array" ref="F2175">INDEX($P$2:$P$10,_xlfn.XMATCH(input[[#This Row],[Oponent]]&amp;input[[#This Row],[Player]],$K$2:$K$10))</f>
        <v>4</v>
      </c>
    </row>
    <row r="2176" spans="1:6" x14ac:dyDescent="0.3">
      <c r="A2176" s="1" t="s">
        <v>0</v>
      </c>
      <c r="B2176" s="1" t="s">
        <v>2</v>
      </c>
      <c r="C2176" s="5" cm="1">
        <f t="array" ref="C2176">_xlfn.SWITCH(input[[#This Row],[Player]], "X", 1, "Y", 2, "Z", 3)</f>
        <v>2</v>
      </c>
      <c r="D2176" s="5" cm="1">
        <f t="array" ref="D2176">_xlfn.SWITCH(
input[[#This Row],[Oponent]]&amp;input[[#This Row],[Player]],
"AZ",0, "BX",0, "CY",0,
"AX",3, "BY",3, "CZ",3,
"AY",6, "BZ",6, "CX",6)</f>
        <v>3</v>
      </c>
      <c r="E2176" s="5">
        <f>input[[#This Row],[Selected shape score]]+input[[#This Row],[Outcome score]]</f>
        <v>5</v>
      </c>
      <c r="F2176" s="5" cm="1">
        <f t="array" ref="F2176">INDEX($P$2:$P$10,_xlfn.XMATCH(input[[#This Row],[Oponent]]&amp;input[[#This Row],[Player]],$K$2:$K$10))</f>
        <v>5</v>
      </c>
    </row>
    <row r="2177" spans="1:6" x14ac:dyDescent="0.3">
      <c r="A2177" s="1" t="s">
        <v>0</v>
      </c>
      <c r="B2177" s="1" t="s">
        <v>2</v>
      </c>
      <c r="C2177" s="5" cm="1">
        <f t="array" ref="C2177">_xlfn.SWITCH(input[[#This Row],[Player]], "X", 1, "Y", 2, "Z", 3)</f>
        <v>2</v>
      </c>
      <c r="D2177" s="5" cm="1">
        <f t="array" ref="D2177">_xlfn.SWITCH(
input[[#This Row],[Oponent]]&amp;input[[#This Row],[Player]],
"AZ",0, "BX",0, "CY",0,
"AX",3, "BY",3, "CZ",3,
"AY",6, "BZ",6, "CX",6)</f>
        <v>3</v>
      </c>
      <c r="E2177" s="5">
        <f>input[[#This Row],[Selected shape score]]+input[[#This Row],[Outcome score]]</f>
        <v>5</v>
      </c>
      <c r="F2177" s="5" cm="1">
        <f t="array" ref="F2177">INDEX($P$2:$P$10,_xlfn.XMATCH(input[[#This Row],[Oponent]]&amp;input[[#This Row],[Player]],$K$2:$K$10))</f>
        <v>5</v>
      </c>
    </row>
    <row r="2178" spans="1:6" x14ac:dyDescent="0.3">
      <c r="A2178" s="1" t="s">
        <v>4</v>
      </c>
      <c r="B2178" s="1" t="s">
        <v>2</v>
      </c>
      <c r="C2178" s="5" cm="1">
        <f t="array" ref="C2178">_xlfn.SWITCH(input[[#This Row],[Player]], "X", 1, "Y", 2, "Z", 3)</f>
        <v>2</v>
      </c>
      <c r="D2178" s="5" cm="1">
        <f t="array" ref="D2178">_xlfn.SWITCH(
input[[#This Row],[Oponent]]&amp;input[[#This Row],[Player]],
"AZ",0, "BX",0, "CY",0,
"AX",3, "BY",3, "CZ",3,
"AY",6, "BZ",6, "CX",6)</f>
        <v>6</v>
      </c>
      <c r="E2178" s="5">
        <f>input[[#This Row],[Selected shape score]]+input[[#This Row],[Outcome score]]</f>
        <v>8</v>
      </c>
      <c r="F2178" s="5" cm="1">
        <f t="array" ref="F2178">INDEX($P$2:$P$10,_xlfn.XMATCH(input[[#This Row],[Oponent]]&amp;input[[#This Row],[Player]],$K$2:$K$10))</f>
        <v>4</v>
      </c>
    </row>
    <row r="2179" spans="1:6" x14ac:dyDescent="0.3">
      <c r="A2179" s="1" t="s">
        <v>3</v>
      </c>
      <c r="B2179" s="1" t="s">
        <v>2</v>
      </c>
      <c r="C2179" s="5" cm="1">
        <f t="array" ref="C2179">_xlfn.SWITCH(input[[#This Row],[Player]], "X", 1, "Y", 2, "Z", 3)</f>
        <v>2</v>
      </c>
      <c r="D2179" s="5" cm="1">
        <f t="array" ref="D2179">_xlfn.SWITCH(
input[[#This Row],[Oponent]]&amp;input[[#This Row],[Player]],
"AZ",0, "BX",0, "CY",0,
"AX",3, "BY",3, "CZ",3,
"AY",6, "BZ",6, "CX",6)</f>
        <v>0</v>
      </c>
      <c r="E2179" s="5">
        <f>input[[#This Row],[Selected shape score]]+input[[#This Row],[Outcome score]]</f>
        <v>2</v>
      </c>
      <c r="F2179" s="5" cm="1">
        <f t="array" ref="F2179">INDEX($P$2:$P$10,_xlfn.XMATCH(input[[#This Row],[Oponent]]&amp;input[[#This Row],[Player]],$K$2:$K$10))</f>
        <v>6</v>
      </c>
    </row>
    <row r="2180" spans="1:6" x14ac:dyDescent="0.3">
      <c r="A2180" s="1" t="s">
        <v>0</v>
      </c>
      <c r="B2180" s="1" t="s">
        <v>2</v>
      </c>
      <c r="C2180" s="5" cm="1">
        <f t="array" ref="C2180">_xlfn.SWITCH(input[[#This Row],[Player]], "X", 1, "Y", 2, "Z", 3)</f>
        <v>2</v>
      </c>
      <c r="D2180" s="5" cm="1">
        <f t="array" ref="D2180">_xlfn.SWITCH(
input[[#This Row],[Oponent]]&amp;input[[#This Row],[Player]],
"AZ",0, "BX",0, "CY",0,
"AX",3, "BY",3, "CZ",3,
"AY",6, "BZ",6, "CX",6)</f>
        <v>3</v>
      </c>
      <c r="E2180" s="5">
        <f>input[[#This Row],[Selected shape score]]+input[[#This Row],[Outcome score]]</f>
        <v>5</v>
      </c>
      <c r="F2180" s="5" cm="1">
        <f t="array" ref="F2180">INDEX($P$2:$P$10,_xlfn.XMATCH(input[[#This Row],[Oponent]]&amp;input[[#This Row],[Player]],$K$2:$K$10))</f>
        <v>5</v>
      </c>
    </row>
    <row r="2181" spans="1:6" x14ac:dyDescent="0.3">
      <c r="A2181" s="1" t="s">
        <v>3</v>
      </c>
      <c r="B2181" s="1" t="s">
        <v>5</v>
      </c>
      <c r="C2181" s="5" cm="1">
        <f t="array" ref="C2181">_xlfn.SWITCH(input[[#This Row],[Player]], "X", 1, "Y", 2, "Z", 3)</f>
        <v>1</v>
      </c>
      <c r="D2181" s="5" cm="1">
        <f t="array" ref="D2181">_xlfn.SWITCH(
input[[#This Row],[Oponent]]&amp;input[[#This Row],[Player]],
"AZ",0, "BX",0, "CY",0,
"AX",3, "BY",3, "CZ",3,
"AY",6, "BZ",6, "CX",6)</f>
        <v>6</v>
      </c>
      <c r="E2181" s="5">
        <f>input[[#This Row],[Selected shape score]]+input[[#This Row],[Outcome score]]</f>
        <v>7</v>
      </c>
      <c r="F2181" s="5" cm="1">
        <f t="array" ref="F2181">INDEX($P$2:$P$10,_xlfn.XMATCH(input[[#This Row],[Oponent]]&amp;input[[#This Row],[Player]],$K$2:$K$10))</f>
        <v>2</v>
      </c>
    </row>
    <row r="2182" spans="1:6" x14ac:dyDescent="0.3">
      <c r="A2182" s="1" t="s">
        <v>3</v>
      </c>
      <c r="B2182" s="1" t="s">
        <v>2</v>
      </c>
      <c r="C2182" s="5" cm="1">
        <f t="array" ref="C2182">_xlfn.SWITCH(input[[#This Row],[Player]], "X", 1, "Y", 2, "Z", 3)</f>
        <v>2</v>
      </c>
      <c r="D2182" s="5" cm="1">
        <f t="array" ref="D2182">_xlfn.SWITCH(
input[[#This Row],[Oponent]]&amp;input[[#This Row],[Player]],
"AZ",0, "BX",0, "CY",0,
"AX",3, "BY",3, "CZ",3,
"AY",6, "BZ",6, "CX",6)</f>
        <v>0</v>
      </c>
      <c r="E2182" s="5">
        <f>input[[#This Row],[Selected shape score]]+input[[#This Row],[Outcome score]]</f>
        <v>2</v>
      </c>
      <c r="F2182" s="5" cm="1">
        <f t="array" ref="F2182">INDEX($P$2:$P$10,_xlfn.XMATCH(input[[#This Row],[Oponent]]&amp;input[[#This Row],[Player]],$K$2:$K$10))</f>
        <v>6</v>
      </c>
    </row>
    <row r="2183" spans="1:6" x14ac:dyDescent="0.3">
      <c r="A2183" s="1" t="s">
        <v>4</v>
      </c>
      <c r="B2183" s="1" t="s">
        <v>2</v>
      </c>
      <c r="C2183" s="5" cm="1">
        <f t="array" ref="C2183">_xlfn.SWITCH(input[[#This Row],[Player]], "X", 1, "Y", 2, "Z", 3)</f>
        <v>2</v>
      </c>
      <c r="D2183" s="5" cm="1">
        <f t="array" ref="D2183">_xlfn.SWITCH(
input[[#This Row],[Oponent]]&amp;input[[#This Row],[Player]],
"AZ",0, "BX",0, "CY",0,
"AX",3, "BY",3, "CZ",3,
"AY",6, "BZ",6, "CX",6)</f>
        <v>6</v>
      </c>
      <c r="E2183" s="5">
        <f>input[[#This Row],[Selected shape score]]+input[[#This Row],[Outcome score]]</f>
        <v>8</v>
      </c>
      <c r="F2183" s="5" cm="1">
        <f t="array" ref="F2183">INDEX($P$2:$P$10,_xlfn.XMATCH(input[[#This Row],[Oponent]]&amp;input[[#This Row],[Player]],$K$2:$K$10))</f>
        <v>4</v>
      </c>
    </row>
    <row r="2184" spans="1:6" x14ac:dyDescent="0.3">
      <c r="A2184" s="1" t="s">
        <v>4</v>
      </c>
      <c r="B2184" s="1" t="s">
        <v>2</v>
      </c>
      <c r="C2184" s="5" cm="1">
        <f t="array" ref="C2184">_xlfn.SWITCH(input[[#This Row],[Player]], "X", 1, "Y", 2, "Z", 3)</f>
        <v>2</v>
      </c>
      <c r="D2184" s="5" cm="1">
        <f t="array" ref="D2184">_xlfn.SWITCH(
input[[#This Row],[Oponent]]&amp;input[[#This Row],[Player]],
"AZ",0, "BX",0, "CY",0,
"AX",3, "BY",3, "CZ",3,
"AY",6, "BZ",6, "CX",6)</f>
        <v>6</v>
      </c>
      <c r="E2184" s="5">
        <f>input[[#This Row],[Selected shape score]]+input[[#This Row],[Outcome score]]</f>
        <v>8</v>
      </c>
      <c r="F2184" s="5" cm="1">
        <f t="array" ref="F2184">INDEX($P$2:$P$10,_xlfn.XMATCH(input[[#This Row],[Oponent]]&amp;input[[#This Row],[Player]],$K$2:$K$10))</f>
        <v>4</v>
      </c>
    </row>
    <row r="2185" spans="1:6" x14ac:dyDescent="0.3">
      <c r="A2185" s="1" t="s">
        <v>3</v>
      </c>
      <c r="B2185" s="1" t="s">
        <v>2</v>
      </c>
      <c r="C2185" s="5" cm="1">
        <f t="array" ref="C2185">_xlfn.SWITCH(input[[#This Row],[Player]], "X", 1, "Y", 2, "Z", 3)</f>
        <v>2</v>
      </c>
      <c r="D2185" s="5" cm="1">
        <f t="array" ref="D2185">_xlfn.SWITCH(
input[[#This Row],[Oponent]]&amp;input[[#This Row],[Player]],
"AZ",0, "BX",0, "CY",0,
"AX",3, "BY",3, "CZ",3,
"AY",6, "BZ",6, "CX",6)</f>
        <v>0</v>
      </c>
      <c r="E2185" s="5">
        <f>input[[#This Row],[Selected shape score]]+input[[#This Row],[Outcome score]]</f>
        <v>2</v>
      </c>
      <c r="F2185" s="5" cm="1">
        <f t="array" ref="F2185">INDEX($P$2:$P$10,_xlfn.XMATCH(input[[#This Row],[Oponent]]&amp;input[[#This Row],[Player]],$K$2:$K$10))</f>
        <v>6</v>
      </c>
    </row>
    <row r="2186" spans="1:6" x14ac:dyDescent="0.3">
      <c r="A2186" s="1" t="s">
        <v>0</v>
      </c>
      <c r="B2186" s="1" t="s">
        <v>2</v>
      </c>
      <c r="C2186" s="5" cm="1">
        <f t="array" ref="C2186">_xlfn.SWITCH(input[[#This Row],[Player]], "X", 1, "Y", 2, "Z", 3)</f>
        <v>2</v>
      </c>
      <c r="D2186" s="5" cm="1">
        <f t="array" ref="D2186">_xlfn.SWITCH(
input[[#This Row],[Oponent]]&amp;input[[#This Row],[Player]],
"AZ",0, "BX",0, "CY",0,
"AX",3, "BY",3, "CZ",3,
"AY",6, "BZ",6, "CX",6)</f>
        <v>3</v>
      </c>
      <c r="E2186" s="5">
        <f>input[[#This Row],[Selected shape score]]+input[[#This Row],[Outcome score]]</f>
        <v>5</v>
      </c>
      <c r="F2186" s="5" cm="1">
        <f t="array" ref="F2186">INDEX($P$2:$P$10,_xlfn.XMATCH(input[[#This Row],[Oponent]]&amp;input[[#This Row],[Player]],$K$2:$K$10))</f>
        <v>5</v>
      </c>
    </row>
    <row r="2187" spans="1:6" x14ac:dyDescent="0.3">
      <c r="A2187" s="1" t="s">
        <v>0</v>
      </c>
      <c r="B2187" s="1" t="s">
        <v>5</v>
      </c>
      <c r="C2187" s="5" cm="1">
        <f t="array" ref="C2187">_xlfn.SWITCH(input[[#This Row],[Player]], "X", 1, "Y", 2, "Z", 3)</f>
        <v>1</v>
      </c>
      <c r="D2187" s="5" cm="1">
        <f t="array" ref="D2187">_xlfn.SWITCH(
input[[#This Row],[Oponent]]&amp;input[[#This Row],[Player]],
"AZ",0, "BX",0, "CY",0,
"AX",3, "BY",3, "CZ",3,
"AY",6, "BZ",6, "CX",6)</f>
        <v>0</v>
      </c>
      <c r="E2187" s="5">
        <f>input[[#This Row],[Selected shape score]]+input[[#This Row],[Outcome score]]</f>
        <v>1</v>
      </c>
      <c r="F2187" s="5" cm="1">
        <f t="array" ref="F2187">INDEX($P$2:$P$10,_xlfn.XMATCH(input[[#This Row],[Oponent]]&amp;input[[#This Row],[Player]],$K$2:$K$10))</f>
        <v>1</v>
      </c>
    </row>
    <row r="2188" spans="1:6" x14ac:dyDescent="0.3">
      <c r="A2188" s="1" t="s">
        <v>3</v>
      </c>
      <c r="B2188" s="1" t="s">
        <v>2</v>
      </c>
      <c r="C2188" s="5" cm="1">
        <f t="array" ref="C2188">_xlfn.SWITCH(input[[#This Row],[Player]], "X", 1, "Y", 2, "Z", 3)</f>
        <v>2</v>
      </c>
      <c r="D2188" s="5" cm="1">
        <f t="array" ref="D2188">_xlfn.SWITCH(
input[[#This Row],[Oponent]]&amp;input[[#This Row],[Player]],
"AZ",0, "BX",0, "CY",0,
"AX",3, "BY",3, "CZ",3,
"AY",6, "BZ",6, "CX",6)</f>
        <v>0</v>
      </c>
      <c r="E2188" s="5">
        <f>input[[#This Row],[Selected shape score]]+input[[#This Row],[Outcome score]]</f>
        <v>2</v>
      </c>
      <c r="F2188" s="5" cm="1">
        <f t="array" ref="F2188">INDEX($P$2:$P$10,_xlfn.XMATCH(input[[#This Row],[Oponent]]&amp;input[[#This Row],[Player]],$K$2:$K$10))</f>
        <v>6</v>
      </c>
    </row>
    <row r="2189" spans="1:6" x14ac:dyDescent="0.3">
      <c r="A2189" s="1" t="s">
        <v>3</v>
      </c>
      <c r="B2189" s="1" t="s">
        <v>2</v>
      </c>
      <c r="C2189" s="5" cm="1">
        <f t="array" ref="C2189">_xlfn.SWITCH(input[[#This Row],[Player]], "X", 1, "Y", 2, "Z", 3)</f>
        <v>2</v>
      </c>
      <c r="D2189" s="5" cm="1">
        <f t="array" ref="D2189">_xlfn.SWITCH(
input[[#This Row],[Oponent]]&amp;input[[#This Row],[Player]],
"AZ",0, "BX",0, "CY",0,
"AX",3, "BY",3, "CZ",3,
"AY",6, "BZ",6, "CX",6)</f>
        <v>0</v>
      </c>
      <c r="E2189" s="5">
        <f>input[[#This Row],[Selected shape score]]+input[[#This Row],[Outcome score]]</f>
        <v>2</v>
      </c>
      <c r="F2189" s="5" cm="1">
        <f t="array" ref="F2189">INDEX($P$2:$P$10,_xlfn.XMATCH(input[[#This Row],[Oponent]]&amp;input[[#This Row],[Player]],$K$2:$K$10))</f>
        <v>6</v>
      </c>
    </row>
    <row r="2190" spans="1:6" x14ac:dyDescent="0.3">
      <c r="A2190" s="1" t="s">
        <v>0</v>
      </c>
      <c r="B2190" s="1" t="s">
        <v>2</v>
      </c>
      <c r="C2190" s="5" cm="1">
        <f t="array" ref="C2190">_xlfn.SWITCH(input[[#This Row],[Player]], "X", 1, "Y", 2, "Z", 3)</f>
        <v>2</v>
      </c>
      <c r="D2190" s="5" cm="1">
        <f t="array" ref="D2190">_xlfn.SWITCH(
input[[#This Row],[Oponent]]&amp;input[[#This Row],[Player]],
"AZ",0, "BX",0, "CY",0,
"AX",3, "BY",3, "CZ",3,
"AY",6, "BZ",6, "CX",6)</f>
        <v>3</v>
      </c>
      <c r="E2190" s="5">
        <f>input[[#This Row],[Selected shape score]]+input[[#This Row],[Outcome score]]</f>
        <v>5</v>
      </c>
      <c r="F2190" s="5" cm="1">
        <f t="array" ref="F2190">INDEX($P$2:$P$10,_xlfn.XMATCH(input[[#This Row],[Oponent]]&amp;input[[#This Row],[Player]],$K$2:$K$10))</f>
        <v>5</v>
      </c>
    </row>
    <row r="2191" spans="1:6" x14ac:dyDescent="0.3">
      <c r="A2191" s="1" t="s">
        <v>0</v>
      </c>
      <c r="B2191" s="1" t="s">
        <v>5</v>
      </c>
      <c r="C2191" s="5" cm="1">
        <f t="array" ref="C2191">_xlfn.SWITCH(input[[#This Row],[Player]], "X", 1, "Y", 2, "Z", 3)</f>
        <v>1</v>
      </c>
      <c r="D2191" s="5" cm="1">
        <f t="array" ref="D2191">_xlfn.SWITCH(
input[[#This Row],[Oponent]]&amp;input[[#This Row],[Player]],
"AZ",0, "BX",0, "CY",0,
"AX",3, "BY",3, "CZ",3,
"AY",6, "BZ",6, "CX",6)</f>
        <v>0</v>
      </c>
      <c r="E2191" s="5">
        <f>input[[#This Row],[Selected shape score]]+input[[#This Row],[Outcome score]]</f>
        <v>1</v>
      </c>
      <c r="F2191" s="5" cm="1">
        <f t="array" ref="F2191">INDEX($P$2:$P$10,_xlfn.XMATCH(input[[#This Row],[Oponent]]&amp;input[[#This Row],[Player]],$K$2:$K$10))</f>
        <v>1</v>
      </c>
    </row>
    <row r="2192" spans="1:6" x14ac:dyDescent="0.3">
      <c r="A2192" s="1" t="s">
        <v>4</v>
      </c>
      <c r="B2192" s="1" t="s">
        <v>2</v>
      </c>
      <c r="C2192" s="5" cm="1">
        <f t="array" ref="C2192">_xlfn.SWITCH(input[[#This Row],[Player]], "X", 1, "Y", 2, "Z", 3)</f>
        <v>2</v>
      </c>
      <c r="D2192" s="5" cm="1">
        <f t="array" ref="D2192">_xlfn.SWITCH(
input[[#This Row],[Oponent]]&amp;input[[#This Row],[Player]],
"AZ",0, "BX",0, "CY",0,
"AX",3, "BY",3, "CZ",3,
"AY",6, "BZ",6, "CX",6)</f>
        <v>6</v>
      </c>
      <c r="E2192" s="5">
        <f>input[[#This Row],[Selected shape score]]+input[[#This Row],[Outcome score]]</f>
        <v>8</v>
      </c>
      <c r="F2192" s="5" cm="1">
        <f t="array" ref="F2192">INDEX($P$2:$P$10,_xlfn.XMATCH(input[[#This Row],[Oponent]]&amp;input[[#This Row],[Player]],$K$2:$K$10))</f>
        <v>4</v>
      </c>
    </row>
    <row r="2193" spans="1:6" x14ac:dyDescent="0.3">
      <c r="A2193" s="1" t="s">
        <v>0</v>
      </c>
      <c r="B2193" s="1" t="s">
        <v>5</v>
      </c>
      <c r="C2193" s="5" cm="1">
        <f t="array" ref="C2193">_xlfn.SWITCH(input[[#This Row],[Player]], "X", 1, "Y", 2, "Z", 3)</f>
        <v>1</v>
      </c>
      <c r="D2193" s="5" cm="1">
        <f t="array" ref="D2193">_xlfn.SWITCH(
input[[#This Row],[Oponent]]&amp;input[[#This Row],[Player]],
"AZ",0, "BX",0, "CY",0,
"AX",3, "BY",3, "CZ",3,
"AY",6, "BZ",6, "CX",6)</f>
        <v>0</v>
      </c>
      <c r="E2193" s="5">
        <f>input[[#This Row],[Selected shape score]]+input[[#This Row],[Outcome score]]</f>
        <v>1</v>
      </c>
      <c r="F2193" s="5" cm="1">
        <f t="array" ref="F2193">INDEX($P$2:$P$10,_xlfn.XMATCH(input[[#This Row],[Oponent]]&amp;input[[#This Row],[Player]],$K$2:$K$10))</f>
        <v>1</v>
      </c>
    </row>
    <row r="2194" spans="1:6" x14ac:dyDescent="0.3">
      <c r="A2194" s="1" t="s">
        <v>4</v>
      </c>
      <c r="B2194" s="1" t="s">
        <v>5</v>
      </c>
      <c r="C2194" s="5" cm="1">
        <f t="array" ref="C2194">_xlfn.SWITCH(input[[#This Row],[Player]], "X", 1, "Y", 2, "Z", 3)</f>
        <v>1</v>
      </c>
      <c r="D2194" s="5" cm="1">
        <f t="array" ref="D2194">_xlfn.SWITCH(
input[[#This Row],[Oponent]]&amp;input[[#This Row],[Player]],
"AZ",0, "BX",0, "CY",0,
"AX",3, "BY",3, "CZ",3,
"AY",6, "BZ",6, "CX",6)</f>
        <v>3</v>
      </c>
      <c r="E2194" s="5">
        <f>input[[#This Row],[Selected shape score]]+input[[#This Row],[Outcome score]]</f>
        <v>4</v>
      </c>
      <c r="F2194" s="5" cm="1">
        <f t="array" ref="F2194">INDEX($P$2:$P$10,_xlfn.XMATCH(input[[#This Row],[Oponent]]&amp;input[[#This Row],[Player]],$K$2:$K$10))</f>
        <v>3</v>
      </c>
    </row>
    <row r="2195" spans="1:6" x14ac:dyDescent="0.3">
      <c r="A2195" s="1" t="s">
        <v>0</v>
      </c>
      <c r="B2195" s="1" t="s">
        <v>2</v>
      </c>
      <c r="C2195" s="5" cm="1">
        <f t="array" ref="C2195">_xlfn.SWITCH(input[[#This Row],[Player]], "X", 1, "Y", 2, "Z", 3)</f>
        <v>2</v>
      </c>
      <c r="D2195" s="5" cm="1">
        <f t="array" ref="D2195">_xlfn.SWITCH(
input[[#This Row],[Oponent]]&amp;input[[#This Row],[Player]],
"AZ",0, "BX",0, "CY",0,
"AX",3, "BY",3, "CZ",3,
"AY",6, "BZ",6, "CX",6)</f>
        <v>3</v>
      </c>
      <c r="E2195" s="5">
        <f>input[[#This Row],[Selected shape score]]+input[[#This Row],[Outcome score]]</f>
        <v>5</v>
      </c>
      <c r="F2195" s="5" cm="1">
        <f t="array" ref="F2195">INDEX($P$2:$P$10,_xlfn.XMATCH(input[[#This Row],[Oponent]]&amp;input[[#This Row],[Player]],$K$2:$K$10))</f>
        <v>5</v>
      </c>
    </row>
    <row r="2196" spans="1:6" x14ac:dyDescent="0.3">
      <c r="A2196" s="1" t="s">
        <v>3</v>
      </c>
      <c r="B2196" s="1" t="s">
        <v>5</v>
      </c>
      <c r="C2196" s="5" cm="1">
        <f t="array" ref="C2196">_xlfn.SWITCH(input[[#This Row],[Player]], "X", 1, "Y", 2, "Z", 3)</f>
        <v>1</v>
      </c>
      <c r="D2196" s="5" cm="1">
        <f t="array" ref="D2196">_xlfn.SWITCH(
input[[#This Row],[Oponent]]&amp;input[[#This Row],[Player]],
"AZ",0, "BX",0, "CY",0,
"AX",3, "BY",3, "CZ",3,
"AY",6, "BZ",6, "CX",6)</f>
        <v>6</v>
      </c>
      <c r="E2196" s="5">
        <f>input[[#This Row],[Selected shape score]]+input[[#This Row],[Outcome score]]</f>
        <v>7</v>
      </c>
      <c r="F2196" s="5" cm="1">
        <f t="array" ref="F2196">INDEX($P$2:$P$10,_xlfn.XMATCH(input[[#This Row],[Oponent]]&amp;input[[#This Row],[Player]],$K$2:$K$10))</f>
        <v>2</v>
      </c>
    </row>
    <row r="2197" spans="1:6" x14ac:dyDescent="0.3">
      <c r="A2197" s="1" t="s">
        <v>4</v>
      </c>
      <c r="B2197" s="1" t="s">
        <v>5</v>
      </c>
      <c r="C2197" s="5" cm="1">
        <f t="array" ref="C2197">_xlfn.SWITCH(input[[#This Row],[Player]], "X", 1, "Y", 2, "Z", 3)</f>
        <v>1</v>
      </c>
      <c r="D2197" s="5" cm="1">
        <f t="array" ref="D2197">_xlfn.SWITCH(
input[[#This Row],[Oponent]]&amp;input[[#This Row],[Player]],
"AZ",0, "BX",0, "CY",0,
"AX",3, "BY",3, "CZ",3,
"AY",6, "BZ",6, "CX",6)</f>
        <v>3</v>
      </c>
      <c r="E2197" s="5">
        <f>input[[#This Row],[Selected shape score]]+input[[#This Row],[Outcome score]]</f>
        <v>4</v>
      </c>
      <c r="F2197" s="5" cm="1">
        <f t="array" ref="F2197">INDEX($P$2:$P$10,_xlfn.XMATCH(input[[#This Row],[Oponent]]&amp;input[[#This Row],[Player]],$K$2:$K$10))</f>
        <v>3</v>
      </c>
    </row>
    <row r="2198" spans="1:6" x14ac:dyDescent="0.3">
      <c r="A2198" s="1" t="s">
        <v>0</v>
      </c>
      <c r="B2198" s="1" t="s">
        <v>2</v>
      </c>
      <c r="C2198" s="5" cm="1">
        <f t="array" ref="C2198">_xlfn.SWITCH(input[[#This Row],[Player]], "X", 1, "Y", 2, "Z", 3)</f>
        <v>2</v>
      </c>
      <c r="D2198" s="5" cm="1">
        <f t="array" ref="D2198">_xlfn.SWITCH(
input[[#This Row],[Oponent]]&amp;input[[#This Row],[Player]],
"AZ",0, "BX",0, "CY",0,
"AX",3, "BY",3, "CZ",3,
"AY",6, "BZ",6, "CX",6)</f>
        <v>3</v>
      </c>
      <c r="E2198" s="5">
        <f>input[[#This Row],[Selected shape score]]+input[[#This Row],[Outcome score]]</f>
        <v>5</v>
      </c>
      <c r="F2198" s="5" cm="1">
        <f t="array" ref="F2198">INDEX($P$2:$P$10,_xlfn.XMATCH(input[[#This Row],[Oponent]]&amp;input[[#This Row],[Player]],$K$2:$K$10))</f>
        <v>5</v>
      </c>
    </row>
    <row r="2199" spans="1:6" x14ac:dyDescent="0.3">
      <c r="A2199" s="1" t="s">
        <v>4</v>
      </c>
      <c r="B2199" s="1" t="s">
        <v>2</v>
      </c>
      <c r="C2199" s="5" cm="1">
        <f t="array" ref="C2199">_xlfn.SWITCH(input[[#This Row],[Player]], "X", 1, "Y", 2, "Z", 3)</f>
        <v>2</v>
      </c>
      <c r="D2199" s="5" cm="1">
        <f t="array" ref="D2199">_xlfn.SWITCH(
input[[#This Row],[Oponent]]&amp;input[[#This Row],[Player]],
"AZ",0, "BX",0, "CY",0,
"AX",3, "BY",3, "CZ",3,
"AY",6, "BZ",6, "CX",6)</f>
        <v>6</v>
      </c>
      <c r="E2199" s="5">
        <f>input[[#This Row],[Selected shape score]]+input[[#This Row],[Outcome score]]</f>
        <v>8</v>
      </c>
      <c r="F2199" s="5" cm="1">
        <f t="array" ref="F2199">INDEX($P$2:$P$10,_xlfn.XMATCH(input[[#This Row],[Oponent]]&amp;input[[#This Row],[Player]],$K$2:$K$10))</f>
        <v>4</v>
      </c>
    </row>
    <row r="2200" spans="1:6" x14ac:dyDescent="0.3">
      <c r="A2200" s="1" t="s">
        <v>4</v>
      </c>
      <c r="B2200" s="1" t="s">
        <v>2</v>
      </c>
      <c r="C2200" s="5" cm="1">
        <f t="array" ref="C2200">_xlfn.SWITCH(input[[#This Row],[Player]], "X", 1, "Y", 2, "Z", 3)</f>
        <v>2</v>
      </c>
      <c r="D2200" s="5" cm="1">
        <f t="array" ref="D2200">_xlfn.SWITCH(
input[[#This Row],[Oponent]]&amp;input[[#This Row],[Player]],
"AZ",0, "BX",0, "CY",0,
"AX",3, "BY",3, "CZ",3,
"AY",6, "BZ",6, "CX",6)</f>
        <v>6</v>
      </c>
      <c r="E2200" s="5">
        <f>input[[#This Row],[Selected shape score]]+input[[#This Row],[Outcome score]]</f>
        <v>8</v>
      </c>
      <c r="F2200" s="5" cm="1">
        <f t="array" ref="F2200">INDEX($P$2:$P$10,_xlfn.XMATCH(input[[#This Row],[Oponent]]&amp;input[[#This Row],[Player]],$K$2:$K$10))</f>
        <v>4</v>
      </c>
    </row>
    <row r="2201" spans="1:6" x14ac:dyDescent="0.3">
      <c r="A2201" s="1" t="s">
        <v>4</v>
      </c>
      <c r="B2201" s="1" t="s">
        <v>2</v>
      </c>
      <c r="C2201" s="5" cm="1">
        <f t="array" ref="C2201">_xlfn.SWITCH(input[[#This Row],[Player]], "X", 1, "Y", 2, "Z", 3)</f>
        <v>2</v>
      </c>
      <c r="D2201" s="5" cm="1">
        <f t="array" ref="D2201">_xlfn.SWITCH(
input[[#This Row],[Oponent]]&amp;input[[#This Row],[Player]],
"AZ",0, "BX",0, "CY",0,
"AX",3, "BY",3, "CZ",3,
"AY",6, "BZ",6, "CX",6)</f>
        <v>6</v>
      </c>
      <c r="E2201" s="5">
        <f>input[[#This Row],[Selected shape score]]+input[[#This Row],[Outcome score]]</f>
        <v>8</v>
      </c>
      <c r="F2201" s="5" cm="1">
        <f t="array" ref="F2201">INDEX($P$2:$P$10,_xlfn.XMATCH(input[[#This Row],[Oponent]]&amp;input[[#This Row],[Player]],$K$2:$K$10))</f>
        <v>4</v>
      </c>
    </row>
    <row r="2202" spans="1:6" x14ac:dyDescent="0.3">
      <c r="A2202" s="1" t="s">
        <v>3</v>
      </c>
      <c r="B2202" s="1" t="s">
        <v>2</v>
      </c>
      <c r="C2202" s="5" cm="1">
        <f t="array" ref="C2202">_xlfn.SWITCH(input[[#This Row],[Player]], "X", 1, "Y", 2, "Z", 3)</f>
        <v>2</v>
      </c>
      <c r="D2202" s="5" cm="1">
        <f t="array" ref="D2202">_xlfn.SWITCH(
input[[#This Row],[Oponent]]&amp;input[[#This Row],[Player]],
"AZ",0, "BX",0, "CY",0,
"AX",3, "BY",3, "CZ",3,
"AY",6, "BZ",6, "CX",6)</f>
        <v>0</v>
      </c>
      <c r="E2202" s="5">
        <f>input[[#This Row],[Selected shape score]]+input[[#This Row],[Outcome score]]</f>
        <v>2</v>
      </c>
      <c r="F2202" s="5" cm="1">
        <f t="array" ref="F2202">INDEX($P$2:$P$10,_xlfn.XMATCH(input[[#This Row],[Oponent]]&amp;input[[#This Row],[Player]],$K$2:$K$10))</f>
        <v>6</v>
      </c>
    </row>
    <row r="2203" spans="1:6" x14ac:dyDescent="0.3">
      <c r="A2203" s="1" t="s">
        <v>0</v>
      </c>
      <c r="B2203" s="1" t="s">
        <v>5</v>
      </c>
      <c r="C2203" s="5" cm="1">
        <f t="array" ref="C2203">_xlfn.SWITCH(input[[#This Row],[Player]], "X", 1, "Y", 2, "Z", 3)</f>
        <v>1</v>
      </c>
      <c r="D2203" s="5" cm="1">
        <f t="array" ref="D2203">_xlfn.SWITCH(
input[[#This Row],[Oponent]]&amp;input[[#This Row],[Player]],
"AZ",0, "BX",0, "CY",0,
"AX",3, "BY",3, "CZ",3,
"AY",6, "BZ",6, "CX",6)</f>
        <v>0</v>
      </c>
      <c r="E2203" s="5">
        <f>input[[#This Row],[Selected shape score]]+input[[#This Row],[Outcome score]]</f>
        <v>1</v>
      </c>
      <c r="F2203" s="5" cm="1">
        <f t="array" ref="F2203">INDEX($P$2:$P$10,_xlfn.XMATCH(input[[#This Row],[Oponent]]&amp;input[[#This Row],[Player]],$K$2:$K$10))</f>
        <v>1</v>
      </c>
    </row>
    <row r="2204" spans="1:6" x14ac:dyDescent="0.3">
      <c r="A2204" s="1" t="s">
        <v>4</v>
      </c>
      <c r="B2204" s="1" t="s">
        <v>2</v>
      </c>
      <c r="C2204" s="5" cm="1">
        <f t="array" ref="C2204">_xlfn.SWITCH(input[[#This Row],[Player]], "X", 1, "Y", 2, "Z", 3)</f>
        <v>2</v>
      </c>
      <c r="D2204" s="5" cm="1">
        <f t="array" ref="D2204">_xlfn.SWITCH(
input[[#This Row],[Oponent]]&amp;input[[#This Row],[Player]],
"AZ",0, "BX",0, "CY",0,
"AX",3, "BY",3, "CZ",3,
"AY",6, "BZ",6, "CX",6)</f>
        <v>6</v>
      </c>
      <c r="E2204" s="5">
        <f>input[[#This Row],[Selected shape score]]+input[[#This Row],[Outcome score]]</f>
        <v>8</v>
      </c>
      <c r="F2204" s="5" cm="1">
        <f t="array" ref="F2204">INDEX($P$2:$P$10,_xlfn.XMATCH(input[[#This Row],[Oponent]]&amp;input[[#This Row],[Player]],$K$2:$K$10))</f>
        <v>4</v>
      </c>
    </row>
    <row r="2205" spans="1:6" x14ac:dyDescent="0.3">
      <c r="A2205" s="1" t="s">
        <v>0</v>
      </c>
      <c r="B2205" s="1" t="s">
        <v>2</v>
      </c>
      <c r="C2205" s="5" cm="1">
        <f t="array" ref="C2205">_xlfn.SWITCH(input[[#This Row],[Player]], "X", 1, "Y", 2, "Z", 3)</f>
        <v>2</v>
      </c>
      <c r="D2205" s="5" cm="1">
        <f t="array" ref="D2205">_xlfn.SWITCH(
input[[#This Row],[Oponent]]&amp;input[[#This Row],[Player]],
"AZ",0, "BX",0, "CY",0,
"AX",3, "BY",3, "CZ",3,
"AY",6, "BZ",6, "CX",6)</f>
        <v>3</v>
      </c>
      <c r="E2205" s="5">
        <f>input[[#This Row],[Selected shape score]]+input[[#This Row],[Outcome score]]</f>
        <v>5</v>
      </c>
      <c r="F2205" s="5" cm="1">
        <f t="array" ref="F2205">INDEX($P$2:$P$10,_xlfn.XMATCH(input[[#This Row],[Oponent]]&amp;input[[#This Row],[Player]],$K$2:$K$10))</f>
        <v>5</v>
      </c>
    </row>
    <row r="2206" spans="1:6" x14ac:dyDescent="0.3">
      <c r="A2206" s="1" t="s">
        <v>4</v>
      </c>
      <c r="B2206" s="1" t="s">
        <v>2</v>
      </c>
      <c r="C2206" s="5" cm="1">
        <f t="array" ref="C2206">_xlfn.SWITCH(input[[#This Row],[Player]], "X", 1, "Y", 2, "Z", 3)</f>
        <v>2</v>
      </c>
      <c r="D2206" s="5" cm="1">
        <f t="array" ref="D2206">_xlfn.SWITCH(
input[[#This Row],[Oponent]]&amp;input[[#This Row],[Player]],
"AZ",0, "BX",0, "CY",0,
"AX",3, "BY",3, "CZ",3,
"AY",6, "BZ",6, "CX",6)</f>
        <v>6</v>
      </c>
      <c r="E2206" s="5">
        <f>input[[#This Row],[Selected shape score]]+input[[#This Row],[Outcome score]]</f>
        <v>8</v>
      </c>
      <c r="F2206" s="5" cm="1">
        <f t="array" ref="F2206">INDEX($P$2:$P$10,_xlfn.XMATCH(input[[#This Row],[Oponent]]&amp;input[[#This Row],[Player]],$K$2:$K$10))</f>
        <v>4</v>
      </c>
    </row>
    <row r="2207" spans="1:6" x14ac:dyDescent="0.3">
      <c r="A2207" s="1" t="s">
        <v>4</v>
      </c>
      <c r="B2207" s="1" t="s">
        <v>5</v>
      </c>
      <c r="C2207" s="5" cm="1">
        <f t="array" ref="C2207">_xlfn.SWITCH(input[[#This Row],[Player]], "X", 1, "Y", 2, "Z", 3)</f>
        <v>1</v>
      </c>
      <c r="D2207" s="5" cm="1">
        <f t="array" ref="D2207">_xlfn.SWITCH(
input[[#This Row],[Oponent]]&amp;input[[#This Row],[Player]],
"AZ",0, "BX",0, "CY",0,
"AX",3, "BY",3, "CZ",3,
"AY",6, "BZ",6, "CX",6)</f>
        <v>3</v>
      </c>
      <c r="E2207" s="5">
        <f>input[[#This Row],[Selected shape score]]+input[[#This Row],[Outcome score]]</f>
        <v>4</v>
      </c>
      <c r="F2207" s="5" cm="1">
        <f t="array" ref="F2207">INDEX($P$2:$P$10,_xlfn.XMATCH(input[[#This Row],[Oponent]]&amp;input[[#This Row],[Player]],$K$2:$K$10))</f>
        <v>3</v>
      </c>
    </row>
    <row r="2208" spans="1:6" x14ac:dyDescent="0.3">
      <c r="A2208" s="1" t="s">
        <v>3</v>
      </c>
      <c r="B2208" s="1" t="s">
        <v>1</v>
      </c>
      <c r="C2208" s="5" cm="1">
        <f t="array" ref="C2208">_xlfn.SWITCH(input[[#This Row],[Player]], "X", 1, "Y", 2, "Z", 3)</f>
        <v>3</v>
      </c>
      <c r="D2208" s="5" cm="1">
        <f t="array" ref="D2208">_xlfn.SWITCH(
input[[#This Row],[Oponent]]&amp;input[[#This Row],[Player]],
"AZ",0, "BX",0, "CY",0,
"AX",3, "BY",3, "CZ",3,
"AY",6, "BZ",6, "CX",6)</f>
        <v>3</v>
      </c>
      <c r="E2208" s="5">
        <f>input[[#This Row],[Selected shape score]]+input[[#This Row],[Outcome score]]</f>
        <v>6</v>
      </c>
      <c r="F2208" s="5" cm="1">
        <f t="array" ref="F2208">INDEX($P$2:$P$10,_xlfn.XMATCH(input[[#This Row],[Oponent]]&amp;input[[#This Row],[Player]],$K$2:$K$10))</f>
        <v>7</v>
      </c>
    </row>
    <row r="2209" spans="1:6" x14ac:dyDescent="0.3">
      <c r="A2209" s="1" t="s">
        <v>0</v>
      </c>
      <c r="B2209" s="1" t="s">
        <v>2</v>
      </c>
      <c r="C2209" s="5" cm="1">
        <f t="array" ref="C2209">_xlfn.SWITCH(input[[#This Row],[Player]], "X", 1, "Y", 2, "Z", 3)</f>
        <v>2</v>
      </c>
      <c r="D2209" s="5" cm="1">
        <f t="array" ref="D2209">_xlfn.SWITCH(
input[[#This Row],[Oponent]]&amp;input[[#This Row],[Player]],
"AZ",0, "BX",0, "CY",0,
"AX",3, "BY",3, "CZ",3,
"AY",6, "BZ",6, "CX",6)</f>
        <v>3</v>
      </c>
      <c r="E2209" s="5">
        <f>input[[#This Row],[Selected shape score]]+input[[#This Row],[Outcome score]]</f>
        <v>5</v>
      </c>
      <c r="F2209" s="5" cm="1">
        <f t="array" ref="F2209">INDEX($P$2:$P$10,_xlfn.XMATCH(input[[#This Row],[Oponent]]&amp;input[[#This Row],[Player]],$K$2:$K$10))</f>
        <v>5</v>
      </c>
    </row>
    <row r="2210" spans="1:6" x14ac:dyDescent="0.3">
      <c r="A2210" s="1" t="s">
        <v>4</v>
      </c>
      <c r="B2210" s="1" t="s">
        <v>2</v>
      </c>
      <c r="C2210" s="5" cm="1">
        <f t="array" ref="C2210">_xlfn.SWITCH(input[[#This Row],[Player]], "X", 1, "Y", 2, "Z", 3)</f>
        <v>2</v>
      </c>
      <c r="D2210" s="5" cm="1">
        <f t="array" ref="D2210">_xlfn.SWITCH(
input[[#This Row],[Oponent]]&amp;input[[#This Row],[Player]],
"AZ",0, "BX",0, "CY",0,
"AX",3, "BY",3, "CZ",3,
"AY",6, "BZ",6, "CX",6)</f>
        <v>6</v>
      </c>
      <c r="E2210" s="5">
        <f>input[[#This Row],[Selected shape score]]+input[[#This Row],[Outcome score]]</f>
        <v>8</v>
      </c>
      <c r="F2210" s="5" cm="1">
        <f t="array" ref="F2210">INDEX($P$2:$P$10,_xlfn.XMATCH(input[[#This Row],[Oponent]]&amp;input[[#This Row],[Player]],$K$2:$K$10))</f>
        <v>4</v>
      </c>
    </row>
    <row r="2211" spans="1:6" x14ac:dyDescent="0.3">
      <c r="A2211" s="1" t="s">
        <v>0</v>
      </c>
      <c r="B2211" s="1" t="s">
        <v>2</v>
      </c>
      <c r="C2211" s="5" cm="1">
        <f t="array" ref="C2211">_xlfn.SWITCH(input[[#This Row],[Player]], "X", 1, "Y", 2, "Z", 3)</f>
        <v>2</v>
      </c>
      <c r="D2211" s="5" cm="1">
        <f t="array" ref="D2211">_xlfn.SWITCH(
input[[#This Row],[Oponent]]&amp;input[[#This Row],[Player]],
"AZ",0, "BX",0, "CY",0,
"AX",3, "BY",3, "CZ",3,
"AY",6, "BZ",6, "CX",6)</f>
        <v>3</v>
      </c>
      <c r="E2211" s="5">
        <f>input[[#This Row],[Selected shape score]]+input[[#This Row],[Outcome score]]</f>
        <v>5</v>
      </c>
      <c r="F2211" s="5" cm="1">
        <f t="array" ref="F2211">INDEX($P$2:$P$10,_xlfn.XMATCH(input[[#This Row],[Oponent]]&amp;input[[#This Row],[Player]],$K$2:$K$10))</f>
        <v>5</v>
      </c>
    </row>
    <row r="2212" spans="1:6" x14ac:dyDescent="0.3">
      <c r="A2212" s="1" t="s">
        <v>0</v>
      </c>
      <c r="B2212" s="1" t="s">
        <v>2</v>
      </c>
      <c r="C2212" s="5" cm="1">
        <f t="array" ref="C2212">_xlfn.SWITCH(input[[#This Row],[Player]], "X", 1, "Y", 2, "Z", 3)</f>
        <v>2</v>
      </c>
      <c r="D2212" s="5" cm="1">
        <f t="array" ref="D2212">_xlfn.SWITCH(
input[[#This Row],[Oponent]]&amp;input[[#This Row],[Player]],
"AZ",0, "BX",0, "CY",0,
"AX",3, "BY",3, "CZ",3,
"AY",6, "BZ",6, "CX",6)</f>
        <v>3</v>
      </c>
      <c r="E2212" s="5">
        <f>input[[#This Row],[Selected shape score]]+input[[#This Row],[Outcome score]]</f>
        <v>5</v>
      </c>
      <c r="F2212" s="5" cm="1">
        <f t="array" ref="F2212">INDEX($P$2:$P$10,_xlfn.XMATCH(input[[#This Row],[Oponent]]&amp;input[[#This Row],[Player]],$K$2:$K$10))</f>
        <v>5</v>
      </c>
    </row>
    <row r="2213" spans="1:6" x14ac:dyDescent="0.3">
      <c r="A2213" s="1" t="s">
        <v>4</v>
      </c>
      <c r="B2213" s="1" t="s">
        <v>2</v>
      </c>
      <c r="C2213" s="5" cm="1">
        <f t="array" ref="C2213">_xlfn.SWITCH(input[[#This Row],[Player]], "X", 1, "Y", 2, "Z", 3)</f>
        <v>2</v>
      </c>
      <c r="D2213" s="5" cm="1">
        <f t="array" ref="D2213">_xlfn.SWITCH(
input[[#This Row],[Oponent]]&amp;input[[#This Row],[Player]],
"AZ",0, "BX",0, "CY",0,
"AX",3, "BY",3, "CZ",3,
"AY",6, "BZ",6, "CX",6)</f>
        <v>6</v>
      </c>
      <c r="E2213" s="5">
        <f>input[[#This Row],[Selected shape score]]+input[[#This Row],[Outcome score]]</f>
        <v>8</v>
      </c>
      <c r="F2213" s="5" cm="1">
        <f t="array" ref="F2213">INDEX($P$2:$P$10,_xlfn.XMATCH(input[[#This Row],[Oponent]]&amp;input[[#This Row],[Player]],$K$2:$K$10))</f>
        <v>4</v>
      </c>
    </row>
    <row r="2214" spans="1:6" x14ac:dyDescent="0.3">
      <c r="A2214" s="1" t="s">
        <v>4</v>
      </c>
      <c r="B2214" s="1" t="s">
        <v>2</v>
      </c>
      <c r="C2214" s="5" cm="1">
        <f t="array" ref="C2214">_xlfn.SWITCH(input[[#This Row],[Player]], "X", 1, "Y", 2, "Z", 3)</f>
        <v>2</v>
      </c>
      <c r="D2214" s="5" cm="1">
        <f t="array" ref="D2214">_xlfn.SWITCH(
input[[#This Row],[Oponent]]&amp;input[[#This Row],[Player]],
"AZ",0, "BX",0, "CY",0,
"AX",3, "BY",3, "CZ",3,
"AY",6, "BZ",6, "CX",6)</f>
        <v>6</v>
      </c>
      <c r="E2214" s="5">
        <f>input[[#This Row],[Selected shape score]]+input[[#This Row],[Outcome score]]</f>
        <v>8</v>
      </c>
      <c r="F2214" s="5" cm="1">
        <f t="array" ref="F2214">INDEX($P$2:$P$10,_xlfn.XMATCH(input[[#This Row],[Oponent]]&amp;input[[#This Row],[Player]],$K$2:$K$10))</f>
        <v>4</v>
      </c>
    </row>
    <row r="2215" spans="1:6" x14ac:dyDescent="0.3">
      <c r="A2215" s="1" t="s">
        <v>0</v>
      </c>
      <c r="B2215" s="1" t="s">
        <v>2</v>
      </c>
      <c r="C2215" s="5" cm="1">
        <f t="array" ref="C2215">_xlfn.SWITCH(input[[#This Row],[Player]], "X", 1, "Y", 2, "Z", 3)</f>
        <v>2</v>
      </c>
      <c r="D2215" s="5" cm="1">
        <f t="array" ref="D2215">_xlfn.SWITCH(
input[[#This Row],[Oponent]]&amp;input[[#This Row],[Player]],
"AZ",0, "BX",0, "CY",0,
"AX",3, "BY",3, "CZ",3,
"AY",6, "BZ",6, "CX",6)</f>
        <v>3</v>
      </c>
      <c r="E2215" s="5">
        <f>input[[#This Row],[Selected shape score]]+input[[#This Row],[Outcome score]]</f>
        <v>5</v>
      </c>
      <c r="F2215" s="5" cm="1">
        <f t="array" ref="F2215">INDEX($P$2:$P$10,_xlfn.XMATCH(input[[#This Row],[Oponent]]&amp;input[[#This Row],[Player]],$K$2:$K$10))</f>
        <v>5</v>
      </c>
    </row>
    <row r="2216" spans="1:6" x14ac:dyDescent="0.3">
      <c r="A2216" s="1" t="s">
        <v>3</v>
      </c>
      <c r="B2216" s="1" t="s">
        <v>2</v>
      </c>
      <c r="C2216" s="5" cm="1">
        <f t="array" ref="C2216">_xlfn.SWITCH(input[[#This Row],[Player]], "X", 1, "Y", 2, "Z", 3)</f>
        <v>2</v>
      </c>
      <c r="D2216" s="5" cm="1">
        <f t="array" ref="D2216">_xlfn.SWITCH(
input[[#This Row],[Oponent]]&amp;input[[#This Row],[Player]],
"AZ",0, "BX",0, "CY",0,
"AX",3, "BY",3, "CZ",3,
"AY",6, "BZ",6, "CX",6)</f>
        <v>0</v>
      </c>
      <c r="E2216" s="5">
        <f>input[[#This Row],[Selected shape score]]+input[[#This Row],[Outcome score]]</f>
        <v>2</v>
      </c>
      <c r="F2216" s="5" cm="1">
        <f t="array" ref="F2216">INDEX($P$2:$P$10,_xlfn.XMATCH(input[[#This Row],[Oponent]]&amp;input[[#This Row],[Player]],$K$2:$K$10))</f>
        <v>6</v>
      </c>
    </row>
    <row r="2217" spans="1:6" x14ac:dyDescent="0.3">
      <c r="A2217" s="1" t="s">
        <v>4</v>
      </c>
      <c r="B2217" s="1" t="s">
        <v>2</v>
      </c>
      <c r="C2217" s="5" cm="1">
        <f t="array" ref="C2217">_xlfn.SWITCH(input[[#This Row],[Player]], "X", 1, "Y", 2, "Z", 3)</f>
        <v>2</v>
      </c>
      <c r="D2217" s="5" cm="1">
        <f t="array" ref="D2217">_xlfn.SWITCH(
input[[#This Row],[Oponent]]&amp;input[[#This Row],[Player]],
"AZ",0, "BX",0, "CY",0,
"AX",3, "BY",3, "CZ",3,
"AY",6, "BZ",6, "CX",6)</f>
        <v>6</v>
      </c>
      <c r="E2217" s="5">
        <f>input[[#This Row],[Selected shape score]]+input[[#This Row],[Outcome score]]</f>
        <v>8</v>
      </c>
      <c r="F2217" s="5" cm="1">
        <f t="array" ref="F2217">INDEX($P$2:$P$10,_xlfn.XMATCH(input[[#This Row],[Oponent]]&amp;input[[#This Row],[Player]],$K$2:$K$10))</f>
        <v>4</v>
      </c>
    </row>
    <row r="2218" spans="1:6" x14ac:dyDescent="0.3">
      <c r="A2218" s="1" t="s">
        <v>3</v>
      </c>
      <c r="B2218" s="1" t="s">
        <v>2</v>
      </c>
      <c r="C2218" s="5" cm="1">
        <f t="array" ref="C2218">_xlfn.SWITCH(input[[#This Row],[Player]], "X", 1, "Y", 2, "Z", 3)</f>
        <v>2</v>
      </c>
      <c r="D2218" s="5" cm="1">
        <f t="array" ref="D2218">_xlfn.SWITCH(
input[[#This Row],[Oponent]]&amp;input[[#This Row],[Player]],
"AZ",0, "BX",0, "CY",0,
"AX",3, "BY",3, "CZ",3,
"AY",6, "BZ",6, "CX",6)</f>
        <v>0</v>
      </c>
      <c r="E2218" s="5">
        <f>input[[#This Row],[Selected shape score]]+input[[#This Row],[Outcome score]]</f>
        <v>2</v>
      </c>
      <c r="F2218" s="5" cm="1">
        <f t="array" ref="F2218">INDEX($P$2:$P$10,_xlfn.XMATCH(input[[#This Row],[Oponent]]&amp;input[[#This Row],[Player]],$K$2:$K$10))</f>
        <v>6</v>
      </c>
    </row>
    <row r="2219" spans="1:6" x14ac:dyDescent="0.3">
      <c r="A2219" s="1" t="s">
        <v>0</v>
      </c>
      <c r="B2219" s="1" t="s">
        <v>2</v>
      </c>
      <c r="C2219" s="5" cm="1">
        <f t="array" ref="C2219">_xlfn.SWITCH(input[[#This Row],[Player]], "X", 1, "Y", 2, "Z", 3)</f>
        <v>2</v>
      </c>
      <c r="D2219" s="5" cm="1">
        <f t="array" ref="D2219">_xlfn.SWITCH(
input[[#This Row],[Oponent]]&amp;input[[#This Row],[Player]],
"AZ",0, "BX",0, "CY",0,
"AX",3, "BY",3, "CZ",3,
"AY",6, "BZ",6, "CX",6)</f>
        <v>3</v>
      </c>
      <c r="E2219" s="5">
        <f>input[[#This Row],[Selected shape score]]+input[[#This Row],[Outcome score]]</f>
        <v>5</v>
      </c>
      <c r="F2219" s="5" cm="1">
        <f t="array" ref="F2219">INDEX($P$2:$P$10,_xlfn.XMATCH(input[[#This Row],[Oponent]]&amp;input[[#This Row],[Player]],$K$2:$K$10))</f>
        <v>5</v>
      </c>
    </row>
    <row r="2220" spans="1:6" x14ac:dyDescent="0.3">
      <c r="A2220" s="1" t="s">
        <v>3</v>
      </c>
      <c r="B2220" s="1" t="s">
        <v>2</v>
      </c>
      <c r="C2220" s="5" cm="1">
        <f t="array" ref="C2220">_xlfn.SWITCH(input[[#This Row],[Player]], "X", 1, "Y", 2, "Z", 3)</f>
        <v>2</v>
      </c>
      <c r="D2220" s="5" cm="1">
        <f t="array" ref="D2220">_xlfn.SWITCH(
input[[#This Row],[Oponent]]&amp;input[[#This Row],[Player]],
"AZ",0, "BX",0, "CY",0,
"AX",3, "BY",3, "CZ",3,
"AY",6, "BZ",6, "CX",6)</f>
        <v>0</v>
      </c>
      <c r="E2220" s="5">
        <f>input[[#This Row],[Selected shape score]]+input[[#This Row],[Outcome score]]</f>
        <v>2</v>
      </c>
      <c r="F2220" s="5" cm="1">
        <f t="array" ref="F2220">INDEX($P$2:$P$10,_xlfn.XMATCH(input[[#This Row],[Oponent]]&amp;input[[#This Row],[Player]],$K$2:$K$10))</f>
        <v>6</v>
      </c>
    </row>
    <row r="2221" spans="1:6" x14ac:dyDescent="0.3">
      <c r="A2221" s="1" t="s">
        <v>4</v>
      </c>
      <c r="B2221" s="1" t="s">
        <v>5</v>
      </c>
      <c r="C2221" s="5" cm="1">
        <f t="array" ref="C2221">_xlfn.SWITCH(input[[#This Row],[Player]], "X", 1, "Y", 2, "Z", 3)</f>
        <v>1</v>
      </c>
      <c r="D2221" s="5" cm="1">
        <f t="array" ref="D2221">_xlfn.SWITCH(
input[[#This Row],[Oponent]]&amp;input[[#This Row],[Player]],
"AZ",0, "BX",0, "CY",0,
"AX",3, "BY",3, "CZ",3,
"AY",6, "BZ",6, "CX",6)</f>
        <v>3</v>
      </c>
      <c r="E2221" s="5">
        <f>input[[#This Row],[Selected shape score]]+input[[#This Row],[Outcome score]]</f>
        <v>4</v>
      </c>
      <c r="F2221" s="5" cm="1">
        <f t="array" ref="F2221">INDEX($P$2:$P$10,_xlfn.XMATCH(input[[#This Row],[Oponent]]&amp;input[[#This Row],[Player]],$K$2:$K$10))</f>
        <v>3</v>
      </c>
    </row>
    <row r="2222" spans="1:6" x14ac:dyDescent="0.3">
      <c r="A2222" s="1" t="s">
        <v>4</v>
      </c>
      <c r="B2222" s="1" t="s">
        <v>2</v>
      </c>
      <c r="C2222" s="5" cm="1">
        <f t="array" ref="C2222">_xlfn.SWITCH(input[[#This Row],[Player]], "X", 1, "Y", 2, "Z", 3)</f>
        <v>2</v>
      </c>
      <c r="D2222" s="5" cm="1">
        <f t="array" ref="D2222">_xlfn.SWITCH(
input[[#This Row],[Oponent]]&amp;input[[#This Row],[Player]],
"AZ",0, "BX",0, "CY",0,
"AX",3, "BY",3, "CZ",3,
"AY",6, "BZ",6, "CX",6)</f>
        <v>6</v>
      </c>
      <c r="E2222" s="5">
        <f>input[[#This Row],[Selected shape score]]+input[[#This Row],[Outcome score]]</f>
        <v>8</v>
      </c>
      <c r="F2222" s="5" cm="1">
        <f t="array" ref="F2222">INDEX($P$2:$P$10,_xlfn.XMATCH(input[[#This Row],[Oponent]]&amp;input[[#This Row],[Player]],$K$2:$K$10))</f>
        <v>4</v>
      </c>
    </row>
    <row r="2223" spans="1:6" x14ac:dyDescent="0.3">
      <c r="A2223" s="1" t="s">
        <v>3</v>
      </c>
      <c r="B2223" s="1" t="s">
        <v>2</v>
      </c>
      <c r="C2223" s="5" cm="1">
        <f t="array" ref="C2223">_xlfn.SWITCH(input[[#This Row],[Player]], "X", 1, "Y", 2, "Z", 3)</f>
        <v>2</v>
      </c>
      <c r="D2223" s="5" cm="1">
        <f t="array" ref="D2223">_xlfn.SWITCH(
input[[#This Row],[Oponent]]&amp;input[[#This Row],[Player]],
"AZ",0, "BX",0, "CY",0,
"AX",3, "BY",3, "CZ",3,
"AY",6, "BZ",6, "CX",6)</f>
        <v>0</v>
      </c>
      <c r="E2223" s="5">
        <f>input[[#This Row],[Selected shape score]]+input[[#This Row],[Outcome score]]</f>
        <v>2</v>
      </c>
      <c r="F2223" s="5" cm="1">
        <f t="array" ref="F2223">INDEX($P$2:$P$10,_xlfn.XMATCH(input[[#This Row],[Oponent]]&amp;input[[#This Row],[Player]],$K$2:$K$10))</f>
        <v>6</v>
      </c>
    </row>
    <row r="2224" spans="1:6" x14ac:dyDescent="0.3">
      <c r="A2224" s="1" t="s">
        <v>4</v>
      </c>
      <c r="B2224" s="1" t="s">
        <v>2</v>
      </c>
      <c r="C2224" s="5" cm="1">
        <f t="array" ref="C2224">_xlfn.SWITCH(input[[#This Row],[Player]], "X", 1, "Y", 2, "Z", 3)</f>
        <v>2</v>
      </c>
      <c r="D2224" s="5" cm="1">
        <f t="array" ref="D2224">_xlfn.SWITCH(
input[[#This Row],[Oponent]]&amp;input[[#This Row],[Player]],
"AZ",0, "BX",0, "CY",0,
"AX",3, "BY",3, "CZ",3,
"AY",6, "BZ",6, "CX",6)</f>
        <v>6</v>
      </c>
      <c r="E2224" s="5">
        <f>input[[#This Row],[Selected shape score]]+input[[#This Row],[Outcome score]]</f>
        <v>8</v>
      </c>
      <c r="F2224" s="5" cm="1">
        <f t="array" ref="F2224">INDEX($P$2:$P$10,_xlfn.XMATCH(input[[#This Row],[Oponent]]&amp;input[[#This Row],[Player]],$K$2:$K$10))</f>
        <v>4</v>
      </c>
    </row>
    <row r="2225" spans="1:6" x14ac:dyDescent="0.3">
      <c r="A2225" s="1" t="s">
        <v>3</v>
      </c>
      <c r="B2225" s="1" t="s">
        <v>2</v>
      </c>
      <c r="C2225" s="5" cm="1">
        <f t="array" ref="C2225">_xlfn.SWITCH(input[[#This Row],[Player]], "X", 1, "Y", 2, "Z", 3)</f>
        <v>2</v>
      </c>
      <c r="D2225" s="5" cm="1">
        <f t="array" ref="D2225">_xlfn.SWITCH(
input[[#This Row],[Oponent]]&amp;input[[#This Row],[Player]],
"AZ",0, "BX",0, "CY",0,
"AX",3, "BY",3, "CZ",3,
"AY",6, "BZ",6, "CX",6)</f>
        <v>0</v>
      </c>
      <c r="E2225" s="5">
        <f>input[[#This Row],[Selected shape score]]+input[[#This Row],[Outcome score]]</f>
        <v>2</v>
      </c>
      <c r="F2225" s="5" cm="1">
        <f t="array" ref="F2225">INDEX($P$2:$P$10,_xlfn.XMATCH(input[[#This Row],[Oponent]]&amp;input[[#This Row],[Player]],$K$2:$K$10))</f>
        <v>6</v>
      </c>
    </row>
    <row r="2226" spans="1:6" x14ac:dyDescent="0.3">
      <c r="A2226" s="1" t="s">
        <v>0</v>
      </c>
      <c r="B2226" s="1" t="s">
        <v>2</v>
      </c>
      <c r="C2226" s="5" cm="1">
        <f t="array" ref="C2226">_xlfn.SWITCH(input[[#This Row],[Player]], "X", 1, "Y", 2, "Z", 3)</f>
        <v>2</v>
      </c>
      <c r="D2226" s="5" cm="1">
        <f t="array" ref="D2226">_xlfn.SWITCH(
input[[#This Row],[Oponent]]&amp;input[[#This Row],[Player]],
"AZ",0, "BX",0, "CY",0,
"AX",3, "BY",3, "CZ",3,
"AY",6, "BZ",6, "CX",6)</f>
        <v>3</v>
      </c>
      <c r="E2226" s="5">
        <f>input[[#This Row],[Selected shape score]]+input[[#This Row],[Outcome score]]</f>
        <v>5</v>
      </c>
      <c r="F2226" s="5" cm="1">
        <f t="array" ref="F2226">INDEX($P$2:$P$10,_xlfn.XMATCH(input[[#This Row],[Oponent]]&amp;input[[#This Row],[Player]],$K$2:$K$10))</f>
        <v>5</v>
      </c>
    </row>
    <row r="2227" spans="1:6" x14ac:dyDescent="0.3">
      <c r="A2227" s="1" t="s">
        <v>0</v>
      </c>
      <c r="B2227" s="1" t="s">
        <v>2</v>
      </c>
      <c r="C2227" s="5" cm="1">
        <f t="array" ref="C2227">_xlfn.SWITCH(input[[#This Row],[Player]], "X", 1, "Y", 2, "Z", 3)</f>
        <v>2</v>
      </c>
      <c r="D2227" s="5" cm="1">
        <f t="array" ref="D2227">_xlfn.SWITCH(
input[[#This Row],[Oponent]]&amp;input[[#This Row],[Player]],
"AZ",0, "BX",0, "CY",0,
"AX",3, "BY",3, "CZ",3,
"AY",6, "BZ",6, "CX",6)</f>
        <v>3</v>
      </c>
      <c r="E2227" s="5">
        <f>input[[#This Row],[Selected shape score]]+input[[#This Row],[Outcome score]]</f>
        <v>5</v>
      </c>
      <c r="F2227" s="5" cm="1">
        <f t="array" ref="F2227">INDEX($P$2:$P$10,_xlfn.XMATCH(input[[#This Row],[Oponent]]&amp;input[[#This Row],[Player]],$K$2:$K$10))</f>
        <v>5</v>
      </c>
    </row>
    <row r="2228" spans="1:6" x14ac:dyDescent="0.3">
      <c r="A2228" s="1" t="s">
        <v>3</v>
      </c>
      <c r="B2228" s="1" t="s">
        <v>2</v>
      </c>
      <c r="C2228" s="5" cm="1">
        <f t="array" ref="C2228">_xlfn.SWITCH(input[[#This Row],[Player]], "X", 1, "Y", 2, "Z", 3)</f>
        <v>2</v>
      </c>
      <c r="D2228" s="5" cm="1">
        <f t="array" ref="D2228">_xlfn.SWITCH(
input[[#This Row],[Oponent]]&amp;input[[#This Row],[Player]],
"AZ",0, "BX",0, "CY",0,
"AX",3, "BY",3, "CZ",3,
"AY",6, "BZ",6, "CX",6)</f>
        <v>0</v>
      </c>
      <c r="E2228" s="5">
        <f>input[[#This Row],[Selected shape score]]+input[[#This Row],[Outcome score]]</f>
        <v>2</v>
      </c>
      <c r="F2228" s="5" cm="1">
        <f t="array" ref="F2228">INDEX($P$2:$P$10,_xlfn.XMATCH(input[[#This Row],[Oponent]]&amp;input[[#This Row],[Player]],$K$2:$K$10))</f>
        <v>6</v>
      </c>
    </row>
    <row r="2229" spans="1:6" x14ac:dyDescent="0.3">
      <c r="A2229" s="1" t="s">
        <v>4</v>
      </c>
      <c r="B2229" s="1" t="s">
        <v>2</v>
      </c>
      <c r="C2229" s="5" cm="1">
        <f t="array" ref="C2229">_xlfn.SWITCH(input[[#This Row],[Player]], "X", 1, "Y", 2, "Z", 3)</f>
        <v>2</v>
      </c>
      <c r="D2229" s="5" cm="1">
        <f t="array" ref="D2229">_xlfn.SWITCH(
input[[#This Row],[Oponent]]&amp;input[[#This Row],[Player]],
"AZ",0, "BX",0, "CY",0,
"AX",3, "BY",3, "CZ",3,
"AY",6, "BZ",6, "CX",6)</f>
        <v>6</v>
      </c>
      <c r="E2229" s="5">
        <f>input[[#This Row],[Selected shape score]]+input[[#This Row],[Outcome score]]</f>
        <v>8</v>
      </c>
      <c r="F2229" s="5" cm="1">
        <f t="array" ref="F2229">INDEX($P$2:$P$10,_xlfn.XMATCH(input[[#This Row],[Oponent]]&amp;input[[#This Row],[Player]],$K$2:$K$10))</f>
        <v>4</v>
      </c>
    </row>
    <row r="2230" spans="1:6" x14ac:dyDescent="0.3">
      <c r="A2230" s="1" t="s">
        <v>4</v>
      </c>
      <c r="B2230" s="1" t="s">
        <v>2</v>
      </c>
      <c r="C2230" s="5" cm="1">
        <f t="array" ref="C2230">_xlfn.SWITCH(input[[#This Row],[Player]], "X", 1, "Y", 2, "Z", 3)</f>
        <v>2</v>
      </c>
      <c r="D2230" s="5" cm="1">
        <f t="array" ref="D2230">_xlfn.SWITCH(
input[[#This Row],[Oponent]]&amp;input[[#This Row],[Player]],
"AZ",0, "BX",0, "CY",0,
"AX",3, "BY",3, "CZ",3,
"AY",6, "BZ",6, "CX",6)</f>
        <v>6</v>
      </c>
      <c r="E2230" s="5">
        <f>input[[#This Row],[Selected shape score]]+input[[#This Row],[Outcome score]]</f>
        <v>8</v>
      </c>
      <c r="F2230" s="5" cm="1">
        <f t="array" ref="F2230">INDEX($P$2:$P$10,_xlfn.XMATCH(input[[#This Row],[Oponent]]&amp;input[[#This Row],[Player]],$K$2:$K$10))</f>
        <v>4</v>
      </c>
    </row>
    <row r="2231" spans="1:6" x14ac:dyDescent="0.3">
      <c r="A2231" s="1" t="s">
        <v>0</v>
      </c>
      <c r="B2231" s="1" t="s">
        <v>2</v>
      </c>
      <c r="C2231" s="5" cm="1">
        <f t="array" ref="C2231">_xlfn.SWITCH(input[[#This Row],[Player]], "X", 1, "Y", 2, "Z", 3)</f>
        <v>2</v>
      </c>
      <c r="D2231" s="5" cm="1">
        <f t="array" ref="D2231">_xlfn.SWITCH(
input[[#This Row],[Oponent]]&amp;input[[#This Row],[Player]],
"AZ",0, "BX",0, "CY",0,
"AX",3, "BY",3, "CZ",3,
"AY",6, "BZ",6, "CX",6)</f>
        <v>3</v>
      </c>
      <c r="E2231" s="5">
        <f>input[[#This Row],[Selected shape score]]+input[[#This Row],[Outcome score]]</f>
        <v>5</v>
      </c>
      <c r="F2231" s="5" cm="1">
        <f t="array" ref="F2231">INDEX($P$2:$P$10,_xlfn.XMATCH(input[[#This Row],[Oponent]]&amp;input[[#This Row],[Player]],$K$2:$K$10))</f>
        <v>5</v>
      </c>
    </row>
    <row r="2232" spans="1:6" x14ac:dyDescent="0.3">
      <c r="A2232" s="1" t="s">
        <v>4</v>
      </c>
      <c r="B2232" s="1" t="s">
        <v>2</v>
      </c>
      <c r="C2232" s="5" cm="1">
        <f t="array" ref="C2232">_xlfn.SWITCH(input[[#This Row],[Player]], "X", 1, "Y", 2, "Z", 3)</f>
        <v>2</v>
      </c>
      <c r="D2232" s="5" cm="1">
        <f t="array" ref="D2232">_xlfn.SWITCH(
input[[#This Row],[Oponent]]&amp;input[[#This Row],[Player]],
"AZ",0, "BX",0, "CY",0,
"AX",3, "BY",3, "CZ",3,
"AY",6, "BZ",6, "CX",6)</f>
        <v>6</v>
      </c>
      <c r="E2232" s="5">
        <f>input[[#This Row],[Selected shape score]]+input[[#This Row],[Outcome score]]</f>
        <v>8</v>
      </c>
      <c r="F2232" s="5" cm="1">
        <f t="array" ref="F2232">INDEX($P$2:$P$10,_xlfn.XMATCH(input[[#This Row],[Oponent]]&amp;input[[#This Row],[Player]],$K$2:$K$10))</f>
        <v>4</v>
      </c>
    </row>
    <row r="2233" spans="1:6" x14ac:dyDescent="0.3">
      <c r="A2233" s="1" t="s">
        <v>3</v>
      </c>
      <c r="B2233" s="1" t="s">
        <v>2</v>
      </c>
      <c r="C2233" s="5" cm="1">
        <f t="array" ref="C2233">_xlfn.SWITCH(input[[#This Row],[Player]], "X", 1, "Y", 2, "Z", 3)</f>
        <v>2</v>
      </c>
      <c r="D2233" s="5" cm="1">
        <f t="array" ref="D2233">_xlfn.SWITCH(
input[[#This Row],[Oponent]]&amp;input[[#This Row],[Player]],
"AZ",0, "BX",0, "CY",0,
"AX",3, "BY",3, "CZ",3,
"AY",6, "BZ",6, "CX",6)</f>
        <v>0</v>
      </c>
      <c r="E2233" s="5">
        <f>input[[#This Row],[Selected shape score]]+input[[#This Row],[Outcome score]]</f>
        <v>2</v>
      </c>
      <c r="F2233" s="5" cm="1">
        <f t="array" ref="F2233">INDEX($P$2:$P$10,_xlfn.XMATCH(input[[#This Row],[Oponent]]&amp;input[[#This Row],[Player]],$K$2:$K$10))</f>
        <v>6</v>
      </c>
    </row>
    <row r="2234" spans="1:6" x14ac:dyDescent="0.3">
      <c r="A2234" s="1" t="s">
        <v>4</v>
      </c>
      <c r="B2234" s="1" t="s">
        <v>2</v>
      </c>
      <c r="C2234" s="5" cm="1">
        <f t="array" ref="C2234">_xlfn.SWITCH(input[[#This Row],[Player]], "X", 1, "Y", 2, "Z", 3)</f>
        <v>2</v>
      </c>
      <c r="D2234" s="5" cm="1">
        <f t="array" ref="D2234">_xlfn.SWITCH(
input[[#This Row],[Oponent]]&amp;input[[#This Row],[Player]],
"AZ",0, "BX",0, "CY",0,
"AX",3, "BY",3, "CZ",3,
"AY",6, "BZ",6, "CX",6)</f>
        <v>6</v>
      </c>
      <c r="E2234" s="5">
        <f>input[[#This Row],[Selected shape score]]+input[[#This Row],[Outcome score]]</f>
        <v>8</v>
      </c>
      <c r="F2234" s="5" cm="1">
        <f t="array" ref="F2234">INDEX($P$2:$P$10,_xlfn.XMATCH(input[[#This Row],[Oponent]]&amp;input[[#This Row],[Player]],$K$2:$K$10))</f>
        <v>4</v>
      </c>
    </row>
    <row r="2235" spans="1:6" x14ac:dyDescent="0.3">
      <c r="A2235" s="1" t="s">
        <v>4</v>
      </c>
      <c r="B2235" s="1" t="s">
        <v>2</v>
      </c>
      <c r="C2235" s="5" cm="1">
        <f t="array" ref="C2235">_xlfn.SWITCH(input[[#This Row],[Player]], "X", 1, "Y", 2, "Z", 3)</f>
        <v>2</v>
      </c>
      <c r="D2235" s="5" cm="1">
        <f t="array" ref="D2235">_xlfn.SWITCH(
input[[#This Row],[Oponent]]&amp;input[[#This Row],[Player]],
"AZ",0, "BX",0, "CY",0,
"AX",3, "BY",3, "CZ",3,
"AY",6, "BZ",6, "CX",6)</f>
        <v>6</v>
      </c>
      <c r="E2235" s="5">
        <f>input[[#This Row],[Selected shape score]]+input[[#This Row],[Outcome score]]</f>
        <v>8</v>
      </c>
      <c r="F2235" s="5" cm="1">
        <f t="array" ref="F2235">INDEX($P$2:$P$10,_xlfn.XMATCH(input[[#This Row],[Oponent]]&amp;input[[#This Row],[Player]],$K$2:$K$10))</f>
        <v>4</v>
      </c>
    </row>
    <row r="2236" spans="1:6" x14ac:dyDescent="0.3">
      <c r="A2236" s="1" t="s">
        <v>0</v>
      </c>
      <c r="B2236" s="1" t="s">
        <v>2</v>
      </c>
      <c r="C2236" s="5" cm="1">
        <f t="array" ref="C2236">_xlfn.SWITCH(input[[#This Row],[Player]], "X", 1, "Y", 2, "Z", 3)</f>
        <v>2</v>
      </c>
      <c r="D2236" s="5" cm="1">
        <f t="array" ref="D2236">_xlfn.SWITCH(
input[[#This Row],[Oponent]]&amp;input[[#This Row],[Player]],
"AZ",0, "BX",0, "CY",0,
"AX",3, "BY",3, "CZ",3,
"AY",6, "BZ",6, "CX",6)</f>
        <v>3</v>
      </c>
      <c r="E2236" s="5">
        <f>input[[#This Row],[Selected shape score]]+input[[#This Row],[Outcome score]]</f>
        <v>5</v>
      </c>
      <c r="F2236" s="5" cm="1">
        <f t="array" ref="F2236">INDEX($P$2:$P$10,_xlfn.XMATCH(input[[#This Row],[Oponent]]&amp;input[[#This Row],[Player]],$K$2:$K$10))</f>
        <v>5</v>
      </c>
    </row>
    <row r="2237" spans="1:6" x14ac:dyDescent="0.3">
      <c r="A2237" s="1" t="s">
        <v>0</v>
      </c>
      <c r="B2237" s="1" t="s">
        <v>2</v>
      </c>
      <c r="C2237" s="5" cm="1">
        <f t="array" ref="C2237">_xlfn.SWITCH(input[[#This Row],[Player]], "X", 1, "Y", 2, "Z", 3)</f>
        <v>2</v>
      </c>
      <c r="D2237" s="5" cm="1">
        <f t="array" ref="D2237">_xlfn.SWITCH(
input[[#This Row],[Oponent]]&amp;input[[#This Row],[Player]],
"AZ",0, "BX",0, "CY",0,
"AX",3, "BY",3, "CZ",3,
"AY",6, "BZ",6, "CX",6)</f>
        <v>3</v>
      </c>
      <c r="E2237" s="5">
        <f>input[[#This Row],[Selected shape score]]+input[[#This Row],[Outcome score]]</f>
        <v>5</v>
      </c>
      <c r="F2237" s="5" cm="1">
        <f t="array" ref="F2237">INDEX($P$2:$P$10,_xlfn.XMATCH(input[[#This Row],[Oponent]]&amp;input[[#This Row],[Player]],$K$2:$K$10))</f>
        <v>5</v>
      </c>
    </row>
    <row r="2238" spans="1:6" x14ac:dyDescent="0.3">
      <c r="A2238" s="1" t="s">
        <v>0</v>
      </c>
      <c r="B2238" s="1" t="s">
        <v>2</v>
      </c>
      <c r="C2238" s="5" cm="1">
        <f t="array" ref="C2238">_xlfn.SWITCH(input[[#This Row],[Player]], "X", 1, "Y", 2, "Z", 3)</f>
        <v>2</v>
      </c>
      <c r="D2238" s="5" cm="1">
        <f t="array" ref="D2238">_xlfn.SWITCH(
input[[#This Row],[Oponent]]&amp;input[[#This Row],[Player]],
"AZ",0, "BX",0, "CY",0,
"AX",3, "BY",3, "CZ",3,
"AY",6, "BZ",6, "CX",6)</f>
        <v>3</v>
      </c>
      <c r="E2238" s="5">
        <f>input[[#This Row],[Selected shape score]]+input[[#This Row],[Outcome score]]</f>
        <v>5</v>
      </c>
      <c r="F2238" s="5" cm="1">
        <f t="array" ref="F2238">INDEX($P$2:$P$10,_xlfn.XMATCH(input[[#This Row],[Oponent]]&amp;input[[#This Row],[Player]],$K$2:$K$10))</f>
        <v>5</v>
      </c>
    </row>
    <row r="2239" spans="1:6" x14ac:dyDescent="0.3">
      <c r="A2239" s="1" t="s">
        <v>0</v>
      </c>
      <c r="B2239" s="1" t="s">
        <v>2</v>
      </c>
      <c r="C2239" s="5" cm="1">
        <f t="array" ref="C2239">_xlfn.SWITCH(input[[#This Row],[Player]], "X", 1, "Y", 2, "Z", 3)</f>
        <v>2</v>
      </c>
      <c r="D2239" s="5" cm="1">
        <f t="array" ref="D2239">_xlfn.SWITCH(
input[[#This Row],[Oponent]]&amp;input[[#This Row],[Player]],
"AZ",0, "BX",0, "CY",0,
"AX",3, "BY",3, "CZ",3,
"AY",6, "BZ",6, "CX",6)</f>
        <v>3</v>
      </c>
      <c r="E2239" s="5">
        <f>input[[#This Row],[Selected shape score]]+input[[#This Row],[Outcome score]]</f>
        <v>5</v>
      </c>
      <c r="F2239" s="5" cm="1">
        <f t="array" ref="F2239">INDEX($P$2:$P$10,_xlfn.XMATCH(input[[#This Row],[Oponent]]&amp;input[[#This Row],[Player]],$K$2:$K$10))</f>
        <v>5</v>
      </c>
    </row>
    <row r="2240" spans="1:6" x14ac:dyDescent="0.3">
      <c r="A2240" s="1" t="s">
        <v>4</v>
      </c>
      <c r="B2240" s="1" t="s">
        <v>5</v>
      </c>
      <c r="C2240" s="5" cm="1">
        <f t="array" ref="C2240">_xlfn.SWITCH(input[[#This Row],[Player]], "X", 1, "Y", 2, "Z", 3)</f>
        <v>1</v>
      </c>
      <c r="D2240" s="5" cm="1">
        <f t="array" ref="D2240">_xlfn.SWITCH(
input[[#This Row],[Oponent]]&amp;input[[#This Row],[Player]],
"AZ",0, "BX",0, "CY",0,
"AX",3, "BY",3, "CZ",3,
"AY",6, "BZ",6, "CX",6)</f>
        <v>3</v>
      </c>
      <c r="E2240" s="5">
        <f>input[[#This Row],[Selected shape score]]+input[[#This Row],[Outcome score]]</f>
        <v>4</v>
      </c>
      <c r="F2240" s="5" cm="1">
        <f t="array" ref="F2240">INDEX($P$2:$P$10,_xlfn.XMATCH(input[[#This Row],[Oponent]]&amp;input[[#This Row],[Player]],$K$2:$K$10))</f>
        <v>3</v>
      </c>
    </row>
    <row r="2241" spans="1:6" x14ac:dyDescent="0.3">
      <c r="A2241" s="1" t="s">
        <v>4</v>
      </c>
      <c r="B2241" s="1" t="s">
        <v>5</v>
      </c>
      <c r="C2241" s="5" cm="1">
        <f t="array" ref="C2241">_xlfn.SWITCH(input[[#This Row],[Player]], "X", 1, "Y", 2, "Z", 3)</f>
        <v>1</v>
      </c>
      <c r="D2241" s="5" cm="1">
        <f t="array" ref="D2241">_xlfn.SWITCH(
input[[#This Row],[Oponent]]&amp;input[[#This Row],[Player]],
"AZ",0, "BX",0, "CY",0,
"AX",3, "BY",3, "CZ",3,
"AY",6, "BZ",6, "CX",6)</f>
        <v>3</v>
      </c>
      <c r="E2241" s="5">
        <f>input[[#This Row],[Selected shape score]]+input[[#This Row],[Outcome score]]</f>
        <v>4</v>
      </c>
      <c r="F2241" s="5" cm="1">
        <f t="array" ref="F2241">INDEX($P$2:$P$10,_xlfn.XMATCH(input[[#This Row],[Oponent]]&amp;input[[#This Row],[Player]],$K$2:$K$10))</f>
        <v>3</v>
      </c>
    </row>
    <row r="2242" spans="1:6" x14ac:dyDescent="0.3">
      <c r="A2242" s="1" t="s">
        <v>3</v>
      </c>
      <c r="B2242" s="1" t="s">
        <v>2</v>
      </c>
      <c r="C2242" s="5" cm="1">
        <f t="array" ref="C2242">_xlfn.SWITCH(input[[#This Row],[Player]], "X", 1, "Y", 2, "Z", 3)</f>
        <v>2</v>
      </c>
      <c r="D2242" s="5" cm="1">
        <f t="array" ref="D2242">_xlfn.SWITCH(
input[[#This Row],[Oponent]]&amp;input[[#This Row],[Player]],
"AZ",0, "BX",0, "CY",0,
"AX",3, "BY",3, "CZ",3,
"AY",6, "BZ",6, "CX",6)</f>
        <v>0</v>
      </c>
      <c r="E2242" s="5">
        <f>input[[#This Row],[Selected shape score]]+input[[#This Row],[Outcome score]]</f>
        <v>2</v>
      </c>
      <c r="F2242" s="5" cm="1">
        <f t="array" ref="F2242">INDEX($P$2:$P$10,_xlfn.XMATCH(input[[#This Row],[Oponent]]&amp;input[[#This Row],[Player]],$K$2:$K$10))</f>
        <v>6</v>
      </c>
    </row>
    <row r="2243" spans="1:6" x14ac:dyDescent="0.3">
      <c r="A2243" s="1" t="s">
        <v>3</v>
      </c>
      <c r="B2243" s="1" t="s">
        <v>2</v>
      </c>
      <c r="C2243" s="5" cm="1">
        <f t="array" ref="C2243">_xlfn.SWITCH(input[[#This Row],[Player]], "X", 1, "Y", 2, "Z", 3)</f>
        <v>2</v>
      </c>
      <c r="D2243" s="5" cm="1">
        <f t="array" ref="D2243">_xlfn.SWITCH(
input[[#This Row],[Oponent]]&amp;input[[#This Row],[Player]],
"AZ",0, "BX",0, "CY",0,
"AX",3, "BY",3, "CZ",3,
"AY",6, "BZ",6, "CX",6)</f>
        <v>0</v>
      </c>
      <c r="E2243" s="5">
        <f>input[[#This Row],[Selected shape score]]+input[[#This Row],[Outcome score]]</f>
        <v>2</v>
      </c>
      <c r="F2243" s="5" cm="1">
        <f t="array" ref="F2243">INDEX($P$2:$P$10,_xlfn.XMATCH(input[[#This Row],[Oponent]]&amp;input[[#This Row],[Player]],$K$2:$K$10))</f>
        <v>6</v>
      </c>
    </row>
    <row r="2244" spans="1:6" x14ac:dyDescent="0.3">
      <c r="A2244" s="1" t="s">
        <v>0</v>
      </c>
      <c r="B2244" s="1" t="s">
        <v>5</v>
      </c>
      <c r="C2244" s="5" cm="1">
        <f t="array" ref="C2244">_xlfn.SWITCH(input[[#This Row],[Player]], "X", 1, "Y", 2, "Z", 3)</f>
        <v>1</v>
      </c>
      <c r="D2244" s="5" cm="1">
        <f t="array" ref="D2244">_xlfn.SWITCH(
input[[#This Row],[Oponent]]&amp;input[[#This Row],[Player]],
"AZ",0, "BX",0, "CY",0,
"AX",3, "BY",3, "CZ",3,
"AY",6, "BZ",6, "CX",6)</f>
        <v>0</v>
      </c>
      <c r="E2244" s="5">
        <f>input[[#This Row],[Selected shape score]]+input[[#This Row],[Outcome score]]</f>
        <v>1</v>
      </c>
      <c r="F2244" s="5" cm="1">
        <f t="array" ref="F2244">INDEX($P$2:$P$10,_xlfn.XMATCH(input[[#This Row],[Oponent]]&amp;input[[#This Row],[Player]],$K$2:$K$10))</f>
        <v>1</v>
      </c>
    </row>
    <row r="2245" spans="1:6" x14ac:dyDescent="0.3">
      <c r="A2245" s="1" t="s">
        <v>3</v>
      </c>
      <c r="B2245" s="1" t="s">
        <v>1</v>
      </c>
      <c r="C2245" s="5" cm="1">
        <f t="array" ref="C2245">_xlfn.SWITCH(input[[#This Row],[Player]], "X", 1, "Y", 2, "Z", 3)</f>
        <v>3</v>
      </c>
      <c r="D2245" s="5" cm="1">
        <f t="array" ref="D2245">_xlfn.SWITCH(
input[[#This Row],[Oponent]]&amp;input[[#This Row],[Player]],
"AZ",0, "BX",0, "CY",0,
"AX",3, "BY",3, "CZ",3,
"AY",6, "BZ",6, "CX",6)</f>
        <v>3</v>
      </c>
      <c r="E2245" s="5">
        <f>input[[#This Row],[Selected shape score]]+input[[#This Row],[Outcome score]]</f>
        <v>6</v>
      </c>
      <c r="F2245" s="5" cm="1">
        <f t="array" ref="F2245">INDEX($P$2:$P$10,_xlfn.XMATCH(input[[#This Row],[Oponent]]&amp;input[[#This Row],[Player]],$K$2:$K$10))</f>
        <v>7</v>
      </c>
    </row>
    <row r="2246" spans="1:6" x14ac:dyDescent="0.3">
      <c r="A2246" s="1" t="s">
        <v>3</v>
      </c>
      <c r="B2246" s="1" t="s">
        <v>2</v>
      </c>
      <c r="C2246" s="5" cm="1">
        <f t="array" ref="C2246">_xlfn.SWITCH(input[[#This Row],[Player]], "X", 1, "Y", 2, "Z", 3)</f>
        <v>2</v>
      </c>
      <c r="D2246" s="5" cm="1">
        <f t="array" ref="D2246">_xlfn.SWITCH(
input[[#This Row],[Oponent]]&amp;input[[#This Row],[Player]],
"AZ",0, "BX",0, "CY",0,
"AX",3, "BY",3, "CZ",3,
"AY",6, "BZ",6, "CX",6)</f>
        <v>0</v>
      </c>
      <c r="E2246" s="5">
        <f>input[[#This Row],[Selected shape score]]+input[[#This Row],[Outcome score]]</f>
        <v>2</v>
      </c>
      <c r="F2246" s="5" cm="1">
        <f t="array" ref="F2246">INDEX($P$2:$P$10,_xlfn.XMATCH(input[[#This Row],[Oponent]]&amp;input[[#This Row],[Player]],$K$2:$K$10))</f>
        <v>6</v>
      </c>
    </row>
    <row r="2247" spans="1:6" x14ac:dyDescent="0.3">
      <c r="A2247" s="1" t="s">
        <v>4</v>
      </c>
      <c r="B2247" s="1" t="s">
        <v>5</v>
      </c>
      <c r="C2247" s="5" cm="1">
        <f t="array" ref="C2247">_xlfn.SWITCH(input[[#This Row],[Player]], "X", 1, "Y", 2, "Z", 3)</f>
        <v>1</v>
      </c>
      <c r="D2247" s="5" cm="1">
        <f t="array" ref="D2247">_xlfn.SWITCH(
input[[#This Row],[Oponent]]&amp;input[[#This Row],[Player]],
"AZ",0, "BX",0, "CY",0,
"AX",3, "BY",3, "CZ",3,
"AY",6, "BZ",6, "CX",6)</f>
        <v>3</v>
      </c>
      <c r="E2247" s="5">
        <f>input[[#This Row],[Selected shape score]]+input[[#This Row],[Outcome score]]</f>
        <v>4</v>
      </c>
      <c r="F2247" s="5" cm="1">
        <f t="array" ref="F2247">INDEX($P$2:$P$10,_xlfn.XMATCH(input[[#This Row],[Oponent]]&amp;input[[#This Row],[Player]],$K$2:$K$10))</f>
        <v>3</v>
      </c>
    </row>
    <row r="2248" spans="1:6" x14ac:dyDescent="0.3">
      <c r="A2248" s="1" t="s">
        <v>4</v>
      </c>
      <c r="B2248" s="1" t="s">
        <v>2</v>
      </c>
      <c r="C2248" s="5" cm="1">
        <f t="array" ref="C2248">_xlfn.SWITCH(input[[#This Row],[Player]], "X", 1, "Y", 2, "Z", 3)</f>
        <v>2</v>
      </c>
      <c r="D2248" s="5" cm="1">
        <f t="array" ref="D2248">_xlfn.SWITCH(
input[[#This Row],[Oponent]]&amp;input[[#This Row],[Player]],
"AZ",0, "BX",0, "CY",0,
"AX",3, "BY",3, "CZ",3,
"AY",6, "BZ",6, "CX",6)</f>
        <v>6</v>
      </c>
      <c r="E2248" s="5">
        <f>input[[#This Row],[Selected shape score]]+input[[#This Row],[Outcome score]]</f>
        <v>8</v>
      </c>
      <c r="F2248" s="5" cm="1">
        <f t="array" ref="F2248">INDEX($P$2:$P$10,_xlfn.XMATCH(input[[#This Row],[Oponent]]&amp;input[[#This Row],[Player]],$K$2:$K$10))</f>
        <v>4</v>
      </c>
    </row>
    <row r="2249" spans="1:6" x14ac:dyDescent="0.3">
      <c r="A2249" s="1" t="s">
        <v>0</v>
      </c>
      <c r="B2249" s="1" t="s">
        <v>2</v>
      </c>
      <c r="C2249" s="5" cm="1">
        <f t="array" ref="C2249">_xlfn.SWITCH(input[[#This Row],[Player]], "X", 1, "Y", 2, "Z", 3)</f>
        <v>2</v>
      </c>
      <c r="D2249" s="5" cm="1">
        <f t="array" ref="D2249">_xlfn.SWITCH(
input[[#This Row],[Oponent]]&amp;input[[#This Row],[Player]],
"AZ",0, "BX",0, "CY",0,
"AX",3, "BY",3, "CZ",3,
"AY",6, "BZ",6, "CX",6)</f>
        <v>3</v>
      </c>
      <c r="E2249" s="5">
        <f>input[[#This Row],[Selected shape score]]+input[[#This Row],[Outcome score]]</f>
        <v>5</v>
      </c>
      <c r="F2249" s="5" cm="1">
        <f t="array" ref="F2249">INDEX($P$2:$P$10,_xlfn.XMATCH(input[[#This Row],[Oponent]]&amp;input[[#This Row],[Player]],$K$2:$K$10))</f>
        <v>5</v>
      </c>
    </row>
    <row r="2250" spans="1:6" x14ac:dyDescent="0.3">
      <c r="A2250" s="1" t="s">
        <v>4</v>
      </c>
      <c r="B2250" s="1" t="s">
        <v>2</v>
      </c>
      <c r="C2250" s="5" cm="1">
        <f t="array" ref="C2250">_xlfn.SWITCH(input[[#This Row],[Player]], "X", 1, "Y", 2, "Z", 3)</f>
        <v>2</v>
      </c>
      <c r="D2250" s="5" cm="1">
        <f t="array" ref="D2250">_xlfn.SWITCH(
input[[#This Row],[Oponent]]&amp;input[[#This Row],[Player]],
"AZ",0, "BX",0, "CY",0,
"AX",3, "BY",3, "CZ",3,
"AY",6, "BZ",6, "CX",6)</f>
        <v>6</v>
      </c>
      <c r="E2250" s="5">
        <f>input[[#This Row],[Selected shape score]]+input[[#This Row],[Outcome score]]</f>
        <v>8</v>
      </c>
      <c r="F2250" s="5" cm="1">
        <f t="array" ref="F2250">INDEX($P$2:$P$10,_xlfn.XMATCH(input[[#This Row],[Oponent]]&amp;input[[#This Row],[Player]],$K$2:$K$10))</f>
        <v>4</v>
      </c>
    </row>
    <row r="2251" spans="1:6" x14ac:dyDescent="0.3">
      <c r="A2251" s="1" t="s">
        <v>3</v>
      </c>
      <c r="B2251" s="1" t="s">
        <v>2</v>
      </c>
      <c r="C2251" s="5" cm="1">
        <f t="array" ref="C2251">_xlfn.SWITCH(input[[#This Row],[Player]], "X", 1, "Y", 2, "Z", 3)</f>
        <v>2</v>
      </c>
      <c r="D2251" s="5" cm="1">
        <f t="array" ref="D2251">_xlfn.SWITCH(
input[[#This Row],[Oponent]]&amp;input[[#This Row],[Player]],
"AZ",0, "BX",0, "CY",0,
"AX",3, "BY",3, "CZ",3,
"AY",6, "BZ",6, "CX",6)</f>
        <v>0</v>
      </c>
      <c r="E2251" s="5">
        <f>input[[#This Row],[Selected shape score]]+input[[#This Row],[Outcome score]]</f>
        <v>2</v>
      </c>
      <c r="F2251" s="5" cm="1">
        <f t="array" ref="F2251">INDEX($P$2:$P$10,_xlfn.XMATCH(input[[#This Row],[Oponent]]&amp;input[[#This Row],[Player]],$K$2:$K$10))</f>
        <v>6</v>
      </c>
    </row>
    <row r="2252" spans="1:6" x14ac:dyDescent="0.3">
      <c r="A2252" s="1" t="s">
        <v>3</v>
      </c>
      <c r="B2252" s="1" t="s">
        <v>5</v>
      </c>
      <c r="C2252" s="5" cm="1">
        <f t="array" ref="C2252">_xlfn.SWITCH(input[[#This Row],[Player]], "X", 1, "Y", 2, "Z", 3)</f>
        <v>1</v>
      </c>
      <c r="D2252" s="5" cm="1">
        <f t="array" ref="D2252">_xlfn.SWITCH(
input[[#This Row],[Oponent]]&amp;input[[#This Row],[Player]],
"AZ",0, "BX",0, "CY",0,
"AX",3, "BY",3, "CZ",3,
"AY",6, "BZ",6, "CX",6)</f>
        <v>6</v>
      </c>
      <c r="E2252" s="5">
        <f>input[[#This Row],[Selected shape score]]+input[[#This Row],[Outcome score]]</f>
        <v>7</v>
      </c>
      <c r="F2252" s="5" cm="1">
        <f t="array" ref="F2252">INDEX($P$2:$P$10,_xlfn.XMATCH(input[[#This Row],[Oponent]]&amp;input[[#This Row],[Player]],$K$2:$K$10))</f>
        <v>2</v>
      </c>
    </row>
    <row r="2253" spans="1:6" x14ac:dyDescent="0.3">
      <c r="A2253" s="1" t="s">
        <v>0</v>
      </c>
      <c r="B2253" s="1" t="s">
        <v>2</v>
      </c>
      <c r="C2253" s="5" cm="1">
        <f t="array" ref="C2253">_xlfn.SWITCH(input[[#This Row],[Player]], "X", 1, "Y", 2, "Z", 3)</f>
        <v>2</v>
      </c>
      <c r="D2253" s="5" cm="1">
        <f t="array" ref="D2253">_xlfn.SWITCH(
input[[#This Row],[Oponent]]&amp;input[[#This Row],[Player]],
"AZ",0, "BX",0, "CY",0,
"AX",3, "BY",3, "CZ",3,
"AY",6, "BZ",6, "CX",6)</f>
        <v>3</v>
      </c>
      <c r="E2253" s="5">
        <f>input[[#This Row],[Selected shape score]]+input[[#This Row],[Outcome score]]</f>
        <v>5</v>
      </c>
      <c r="F2253" s="5" cm="1">
        <f t="array" ref="F2253">INDEX($P$2:$P$10,_xlfn.XMATCH(input[[#This Row],[Oponent]]&amp;input[[#This Row],[Player]],$K$2:$K$10))</f>
        <v>5</v>
      </c>
    </row>
    <row r="2254" spans="1:6" x14ac:dyDescent="0.3">
      <c r="A2254" s="1" t="s">
        <v>0</v>
      </c>
      <c r="B2254" s="1" t="s">
        <v>1</v>
      </c>
      <c r="C2254" s="5" cm="1">
        <f t="array" ref="C2254">_xlfn.SWITCH(input[[#This Row],[Player]], "X", 1, "Y", 2, "Z", 3)</f>
        <v>3</v>
      </c>
      <c r="D2254" s="5" cm="1">
        <f t="array" ref="D2254">_xlfn.SWITCH(
input[[#This Row],[Oponent]]&amp;input[[#This Row],[Player]],
"AZ",0, "BX",0, "CY",0,
"AX",3, "BY",3, "CZ",3,
"AY",6, "BZ",6, "CX",6)</f>
        <v>6</v>
      </c>
      <c r="E2254" s="5">
        <f>input[[#This Row],[Selected shape score]]+input[[#This Row],[Outcome score]]</f>
        <v>9</v>
      </c>
      <c r="F2254" s="5" cm="1">
        <f t="array" ref="F2254">INDEX($P$2:$P$10,_xlfn.XMATCH(input[[#This Row],[Oponent]]&amp;input[[#This Row],[Player]],$K$2:$K$10))</f>
        <v>9</v>
      </c>
    </row>
    <row r="2255" spans="1:6" x14ac:dyDescent="0.3">
      <c r="A2255" s="1" t="s">
        <v>3</v>
      </c>
      <c r="B2255" s="1" t="s">
        <v>2</v>
      </c>
      <c r="C2255" s="5" cm="1">
        <f t="array" ref="C2255">_xlfn.SWITCH(input[[#This Row],[Player]], "X", 1, "Y", 2, "Z", 3)</f>
        <v>2</v>
      </c>
      <c r="D2255" s="5" cm="1">
        <f t="array" ref="D2255">_xlfn.SWITCH(
input[[#This Row],[Oponent]]&amp;input[[#This Row],[Player]],
"AZ",0, "BX",0, "CY",0,
"AX",3, "BY",3, "CZ",3,
"AY",6, "BZ",6, "CX",6)</f>
        <v>0</v>
      </c>
      <c r="E2255" s="5">
        <f>input[[#This Row],[Selected shape score]]+input[[#This Row],[Outcome score]]</f>
        <v>2</v>
      </c>
      <c r="F2255" s="5" cm="1">
        <f t="array" ref="F2255">INDEX($P$2:$P$10,_xlfn.XMATCH(input[[#This Row],[Oponent]]&amp;input[[#This Row],[Player]],$K$2:$K$10))</f>
        <v>6</v>
      </c>
    </row>
    <row r="2256" spans="1:6" x14ac:dyDescent="0.3">
      <c r="A2256" s="1" t="s">
        <v>4</v>
      </c>
      <c r="B2256" s="1" t="s">
        <v>5</v>
      </c>
      <c r="C2256" s="5" cm="1">
        <f t="array" ref="C2256">_xlfn.SWITCH(input[[#This Row],[Player]], "X", 1, "Y", 2, "Z", 3)</f>
        <v>1</v>
      </c>
      <c r="D2256" s="5" cm="1">
        <f t="array" ref="D2256">_xlfn.SWITCH(
input[[#This Row],[Oponent]]&amp;input[[#This Row],[Player]],
"AZ",0, "BX",0, "CY",0,
"AX",3, "BY",3, "CZ",3,
"AY",6, "BZ",6, "CX",6)</f>
        <v>3</v>
      </c>
      <c r="E2256" s="5">
        <f>input[[#This Row],[Selected shape score]]+input[[#This Row],[Outcome score]]</f>
        <v>4</v>
      </c>
      <c r="F2256" s="5" cm="1">
        <f t="array" ref="F2256">INDEX($P$2:$P$10,_xlfn.XMATCH(input[[#This Row],[Oponent]]&amp;input[[#This Row],[Player]],$K$2:$K$10))</f>
        <v>3</v>
      </c>
    </row>
    <row r="2257" spans="1:6" x14ac:dyDescent="0.3">
      <c r="A2257" s="1" t="s">
        <v>4</v>
      </c>
      <c r="B2257" s="1" t="s">
        <v>2</v>
      </c>
      <c r="C2257" s="5" cm="1">
        <f t="array" ref="C2257">_xlfn.SWITCH(input[[#This Row],[Player]], "X", 1, "Y", 2, "Z", 3)</f>
        <v>2</v>
      </c>
      <c r="D2257" s="5" cm="1">
        <f t="array" ref="D2257">_xlfn.SWITCH(
input[[#This Row],[Oponent]]&amp;input[[#This Row],[Player]],
"AZ",0, "BX",0, "CY",0,
"AX",3, "BY",3, "CZ",3,
"AY",6, "BZ",6, "CX",6)</f>
        <v>6</v>
      </c>
      <c r="E2257" s="5">
        <f>input[[#This Row],[Selected shape score]]+input[[#This Row],[Outcome score]]</f>
        <v>8</v>
      </c>
      <c r="F2257" s="5" cm="1">
        <f t="array" ref="F2257">INDEX($P$2:$P$10,_xlfn.XMATCH(input[[#This Row],[Oponent]]&amp;input[[#This Row],[Player]],$K$2:$K$10))</f>
        <v>4</v>
      </c>
    </row>
    <row r="2258" spans="1:6" x14ac:dyDescent="0.3">
      <c r="A2258" s="1" t="s">
        <v>4</v>
      </c>
      <c r="B2258" s="1" t="s">
        <v>5</v>
      </c>
      <c r="C2258" s="5" cm="1">
        <f t="array" ref="C2258">_xlfn.SWITCH(input[[#This Row],[Player]], "X", 1, "Y", 2, "Z", 3)</f>
        <v>1</v>
      </c>
      <c r="D2258" s="5" cm="1">
        <f t="array" ref="D2258">_xlfn.SWITCH(
input[[#This Row],[Oponent]]&amp;input[[#This Row],[Player]],
"AZ",0, "BX",0, "CY",0,
"AX",3, "BY",3, "CZ",3,
"AY",6, "BZ",6, "CX",6)</f>
        <v>3</v>
      </c>
      <c r="E2258" s="5">
        <f>input[[#This Row],[Selected shape score]]+input[[#This Row],[Outcome score]]</f>
        <v>4</v>
      </c>
      <c r="F2258" s="5" cm="1">
        <f t="array" ref="F2258">INDEX($P$2:$P$10,_xlfn.XMATCH(input[[#This Row],[Oponent]]&amp;input[[#This Row],[Player]],$K$2:$K$10))</f>
        <v>3</v>
      </c>
    </row>
    <row r="2259" spans="1:6" x14ac:dyDescent="0.3">
      <c r="A2259" s="1" t="s">
        <v>0</v>
      </c>
      <c r="B2259" s="1" t="s">
        <v>2</v>
      </c>
      <c r="C2259" s="5" cm="1">
        <f t="array" ref="C2259">_xlfn.SWITCH(input[[#This Row],[Player]], "X", 1, "Y", 2, "Z", 3)</f>
        <v>2</v>
      </c>
      <c r="D2259" s="5" cm="1">
        <f t="array" ref="D2259">_xlfn.SWITCH(
input[[#This Row],[Oponent]]&amp;input[[#This Row],[Player]],
"AZ",0, "BX",0, "CY",0,
"AX",3, "BY",3, "CZ",3,
"AY",6, "BZ",6, "CX",6)</f>
        <v>3</v>
      </c>
      <c r="E2259" s="5">
        <f>input[[#This Row],[Selected shape score]]+input[[#This Row],[Outcome score]]</f>
        <v>5</v>
      </c>
      <c r="F2259" s="5" cm="1">
        <f t="array" ref="F2259">INDEX($P$2:$P$10,_xlfn.XMATCH(input[[#This Row],[Oponent]]&amp;input[[#This Row],[Player]],$K$2:$K$10))</f>
        <v>5</v>
      </c>
    </row>
    <row r="2260" spans="1:6" x14ac:dyDescent="0.3">
      <c r="A2260" s="1" t="s">
        <v>0</v>
      </c>
      <c r="B2260" s="1" t="s">
        <v>5</v>
      </c>
      <c r="C2260" s="5" cm="1">
        <f t="array" ref="C2260">_xlfn.SWITCH(input[[#This Row],[Player]], "X", 1, "Y", 2, "Z", 3)</f>
        <v>1</v>
      </c>
      <c r="D2260" s="5" cm="1">
        <f t="array" ref="D2260">_xlfn.SWITCH(
input[[#This Row],[Oponent]]&amp;input[[#This Row],[Player]],
"AZ",0, "BX",0, "CY",0,
"AX",3, "BY",3, "CZ",3,
"AY",6, "BZ",6, "CX",6)</f>
        <v>0</v>
      </c>
      <c r="E2260" s="5">
        <f>input[[#This Row],[Selected shape score]]+input[[#This Row],[Outcome score]]</f>
        <v>1</v>
      </c>
      <c r="F2260" s="5" cm="1">
        <f t="array" ref="F2260">INDEX($P$2:$P$10,_xlfn.XMATCH(input[[#This Row],[Oponent]]&amp;input[[#This Row],[Player]],$K$2:$K$10))</f>
        <v>1</v>
      </c>
    </row>
    <row r="2261" spans="1:6" x14ac:dyDescent="0.3">
      <c r="A2261" s="1" t="s">
        <v>0</v>
      </c>
      <c r="B2261" s="1" t="s">
        <v>2</v>
      </c>
      <c r="C2261" s="5" cm="1">
        <f t="array" ref="C2261">_xlfn.SWITCH(input[[#This Row],[Player]], "X", 1, "Y", 2, "Z", 3)</f>
        <v>2</v>
      </c>
      <c r="D2261" s="5" cm="1">
        <f t="array" ref="D2261">_xlfn.SWITCH(
input[[#This Row],[Oponent]]&amp;input[[#This Row],[Player]],
"AZ",0, "BX",0, "CY",0,
"AX",3, "BY",3, "CZ",3,
"AY",6, "BZ",6, "CX",6)</f>
        <v>3</v>
      </c>
      <c r="E2261" s="5">
        <f>input[[#This Row],[Selected shape score]]+input[[#This Row],[Outcome score]]</f>
        <v>5</v>
      </c>
      <c r="F2261" s="5" cm="1">
        <f t="array" ref="F2261">INDEX($P$2:$P$10,_xlfn.XMATCH(input[[#This Row],[Oponent]]&amp;input[[#This Row],[Player]],$K$2:$K$10))</f>
        <v>5</v>
      </c>
    </row>
    <row r="2262" spans="1:6" x14ac:dyDescent="0.3">
      <c r="A2262" s="1" t="s">
        <v>0</v>
      </c>
      <c r="B2262" s="1" t="s">
        <v>5</v>
      </c>
      <c r="C2262" s="5" cm="1">
        <f t="array" ref="C2262">_xlfn.SWITCH(input[[#This Row],[Player]], "X", 1, "Y", 2, "Z", 3)</f>
        <v>1</v>
      </c>
      <c r="D2262" s="5" cm="1">
        <f t="array" ref="D2262">_xlfn.SWITCH(
input[[#This Row],[Oponent]]&amp;input[[#This Row],[Player]],
"AZ",0, "BX",0, "CY",0,
"AX",3, "BY",3, "CZ",3,
"AY",6, "BZ",6, "CX",6)</f>
        <v>0</v>
      </c>
      <c r="E2262" s="5">
        <f>input[[#This Row],[Selected shape score]]+input[[#This Row],[Outcome score]]</f>
        <v>1</v>
      </c>
      <c r="F2262" s="5" cm="1">
        <f t="array" ref="F2262">INDEX($P$2:$P$10,_xlfn.XMATCH(input[[#This Row],[Oponent]]&amp;input[[#This Row],[Player]],$K$2:$K$10))</f>
        <v>1</v>
      </c>
    </row>
    <row r="2263" spans="1:6" x14ac:dyDescent="0.3">
      <c r="A2263" s="1" t="s">
        <v>3</v>
      </c>
      <c r="B2263" s="1" t="s">
        <v>2</v>
      </c>
      <c r="C2263" s="5" cm="1">
        <f t="array" ref="C2263">_xlfn.SWITCH(input[[#This Row],[Player]], "X", 1, "Y", 2, "Z", 3)</f>
        <v>2</v>
      </c>
      <c r="D2263" s="5" cm="1">
        <f t="array" ref="D2263">_xlfn.SWITCH(
input[[#This Row],[Oponent]]&amp;input[[#This Row],[Player]],
"AZ",0, "BX",0, "CY",0,
"AX",3, "BY",3, "CZ",3,
"AY",6, "BZ",6, "CX",6)</f>
        <v>0</v>
      </c>
      <c r="E2263" s="5">
        <f>input[[#This Row],[Selected shape score]]+input[[#This Row],[Outcome score]]</f>
        <v>2</v>
      </c>
      <c r="F2263" s="5" cm="1">
        <f t="array" ref="F2263">INDEX($P$2:$P$10,_xlfn.XMATCH(input[[#This Row],[Oponent]]&amp;input[[#This Row],[Player]],$K$2:$K$10))</f>
        <v>6</v>
      </c>
    </row>
    <row r="2264" spans="1:6" x14ac:dyDescent="0.3">
      <c r="A2264" s="1" t="s">
        <v>4</v>
      </c>
      <c r="B2264" s="1" t="s">
        <v>1</v>
      </c>
      <c r="C2264" s="5" cm="1">
        <f t="array" ref="C2264">_xlfn.SWITCH(input[[#This Row],[Player]], "X", 1, "Y", 2, "Z", 3)</f>
        <v>3</v>
      </c>
      <c r="D2264" s="5" cm="1">
        <f t="array" ref="D2264">_xlfn.SWITCH(
input[[#This Row],[Oponent]]&amp;input[[#This Row],[Player]],
"AZ",0, "BX",0, "CY",0,
"AX",3, "BY",3, "CZ",3,
"AY",6, "BZ",6, "CX",6)</f>
        <v>0</v>
      </c>
      <c r="E2264" s="5">
        <f>input[[#This Row],[Selected shape score]]+input[[#This Row],[Outcome score]]</f>
        <v>3</v>
      </c>
      <c r="F2264" s="5" cm="1">
        <f t="array" ref="F2264">INDEX($P$2:$P$10,_xlfn.XMATCH(input[[#This Row],[Oponent]]&amp;input[[#This Row],[Player]],$K$2:$K$10))</f>
        <v>8</v>
      </c>
    </row>
    <row r="2265" spans="1:6" x14ac:dyDescent="0.3">
      <c r="A2265" s="1" t="s">
        <v>0</v>
      </c>
      <c r="B2265" s="1" t="s">
        <v>2</v>
      </c>
      <c r="C2265" s="5" cm="1">
        <f t="array" ref="C2265">_xlfn.SWITCH(input[[#This Row],[Player]], "X", 1, "Y", 2, "Z", 3)</f>
        <v>2</v>
      </c>
      <c r="D2265" s="5" cm="1">
        <f t="array" ref="D2265">_xlfn.SWITCH(
input[[#This Row],[Oponent]]&amp;input[[#This Row],[Player]],
"AZ",0, "BX",0, "CY",0,
"AX",3, "BY",3, "CZ",3,
"AY",6, "BZ",6, "CX",6)</f>
        <v>3</v>
      </c>
      <c r="E2265" s="5">
        <f>input[[#This Row],[Selected shape score]]+input[[#This Row],[Outcome score]]</f>
        <v>5</v>
      </c>
      <c r="F2265" s="5" cm="1">
        <f t="array" ref="F2265">INDEX($P$2:$P$10,_xlfn.XMATCH(input[[#This Row],[Oponent]]&amp;input[[#This Row],[Player]],$K$2:$K$10))</f>
        <v>5</v>
      </c>
    </row>
    <row r="2266" spans="1:6" x14ac:dyDescent="0.3">
      <c r="A2266" s="1" t="s">
        <v>3</v>
      </c>
      <c r="B2266" s="1" t="s">
        <v>2</v>
      </c>
      <c r="C2266" s="5" cm="1">
        <f t="array" ref="C2266">_xlfn.SWITCH(input[[#This Row],[Player]], "X", 1, "Y", 2, "Z", 3)</f>
        <v>2</v>
      </c>
      <c r="D2266" s="5" cm="1">
        <f t="array" ref="D2266">_xlfn.SWITCH(
input[[#This Row],[Oponent]]&amp;input[[#This Row],[Player]],
"AZ",0, "BX",0, "CY",0,
"AX",3, "BY",3, "CZ",3,
"AY",6, "BZ",6, "CX",6)</f>
        <v>0</v>
      </c>
      <c r="E2266" s="5">
        <f>input[[#This Row],[Selected shape score]]+input[[#This Row],[Outcome score]]</f>
        <v>2</v>
      </c>
      <c r="F2266" s="5" cm="1">
        <f t="array" ref="F2266">INDEX($P$2:$P$10,_xlfn.XMATCH(input[[#This Row],[Oponent]]&amp;input[[#This Row],[Player]],$K$2:$K$10))</f>
        <v>6</v>
      </c>
    </row>
    <row r="2267" spans="1:6" x14ac:dyDescent="0.3">
      <c r="A2267" s="1" t="s">
        <v>4</v>
      </c>
      <c r="B2267" s="1" t="s">
        <v>2</v>
      </c>
      <c r="C2267" s="5" cm="1">
        <f t="array" ref="C2267">_xlfn.SWITCH(input[[#This Row],[Player]], "X", 1, "Y", 2, "Z", 3)</f>
        <v>2</v>
      </c>
      <c r="D2267" s="5" cm="1">
        <f t="array" ref="D2267">_xlfn.SWITCH(
input[[#This Row],[Oponent]]&amp;input[[#This Row],[Player]],
"AZ",0, "BX",0, "CY",0,
"AX",3, "BY",3, "CZ",3,
"AY",6, "BZ",6, "CX",6)</f>
        <v>6</v>
      </c>
      <c r="E2267" s="5">
        <f>input[[#This Row],[Selected shape score]]+input[[#This Row],[Outcome score]]</f>
        <v>8</v>
      </c>
      <c r="F2267" s="5" cm="1">
        <f t="array" ref="F2267">INDEX($P$2:$P$10,_xlfn.XMATCH(input[[#This Row],[Oponent]]&amp;input[[#This Row],[Player]],$K$2:$K$10))</f>
        <v>4</v>
      </c>
    </row>
    <row r="2268" spans="1:6" x14ac:dyDescent="0.3">
      <c r="A2268" s="1" t="s">
        <v>4</v>
      </c>
      <c r="B2268" s="1" t="s">
        <v>5</v>
      </c>
      <c r="C2268" s="5" cm="1">
        <f t="array" ref="C2268">_xlfn.SWITCH(input[[#This Row],[Player]], "X", 1, "Y", 2, "Z", 3)</f>
        <v>1</v>
      </c>
      <c r="D2268" s="5" cm="1">
        <f t="array" ref="D2268">_xlfn.SWITCH(
input[[#This Row],[Oponent]]&amp;input[[#This Row],[Player]],
"AZ",0, "BX",0, "CY",0,
"AX",3, "BY",3, "CZ",3,
"AY",6, "BZ",6, "CX",6)</f>
        <v>3</v>
      </c>
      <c r="E2268" s="5">
        <f>input[[#This Row],[Selected shape score]]+input[[#This Row],[Outcome score]]</f>
        <v>4</v>
      </c>
      <c r="F2268" s="5" cm="1">
        <f t="array" ref="F2268">INDEX($P$2:$P$10,_xlfn.XMATCH(input[[#This Row],[Oponent]]&amp;input[[#This Row],[Player]],$K$2:$K$10))</f>
        <v>3</v>
      </c>
    </row>
    <row r="2269" spans="1:6" x14ac:dyDescent="0.3">
      <c r="A2269" s="1" t="s">
        <v>3</v>
      </c>
      <c r="B2269" s="1" t="s">
        <v>2</v>
      </c>
      <c r="C2269" s="5" cm="1">
        <f t="array" ref="C2269">_xlfn.SWITCH(input[[#This Row],[Player]], "X", 1, "Y", 2, "Z", 3)</f>
        <v>2</v>
      </c>
      <c r="D2269" s="5" cm="1">
        <f t="array" ref="D2269">_xlfn.SWITCH(
input[[#This Row],[Oponent]]&amp;input[[#This Row],[Player]],
"AZ",0, "BX",0, "CY",0,
"AX",3, "BY",3, "CZ",3,
"AY",6, "BZ",6, "CX",6)</f>
        <v>0</v>
      </c>
      <c r="E2269" s="5">
        <f>input[[#This Row],[Selected shape score]]+input[[#This Row],[Outcome score]]</f>
        <v>2</v>
      </c>
      <c r="F2269" s="5" cm="1">
        <f t="array" ref="F2269">INDEX($P$2:$P$10,_xlfn.XMATCH(input[[#This Row],[Oponent]]&amp;input[[#This Row],[Player]],$K$2:$K$10))</f>
        <v>6</v>
      </c>
    </row>
    <row r="2270" spans="1:6" x14ac:dyDescent="0.3">
      <c r="A2270" s="1" t="s">
        <v>3</v>
      </c>
      <c r="B2270" s="1" t="s">
        <v>5</v>
      </c>
      <c r="C2270" s="5" cm="1">
        <f t="array" ref="C2270">_xlfn.SWITCH(input[[#This Row],[Player]], "X", 1, "Y", 2, "Z", 3)</f>
        <v>1</v>
      </c>
      <c r="D2270" s="5" cm="1">
        <f t="array" ref="D2270">_xlfn.SWITCH(
input[[#This Row],[Oponent]]&amp;input[[#This Row],[Player]],
"AZ",0, "BX",0, "CY",0,
"AX",3, "BY",3, "CZ",3,
"AY",6, "BZ",6, "CX",6)</f>
        <v>6</v>
      </c>
      <c r="E2270" s="5">
        <f>input[[#This Row],[Selected shape score]]+input[[#This Row],[Outcome score]]</f>
        <v>7</v>
      </c>
      <c r="F2270" s="5" cm="1">
        <f t="array" ref="F2270">INDEX($P$2:$P$10,_xlfn.XMATCH(input[[#This Row],[Oponent]]&amp;input[[#This Row],[Player]],$K$2:$K$10))</f>
        <v>2</v>
      </c>
    </row>
    <row r="2271" spans="1:6" x14ac:dyDescent="0.3">
      <c r="A2271" s="1" t="s">
        <v>0</v>
      </c>
      <c r="B2271" s="1" t="s">
        <v>2</v>
      </c>
      <c r="C2271" s="5" cm="1">
        <f t="array" ref="C2271">_xlfn.SWITCH(input[[#This Row],[Player]], "X", 1, "Y", 2, "Z", 3)</f>
        <v>2</v>
      </c>
      <c r="D2271" s="5" cm="1">
        <f t="array" ref="D2271">_xlfn.SWITCH(
input[[#This Row],[Oponent]]&amp;input[[#This Row],[Player]],
"AZ",0, "BX",0, "CY",0,
"AX",3, "BY",3, "CZ",3,
"AY",6, "BZ",6, "CX",6)</f>
        <v>3</v>
      </c>
      <c r="E2271" s="5">
        <f>input[[#This Row],[Selected shape score]]+input[[#This Row],[Outcome score]]</f>
        <v>5</v>
      </c>
      <c r="F2271" s="5" cm="1">
        <f t="array" ref="F2271">INDEX($P$2:$P$10,_xlfn.XMATCH(input[[#This Row],[Oponent]]&amp;input[[#This Row],[Player]],$K$2:$K$10))</f>
        <v>5</v>
      </c>
    </row>
    <row r="2272" spans="1:6" x14ac:dyDescent="0.3">
      <c r="A2272" s="1" t="s">
        <v>4</v>
      </c>
      <c r="B2272" s="1" t="s">
        <v>2</v>
      </c>
      <c r="C2272" s="5" cm="1">
        <f t="array" ref="C2272">_xlfn.SWITCH(input[[#This Row],[Player]], "X", 1, "Y", 2, "Z", 3)</f>
        <v>2</v>
      </c>
      <c r="D2272" s="5" cm="1">
        <f t="array" ref="D2272">_xlfn.SWITCH(
input[[#This Row],[Oponent]]&amp;input[[#This Row],[Player]],
"AZ",0, "BX",0, "CY",0,
"AX",3, "BY",3, "CZ",3,
"AY",6, "BZ",6, "CX",6)</f>
        <v>6</v>
      </c>
      <c r="E2272" s="5">
        <f>input[[#This Row],[Selected shape score]]+input[[#This Row],[Outcome score]]</f>
        <v>8</v>
      </c>
      <c r="F2272" s="5" cm="1">
        <f t="array" ref="F2272">INDEX($P$2:$P$10,_xlfn.XMATCH(input[[#This Row],[Oponent]]&amp;input[[#This Row],[Player]],$K$2:$K$10))</f>
        <v>4</v>
      </c>
    </row>
    <row r="2273" spans="1:6" x14ac:dyDescent="0.3">
      <c r="A2273" s="1" t="s">
        <v>4</v>
      </c>
      <c r="B2273" s="1" t="s">
        <v>2</v>
      </c>
      <c r="C2273" s="5" cm="1">
        <f t="array" ref="C2273">_xlfn.SWITCH(input[[#This Row],[Player]], "X", 1, "Y", 2, "Z", 3)</f>
        <v>2</v>
      </c>
      <c r="D2273" s="5" cm="1">
        <f t="array" ref="D2273">_xlfn.SWITCH(
input[[#This Row],[Oponent]]&amp;input[[#This Row],[Player]],
"AZ",0, "BX",0, "CY",0,
"AX",3, "BY",3, "CZ",3,
"AY",6, "BZ",6, "CX",6)</f>
        <v>6</v>
      </c>
      <c r="E2273" s="5">
        <f>input[[#This Row],[Selected shape score]]+input[[#This Row],[Outcome score]]</f>
        <v>8</v>
      </c>
      <c r="F2273" s="5" cm="1">
        <f t="array" ref="F2273">INDEX($P$2:$P$10,_xlfn.XMATCH(input[[#This Row],[Oponent]]&amp;input[[#This Row],[Player]],$K$2:$K$10))</f>
        <v>4</v>
      </c>
    </row>
    <row r="2274" spans="1:6" x14ac:dyDescent="0.3">
      <c r="A2274" s="1" t="s">
        <v>4</v>
      </c>
      <c r="B2274" s="1" t="s">
        <v>5</v>
      </c>
      <c r="C2274" s="5" cm="1">
        <f t="array" ref="C2274">_xlfn.SWITCH(input[[#This Row],[Player]], "X", 1, "Y", 2, "Z", 3)</f>
        <v>1</v>
      </c>
      <c r="D2274" s="5" cm="1">
        <f t="array" ref="D2274">_xlfn.SWITCH(
input[[#This Row],[Oponent]]&amp;input[[#This Row],[Player]],
"AZ",0, "BX",0, "CY",0,
"AX",3, "BY",3, "CZ",3,
"AY",6, "BZ",6, "CX",6)</f>
        <v>3</v>
      </c>
      <c r="E2274" s="5">
        <f>input[[#This Row],[Selected shape score]]+input[[#This Row],[Outcome score]]</f>
        <v>4</v>
      </c>
      <c r="F2274" s="5" cm="1">
        <f t="array" ref="F2274">INDEX($P$2:$P$10,_xlfn.XMATCH(input[[#This Row],[Oponent]]&amp;input[[#This Row],[Player]],$K$2:$K$10))</f>
        <v>3</v>
      </c>
    </row>
    <row r="2275" spans="1:6" x14ac:dyDescent="0.3">
      <c r="A2275" s="1" t="s">
        <v>3</v>
      </c>
      <c r="B2275" s="1" t="s">
        <v>5</v>
      </c>
      <c r="C2275" s="5" cm="1">
        <f t="array" ref="C2275">_xlfn.SWITCH(input[[#This Row],[Player]], "X", 1, "Y", 2, "Z", 3)</f>
        <v>1</v>
      </c>
      <c r="D2275" s="5" cm="1">
        <f t="array" ref="D2275">_xlfn.SWITCH(
input[[#This Row],[Oponent]]&amp;input[[#This Row],[Player]],
"AZ",0, "BX",0, "CY",0,
"AX",3, "BY",3, "CZ",3,
"AY",6, "BZ",6, "CX",6)</f>
        <v>6</v>
      </c>
      <c r="E2275" s="5">
        <f>input[[#This Row],[Selected shape score]]+input[[#This Row],[Outcome score]]</f>
        <v>7</v>
      </c>
      <c r="F2275" s="5" cm="1">
        <f t="array" ref="F2275">INDEX($P$2:$P$10,_xlfn.XMATCH(input[[#This Row],[Oponent]]&amp;input[[#This Row],[Player]],$K$2:$K$10))</f>
        <v>2</v>
      </c>
    </row>
    <row r="2276" spans="1:6" x14ac:dyDescent="0.3">
      <c r="A2276" s="1" t="s">
        <v>4</v>
      </c>
      <c r="B2276" s="1" t="s">
        <v>2</v>
      </c>
      <c r="C2276" s="5" cm="1">
        <f t="array" ref="C2276">_xlfn.SWITCH(input[[#This Row],[Player]], "X", 1, "Y", 2, "Z", 3)</f>
        <v>2</v>
      </c>
      <c r="D2276" s="5" cm="1">
        <f t="array" ref="D2276">_xlfn.SWITCH(
input[[#This Row],[Oponent]]&amp;input[[#This Row],[Player]],
"AZ",0, "BX",0, "CY",0,
"AX",3, "BY",3, "CZ",3,
"AY",6, "BZ",6, "CX",6)</f>
        <v>6</v>
      </c>
      <c r="E2276" s="5">
        <f>input[[#This Row],[Selected shape score]]+input[[#This Row],[Outcome score]]</f>
        <v>8</v>
      </c>
      <c r="F2276" s="5" cm="1">
        <f t="array" ref="F2276">INDEX($P$2:$P$10,_xlfn.XMATCH(input[[#This Row],[Oponent]]&amp;input[[#This Row],[Player]],$K$2:$K$10))</f>
        <v>4</v>
      </c>
    </row>
    <row r="2277" spans="1:6" x14ac:dyDescent="0.3">
      <c r="A2277" s="1" t="s">
        <v>3</v>
      </c>
      <c r="B2277" s="1" t="s">
        <v>5</v>
      </c>
      <c r="C2277" s="5" cm="1">
        <f t="array" ref="C2277">_xlfn.SWITCH(input[[#This Row],[Player]], "X", 1, "Y", 2, "Z", 3)</f>
        <v>1</v>
      </c>
      <c r="D2277" s="5" cm="1">
        <f t="array" ref="D2277">_xlfn.SWITCH(
input[[#This Row],[Oponent]]&amp;input[[#This Row],[Player]],
"AZ",0, "BX",0, "CY",0,
"AX",3, "BY",3, "CZ",3,
"AY",6, "BZ",6, "CX",6)</f>
        <v>6</v>
      </c>
      <c r="E2277" s="5">
        <f>input[[#This Row],[Selected shape score]]+input[[#This Row],[Outcome score]]</f>
        <v>7</v>
      </c>
      <c r="F2277" s="5" cm="1">
        <f t="array" ref="F2277">INDEX($P$2:$P$10,_xlfn.XMATCH(input[[#This Row],[Oponent]]&amp;input[[#This Row],[Player]],$K$2:$K$10))</f>
        <v>2</v>
      </c>
    </row>
    <row r="2278" spans="1:6" x14ac:dyDescent="0.3">
      <c r="A2278" s="1" t="s">
        <v>4</v>
      </c>
      <c r="B2278" s="1" t="s">
        <v>2</v>
      </c>
      <c r="C2278" s="5" cm="1">
        <f t="array" ref="C2278">_xlfn.SWITCH(input[[#This Row],[Player]], "X", 1, "Y", 2, "Z", 3)</f>
        <v>2</v>
      </c>
      <c r="D2278" s="5" cm="1">
        <f t="array" ref="D2278">_xlfn.SWITCH(
input[[#This Row],[Oponent]]&amp;input[[#This Row],[Player]],
"AZ",0, "BX",0, "CY",0,
"AX",3, "BY",3, "CZ",3,
"AY",6, "BZ",6, "CX",6)</f>
        <v>6</v>
      </c>
      <c r="E2278" s="5">
        <f>input[[#This Row],[Selected shape score]]+input[[#This Row],[Outcome score]]</f>
        <v>8</v>
      </c>
      <c r="F2278" s="5" cm="1">
        <f t="array" ref="F2278">INDEX($P$2:$P$10,_xlfn.XMATCH(input[[#This Row],[Oponent]]&amp;input[[#This Row],[Player]],$K$2:$K$10))</f>
        <v>4</v>
      </c>
    </row>
    <row r="2279" spans="1:6" x14ac:dyDescent="0.3">
      <c r="A2279" s="1" t="s">
        <v>3</v>
      </c>
      <c r="B2279" s="1" t="s">
        <v>2</v>
      </c>
      <c r="C2279" s="5" cm="1">
        <f t="array" ref="C2279">_xlfn.SWITCH(input[[#This Row],[Player]], "X", 1, "Y", 2, "Z", 3)</f>
        <v>2</v>
      </c>
      <c r="D2279" s="5" cm="1">
        <f t="array" ref="D2279">_xlfn.SWITCH(
input[[#This Row],[Oponent]]&amp;input[[#This Row],[Player]],
"AZ",0, "BX",0, "CY",0,
"AX",3, "BY",3, "CZ",3,
"AY",6, "BZ",6, "CX",6)</f>
        <v>0</v>
      </c>
      <c r="E2279" s="5">
        <f>input[[#This Row],[Selected shape score]]+input[[#This Row],[Outcome score]]</f>
        <v>2</v>
      </c>
      <c r="F2279" s="5" cm="1">
        <f t="array" ref="F2279">INDEX($P$2:$P$10,_xlfn.XMATCH(input[[#This Row],[Oponent]]&amp;input[[#This Row],[Player]],$K$2:$K$10))</f>
        <v>6</v>
      </c>
    </row>
    <row r="2280" spans="1:6" x14ac:dyDescent="0.3">
      <c r="A2280" s="1" t="s">
        <v>3</v>
      </c>
      <c r="B2280" s="1" t="s">
        <v>5</v>
      </c>
      <c r="C2280" s="5" cm="1">
        <f t="array" ref="C2280">_xlfn.SWITCH(input[[#This Row],[Player]], "X", 1, "Y", 2, "Z", 3)</f>
        <v>1</v>
      </c>
      <c r="D2280" s="5" cm="1">
        <f t="array" ref="D2280">_xlfn.SWITCH(
input[[#This Row],[Oponent]]&amp;input[[#This Row],[Player]],
"AZ",0, "BX",0, "CY",0,
"AX",3, "BY",3, "CZ",3,
"AY",6, "BZ",6, "CX",6)</f>
        <v>6</v>
      </c>
      <c r="E2280" s="5">
        <f>input[[#This Row],[Selected shape score]]+input[[#This Row],[Outcome score]]</f>
        <v>7</v>
      </c>
      <c r="F2280" s="5" cm="1">
        <f t="array" ref="F2280">INDEX($P$2:$P$10,_xlfn.XMATCH(input[[#This Row],[Oponent]]&amp;input[[#This Row],[Player]],$K$2:$K$10))</f>
        <v>2</v>
      </c>
    </row>
    <row r="2281" spans="1:6" x14ac:dyDescent="0.3">
      <c r="A2281" s="1" t="s">
        <v>4</v>
      </c>
      <c r="B2281" s="1" t="s">
        <v>5</v>
      </c>
      <c r="C2281" s="5" cm="1">
        <f t="array" ref="C2281">_xlfn.SWITCH(input[[#This Row],[Player]], "X", 1, "Y", 2, "Z", 3)</f>
        <v>1</v>
      </c>
      <c r="D2281" s="5" cm="1">
        <f t="array" ref="D2281">_xlfn.SWITCH(
input[[#This Row],[Oponent]]&amp;input[[#This Row],[Player]],
"AZ",0, "BX",0, "CY",0,
"AX",3, "BY",3, "CZ",3,
"AY",6, "BZ",6, "CX",6)</f>
        <v>3</v>
      </c>
      <c r="E2281" s="5">
        <f>input[[#This Row],[Selected shape score]]+input[[#This Row],[Outcome score]]</f>
        <v>4</v>
      </c>
      <c r="F2281" s="5" cm="1">
        <f t="array" ref="F2281">INDEX($P$2:$P$10,_xlfn.XMATCH(input[[#This Row],[Oponent]]&amp;input[[#This Row],[Player]],$K$2:$K$10))</f>
        <v>3</v>
      </c>
    </row>
    <row r="2282" spans="1:6" x14ac:dyDescent="0.3">
      <c r="A2282" s="1" t="s">
        <v>3</v>
      </c>
      <c r="B2282" s="1" t="s">
        <v>1</v>
      </c>
      <c r="C2282" s="5" cm="1">
        <f t="array" ref="C2282">_xlfn.SWITCH(input[[#This Row],[Player]], "X", 1, "Y", 2, "Z", 3)</f>
        <v>3</v>
      </c>
      <c r="D2282" s="5" cm="1">
        <f t="array" ref="D2282">_xlfn.SWITCH(
input[[#This Row],[Oponent]]&amp;input[[#This Row],[Player]],
"AZ",0, "BX",0, "CY",0,
"AX",3, "BY",3, "CZ",3,
"AY",6, "BZ",6, "CX",6)</f>
        <v>3</v>
      </c>
      <c r="E2282" s="5">
        <f>input[[#This Row],[Selected shape score]]+input[[#This Row],[Outcome score]]</f>
        <v>6</v>
      </c>
      <c r="F2282" s="5" cm="1">
        <f t="array" ref="F2282">INDEX($P$2:$P$10,_xlfn.XMATCH(input[[#This Row],[Oponent]]&amp;input[[#This Row],[Player]],$K$2:$K$10))</f>
        <v>7</v>
      </c>
    </row>
    <row r="2283" spans="1:6" x14ac:dyDescent="0.3">
      <c r="A2283" s="1" t="s">
        <v>0</v>
      </c>
      <c r="B2283" s="1" t="s">
        <v>2</v>
      </c>
      <c r="C2283" s="5" cm="1">
        <f t="array" ref="C2283">_xlfn.SWITCH(input[[#This Row],[Player]], "X", 1, "Y", 2, "Z", 3)</f>
        <v>2</v>
      </c>
      <c r="D2283" s="5" cm="1">
        <f t="array" ref="D2283">_xlfn.SWITCH(
input[[#This Row],[Oponent]]&amp;input[[#This Row],[Player]],
"AZ",0, "BX",0, "CY",0,
"AX",3, "BY",3, "CZ",3,
"AY",6, "BZ",6, "CX",6)</f>
        <v>3</v>
      </c>
      <c r="E2283" s="5">
        <f>input[[#This Row],[Selected shape score]]+input[[#This Row],[Outcome score]]</f>
        <v>5</v>
      </c>
      <c r="F2283" s="5" cm="1">
        <f t="array" ref="F2283">INDEX($P$2:$P$10,_xlfn.XMATCH(input[[#This Row],[Oponent]]&amp;input[[#This Row],[Player]],$K$2:$K$10))</f>
        <v>5</v>
      </c>
    </row>
    <row r="2284" spans="1:6" x14ac:dyDescent="0.3">
      <c r="A2284" s="1" t="s">
        <v>4</v>
      </c>
      <c r="B2284" s="1" t="s">
        <v>5</v>
      </c>
      <c r="C2284" s="5" cm="1">
        <f t="array" ref="C2284">_xlfn.SWITCH(input[[#This Row],[Player]], "X", 1, "Y", 2, "Z", 3)</f>
        <v>1</v>
      </c>
      <c r="D2284" s="5" cm="1">
        <f t="array" ref="D2284">_xlfn.SWITCH(
input[[#This Row],[Oponent]]&amp;input[[#This Row],[Player]],
"AZ",0, "BX",0, "CY",0,
"AX",3, "BY",3, "CZ",3,
"AY",6, "BZ",6, "CX",6)</f>
        <v>3</v>
      </c>
      <c r="E2284" s="5">
        <f>input[[#This Row],[Selected shape score]]+input[[#This Row],[Outcome score]]</f>
        <v>4</v>
      </c>
      <c r="F2284" s="5" cm="1">
        <f t="array" ref="F2284">INDEX($P$2:$P$10,_xlfn.XMATCH(input[[#This Row],[Oponent]]&amp;input[[#This Row],[Player]],$K$2:$K$10))</f>
        <v>3</v>
      </c>
    </row>
    <row r="2285" spans="1:6" x14ac:dyDescent="0.3">
      <c r="A2285" s="1" t="s">
        <v>0</v>
      </c>
      <c r="B2285" s="1" t="s">
        <v>2</v>
      </c>
      <c r="C2285" s="5" cm="1">
        <f t="array" ref="C2285">_xlfn.SWITCH(input[[#This Row],[Player]], "X", 1, "Y", 2, "Z", 3)</f>
        <v>2</v>
      </c>
      <c r="D2285" s="5" cm="1">
        <f t="array" ref="D2285">_xlfn.SWITCH(
input[[#This Row],[Oponent]]&amp;input[[#This Row],[Player]],
"AZ",0, "BX",0, "CY",0,
"AX",3, "BY",3, "CZ",3,
"AY",6, "BZ",6, "CX",6)</f>
        <v>3</v>
      </c>
      <c r="E2285" s="5">
        <f>input[[#This Row],[Selected shape score]]+input[[#This Row],[Outcome score]]</f>
        <v>5</v>
      </c>
      <c r="F2285" s="5" cm="1">
        <f t="array" ref="F2285">INDEX($P$2:$P$10,_xlfn.XMATCH(input[[#This Row],[Oponent]]&amp;input[[#This Row],[Player]],$K$2:$K$10))</f>
        <v>5</v>
      </c>
    </row>
    <row r="2286" spans="1:6" x14ac:dyDescent="0.3">
      <c r="A2286" s="1" t="s">
        <v>4</v>
      </c>
      <c r="B2286" s="1" t="s">
        <v>2</v>
      </c>
      <c r="C2286" s="5" cm="1">
        <f t="array" ref="C2286">_xlfn.SWITCH(input[[#This Row],[Player]], "X", 1, "Y", 2, "Z", 3)</f>
        <v>2</v>
      </c>
      <c r="D2286" s="5" cm="1">
        <f t="array" ref="D2286">_xlfn.SWITCH(
input[[#This Row],[Oponent]]&amp;input[[#This Row],[Player]],
"AZ",0, "BX",0, "CY",0,
"AX",3, "BY",3, "CZ",3,
"AY",6, "BZ",6, "CX",6)</f>
        <v>6</v>
      </c>
      <c r="E2286" s="5">
        <f>input[[#This Row],[Selected shape score]]+input[[#This Row],[Outcome score]]</f>
        <v>8</v>
      </c>
      <c r="F2286" s="5" cm="1">
        <f t="array" ref="F2286">INDEX($P$2:$P$10,_xlfn.XMATCH(input[[#This Row],[Oponent]]&amp;input[[#This Row],[Player]],$K$2:$K$10))</f>
        <v>4</v>
      </c>
    </row>
    <row r="2287" spans="1:6" x14ac:dyDescent="0.3">
      <c r="A2287" s="1" t="s">
        <v>4</v>
      </c>
      <c r="B2287" s="1" t="s">
        <v>5</v>
      </c>
      <c r="C2287" s="5" cm="1">
        <f t="array" ref="C2287">_xlfn.SWITCH(input[[#This Row],[Player]], "X", 1, "Y", 2, "Z", 3)</f>
        <v>1</v>
      </c>
      <c r="D2287" s="5" cm="1">
        <f t="array" ref="D2287">_xlfn.SWITCH(
input[[#This Row],[Oponent]]&amp;input[[#This Row],[Player]],
"AZ",0, "BX",0, "CY",0,
"AX",3, "BY",3, "CZ",3,
"AY",6, "BZ",6, "CX",6)</f>
        <v>3</v>
      </c>
      <c r="E2287" s="5">
        <f>input[[#This Row],[Selected shape score]]+input[[#This Row],[Outcome score]]</f>
        <v>4</v>
      </c>
      <c r="F2287" s="5" cm="1">
        <f t="array" ref="F2287">INDEX($P$2:$P$10,_xlfn.XMATCH(input[[#This Row],[Oponent]]&amp;input[[#This Row],[Player]],$K$2:$K$10))</f>
        <v>3</v>
      </c>
    </row>
    <row r="2288" spans="1:6" x14ac:dyDescent="0.3">
      <c r="A2288" s="1" t="s">
        <v>4</v>
      </c>
      <c r="B2288" s="1" t="s">
        <v>5</v>
      </c>
      <c r="C2288" s="5" cm="1">
        <f t="array" ref="C2288">_xlfn.SWITCH(input[[#This Row],[Player]], "X", 1, "Y", 2, "Z", 3)</f>
        <v>1</v>
      </c>
      <c r="D2288" s="5" cm="1">
        <f t="array" ref="D2288">_xlfn.SWITCH(
input[[#This Row],[Oponent]]&amp;input[[#This Row],[Player]],
"AZ",0, "BX",0, "CY",0,
"AX",3, "BY",3, "CZ",3,
"AY",6, "BZ",6, "CX",6)</f>
        <v>3</v>
      </c>
      <c r="E2288" s="5">
        <f>input[[#This Row],[Selected shape score]]+input[[#This Row],[Outcome score]]</f>
        <v>4</v>
      </c>
      <c r="F2288" s="5" cm="1">
        <f t="array" ref="F2288">INDEX($P$2:$P$10,_xlfn.XMATCH(input[[#This Row],[Oponent]]&amp;input[[#This Row],[Player]],$K$2:$K$10))</f>
        <v>3</v>
      </c>
    </row>
    <row r="2289" spans="1:6" x14ac:dyDescent="0.3">
      <c r="A2289" s="1" t="s">
        <v>4</v>
      </c>
      <c r="B2289" s="1" t="s">
        <v>2</v>
      </c>
      <c r="C2289" s="5" cm="1">
        <f t="array" ref="C2289">_xlfn.SWITCH(input[[#This Row],[Player]], "X", 1, "Y", 2, "Z", 3)</f>
        <v>2</v>
      </c>
      <c r="D2289" s="5" cm="1">
        <f t="array" ref="D2289">_xlfn.SWITCH(
input[[#This Row],[Oponent]]&amp;input[[#This Row],[Player]],
"AZ",0, "BX",0, "CY",0,
"AX",3, "BY",3, "CZ",3,
"AY",6, "BZ",6, "CX",6)</f>
        <v>6</v>
      </c>
      <c r="E2289" s="5">
        <f>input[[#This Row],[Selected shape score]]+input[[#This Row],[Outcome score]]</f>
        <v>8</v>
      </c>
      <c r="F2289" s="5" cm="1">
        <f t="array" ref="F2289">INDEX($P$2:$P$10,_xlfn.XMATCH(input[[#This Row],[Oponent]]&amp;input[[#This Row],[Player]],$K$2:$K$10))</f>
        <v>4</v>
      </c>
    </row>
    <row r="2290" spans="1:6" x14ac:dyDescent="0.3">
      <c r="A2290" s="1" t="s">
        <v>4</v>
      </c>
      <c r="B2290" s="1" t="s">
        <v>2</v>
      </c>
      <c r="C2290" s="5" cm="1">
        <f t="array" ref="C2290">_xlfn.SWITCH(input[[#This Row],[Player]], "X", 1, "Y", 2, "Z", 3)</f>
        <v>2</v>
      </c>
      <c r="D2290" s="5" cm="1">
        <f t="array" ref="D2290">_xlfn.SWITCH(
input[[#This Row],[Oponent]]&amp;input[[#This Row],[Player]],
"AZ",0, "BX",0, "CY",0,
"AX",3, "BY",3, "CZ",3,
"AY",6, "BZ",6, "CX",6)</f>
        <v>6</v>
      </c>
      <c r="E2290" s="5">
        <f>input[[#This Row],[Selected shape score]]+input[[#This Row],[Outcome score]]</f>
        <v>8</v>
      </c>
      <c r="F2290" s="5" cm="1">
        <f t="array" ref="F2290">INDEX($P$2:$P$10,_xlfn.XMATCH(input[[#This Row],[Oponent]]&amp;input[[#This Row],[Player]],$K$2:$K$10))</f>
        <v>4</v>
      </c>
    </row>
    <row r="2291" spans="1:6" x14ac:dyDescent="0.3">
      <c r="A2291" s="1" t="s">
        <v>4</v>
      </c>
      <c r="B2291" s="1" t="s">
        <v>2</v>
      </c>
      <c r="C2291" s="5" cm="1">
        <f t="array" ref="C2291">_xlfn.SWITCH(input[[#This Row],[Player]], "X", 1, "Y", 2, "Z", 3)</f>
        <v>2</v>
      </c>
      <c r="D2291" s="5" cm="1">
        <f t="array" ref="D2291">_xlfn.SWITCH(
input[[#This Row],[Oponent]]&amp;input[[#This Row],[Player]],
"AZ",0, "BX",0, "CY",0,
"AX",3, "BY",3, "CZ",3,
"AY",6, "BZ",6, "CX",6)</f>
        <v>6</v>
      </c>
      <c r="E2291" s="5">
        <f>input[[#This Row],[Selected shape score]]+input[[#This Row],[Outcome score]]</f>
        <v>8</v>
      </c>
      <c r="F2291" s="5" cm="1">
        <f t="array" ref="F2291">INDEX($P$2:$P$10,_xlfn.XMATCH(input[[#This Row],[Oponent]]&amp;input[[#This Row],[Player]],$K$2:$K$10))</f>
        <v>4</v>
      </c>
    </row>
    <row r="2292" spans="1:6" x14ac:dyDescent="0.3">
      <c r="A2292" s="1" t="s">
        <v>3</v>
      </c>
      <c r="B2292" s="1" t="s">
        <v>5</v>
      </c>
      <c r="C2292" s="5" cm="1">
        <f t="array" ref="C2292">_xlfn.SWITCH(input[[#This Row],[Player]], "X", 1, "Y", 2, "Z", 3)</f>
        <v>1</v>
      </c>
      <c r="D2292" s="5" cm="1">
        <f t="array" ref="D2292">_xlfn.SWITCH(
input[[#This Row],[Oponent]]&amp;input[[#This Row],[Player]],
"AZ",0, "BX",0, "CY",0,
"AX",3, "BY",3, "CZ",3,
"AY",6, "BZ",6, "CX",6)</f>
        <v>6</v>
      </c>
      <c r="E2292" s="5">
        <f>input[[#This Row],[Selected shape score]]+input[[#This Row],[Outcome score]]</f>
        <v>7</v>
      </c>
      <c r="F2292" s="5" cm="1">
        <f t="array" ref="F2292">INDEX($P$2:$P$10,_xlfn.XMATCH(input[[#This Row],[Oponent]]&amp;input[[#This Row],[Player]],$K$2:$K$10))</f>
        <v>2</v>
      </c>
    </row>
    <row r="2293" spans="1:6" x14ac:dyDescent="0.3">
      <c r="A2293" s="1" t="s">
        <v>3</v>
      </c>
      <c r="B2293" s="1" t="s">
        <v>5</v>
      </c>
      <c r="C2293" s="5" cm="1">
        <f t="array" ref="C2293">_xlfn.SWITCH(input[[#This Row],[Player]], "X", 1, "Y", 2, "Z", 3)</f>
        <v>1</v>
      </c>
      <c r="D2293" s="5" cm="1">
        <f t="array" ref="D2293">_xlfn.SWITCH(
input[[#This Row],[Oponent]]&amp;input[[#This Row],[Player]],
"AZ",0, "BX",0, "CY",0,
"AX",3, "BY",3, "CZ",3,
"AY",6, "BZ",6, "CX",6)</f>
        <v>6</v>
      </c>
      <c r="E2293" s="5">
        <f>input[[#This Row],[Selected shape score]]+input[[#This Row],[Outcome score]]</f>
        <v>7</v>
      </c>
      <c r="F2293" s="5" cm="1">
        <f t="array" ref="F2293">INDEX($P$2:$P$10,_xlfn.XMATCH(input[[#This Row],[Oponent]]&amp;input[[#This Row],[Player]],$K$2:$K$10))</f>
        <v>2</v>
      </c>
    </row>
    <row r="2294" spans="1:6" x14ac:dyDescent="0.3">
      <c r="A2294" s="1" t="s">
        <v>4</v>
      </c>
      <c r="B2294" s="1" t="s">
        <v>2</v>
      </c>
      <c r="C2294" s="5" cm="1">
        <f t="array" ref="C2294">_xlfn.SWITCH(input[[#This Row],[Player]], "X", 1, "Y", 2, "Z", 3)</f>
        <v>2</v>
      </c>
      <c r="D2294" s="5" cm="1">
        <f t="array" ref="D2294">_xlfn.SWITCH(
input[[#This Row],[Oponent]]&amp;input[[#This Row],[Player]],
"AZ",0, "BX",0, "CY",0,
"AX",3, "BY",3, "CZ",3,
"AY",6, "BZ",6, "CX",6)</f>
        <v>6</v>
      </c>
      <c r="E2294" s="5">
        <f>input[[#This Row],[Selected shape score]]+input[[#This Row],[Outcome score]]</f>
        <v>8</v>
      </c>
      <c r="F2294" s="5" cm="1">
        <f t="array" ref="F2294">INDEX($P$2:$P$10,_xlfn.XMATCH(input[[#This Row],[Oponent]]&amp;input[[#This Row],[Player]],$K$2:$K$10))</f>
        <v>4</v>
      </c>
    </row>
    <row r="2295" spans="1:6" x14ac:dyDescent="0.3">
      <c r="A2295" s="1" t="s">
        <v>4</v>
      </c>
      <c r="B2295" s="1" t="s">
        <v>2</v>
      </c>
      <c r="C2295" s="5" cm="1">
        <f t="array" ref="C2295">_xlfn.SWITCH(input[[#This Row],[Player]], "X", 1, "Y", 2, "Z", 3)</f>
        <v>2</v>
      </c>
      <c r="D2295" s="5" cm="1">
        <f t="array" ref="D2295">_xlfn.SWITCH(
input[[#This Row],[Oponent]]&amp;input[[#This Row],[Player]],
"AZ",0, "BX",0, "CY",0,
"AX",3, "BY",3, "CZ",3,
"AY",6, "BZ",6, "CX",6)</f>
        <v>6</v>
      </c>
      <c r="E2295" s="5">
        <f>input[[#This Row],[Selected shape score]]+input[[#This Row],[Outcome score]]</f>
        <v>8</v>
      </c>
      <c r="F2295" s="5" cm="1">
        <f t="array" ref="F2295">INDEX($P$2:$P$10,_xlfn.XMATCH(input[[#This Row],[Oponent]]&amp;input[[#This Row],[Player]],$K$2:$K$10))</f>
        <v>4</v>
      </c>
    </row>
    <row r="2296" spans="1:6" x14ac:dyDescent="0.3">
      <c r="A2296" s="1" t="s">
        <v>0</v>
      </c>
      <c r="B2296" s="1" t="s">
        <v>2</v>
      </c>
      <c r="C2296" s="5" cm="1">
        <f t="array" ref="C2296">_xlfn.SWITCH(input[[#This Row],[Player]], "X", 1, "Y", 2, "Z", 3)</f>
        <v>2</v>
      </c>
      <c r="D2296" s="5" cm="1">
        <f t="array" ref="D2296">_xlfn.SWITCH(
input[[#This Row],[Oponent]]&amp;input[[#This Row],[Player]],
"AZ",0, "BX",0, "CY",0,
"AX",3, "BY",3, "CZ",3,
"AY",6, "BZ",6, "CX",6)</f>
        <v>3</v>
      </c>
      <c r="E2296" s="5">
        <f>input[[#This Row],[Selected shape score]]+input[[#This Row],[Outcome score]]</f>
        <v>5</v>
      </c>
      <c r="F2296" s="5" cm="1">
        <f t="array" ref="F2296">INDEX($P$2:$P$10,_xlfn.XMATCH(input[[#This Row],[Oponent]]&amp;input[[#This Row],[Player]],$K$2:$K$10))</f>
        <v>5</v>
      </c>
    </row>
    <row r="2297" spans="1:6" x14ac:dyDescent="0.3">
      <c r="A2297" s="1" t="s">
        <v>3</v>
      </c>
      <c r="B2297" s="1" t="s">
        <v>2</v>
      </c>
      <c r="C2297" s="5" cm="1">
        <f t="array" ref="C2297">_xlfn.SWITCH(input[[#This Row],[Player]], "X", 1, "Y", 2, "Z", 3)</f>
        <v>2</v>
      </c>
      <c r="D2297" s="5" cm="1">
        <f t="array" ref="D2297">_xlfn.SWITCH(
input[[#This Row],[Oponent]]&amp;input[[#This Row],[Player]],
"AZ",0, "BX",0, "CY",0,
"AX",3, "BY",3, "CZ",3,
"AY",6, "BZ",6, "CX",6)</f>
        <v>0</v>
      </c>
      <c r="E2297" s="5">
        <f>input[[#This Row],[Selected shape score]]+input[[#This Row],[Outcome score]]</f>
        <v>2</v>
      </c>
      <c r="F2297" s="5" cm="1">
        <f t="array" ref="F2297">INDEX($P$2:$P$10,_xlfn.XMATCH(input[[#This Row],[Oponent]]&amp;input[[#This Row],[Player]],$K$2:$K$10))</f>
        <v>6</v>
      </c>
    </row>
    <row r="2298" spans="1:6" x14ac:dyDescent="0.3">
      <c r="A2298" s="1" t="s">
        <v>3</v>
      </c>
      <c r="B2298" s="1" t="s">
        <v>2</v>
      </c>
      <c r="C2298" s="5" cm="1">
        <f t="array" ref="C2298">_xlfn.SWITCH(input[[#This Row],[Player]], "X", 1, "Y", 2, "Z", 3)</f>
        <v>2</v>
      </c>
      <c r="D2298" s="5" cm="1">
        <f t="array" ref="D2298">_xlfn.SWITCH(
input[[#This Row],[Oponent]]&amp;input[[#This Row],[Player]],
"AZ",0, "BX",0, "CY",0,
"AX",3, "BY",3, "CZ",3,
"AY",6, "BZ",6, "CX",6)</f>
        <v>0</v>
      </c>
      <c r="E2298" s="5">
        <f>input[[#This Row],[Selected shape score]]+input[[#This Row],[Outcome score]]</f>
        <v>2</v>
      </c>
      <c r="F2298" s="5" cm="1">
        <f t="array" ref="F2298">INDEX($P$2:$P$10,_xlfn.XMATCH(input[[#This Row],[Oponent]]&amp;input[[#This Row],[Player]],$K$2:$K$10))</f>
        <v>6</v>
      </c>
    </row>
    <row r="2299" spans="1:6" x14ac:dyDescent="0.3">
      <c r="A2299" s="1" t="s">
        <v>0</v>
      </c>
      <c r="B2299" s="1" t="s">
        <v>2</v>
      </c>
      <c r="C2299" s="5" cm="1">
        <f t="array" ref="C2299">_xlfn.SWITCH(input[[#This Row],[Player]], "X", 1, "Y", 2, "Z", 3)</f>
        <v>2</v>
      </c>
      <c r="D2299" s="5" cm="1">
        <f t="array" ref="D2299">_xlfn.SWITCH(
input[[#This Row],[Oponent]]&amp;input[[#This Row],[Player]],
"AZ",0, "BX",0, "CY",0,
"AX",3, "BY",3, "CZ",3,
"AY",6, "BZ",6, "CX",6)</f>
        <v>3</v>
      </c>
      <c r="E2299" s="5">
        <f>input[[#This Row],[Selected shape score]]+input[[#This Row],[Outcome score]]</f>
        <v>5</v>
      </c>
      <c r="F2299" s="5" cm="1">
        <f t="array" ref="F2299">INDEX($P$2:$P$10,_xlfn.XMATCH(input[[#This Row],[Oponent]]&amp;input[[#This Row],[Player]],$K$2:$K$10))</f>
        <v>5</v>
      </c>
    </row>
    <row r="2300" spans="1:6" x14ac:dyDescent="0.3">
      <c r="A2300" s="1" t="s">
        <v>3</v>
      </c>
      <c r="B2300" s="1" t="s">
        <v>2</v>
      </c>
      <c r="C2300" s="5" cm="1">
        <f t="array" ref="C2300">_xlfn.SWITCH(input[[#This Row],[Player]], "X", 1, "Y", 2, "Z", 3)</f>
        <v>2</v>
      </c>
      <c r="D2300" s="5" cm="1">
        <f t="array" ref="D2300">_xlfn.SWITCH(
input[[#This Row],[Oponent]]&amp;input[[#This Row],[Player]],
"AZ",0, "BX",0, "CY",0,
"AX",3, "BY",3, "CZ",3,
"AY",6, "BZ",6, "CX",6)</f>
        <v>0</v>
      </c>
      <c r="E2300" s="5">
        <f>input[[#This Row],[Selected shape score]]+input[[#This Row],[Outcome score]]</f>
        <v>2</v>
      </c>
      <c r="F2300" s="5" cm="1">
        <f t="array" ref="F2300">INDEX($P$2:$P$10,_xlfn.XMATCH(input[[#This Row],[Oponent]]&amp;input[[#This Row],[Player]],$K$2:$K$10))</f>
        <v>6</v>
      </c>
    </row>
    <row r="2301" spans="1:6" x14ac:dyDescent="0.3">
      <c r="A2301" s="1" t="s">
        <v>4</v>
      </c>
      <c r="B2301" s="1" t="s">
        <v>2</v>
      </c>
      <c r="C2301" s="5" cm="1">
        <f t="array" ref="C2301">_xlfn.SWITCH(input[[#This Row],[Player]], "X", 1, "Y", 2, "Z", 3)</f>
        <v>2</v>
      </c>
      <c r="D2301" s="5" cm="1">
        <f t="array" ref="D2301">_xlfn.SWITCH(
input[[#This Row],[Oponent]]&amp;input[[#This Row],[Player]],
"AZ",0, "BX",0, "CY",0,
"AX",3, "BY",3, "CZ",3,
"AY",6, "BZ",6, "CX",6)</f>
        <v>6</v>
      </c>
      <c r="E2301" s="5">
        <f>input[[#This Row],[Selected shape score]]+input[[#This Row],[Outcome score]]</f>
        <v>8</v>
      </c>
      <c r="F2301" s="5" cm="1">
        <f t="array" ref="F2301">INDEX($P$2:$P$10,_xlfn.XMATCH(input[[#This Row],[Oponent]]&amp;input[[#This Row],[Player]],$K$2:$K$10))</f>
        <v>4</v>
      </c>
    </row>
    <row r="2302" spans="1:6" x14ac:dyDescent="0.3">
      <c r="A2302" s="1" t="s">
        <v>3</v>
      </c>
      <c r="B2302" s="1" t="s">
        <v>2</v>
      </c>
      <c r="C2302" s="5" cm="1">
        <f t="array" ref="C2302">_xlfn.SWITCH(input[[#This Row],[Player]], "X", 1, "Y", 2, "Z", 3)</f>
        <v>2</v>
      </c>
      <c r="D2302" s="5" cm="1">
        <f t="array" ref="D2302">_xlfn.SWITCH(
input[[#This Row],[Oponent]]&amp;input[[#This Row],[Player]],
"AZ",0, "BX",0, "CY",0,
"AX",3, "BY",3, "CZ",3,
"AY",6, "BZ",6, "CX",6)</f>
        <v>0</v>
      </c>
      <c r="E2302" s="5">
        <f>input[[#This Row],[Selected shape score]]+input[[#This Row],[Outcome score]]</f>
        <v>2</v>
      </c>
      <c r="F2302" s="5" cm="1">
        <f t="array" ref="F2302">INDEX($P$2:$P$10,_xlfn.XMATCH(input[[#This Row],[Oponent]]&amp;input[[#This Row],[Player]],$K$2:$K$10))</f>
        <v>6</v>
      </c>
    </row>
    <row r="2303" spans="1:6" x14ac:dyDescent="0.3">
      <c r="A2303" s="1" t="s">
        <v>4</v>
      </c>
      <c r="B2303" s="1" t="s">
        <v>2</v>
      </c>
      <c r="C2303" s="5" cm="1">
        <f t="array" ref="C2303">_xlfn.SWITCH(input[[#This Row],[Player]], "X", 1, "Y", 2, "Z", 3)</f>
        <v>2</v>
      </c>
      <c r="D2303" s="5" cm="1">
        <f t="array" ref="D2303">_xlfn.SWITCH(
input[[#This Row],[Oponent]]&amp;input[[#This Row],[Player]],
"AZ",0, "BX",0, "CY",0,
"AX",3, "BY",3, "CZ",3,
"AY",6, "BZ",6, "CX",6)</f>
        <v>6</v>
      </c>
      <c r="E2303" s="5">
        <f>input[[#This Row],[Selected shape score]]+input[[#This Row],[Outcome score]]</f>
        <v>8</v>
      </c>
      <c r="F2303" s="5" cm="1">
        <f t="array" ref="F2303">INDEX($P$2:$P$10,_xlfn.XMATCH(input[[#This Row],[Oponent]]&amp;input[[#This Row],[Player]],$K$2:$K$10))</f>
        <v>4</v>
      </c>
    </row>
    <row r="2304" spans="1:6" x14ac:dyDescent="0.3">
      <c r="A2304" s="1" t="s">
        <v>0</v>
      </c>
      <c r="B2304" s="1" t="s">
        <v>2</v>
      </c>
      <c r="C2304" s="5" cm="1">
        <f t="array" ref="C2304">_xlfn.SWITCH(input[[#This Row],[Player]], "X", 1, "Y", 2, "Z", 3)</f>
        <v>2</v>
      </c>
      <c r="D2304" s="5" cm="1">
        <f t="array" ref="D2304">_xlfn.SWITCH(
input[[#This Row],[Oponent]]&amp;input[[#This Row],[Player]],
"AZ",0, "BX",0, "CY",0,
"AX",3, "BY",3, "CZ",3,
"AY",6, "BZ",6, "CX",6)</f>
        <v>3</v>
      </c>
      <c r="E2304" s="5">
        <f>input[[#This Row],[Selected shape score]]+input[[#This Row],[Outcome score]]</f>
        <v>5</v>
      </c>
      <c r="F2304" s="5" cm="1">
        <f t="array" ref="F2304">INDEX($P$2:$P$10,_xlfn.XMATCH(input[[#This Row],[Oponent]]&amp;input[[#This Row],[Player]],$K$2:$K$10))</f>
        <v>5</v>
      </c>
    </row>
    <row r="2305" spans="1:6" x14ac:dyDescent="0.3">
      <c r="A2305" s="1" t="s">
        <v>0</v>
      </c>
      <c r="B2305" s="1" t="s">
        <v>2</v>
      </c>
      <c r="C2305" s="5" cm="1">
        <f t="array" ref="C2305">_xlfn.SWITCH(input[[#This Row],[Player]], "X", 1, "Y", 2, "Z", 3)</f>
        <v>2</v>
      </c>
      <c r="D2305" s="5" cm="1">
        <f t="array" ref="D2305">_xlfn.SWITCH(
input[[#This Row],[Oponent]]&amp;input[[#This Row],[Player]],
"AZ",0, "BX",0, "CY",0,
"AX",3, "BY",3, "CZ",3,
"AY",6, "BZ",6, "CX",6)</f>
        <v>3</v>
      </c>
      <c r="E2305" s="5">
        <f>input[[#This Row],[Selected shape score]]+input[[#This Row],[Outcome score]]</f>
        <v>5</v>
      </c>
      <c r="F2305" s="5" cm="1">
        <f t="array" ref="F2305">INDEX($P$2:$P$10,_xlfn.XMATCH(input[[#This Row],[Oponent]]&amp;input[[#This Row],[Player]],$K$2:$K$10))</f>
        <v>5</v>
      </c>
    </row>
    <row r="2306" spans="1:6" x14ac:dyDescent="0.3">
      <c r="A2306" s="1" t="s">
        <v>4</v>
      </c>
      <c r="B2306" s="1" t="s">
        <v>2</v>
      </c>
      <c r="C2306" s="5" cm="1">
        <f t="array" ref="C2306">_xlfn.SWITCH(input[[#This Row],[Player]], "X", 1, "Y", 2, "Z", 3)</f>
        <v>2</v>
      </c>
      <c r="D2306" s="5" cm="1">
        <f t="array" ref="D2306">_xlfn.SWITCH(
input[[#This Row],[Oponent]]&amp;input[[#This Row],[Player]],
"AZ",0, "BX",0, "CY",0,
"AX",3, "BY",3, "CZ",3,
"AY",6, "BZ",6, "CX",6)</f>
        <v>6</v>
      </c>
      <c r="E2306" s="5">
        <f>input[[#This Row],[Selected shape score]]+input[[#This Row],[Outcome score]]</f>
        <v>8</v>
      </c>
      <c r="F2306" s="5" cm="1">
        <f t="array" ref="F2306">INDEX($P$2:$P$10,_xlfn.XMATCH(input[[#This Row],[Oponent]]&amp;input[[#This Row],[Player]],$K$2:$K$10))</f>
        <v>4</v>
      </c>
    </row>
    <row r="2307" spans="1:6" x14ac:dyDescent="0.3">
      <c r="A2307" s="1" t="s">
        <v>0</v>
      </c>
      <c r="B2307" s="1" t="s">
        <v>2</v>
      </c>
      <c r="C2307" s="5" cm="1">
        <f t="array" ref="C2307">_xlfn.SWITCH(input[[#This Row],[Player]], "X", 1, "Y", 2, "Z", 3)</f>
        <v>2</v>
      </c>
      <c r="D2307" s="5" cm="1">
        <f t="array" ref="D2307">_xlfn.SWITCH(
input[[#This Row],[Oponent]]&amp;input[[#This Row],[Player]],
"AZ",0, "BX",0, "CY",0,
"AX",3, "BY",3, "CZ",3,
"AY",6, "BZ",6, "CX",6)</f>
        <v>3</v>
      </c>
      <c r="E2307" s="5">
        <f>input[[#This Row],[Selected shape score]]+input[[#This Row],[Outcome score]]</f>
        <v>5</v>
      </c>
      <c r="F2307" s="5" cm="1">
        <f t="array" ref="F2307">INDEX($P$2:$P$10,_xlfn.XMATCH(input[[#This Row],[Oponent]]&amp;input[[#This Row],[Player]],$K$2:$K$10))</f>
        <v>5</v>
      </c>
    </row>
    <row r="2308" spans="1:6" x14ac:dyDescent="0.3">
      <c r="A2308" s="1" t="s">
        <v>3</v>
      </c>
      <c r="B2308" s="1" t="s">
        <v>5</v>
      </c>
      <c r="C2308" s="5" cm="1">
        <f t="array" ref="C2308">_xlfn.SWITCH(input[[#This Row],[Player]], "X", 1, "Y", 2, "Z", 3)</f>
        <v>1</v>
      </c>
      <c r="D2308" s="5" cm="1">
        <f t="array" ref="D2308">_xlfn.SWITCH(
input[[#This Row],[Oponent]]&amp;input[[#This Row],[Player]],
"AZ",0, "BX",0, "CY",0,
"AX",3, "BY",3, "CZ",3,
"AY",6, "BZ",6, "CX",6)</f>
        <v>6</v>
      </c>
      <c r="E2308" s="5">
        <f>input[[#This Row],[Selected shape score]]+input[[#This Row],[Outcome score]]</f>
        <v>7</v>
      </c>
      <c r="F2308" s="5" cm="1">
        <f t="array" ref="F2308">INDEX($P$2:$P$10,_xlfn.XMATCH(input[[#This Row],[Oponent]]&amp;input[[#This Row],[Player]],$K$2:$K$10))</f>
        <v>2</v>
      </c>
    </row>
    <row r="2309" spans="1:6" x14ac:dyDescent="0.3">
      <c r="A2309" s="1" t="s">
        <v>0</v>
      </c>
      <c r="B2309" s="1" t="s">
        <v>5</v>
      </c>
      <c r="C2309" s="5" cm="1">
        <f t="array" ref="C2309">_xlfn.SWITCH(input[[#This Row],[Player]], "X", 1, "Y", 2, "Z", 3)</f>
        <v>1</v>
      </c>
      <c r="D2309" s="5" cm="1">
        <f t="array" ref="D2309">_xlfn.SWITCH(
input[[#This Row],[Oponent]]&amp;input[[#This Row],[Player]],
"AZ",0, "BX",0, "CY",0,
"AX",3, "BY",3, "CZ",3,
"AY",6, "BZ",6, "CX",6)</f>
        <v>0</v>
      </c>
      <c r="E2309" s="5">
        <f>input[[#This Row],[Selected shape score]]+input[[#This Row],[Outcome score]]</f>
        <v>1</v>
      </c>
      <c r="F2309" s="5" cm="1">
        <f t="array" ref="F2309">INDEX($P$2:$P$10,_xlfn.XMATCH(input[[#This Row],[Oponent]]&amp;input[[#This Row],[Player]],$K$2:$K$10))</f>
        <v>1</v>
      </c>
    </row>
    <row r="2310" spans="1:6" x14ac:dyDescent="0.3">
      <c r="A2310" s="1" t="s">
        <v>4</v>
      </c>
      <c r="B2310" s="1" t="s">
        <v>5</v>
      </c>
      <c r="C2310" s="5" cm="1">
        <f t="array" ref="C2310">_xlfn.SWITCH(input[[#This Row],[Player]], "X", 1, "Y", 2, "Z", 3)</f>
        <v>1</v>
      </c>
      <c r="D2310" s="5" cm="1">
        <f t="array" ref="D2310">_xlfn.SWITCH(
input[[#This Row],[Oponent]]&amp;input[[#This Row],[Player]],
"AZ",0, "BX",0, "CY",0,
"AX",3, "BY",3, "CZ",3,
"AY",6, "BZ",6, "CX",6)</f>
        <v>3</v>
      </c>
      <c r="E2310" s="5">
        <f>input[[#This Row],[Selected shape score]]+input[[#This Row],[Outcome score]]</f>
        <v>4</v>
      </c>
      <c r="F2310" s="5" cm="1">
        <f t="array" ref="F2310">INDEX($P$2:$P$10,_xlfn.XMATCH(input[[#This Row],[Oponent]]&amp;input[[#This Row],[Player]],$K$2:$K$10))</f>
        <v>3</v>
      </c>
    </row>
    <row r="2311" spans="1:6" x14ac:dyDescent="0.3">
      <c r="A2311" s="1" t="s">
        <v>4</v>
      </c>
      <c r="B2311" s="1" t="s">
        <v>5</v>
      </c>
      <c r="C2311" s="5" cm="1">
        <f t="array" ref="C2311">_xlfn.SWITCH(input[[#This Row],[Player]], "X", 1, "Y", 2, "Z", 3)</f>
        <v>1</v>
      </c>
      <c r="D2311" s="5" cm="1">
        <f t="array" ref="D2311">_xlfn.SWITCH(
input[[#This Row],[Oponent]]&amp;input[[#This Row],[Player]],
"AZ",0, "BX",0, "CY",0,
"AX",3, "BY",3, "CZ",3,
"AY",6, "BZ",6, "CX",6)</f>
        <v>3</v>
      </c>
      <c r="E2311" s="5">
        <f>input[[#This Row],[Selected shape score]]+input[[#This Row],[Outcome score]]</f>
        <v>4</v>
      </c>
      <c r="F2311" s="5" cm="1">
        <f t="array" ref="F2311">INDEX($P$2:$P$10,_xlfn.XMATCH(input[[#This Row],[Oponent]]&amp;input[[#This Row],[Player]],$K$2:$K$10))</f>
        <v>3</v>
      </c>
    </row>
    <row r="2312" spans="1:6" x14ac:dyDescent="0.3">
      <c r="A2312" s="1" t="s">
        <v>0</v>
      </c>
      <c r="B2312" s="1" t="s">
        <v>2</v>
      </c>
      <c r="C2312" s="5" cm="1">
        <f t="array" ref="C2312">_xlfn.SWITCH(input[[#This Row],[Player]], "X", 1, "Y", 2, "Z", 3)</f>
        <v>2</v>
      </c>
      <c r="D2312" s="5" cm="1">
        <f t="array" ref="D2312">_xlfn.SWITCH(
input[[#This Row],[Oponent]]&amp;input[[#This Row],[Player]],
"AZ",0, "BX",0, "CY",0,
"AX",3, "BY",3, "CZ",3,
"AY",6, "BZ",6, "CX",6)</f>
        <v>3</v>
      </c>
      <c r="E2312" s="5">
        <f>input[[#This Row],[Selected shape score]]+input[[#This Row],[Outcome score]]</f>
        <v>5</v>
      </c>
      <c r="F2312" s="5" cm="1">
        <f t="array" ref="F2312">INDEX($P$2:$P$10,_xlfn.XMATCH(input[[#This Row],[Oponent]]&amp;input[[#This Row],[Player]],$K$2:$K$10))</f>
        <v>5</v>
      </c>
    </row>
    <row r="2313" spans="1:6" x14ac:dyDescent="0.3">
      <c r="A2313" s="1" t="s">
        <v>0</v>
      </c>
      <c r="B2313" s="1" t="s">
        <v>2</v>
      </c>
      <c r="C2313" s="5" cm="1">
        <f t="array" ref="C2313">_xlfn.SWITCH(input[[#This Row],[Player]], "X", 1, "Y", 2, "Z", 3)</f>
        <v>2</v>
      </c>
      <c r="D2313" s="5" cm="1">
        <f t="array" ref="D2313">_xlfn.SWITCH(
input[[#This Row],[Oponent]]&amp;input[[#This Row],[Player]],
"AZ",0, "BX",0, "CY",0,
"AX",3, "BY",3, "CZ",3,
"AY",6, "BZ",6, "CX",6)</f>
        <v>3</v>
      </c>
      <c r="E2313" s="5">
        <f>input[[#This Row],[Selected shape score]]+input[[#This Row],[Outcome score]]</f>
        <v>5</v>
      </c>
      <c r="F2313" s="5" cm="1">
        <f t="array" ref="F2313">INDEX($P$2:$P$10,_xlfn.XMATCH(input[[#This Row],[Oponent]]&amp;input[[#This Row],[Player]],$K$2:$K$10))</f>
        <v>5</v>
      </c>
    </row>
    <row r="2314" spans="1:6" x14ac:dyDescent="0.3">
      <c r="A2314" s="1" t="s">
        <v>0</v>
      </c>
      <c r="B2314" s="1" t="s">
        <v>2</v>
      </c>
      <c r="C2314" s="5" cm="1">
        <f t="array" ref="C2314">_xlfn.SWITCH(input[[#This Row],[Player]], "X", 1, "Y", 2, "Z", 3)</f>
        <v>2</v>
      </c>
      <c r="D2314" s="5" cm="1">
        <f t="array" ref="D2314">_xlfn.SWITCH(
input[[#This Row],[Oponent]]&amp;input[[#This Row],[Player]],
"AZ",0, "BX",0, "CY",0,
"AX",3, "BY",3, "CZ",3,
"AY",6, "BZ",6, "CX",6)</f>
        <v>3</v>
      </c>
      <c r="E2314" s="5">
        <f>input[[#This Row],[Selected shape score]]+input[[#This Row],[Outcome score]]</f>
        <v>5</v>
      </c>
      <c r="F2314" s="5" cm="1">
        <f t="array" ref="F2314">INDEX($P$2:$P$10,_xlfn.XMATCH(input[[#This Row],[Oponent]]&amp;input[[#This Row],[Player]],$K$2:$K$10))</f>
        <v>5</v>
      </c>
    </row>
    <row r="2315" spans="1:6" x14ac:dyDescent="0.3">
      <c r="A2315" s="1" t="s">
        <v>3</v>
      </c>
      <c r="B2315" s="1" t="s">
        <v>1</v>
      </c>
      <c r="C2315" s="5" cm="1">
        <f t="array" ref="C2315">_xlfn.SWITCH(input[[#This Row],[Player]], "X", 1, "Y", 2, "Z", 3)</f>
        <v>3</v>
      </c>
      <c r="D2315" s="5" cm="1">
        <f t="array" ref="D2315">_xlfn.SWITCH(
input[[#This Row],[Oponent]]&amp;input[[#This Row],[Player]],
"AZ",0, "BX",0, "CY",0,
"AX",3, "BY",3, "CZ",3,
"AY",6, "BZ",6, "CX",6)</f>
        <v>3</v>
      </c>
      <c r="E2315" s="5">
        <f>input[[#This Row],[Selected shape score]]+input[[#This Row],[Outcome score]]</f>
        <v>6</v>
      </c>
      <c r="F2315" s="5" cm="1">
        <f t="array" ref="F2315">INDEX($P$2:$P$10,_xlfn.XMATCH(input[[#This Row],[Oponent]]&amp;input[[#This Row],[Player]],$K$2:$K$10))</f>
        <v>7</v>
      </c>
    </row>
    <row r="2316" spans="1:6" x14ac:dyDescent="0.3">
      <c r="A2316" s="1" t="s">
        <v>3</v>
      </c>
      <c r="B2316" s="1" t="s">
        <v>2</v>
      </c>
      <c r="C2316" s="5" cm="1">
        <f t="array" ref="C2316">_xlfn.SWITCH(input[[#This Row],[Player]], "X", 1, "Y", 2, "Z", 3)</f>
        <v>2</v>
      </c>
      <c r="D2316" s="5" cm="1">
        <f t="array" ref="D2316">_xlfn.SWITCH(
input[[#This Row],[Oponent]]&amp;input[[#This Row],[Player]],
"AZ",0, "BX",0, "CY",0,
"AX",3, "BY",3, "CZ",3,
"AY",6, "BZ",6, "CX",6)</f>
        <v>0</v>
      </c>
      <c r="E2316" s="5">
        <f>input[[#This Row],[Selected shape score]]+input[[#This Row],[Outcome score]]</f>
        <v>2</v>
      </c>
      <c r="F2316" s="5" cm="1">
        <f t="array" ref="F2316">INDEX($P$2:$P$10,_xlfn.XMATCH(input[[#This Row],[Oponent]]&amp;input[[#This Row],[Player]],$K$2:$K$10))</f>
        <v>6</v>
      </c>
    </row>
    <row r="2317" spans="1:6" x14ac:dyDescent="0.3">
      <c r="A2317" s="1" t="s">
        <v>0</v>
      </c>
      <c r="B2317" s="1" t="s">
        <v>5</v>
      </c>
      <c r="C2317" s="5" cm="1">
        <f t="array" ref="C2317">_xlfn.SWITCH(input[[#This Row],[Player]], "X", 1, "Y", 2, "Z", 3)</f>
        <v>1</v>
      </c>
      <c r="D2317" s="5" cm="1">
        <f t="array" ref="D2317">_xlfn.SWITCH(
input[[#This Row],[Oponent]]&amp;input[[#This Row],[Player]],
"AZ",0, "BX",0, "CY",0,
"AX",3, "BY",3, "CZ",3,
"AY",6, "BZ",6, "CX",6)</f>
        <v>0</v>
      </c>
      <c r="E2317" s="5">
        <f>input[[#This Row],[Selected shape score]]+input[[#This Row],[Outcome score]]</f>
        <v>1</v>
      </c>
      <c r="F2317" s="5" cm="1">
        <f t="array" ref="F2317">INDEX($P$2:$P$10,_xlfn.XMATCH(input[[#This Row],[Oponent]]&amp;input[[#This Row],[Player]],$K$2:$K$10))</f>
        <v>1</v>
      </c>
    </row>
    <row r="2318" spans="1:6" x14ac:dyDescent="0.3">
      <c r="A2318" s="1" t="s">
        <v>4</v>
      </c>
      <c r="B2318" s="1" t="s">
        <v>5</v>
      </c>
      <c r="C2318" s="5" cm="1">
        <f t="array" ref="C2318">_xlfn.SWITCH(input[[#This Row],[Player]], "X", 1, "Y", 2, "Z", 3)</f>
        <v>1</v>
      </c>
      <c r="D2318" s="5" cm="1">
        <f t="array" ref="D2318">_xlfn.SWITCH(
input[[#This Row],[Oponent]]&amp;input[[#This Row],[Player]],
"AZ",0, "BX",0, "CY",0,
"AX",3, "BY",3, "CZ",3,
"AY",6, "BZ",6, "CX",6)</f>
        <v>3</v>
      </c>
      <c r="E2318" s="5">
        <f>input[[#This Row],[Selected shape score]]+input[[#This Row],[Outcome score]]</f>
        <v>4</v>
      </c>
      <c r="F2318" s="5" cm="1">
        <f t="array" ref="F2318">INDEX($P$2:$P$10,_xlfn.XMATCH(input[[#This Row],[Oponent]]&amp;input[[#This Row],[Player]],$K$2:$K$10))</f>
        <v>3</v>
      </c>
    </row>
    <row r="2319" spans="1:6" x14ac:dyDescent="0.3">
      <c r="A2319" s="1" t="s">
        <v>0</v>
      </c>
      <c r="B2319" s="1" t="s">
        <v>2</v>
      </c>
      <c r="C2319" s="5" cm="1">
        <f t="array" ref="C2319">_xlfn.SWITCH(input[[#This Row],[Player]], "X", 1, "Y", 2, "Z", 3)</f>
        <v>2</v>
      </c>
      <c r="D2319" s="5" cm="1">
        <f t="array" ref="D2319">_xlfn.SWITCH(
input[[#This Row],[Oponent]]&amp;input[[#This Row],[Player]],
"AZ",0, "BX",0, "CY",0,
"AX",3, "BY",3, "CZ",3,
"AY",6, "BZ",6, "CX",6)</f>
        <v>3</v>
      </c>
      <c r="E2319" s="5">
        <f>input[[#This Row],[Selected shape score]]+input[[#This Row],[Outcome score]]</f>
        <v>5</v>
      </c>
      <c r="F2319" s="5" cm="1">
        <f t="array" ref="F2319">INDEX($P$2:$P$10,_xlfn.XMATCH(input[[#This Row],[Oponent]]&amp;input[[#This Row],[Player]],$K$2:$K$10))</f>
        <v>5</v>
      </c>
    </row>
    <row r="2320" spans="1:6" x14ac:dyDescent="0.3">
      <c r="A2320" s="1" t="s">
        <v>4</v>
      </c>
      <c r="B2320" s="1" t="s">
        <v>5</v>
      </c>
      <c r="C2320" s="5" cm="1">
        <f t="array" ref="C2320">_xlfn.SWITCH(input[[#This Row],[Player]], "X", 1, "Y", 2, "Z", 3)</f>
        <v>1</v>
      </c>
      <c r="D2320" s="5" cm="1">
        <f t="array" ref="D2320">_xlfn.SWITCH(
input[[#This Row],[Oponent]]&amp;input[[#This Row],[Player]],
"AZ",0, "BX",0, "CY",0,
"AX",3, "BY",3, "CZ",3,
"AY",6, "BZ",6, "CX",6)</f>
        <v>3</v>
      </c>
      <c r="E2320" s="5">
        <f>input[[#This Row],[Selected shape score]]+input[[#This Row],[Outcome score]]</f>
        <v>4</v>
      </c>
      <c r="F2320" s="5" cm="1">
        <f t="array" ref="F2320">INDEX($P$2:$P$10,_xlfn.XMATCH(input[[#This Row],[Oponent]]&amp;input[[#This Row],[Player]],$K$2:$K$10))</f>
        <v>3</v>
      </c>
    </row>
    <row r="2321" spans="1:6" x14ac:dyDescent="0.3">
      <c r="A2321" s="1" t="s">
        <v>0</v>
      </c>
      <c r="B2321" s="1" t="s">
        <v>2</v>
      </c>
      <c r="C2321" s="5" cm="1">
        <f t="array" ref="C2321">_xlfn.SWITCH(input[[#This Row],[Player]], "X", 1, "Y", 2, "Z", 3)</f>
        <v>2</v>
      </c>
      <c r="D2321" s="5" cm="1">
        <f t="array" ref="D2321">_xlfn.SWITCH(
input[[#This Row],[Oponent]]&amp;input[[#This Row],[Player]],
"AZ",0, "BX",0, "CY",0,
"AX",3, "BY",3, "CZ",3,
"AY",6, "BZ",6, "CX",6)</f>
        <v>3</v>
      </c>
      <c r="E2321" s="5">
        <f>input[[#This Row],[Selected shape score]]+input[[#This Row],[Outcome score]]</f>
        <v>5</v>
      </c>
      <c r="F2321" s="5" cm="1">
        <f t="array" ref="F2321">INDEX($P$2:$P$10,_xlfn.XMATCH(input[[#This Row],[Oponent]]&amp;input[[#This Row],[Player]],$K$2:$K$10))</f>
        <v>5</v>
      </c>
    </row>
    <row r="2322" spans="1:6" x14ac:dyDescent="0.3">
      <c r="A2322" s="1" t="s">
        <v>4</v>
      </c>
      <c r="B2322" s="1" t="s">
        <v>2</v>
      </c>
      <c r="C2322" s="5" cm="1">
        <f t="array" ref="C2322">_xlfn.SWITCH(input[[#This Row],[Player]], "X", 1, "Y", 2, "Z", 3)</f>
        <v>2</v>
      </c>
      <c r="D2322" s="5" cm="1">
        <f t="array" ref="D2322">_xlfn.SWITCH(
input[[#This Row],[Oponent]]&amp;input[[#This Row],[Player]],
"AZ",0, "BX",0, "CY",0,
"AX",3, "BY",3, "CZ",3,
"AY",6, "BZ",6, "CX",6)</f>
        <v>6</v>
      </c>
      <c r="E2322" s="5">
        <f>input[[#This Row],[Selected shape score]]+input[[#This Row],[Outcome score]]</f>
        <v>8</v>
      </c>
      <c r="F2322" s="5" cm="1">
        <f t="array" ref="F2322">INDEX($P$2:$P$10,_xlfn.XMATCH(input[[#This Row],[Oponent]]&amp;input[[#This Row],[Player]],$K$2:$K$10))</f>
        <v>4</v>
      </c>
    </row>
    <row r="2323" spans="1:6" x14ac:dyDescent="0.3">
      <c r="A2323" s="1" t="s">
        <v>0</v>
      </c>
      <c r="B2323" s="1" t="s">
        <v>2</v>
      </c>
      <c r="C2323" s="5" cm="1">
        <f t="array" ref="C2323">_xlfn.SWITCH(input[[#This Row],[Player]], "X", 1, "Y", 2, "Z", 3)</f>
        <v>2</v>
      </c>
      <c r="D2323" s="5" cm="1">
        <f t="array" ref="D2323">_xlfn.SWITCH(
input[[#This Row],[Oponent]]&amp;input[[#This Row],[Player]],
"AZ",0, "BX",0, "CY",0,
"AX",3, "BY",3, "CZ",3,
"AY",6, "BZ",6, "CX",6)</f>
        <v>3</v>
      </c>
      <c r="E2323" s="5">
        <f>input[[#This Row],[Selected shape score]]+input[[#This Row],[Outcome score]]</f>
        <v>5</v>
      </c>
      <c r="F2323" s="5" cm="1">
        <f t="array" ref="F2323">INDEX($P$2:$P$10,_xlfn.XMATCH(input[[#This Row],[Oponent]]&amp;input[[#This Row],[Player]],$K$2:$K$10))</f>
        <v>5</v>
      </c>
    </row>
    <row r="2324" spans="1:6" x14ac:dyDescent="0.3">
      <c r="A2324" s="1" t="s">
        <v>3</v>
      </c>
      <c r="B2324" s="1" t="s">
        <v>2</v>
      </c>
      <c r="C2324" s="5" cm="1">
        <f t="array" ref="C2324">_xlfn.SWITCH(input[[#This Row],[Player]], "X", 1, "Y", 2, "Z", 3)</f>
        <v>2</v>
      </c>
      <c r="D2324" s="5" cm="1">
        <f t="array" ref="D2324">_xlfn.SWITCH(
input[[#This Row],[Oponent]]&amp;input[[#This Row],[Player]],
"AZ",0, "BX",0, "CY",0,
"AX",3, "BY",3, "CZ",3,
"AY",6, "BZ",6, "CX",6)</f>
        <v>0</v>
      </c>
      <c r="E2324" s="5">
        <f>input[[#This Row],[Selected shape score]]+input[[#This Row],[Outcome score]]</f>
        <v>2</v>
      </c>
      <c r="F2324" s="5" cm="1">
        <f t="array" ref="F2324">INDEX($P$2:$P$10,_xlfn.XMATCH(input[[#This Row],[Oponent]]&amp;input[[#This Row],[Player]],$K$2:$K$10))</f>
        <v>6</v>
      </c>
    </row>
    <row r="2325" spans="1:6" x14ac:dyDescent="0.3">
      <c r="A2325" s="1" t="s">
        <v>4</v>
      </c>
      <c r="B2325" s="1" t="s">
        <v>2</v>
      </c>
      <c r="C2325" s="5" cm="1">
        <f t="array" ref="C2325">_xlfn.SWITCH(input[[#This Row],[Player]], "X", 1, "Y", 2, "Z", 3)</f>
        <v>2</v>
      </c>
      <c r="D2325" s="5" cm="1">
        <f t="array" ref="D2325">_xlfn.SWITCH(
input[[#This Row],[Oponent]]&amp;input[[#This Row],[Player]],
"AZ",0, "BX",0, "CY",0,
"AX",3, "BY",3, "CZ",3,
"AY",6, "BZ",6, "CX",6)</f>
        <v>6</v>
      </c>
      <c r="E2325" s="5">
        <f>input[[#This Row],[Selected shape score]]+input[[#This Row],[Outcome score]]</f>
        <v>8</v>
      </c>
      <c r="F2325" s="5" cm="1">
        <f t="array" ref="F2325">INDEX($P$2:$P$10,_xlfn.XMATCH(input[[#This Row],[Oponent]]&amp;input[[#This Row],[Player]],$K$2:$K$10))</f>
        <v>4</v>
      </c>
    </row>
    <row r="2326" spans="1:6" x14ac:dyDescent="0.3">
      <c r="A2326" s="1" t="s">
        <v>4</v>
      </c>
      <c r="B2326" s="1" t="s">
        <v>2</v>
      </c>
      <c r="C2326" s="5" cm="1">
        <f t="array" ref="C2326">_xlfn.SWITCH(input[[#This Row],[Player]], "X", 1, "Y", 2, "Z", 3)</f>
        <v>2</v>
      </c>
      <c r="D2326" s="5" cm="1">
        <f t="array" ref="D2326">_xlfn.SWITCH(
input[[#This Row],[Oponent]]&amp;input[[#This Row],[Player]],
"AZ",0, "BX",0, "CY",0,
"AX",3, "BY",3, "CZ",3,
"AY",6, "BZ",6, "CX",6)</f>
        <v>6</v>
      </c>
      <c r="E2326" s="5">
        <f>input[[#This Row],[Selected shape score]]+input[[#This Row],[Outcome score]]</f>
        <v>8</v>
      </c>
      <c r="F2326" s="5" cm="1">
        <f t="array" ref="F2326">INDEX($P$2:$P$10,_xlfn.XMATCH(input[[#This Row],[Oponent]]&amp;input[[#This Row],[Player]],$K$2:$K$10))</f>
        <v>4</v>
      </c>
    </row>
    <row r="2327" spans="1:6" x14ac:dyDescent="0.3">
      <c r="A2327" s="1" t="s">
        <v>3</v>
      </c>
      <c r="B2327" s="1" t="s">
        <v>2</v>
      </c>
      <c r="C2327" s="5" cm="1">
        <f t="array" ref="C2327">_xlfn.SWITCH(input[[#This Row],[Player]], "X", 1, "Y", 2, "Z", 3)</f>
        <v>2</v>
      </c>
      <c r="D2327" s="5" cm="1">
        <f t="array" ref="D2327">_xlfn.SWITCH(
input[[#This Row],[Oponent]]&amp;input[[#This Row],[Player]],
"AZ",0, "BX",0, "CY",0,
"AX",3, "BY",3, "CZ",3,
"AY",6, "BZ",6, "CX",6)</f>
        <v>0</v>
      </c>
      <c r="E2327" s="5">
        <f>input[[#This Row],[Selected shape score]]+input[[#This Row],[Outcome score]]</f>
        <v>2</v>
      </c>
      <c r="F2327" s="5" cm="1">
        <f t="array" ref="F2327">INDEX($P$2:$P$10,_xlfn.XMATCH(input[[#This Row],[Oponent]]&amp;input[[#This Row],[Player]],$K$2:$K$10))</f>
        <v>6</v>
      </c>
    </row>
    <row r="2328" spans="1:6" x14ac:dyDescent="0.3">
      <c r="A2328" s="1" t="s">
        <v>0</v>
      </c>
      <c r="B2328" s="1" t="s">
        <v>2</v>
      </c>
      <c r="C2328" s="5" cm="1">
        <f t="array" ref="C2328">_xlfn.SWITCH(input[[#This Row],[Player]], "X", 1, "Y", 2, "Z", 3)</f>
        <v>2</v>
      </c>
      <c r="D2328" s="5" cm="1">
        <f t="array" ref="D2328">_xlfn.SWITCH(
input[[#This Row],[Oponent]]&amp;input[[#This Row],[Player]],
"AZ",0, "BX",0, "CY",0,
"AX",3, "BY",3, "CZ",3,
"AY",6, "BZ",6, "CX",6)</f>
        <v>3</v>
      </c>
      <c r="E2328" s="5">
        <f>input[[#This Row],[Selected shape score]]+input[[#This Row],[Outcome score]]</f>
        <v>5</v>
      </c>
      <c r="F2328" s="5" cm="1">
        <f t="array" ref="F2328">INDEX($P$2:$P$10,_xlfn.XMATCH(input[[#This Row],[Oponent]]&amp;input[[#This Row],[Player]],$K$2:$K$10))</f>
        <v>5</v>
      </c>
    </row>
    <row r="2329" spans="1:6" x14ac:dyDescent="0.3">
      <c r="A2329" s="1" t="s">
        <v>4</v>
      </c>
      <c r="B2329" s="1" t="s">
        <v>2</v>
      </c>
      <c r="C2329" s="5" cm="1">
        <f t="array" ref="C2329">_xlfn.SWITCH(input[[#This Row],[Player]], "X", 1, "Y", 2, "Z", 3)</f>
        <v>2</v>
      </c>
      <c r="D2329" s="5" cm="1">
        <f t="array" ref="D2329">_xlfn.SWITCH(
input[[#This Row],[Oponent]]&amp;input[[#This Row],[Player]],
"AZ",0, "BX",0, "CY",0,
"AX",3, "BY",3, "CZ",3,
"AY",6, "BZ",6, "CX",6)</f>
        <v>6</v>
      </c>
      <c r="E2329" s="5">
        <f>input[[#This Row],[Selected shape score]]+input[[#This Row],[Outcome score]]</f>
        <v>8</v>
      </c>
      <c r="F2329" s="5" cm="1">
        <f t="array" ref="F2329">INDEX($P$2:$P$10,_xlfn.XMATCH(input[[#This Row],[Oponent]]&amp;input[[#This Row],[Player]],$K$2:$K$10))</f>
        <v>4</v>
      </c>
    </row>
    <row r="2330" spans="1:6" x14ac:dyDescent="0.3">
      <c r="A2330" s="1" t="s">
        <v>4</v>
      </c>
      <c r="B2330" s="1" t="s">
        <v>2</v>
      </c>
      <c r="C2330" s="5" cm="1">
        <f t="array" ref="C2330">_xlfn.SWITCH(input[[#This Row],[Player]], "X", 1, "Y", 2, "Z", 3)</f>
        <v>2</v>
      </c>
      <c r="D2330" s="5" cm="1">
        <f t="array" ref="D2330">_xlfn.SWITCH(
input[[#This Row],[Oponent]]&amp;input[[#This Row],[Player]],
"AZ",0, "BX",0, "CY",0,
"AX",3, "BY",3, "CZ",3,
"AY",6, "BZ",6, "CX",6)</f>
        <v>6</v>
      </c>
      <c r="E2330" s="5">
        <f>input[[#This Row],[Selected shape score]]+input[[#This Row],[Outcome score]]</f>
        <v>8</v>
      </c>
      <c r="F2330" s="5" cm="1">
        <f t="array" ref="F2330">INDEX($P$2:$P$10,_xlfn.XMATCH(input[[#This Row],[Oponent]]&amp;input[[#This Row],[Player]],$K$2:$K$10))</f>
        <v>4</v>
      </c>
    </row>
    <row r="2331" spans="1:6" x14ac:dyDescent="0.3">
      <c r="A2331" s="1" t="s">
        <v>3</v>
      </c>
      <c r="B2331" s="1" t="s">
        <v>2</v>
      </c>
      <c r="C2331" s="5" cm="1">
        <f t="array" ref="C2331">_xlfn.SWITCH(input[[#This Row],[Player]], "X", 1, "Y", 2, "Z", 3)</f>
        <v>2</v>
      </c>
      <c r="D2331" s="5" cm="1">
        <f t="array" ref="D2331">_xlfn.SWITCH(
input[[#This Row],[Oponent]]&amp;input[[#This Row],[Player]],
"AZ",0, "BX",0, "CY",0,
"AX",3, "BY",3, "CZ",3,
"AY",6, "BZ",6, "CX",6)</f>
        <v>0</v>
      </c>
      <c r="E2331" s="5">
        <f>input[[#This Row],[Selected shape score]]+input[[#This Row],[Outcome score]]</f>
        <v>2</v>
      </c>
      <c r="F2331" s="5" cm="1">
        <f t="array" ref="F2331">INDEX($P$2:$P$10,_xlfn.XMATCH(input[[#This Row],[Oponent]]&amp;input[[#This Row],[Player]],$K$2:$K$10))</f>
        <v>6</v>
      </c>
    </row>
    <row r="2332" spans="1:6" x14ac:dyDescent="0.3">
      <c r="A2332" s="1" t="s">
        <v>3</v>
      </c>
      <c r="B2332" s="1" t="s">
        <v>2</v>
      </c>
      <c r="C2332" s="5" cm="1">
        <f t="array" ref="C2332">_xlfn.SWITCH(input[[#This Row],[Player]], "X", 1, "Y", 2, "Z", 3)</f>
        <v>2</v>
      </c>
      <c r="D2332" s="5" cm="1">
        <f t="array" ref="D2332">_xlfn.SWITCH(
input[[#This Row],[Oponent]]&amp;input[[#This Row],[Player]],
"AZ",0, "BX",0, "CY",0,
"AX",3, "BY",3, "CZ",3,
"AY",6, "BZ",6, "CX",6)</f>
        <v>0</v>
      </c>
      <c r="E2332" s="5">
        <f>input[[#This Row],[Selected shape score]]+input[[#This Row],[Outcome score]]</f>
        <v>2</v>
      </c>
      <c r="F2332" s="5" cm="1">
        <f t="array" ref="F2332">INDEX($P$2:$P$10,_xlfn.XMATCH(input[[#This Row],[Oponent]]&amp;input[[#This Row],[Player]],$K$2:$K$10))</f>
        <v>6</v>
      </c>
    </row>
    <row r="2333" spans="1:6" x14ac:dyDescent="0.3">
      <c r="A2333" s="1" t="s">
        <v>3</v>
      </c>
      <c r="B2333" s="1" t="s">
        <v>2</v>
      </c>
      <c r="C2333" s="5" cm="1">
        <f t="array" ref="C2333">_xlfn.SWITCH(input[[#This Row],[Player]], "X", 1, "Y", 2, "Z", 3)</f>
        <v>2</v>
      </c>
      <c r="D2333" s="5" cm="1">
        <f t="array" ref="D2333">_xlfn.SWITCH(
input[[#This Row],[Oponent]]&amp;input[[#This Row],[Player]],
"AZ",0, "BX",0, "CY",0,
"AX",3, "BY",3, "CZ",3,
"AY",6, "BZ",6, "CX",6)</f>
        <v>0</v>
      </c>
      <c r="E2333" s="5">
        <f>input[[#This Row],[Selected shape score]]+input[[#This Row],[Outcome score]]</f>
        <v>2</v>
      </c>
      <c r="F2333" s="5" cm="1">
        <f t="array" ref="F2333">INDEX($P$2:$P$10,_xlfn.XMATCH(input[[#This Row],[Oponent]]&amp;input[[#This Row],[Player]],$K$2:$K$10))</f>
        <v>6</v>
      </c>
    </row>
    <row r="2334" spans="1:6" x14ac:dyDescent="0.3">
      <c r="A2334" s="1" t="s">
        <v>0</v>
      </c>
      <c r="B2334" s="1" t="s">
        <v>2</v>
      </c>
      <c r="C2334" s="5" cm="1">
        <f t="array" ref="C2334">_xlfn.SWITCH(input[[#This Row],[Player]], "X", 1, "Y", 2, "Z", 3)</f>
        <v>2</v>
      </c>
      <c r="D2334" s="5" cm="1">
        <f t="array" ref="D2334">_xlfn.SWITCH(
input[[#This Row],[Oponent]]&amp;input[[#This Row],[Player]],
"AZ",0, "BX",0, "CY",0,
"AX",3, "BY",3, "CZ",3,
"AY",6, "BZ",6, "CX",6)</f>
        <v>3</v>
      </c>
      <c r="E2334" s="5">
        <f>input[[#This Row],[Selected shape score]]+input[[#This Row],[Outcome score]]</f>
        <v>5</v>
      </c>
      <c r="F2334" s="5" cm="1">
        <f t="array" ref="F2334">INDEX($P$2:$P$10,_xlfn.XMATCH(input[[#This Row],[Oponent]]&amp;input[[#This Row],[Player]],$K$2:$K$10))</f>
        <v>5</v>
      </c>
    </row>
    <row r="2335" spans="1:6" x14ac:dyDescent="0.3">
      <c r="A2335" s="1" t="s">
        <v>4</v>
      </c>
      <c r="B2335" s="1" t="s">
        <v>2</v>
      </c>
      <c r="C2335" s="5" cm="1">
        <f t="array" ref="C2335">_xlfn.SWITCH(input[[#This Row],[Player]], "X", 1, "Y", 2, "Z", 3)</f>
        <v>2</v>
      </c>
      <c r="D2335" s="5" cm="1">
        <f t="array" ref="D2335">_xlfn.SWITCH(
input[[#This Row],[Oponent]]&amp;input[[#This Row],[Player]],
"AZ",0, "BX",0, "CY",0,
"AX",3, "BY",3, "CZ",3,
"AY",6, "BZ",6, "CX",6)</f>
        <v>6</v>
      </c>
      <c r="E2335" s="5">
        <f>input[[#This Row],[Selected shape score]]+input[[#This Row],[Outcome score]]</f>
        <v>8</v>
      </c>
      <c r="F2335" s="5" cm="1">
        <f t="array" ref="F2335">INDEX($P$2:$P$10,_xlfn.XMATCH(input[[#This Row],[Oponent]]&amp;input[[#This Row],[Player]],$K$2:$K$10))</f>
        <v>4</v>
      </c>
    </row>
    <row r="2336" spans="1:6" x14ac:dyDescent="0.3">
      <c r="A2336" s="1" t="s">
        <v>3</v>
      </c>
      <c r="B2336" s="1" t="s">
        <v>2</v>
      </c>
      <c r="C2336" s="5" cm="1">
        <f t="array" ref="C2336">_xlfn.SWITCH(input[[#This Row],[Player]], "X", 1, "Y", 2, "Z", 3)</f>
        <v>2</v>
      </c>
      <c r="D2336" s="5" cm="1">
        <f t="array" ref="D2336">_xlfn.SWITCH(
input[[#This Row],[Oponent]]&amp;input[[#This Row],[Player]],
"AZ",0, "BX",0, "CY",0,
"AX",3, "BY",3, "CZ",3,
"AY",6, "BZ",6, "CX",6)</f>
        <v>0</v>
      </c>
      <c r="E2336" s="5">
        <f>input[[#This Row],[Selected shape score]]+input[[#This Row],[Outcome score]]</f>
        <v>2</v>
      </c>
      <c r="F2336" s="5" cm="1">
        <f t="array" ref="F2336">INDEX($P$2:$P$10,_xlfn.XMATCH(input[[#This Row],[Oponent]]&amp;input[[#This Row],[Player]],$K$2:$K$10))</f>
        <v>6</v>
      </c>
    </row>
    <row r="2337" spans="1:6" x14ac:dyDescent="0.3">
      <c r="A2337" s="1" t="s">
        <v>3</v>
      </c>
      <c r="B2337" s="1" t="s">
        <v>2</v>
      </c>
      <c r="C2337" s="5" cm="1">
        <f t="array" ref="C2337">_xlfn.SWITCH(input[[#This Row],[Player]], "X", 1, "Y", 2, "Z", 3)</f>
        <v>2</v>
      </c>
      <c r="D2337" s="5" cm="1">
        <f t="array" ref="D2337">_xlfn.SWITCH(
input[[#This Row],[Oponent]]&amp;input[[#This Row],[Player]],
"AZ",0, "BX",0, "CY",0,
"AX",3, "BY",3, "CZ",3,
"AY",6, "BZ",6, "CX",6)</f>
        <v>0</v>
      </c>
      <c r="E2337" s="5">
        <f>input[[#This Row],[Selected shape score]]+input[[#This Row],[Outcome score]]</f>
        <v>2</v>
      </c>
      <c r="F2337" s="5" cm="1">
        <f t="array" ref="F2337">INDEX($P$2:$P$10,_xlfn.XMATCH(input[[#This Row],[Oponent]]&amp;input[[#This Row],[Player]],$K$2:$K$10))</f>
        <v>6</v>
      </c>
    </row>
    <row r="2338" spans="1:6" x14ac:dyDescent="0.3">
      <c r="A2338" s="1" t="s">
        <v>0</v>
      </c>
      <c r="B2338" s="1" t="s">
        <v>5</v>
      </c>
      <c r="C2338" s="5" cm="1">
        <f t="array" ref="C2338">_xlfn.SWITCH(input[[#This Row],[Player]], "X", 1, "Y", 2, "Z", 3)</f>
        <v>1</v>
      </c>
      <c r="D2338" s="5" cm="1">
        <f t="array" ref="D2338">_xlfn.SWITCH(
input[[#This Row],[Oponent]]&amp;input[[#This Row],[Player]],
"AZ",0, "BX",0, "CY",0,
"AX",3, "BY",3, "CZ",3,
"AY",6, "BZ",6, "CX",6)</f>
        <v>0</v>
      </c>
      <c r="E2338" s="5">
        <f>input[[#This Row],[Selected shape score]]+input[[#This Row],[Outcome score]]</f>
        <v>1</v>
      </c>
      <c r="F2338" s="5" cm="1">
        <f t="array" ref="F2338">INDEX($P$2:$P$10,_xlfn.XMATCH(input[[#This Row],[Oponent]]&amp;input[[#This Row],[Player]],$K$2:$K$10))</f>
        <v>1</v>
      </c>
    </row>
    <row r="2339" spans="1:6" x14ac:dyDescent="0.3">
      <c r="A2339" s="1" t="s">
        <v>0</v>
      </c>
      <c r="B2339" s="1" t="s">
        <v>2</v>
      </c>
      <c r="C2339" s="5" cm="1">
        <f t="array" ref="C2339">_xlfn.SWITCH(input[[#This Row],[Player]], "X", 1, "Y", 2, "Z", 3)</f>
        <v>2</v>
      </c>
      <c r="D2339" s="5" cm="1">
        <f t="array" ref="D2339">_xlfn.SWITCH(
input[[#This Row],[Oponent]]&amp;input[[#This Row],[Player]],
"AZ",0, "BX",0, "CY",0,
"AX",3, "BY",3, "CZ",3,
"AY",6, "BZ",6, "CX",6)</f>
        <v>3</v>
      </c>
      <c r="E2339" s="5">
        <f>input[[#This Row],[Selected shape score]]+input[[#This Row],[Outcome score]]</f>
        <v>5</v>
      </c>
      <c r="F2339" s="5" cm="1">
        <f t="array" ref="F2339">INDEX($P$2:$P$10,_xlfn.XMATCH(input[[#This Row],[Oponent]]&amp;input[[#This Row],[Player]],$K$2:$K$10))</f>
        <v>5</v>
      </c>
    </row>
    <row r="2340" spans="1:6" x14ac:dyDescent="0.3">
      <c r="A2340" s="1" t="s">
        <v>0</v>
      </c>
      <c r="B2340" s="1" t="s">
        <v>2</v>
      </c>
      <c r="C2340" s="5" cm="1">
        <f t="array" ref="C2340">_xlfn.SWITCH(input[[#This Row],[Player]], "X", 1, "Y", 2, "Z", 3)</f>
        <v>2</v>
      </c>
      <c r="D2340" s="5" cm="1">
        <f t="array" ref="D2340">_xlfn.SWITCH(
input[[#This Row],[Oponent]]&amp;input[[#This Row],[Player]],
"AZ",0, "BX",0, "CY",0,
"AX",3, "BY",3, "CZ",3,
"AY",6, "BZ",6, "CX",6)</f>
        <v>3</v>
      </c>
      <c r="E2340" s="5">
        <f>input[[#This Row],[Selected shape score]]+input[[#This Row],[Outcome score]]</f>
        <v>5</v>
      </c>
      <c r="F2340" s="5" cm="1">
        <f t="array" ref="F2340">INDEX($P$2:$P$10,_xlfn.XMATCH(input[[#This Row],[Oponent]]&amp;input[[#This Row],[Player]],$K$2:$K$10))</f>
        <v>5</v>
      </c>
    </row>
    <row r="2341" spans="1:6" x14ac:dyDescent="0.3">
      <c r="A2341" s="1" t="s">
        <v>4</v>
      </c>
      <c r="B2341" s="1" t="s">
        <v>2</v>
      </c>
      <c r="C2341" s="5" cm="1">
        <f t="array" ref="C2341">_xlfn.SWITCH(input[[#This Row],[Player]], "X", 1, "Y", 2, "Z", 3)</f>
        <v>2</v>
      </c>
      <c r="D2341" s="5" cm="1">
        <f t="array" ref="D2341">_xlfn.SWITCH(
input[[#This Row],[Oponent]]&amp;input[[#This Row],[Player]],
"AZ",0, "BX",0, "CY",0,
"AX",3, "BY",3, "CZ",3,
"AY",6, "BZ",6, "CX",6)</f>
        <v>6</v>
      </c>
      <c r="E2341" s="5">
        <f>input[[#This Row],[Selected shape score]]+input[[#This Row],[Outcome score]]</f>
        <v>8</v>
      </c>
      <c r="F2341" s="5" cm="1">
        <f t="array" ref="F2341">INDEX($P$2:$P$10,_xlfn.XMATCH(input[[#This Row],[Oponent]]&amp;input[[#This Row],[Player]],$K$2:$K$10))</f>
        <v>4</v>
      </c>
    </row>
    <row r="2342" spans="1:6" x14ac:dyDescent="0.3">
      <c r="A2342" s="1" t="s">
        <v>0</v>
      </c>
      <c r="B2342" s="1" t="s">
        <v>5</v>
      </c>
      <c r="C2342" s="5" cm="1">
        <f t="array" ref="C2342">_xlfn.SWITCH(input[[#This Row],[Player]], "X", 1, "Y", 2, "Z", 3)</f>
        <v>1</v>
      </c>
      <c r="D2342" s="5" cm="1">
        <f t="array" ref="D2342">_xlfn.SWITCH(
input[[#This Row],[Oponent]]&amp;input[[#This Row],[Player]],
"AZ",0, "BX",0, "CY",0,
"AX",3, "BY",3, "CZ",3,
"AY",6, "BZ",6, "CX",6)</f>
        <v>0</v>
      </c>
      <c r="E2342" s="5">
        <f>input[[#This Row],[Selected shape score]]+input[[#This Row],[Outcome score]]</f>
        <v>1</v>
      </c>
      <c r="F2342" s="5" cm="1">
        <f t="array" ref="F2342">INDEX($P$2:$P$10,_xlfn.XMATCH(input[[#This Row],[Oponent]]&amp;input[[#This Row],[Player]],$K$2:$K$10))</f>
        <v>1</v>
      </c>
    </row>
    <row r="2343" spans="1:6" x14ac:dyDescent="0.3">
      <c r="A2343" s="1" t="s">
        <v>4</v>
      </c>
      <c r="B2343" s="1" t="s">
        <v>2</v>
      </c>
      <c r="C2343" s="5" cm="1">
        <f t="array" ref="C2343">_xlfn.SWITCH(input[[#This Row],[Player]], "X", 1, "Y", 2, "Z", 3)</f>
        <v>2</v>
      </c>
      <c r="D2343" s="5" cm="1">
        <f t="array" ref="D2343">_xlfn.SWITCH(
input[[#This Row],[Oponent]]&amp;input[[#This Row],[Player]],
"AZ",0, "BX",0, "CY",0,
"AX",3, "BY",3, "CZ",3,
"AY",6, "BZ",6, "CX",6)</f>
        <v>6</v>
      </c>
      <c r="E2343" s="5">
        <f>input[[#This Row],[Selected shape score]]+input[[#This Row],[Outcome score]]</f>
        <v>8</v>
      </c>
      <c r="F2343" s="5" cm="1">
        <f t="array" ref="F2343">INDEX($P$2:$P$10,_xlfn.XMATCH(input[[#This Row],[Oponent]]&amp;input[[#This Row],[Player]],$K$2:$K$10))</f>
        <v>4</v>
      </c>
    </row>
    <row r="2344" spans="1:6" x14ac:dyDescent="0.3">
      <c r="A2344" s="1" t="s">
        <v>0</v>
      </c>
      <c r="B2344" s="1" t="s">
        <v>2</v>
      </c>
      <c r="C2344" s="5" cm="1">
        <f t="array" ref="C2344">_xlfn.SWITCH(input[[#This Row],[Player]], "X", 1, "Y", 2, "Z", 3)</f>
        <v>2</v>
      </c>
      <c r="D2344" s="5" cm="1">
        <f t="array" ref="D2344">_xlfn.SWITCH(
input[[#This Row],[Oponent]]&amp;input[[#This Row],[Player]],
"AZ",0, "BX",0, "CY",0,
"AX",3, "BY",3, "CZ",3,
"AY",6, "BZ",6, "CX",6)</f>
        <v>3</v>
      </c>
      <c r="E2344" s="5">
        <f>input[[#This Row],[Selected shape score]]+input[[#This Row],[Outcome score]]</f>
        <v>5</v>
      </c>
      <c r="F2344" s="5" cm="1">
        <f t="array" ref="F2344">INDEX($P$2:$P$10,_xlfn.XMATCH(input[[#This Row],[Oponent]]&amp;input[[#This Row],[Player]],$K$2:$K$10))</f>
        <v>5</v>
      </c>
    </row>
    <row r="2345" spans="1:6" x14ac:dyDescent="0.3">
      <c r="A2345" s="1" t="s">
        <v>3</v>
      </c>
      <c r="B2345" s="1" t="s">
        <v>1</v>
      </c>
      <c r="C2345" s="5" cm="1">
        <f t="array" ref="C2345">_xlfn.SWITCH(input[[#This Row],[Player]], "X", 1, "Y", 2, "Z", 3)</f>
        <v>3</v>
      </c>
      <c r="D2345" s="5" cm="1">
        <f t="array" ref="D2345">_xlfn.SWITCH(
input[[#This Row],[Oponent]]&amp;input[[#This Row],[Player]],
"AZ",0, "BX",0, "CY",0,
"AX",3, "BY",3, "CZ",3,
"AY",6, "BZ",6, "CX",6)</f>
        <v>3</v>
      </c>
      <c r="E2345" s="5">
        <f>input[[#This Row],[Selected shape score]]+input[[#This Row],[Outcome score]]</f>
        <v>6</v>
      </c>
      <c r="F2345" s="5" cm="1">
        <f t="array" ref="F2345">INDEX($P$2:$P$10,_xlfn.XMATCH(input[[#This Row],[Oponent]]&amp;input[[#This Row],[Player]],$K$2:$K$10))</f>
        <v>7</v>
      </c>
    </row>
    <row r="2346" spans="1:6" x14ac:dyDescent="0.3">
      <c r="A2346" s="1" t="s">
        <v>0</v>
      </c>
      <c r="B2346" s="1" t="s">
        <v>1</v>
      </c>
      <c r="C2346" s="5" cm="1">
        <f t="array" ref="C2346">_xlfn.SWITCH(input[[#This Row],[Player]], "X", 1, "Y", 2, "Z", 3)</f>
        <v>3</v>
      </c>
      <c r="D2346" s="5" cm="1">
        <f t="array" ref="D2346">_xlfn.SWITCH(
input[[#This Row],[Oponent]]&amp;input[[#This Row],[Player]],
"AZ",0, "BX",0, "CY",0,
"AX",3, "BY",3, "CZ",3,
"AY",6, "BZ",6, "CX",6)</f>
        <v>6</v>
      </c>
      <c r="E2346" s="5">
        <f>input[[#This Row],[Selected shape score]]+input[[#This Row],[Outcome score]]</f>
        <v>9</v>
      </c>
      <c r="F2346" s="5" cm="1">
        <f t="array" ref="F2346">INDEX($P$2:$P$10,_xlfn.XMATCH(input[[#This Row],[Oponent]]&amp;input[[#This Row],[Player]],$K$2:$K$10))</f>
        <v>9</v>
      </c>
    </row>
    <row r="2347" spans="1:6" x14ac:dyDescent="0.3">
      <c r="A2347" s="1" t="s">
        <v>0</v>
      </c>
      <c r="B2347" s="1" t="s">
        <v>2</v>
      </c>
      <c r="C2347" s="5" cm="1">
        <f t="array" ref="C2347">_xlfn.SWITCH(input[[#This Row],[Player]], "X", 1, "Y", 2, "Z", 3)</f>
        <v>2</v>
      </c>
      <c r="D2347" s="5" cm="1">
        <f t="array" ref="D2347">_xlfn.SWITCH(
input[[#This Row],[Oponent]]&amp;input[[#This Row],[Player]],
"AZ",0, "BX",0, "CY",0,
"AX",3, "BY",3, "CZ",3,
"AY",6, "BZ",6, "CX",6)</f>
        <v>3</v>
      </c>
      <c r="E2347" s="5">
        <f>input[[#This Row],[Selected shape score]]+input[[#This Row],[Outcome score]]</f>
        <v>5</v>
      </c>
      <c r="F2347" s="5" cm="1">
        <f t="array" ref="F2347">INDEX($P$2:$P$10,_xlfn.XMATCH(input[[#This Row],[Oponent]]&amp;input[[#This Row],[Player]],$K$2:$K$10))</f>
        <v>5</v>
      </c>
    </row>
    <row r="2348" spans="1:6" x14ac:dyDescent="0.3">
      <c r="A2348" s="1" t="s">
        <v>3</v>
      </c>
      <c r="B2348" s="1" t="s">
        <v>2</v>
      </c>
      <c r="C2348" s="5" cm="1">
        <f t="array" ref="C2348">_xlfn.SWITCH(input[[#This Row],[Player]], "X", 1, "Y", 2, "Z", 3)</f>
        <v>2</v>
      </c>
      <c r="D2348" s="5" cm="1">
        <f t="array" ref="D2348">_xlfn.SWITCH(
input[[#This Row],[Oponent]]&amp;input[[#This Row],[Player]],
"AZ",0, "BX",0, "CY",0,
"AX",3, "BY",3, "CZ",3,
"AY",6, "BZ",6, "CX",6)</f>
        <v>0</v>
      </c>
      <c r="E2348" s="5">
        <f>input[[#This Row],[Selected shape score]]+input[[#This Row],[Outcome score]]</f>
        <v>2</v>
      </c>
      <c r="F2348" s="5" cm="1">
        <f t="array" ref="F2348">INDEX($P$2:$P$10,_xlfn.XMATCH(input[[#This Row],[Oponent]]&amp;input[[#This Row],[Player]],$K$2:$K$10))</f>
        <v>6</v>
      </c>
    </row>
    <row r="2349" spans="1:6" x14ac:dyDescent="0.3">
      <c r="A2349" s="1" t="s">
        <v>0</v>
      </c>
      <c r="B2349" s="1" t="s">
        <v>1</v>
      </c>
      <c r="C2349" s="5" cm="1">
        <f t="array" ref="C2349">_xlfn.SWITCH(input[[#This Row],[Player]], "X", 1, "Y", 2, "Z", 3)</f>
        <v>3</v>
      </c>
      <c r="D2349" s="5" cm="1">
        <f t="array" ref="D2349">_xlfn.SWITCH(
input[[#This Row],[Oponent]]&amp;input[[#This Row],[Player]],
"AZ",0, "BX",0, "CY",0,
"AX",3, "BY",3, "CZ",3,
"AY",6, "BZ",6, "CX",6)</f>
        <v>6</v>
      </c>
      <c r="E2349" s="5">
        <f>input[[#This Row],[Selected shape score]]+input[[#This Row],[Outcome score]]</f>
        <v>9</v>
      </c>
      <c r="F2349" s="5" cm="1">
        <f t="array" ref="F2349">INDEX($P$2:$P$10,_xlfn.XMATCH(input[[#This Row],[Oponent]]&amp;input[[#This Row],[Player]],$K$2:$K$10))</f>
        <v>9</v>
      </c>
    </row>
    <row r="2350" spans="1:6" x14ac:dyDescent="0.3">
      <c r="A2350" s="1" t="s">
        <v>3</v>
      </c>
      <c r="B2350" s="1" t="s">
        <v>2</v>
      </c>
      <c r="C2350" s="5" cm="1">
        <f t="array" ref="C2350">_xlfn.SWITCH(input[[#This Row],[Player]], "X", 1, "Y", 2, "Z", 3)</f>
        <v>2</v>
      </c>
      <c r="D2350" s="5" cm="1">
        <f t="array" ref="D2350">_xlfn.SWITCH(
input[[#This Row],[Oponent]]&amp;input[[#This Row],[Player]],
"AZ",0, "BX",0, "CY",0,
"AX",3, "BY",3, "CZ",3,
"AY",6, "BZ",6, "CX",6)</f>
        <v>0</v>
      </c>
      <c r="E2350" s="5">
        <f>input[[#This Row],[Selected shape score]]+input[[#This Row],[Outcome score]]</f>
        <v>2</v>
      </c>
      <c r="F2350" s="5" cm="1">
        <f t="array" ref="F2350">INDEX($P$2:$P$10,_xlfn.XMATCH(input[[#This Row],[Oponent]]&amp;input[[#This Row],[Player]],$K$2:$K$10))</f>
        <v>6</v>
      </c>
    </row>
    <row r="2351" spans="1:6" x14ac:dyDescent="0.3">
      <c r="A2351" s="1" t="s">
        <v>3</v>
      </c>
      <c r="B2351" s="1" t="s">
        <v>2</v>
      </c>
      <c r="C2351" s="5" cm="1">
        <f t="array" ref="C2351">_xlfn.SWITCH(input[[#This Row],[Player]], "X", 1, "Y", 2, "Z", 3)</f>
        <v>2</v>
      </c>
      <c r="D2351" s="5" cm="1">
        <f t="array" ref="D2351">_xlfn.SWITCH(
input[[#This Row],[Oponent]]&amp;input[[#This Row],[Player]],
"AZ",0, "BX",0, "CY",0,
"AX",3, "BY",3, "CZ",3,
"AY",6, "BZ",6, "CX",6)</f>
        <v>0</v>
      </c>
      <c r="E2351" s="5">
        <f>input[[#This Row],[Selected shape score]]+input[[#This Row],[Outcome score]]</f>
        <v>2</v>
      </c>
      <c r="F2351" s="5" cm="1">
        <f t="array" ref="F2351">INDEX($P$2:$P$10,_xlfn.XMATCH(input[[#This Row],[Oponent]]&amp;input[[#This Row],[Player]],$K$2:$K$10))</f>
        <v>6</v>
      </c>
    </row>
    <row r="2352" spans="1:6" x14ac:dyDescent="0.3">
      <c r="A2352" s="1" t="s">
        <v>0</v>
      </c>
      <c r="B2352" s="1" t="s">
        <v>1</v>
      </c>
      <c r="C2352" s="5" cm="1">
        <f t="array" ref="C2352">_xlfn.SWITCH(input[[#This Row],[Player]], "X", 1, "Y", 2, "Z", 3)</f>
        <v>3</v>
      </c>
      <c r="D2352" s="5" cm="1">
        <f t="array" ref="D2352">_xlfn.SWITCH(
input[[#This Row],[Oponent]]&amp;input[[#This Row],[Player]],
"AZ",0, "BX",0, "CY",0,
"AX",3, "BY",3, "CZ",3,
"AY",6, "BZ",6, "CX",6)</f>
        <v>6</v>
      </c>
      <c r="E2352" s="5">
        <f>input[[#This Row],[Selected shape score]]+input[[#This Row],[Outcome score]]</f>
        <v>9</v>
      </c>
      <c r="F2352" s="5" cm="1">
        <f t="array" ref="F2352">INDEX($P$2:$P$10,_xlfn.XMATCH(input[[#This Row],[Oponent]]&amp;input[[#This Row],[Player]],$K$2:$K$10))</f>
        <v>9</v>
      </c>
    </row>
    <row r="2353" spans="1:6" x14ac:dyDescent="0.3">
      <c r="A2353" s="1" t="s">
        <v>4</v>
      </c>
      <c r="B2353" s="1" t="s">
        <v>2</v>
      </c>
      <c r="C2353" s="5" cm="1">
        <f t="array" ref="C2353">_xlfn.SWITCH(input[[#This Row],[Player]], "X", 1, "Y", 2, "Z", 3)</f>
        <v>2</v>
      </c>
      <c r="D2353" s="5" cm="1">
        <f t="array" ref="D2353">_xlfn.SWITCH(
input[[#This Row],[Oponent]]&amp;input[[#This Row],[Player]],
"AZ",0, "BX",0, "CY",0,
"AX",3, "BY",3, "CZ",3,
"AY",6, "BZ",6, "CX",6)</f>
        <v>6</v>
      </c>
      <c r="E2353" s="5">
        <f>input[[#This Row],[Selected shape score]]+input[[#This Row],[Outcome score]]</f>
        <v>8</v>
      </c>
      <c r="F2353" s="5" cm="1">
        <f t="array" ref="F2353">INDEX($P$2:$P$10,_xlfn.XMATCH(input[[#This Row],[Oponent]]&amp;input[[#This Row],[Player]],$K$2:$K$10))</f>
        <v>4</v>
      </c>
    </row>
    <row r="2354" spans="1:6" x14ac:dyDescent="0.3">
      <c r="A2354" s="1" t="s">
        <v>4</v>
      </c>
      <c r="B2354" s="1" t="s">
        <v>2</v>
      </c>
      <c r="C2354" s="5" cm="1">
        <f t="array" ref="C2354">_xlfn.SWITCH(input[[#This Row],[Player]], "X", 1, "Y", 2, "Z", 3)</f>
        <v>2</v>
      </c>
      <c r="D2354" s="5" cm="1">
        <f t="array" ref="D2354">_xlfn.SWITCH(
input[[#This Row],[Oponent]]&amp;input[[#This Row],[Player]],
"AZ",0, "BX",0, "CY",0,
"AX",3, "BY",3, "CZ",3,
"AY",6, "BZ",6, "CX",6)</f>
        <v>6</v>
      </c>
      <c r="E2354" s="5">
        <f>input[[#This Row],[Selected shape score]]+input[[#This Row],[Outcome score]]</f>
        <v>8</v>
      </c>
      <c r="F2354" s="5" cm="1">
        <f t="array" ref="F2354">INDEX($P$2:$P$10,_xlfn.XMATCH(input[[#This Row],[Oponent]]&amp;input[[#This Row],[Player]],$K$2:$K$10))</f>
        <v>4</v>
      </c>
    </row>
    <row r="2355" spans="1:6" x14ac:dyDescent="0.3">
      <c r="A2355" s="1" t="s">
        <v>4</v>
      </c>
      <c r="B2355" s="1" t="s">
        <v>2</v>
      </c>
      <c r="C2355" s="5" cm="1">
        <f t="array" ref="C2355">_xlfn.SWITCH(input[[#This Row],[Player]], "X", 1, "Y", 2, "Z", 3)</f>
        <v>2</v>
      </c>
      <c r="D2355" s="5" cm="1">
        <f t="array" ref="D2355">_xlfn.SWITCH(
input[[#This Row],[Oponent]]&amp;input[[#This Row],[Player]],
"AZ",0, "BX",0, "CY",0,
"AX",3, "BY",3, "CZ",3,
"AY",6, "BZ",6, "CX",6)</f>
        <v>6</v>
      </c>
      <c r="E2355" s="5">
        <f>input[[#This Row],[Selected shape score]]+input[[#This Row],[Outcome score]]</f>
        <v>8</v>
      </c>
      <c r="F2355" s="5" cm="1">
        <f t="array" ref="F2355">INDEX($P$2:$P$10,_xlfn.XMATCH(input[[#This Row],[Oponent]]&amp;input[[#This Row],[Player]],$K$2:$K$10))</f>
        <v>4</v>
      </c>
    </row>
    <row r="2356" spans="1:6" x14ac:dyDescent="0.3">
      <c r="A2356" s="1" t="s">
        <v>3</v>
      </c>
      <c r="B2356" s="1" t="s">
        <v>1</v>
      </c>
      <c r="C2356" s="5" cm="1">
        <f t="array" ref="C2356">_xlfn.SWITCH(input[[#This Row],[Player]], "X", 1, "Y", 2, "Z", 3)</f>
        <v>3</v>
      </c>
      <c r="D2356" s="5" cm="1">
        <f t="array" ref="D2356">_xlfn.SWITCH(
input[[#This Row],[Oponent]]&amp;input[[#This Row],[Player]],
"AZ",0, "BX",0, "CY",0,
"AX",3, "BY",3, "CZ",3,
"AY",6, "BZ",6, "CX",6)</f>
        <v>3</v>
      </c>
      <c r="E2356" s="5">
        <f>input[[#This Row],[Selected shape score]]+input[[#This Row],[Outcome score]]</f>
        <v>6</v>
      </c>
      <c r="F2356" s="5" cm="1">
        <f t="array" ref="F2356">INDEX($P$2:$P$10,_xlfn.XMATCH(input[[#This Row],[Oponent]]&amp;input[[#This Row],[Player]],$K$2:$K$10))</f>
        <v>7</v>
      </c>
    </row>
    <row r="2357" spans="1:6" x14ac:dyDescent="0.3">
      <c r="A2357" s="1" t="s">
        <v>0</v>
      </c>
      <c r="B2357" s="1" t="s">
        <v>2</v>
      </c>
      <c r="C2357" s="5" cm="1">
        <f t="array" ref="C2357">_xlfn.SWITCH(input[[#This Row],[Player]], "X", 1, "Y", 2, "Z", 3)</f>
        <v>2</v>
      </c>
      <c r="D2357" s="5" cm="1">
        <f t="array" ref="D2357">_xlfn.SWITCH(
input[[#This Row],[Oponent]]&amp;input[[#This Row],[Player]],
"AZ",0, "BX",0, "CY",0,
"AX",3, "BY",3, "CZ",3,
"AY",6, "BZ",6, "CX",6)</f>
        <v>3</v>
      </c>
      <c r="E2357" s="5">
        <f>input[[#This Row],[Selected shape score]]+input[[#This Row],[Outcome score]]</f>
        <v>5</v>
      </c>
      <c r="F2357" s="5" cm="1">
        <f t="array" ref="F2357">INDEX($P$2:$P$10,_xlfn.XMATCH(input[[#This Row],[Oponent]]&amp;input[[#This Row],[Player]],$K$2:$K$10))</f>
        <v>5</v>
      </c>
    </row>
    <row r="2358" spans="1:6" x14ac:dyDescent="0.3">
      <c r="A2358" s="1" t="s">
        <v>4</v>
      </c>
      <c r="B2358" s="1" t="s">
        <v>2</v>
      </c>
      <c r="C2358" s="5" cm="1">
        <f t="array" ref="C2358">_xlfn.SWITCH(input[[#This Row],[Player]], "X", 1, "Y", 2, "Z", 3)</f>
        <v>2</v>
      </c>
      <c r="D2358" s="5" cm="1">
        <f t="array" ref="D2358">_xlfn.SWITCH(
input[[#This Row],[Oponent]]&amp;input[[#This Row],[Player]],
"AZ",0, "BX",0, "CY",0,
"AX",3, "BY",3, "CZ",3,
"AY",6, "BZ",6, "CX",6)</f>
        <v>6</v>
      </c>
      <c r="E2358" s="5">
        <f>input[[#This Row],[Selected shape score]]+input[[#This Row],[Outcome score]]</f>
        <v>8</v>
      </c>
      <c r="F2358" s="5" cm="1">
        <f t="array" ref="F2358">INDEX($P$2:$P$10,_xlfn.XMATCH(input[[#This Row],[Oponent]]&amp;input[[#This Row],[Player]],$K$2:$K$10))</f>
        <v>4</v>
      </c>
    </row>
    <row r="2359" spans="1:6" x14ac:dyDescent="0.3">
      <c r="A2359" s="1" t="s">
        <v>4</v>
      </c>
      <c r="B2359" s="1" t="s">
        <v>2</v>
      </c>
      <c r="C2359" s="5" cm="1">
        <f t="array" ref="C2359">_xlfn.SWITCH(input[[#This Row],[Player]], "X", 1, "Y", 2, "Z", 3)</f>
        <v>2</v>
      </c>
      <c r="D2359" s="5" cm="1">
        <f t="array" ref="D2359">_xlfn.SWITCH(
input[[#This Row],[Oponent]]&amp;input[[#This Row],[Player]],
"AZ",0, "BX",0, "CY",0,
"AX",3, "BY",3, "CZ",3,
"AY",6, "BZ",6, "CX",6)</f>
        <v>6</v>
      </c>
      <c r="E2359" s="5">
        <f>input[[#This Row],[Selected shape score]]+input[[#This Row],[Outcome score]]</f>
        <v>8</v>
      </c>
      <c r="F2359" s="5" cm="1">
        <f t="array" ref="F2359">INDEX($P$2:$P$10,_xlfn.XMATCH(input[[#This Row],[Oponent]]&amp;input[[#This Row],[Player]],$K$2:$K$10))</f>
        <v>4</v>
      </c>
    </row>
    <row r="2360" spans="1:6" x14ac:dyDescent="0.3">
      <c r="A2360" s="1" t="s">
        <v>3</v>
      </c>
      <c r="B2360" s="1" t="s">
        <v>1</v>
      </c>
      <c r="C2360" s="5" cm="1">
        <f t="array" ref="C2360">_xlfn.SWITCH(input[[#This Row],[Player]], "X", 1, "Y", 2, "Z", 3)</f>
        <v>3</v>
      </c>
      <c r="D2360" s="5" cm="1">
        <f t="array" ref="D2360">_xlfn.SWITCH(
input[[#This Row],[Oponent]]&amp;input[[#This Row],[Player]],
"AZ",0, "BX",0, "CY",0,
"AX",3, "BY",3, "CZ",3,
"AY",6, "BZ",6, "CX",6)</f>
        <v>3</v>
      </c>
      <c r="E2360" s="5">
        <f>input[[#This Row],[Selected shape score]]+input[[#This Row],[Outcome score]]</f>
        <v>6</v>
      </c>
      <c r="F2360" s="5" cm="1">
        <f t="array" ref="F2360">INDEX($P$2:$P$10,_xlfn.XMATCH(input[[#This Row],[Oponent]]&amp;input[[#This Row],[Player]],$K$2:$K$10))</f>
        <v>7</v>
      </c>
    </row>
    <row r="2361" spans="1:6" x14ac:dyDescent="0.3">
      <c r="A2361" s="1" t="s">
        <v>4</v>
      </c>
      <c r="B2361" s="1" t="s">
        <v>2</v>
      </c>
      <c r="C2361" s="5" cm="1">
        <f t="array" ref="C2361">_xlfn.SWITCH(input[[#This Row],[Player]], "X", 1, "Y", 2, "Z", 3)</f>
        <v>2</v>
      </c>
      <c r="D2361" s="5" cm="1">
        <f t="array" ref="D2361">_xlfn.SWITCH(
input[[#This Row],[Oponent]]&amp;input[[#This Row],[Player]],
"AZ",0, "BX",0, "CY",0,
"AX",3, "BY",3, "CZ",3,
"AY",6, "BZ",6, "CX",6)</f>
        <v>6</v>
      </c>
      <c r="E2361" s="5">
        <f>input[[#This Row],[Selected shape score]]+input[[#This Row],[Outcome score]]</f>
        <v>8</v>
      </c>
      <c r="F2361" s="5" cm="1">
        <f t="array" ref="F2361">INDEX($P$2:$P$10,_xlfn.XMATCH(input[[#This Row],[Oponent]]&amp;input[[#This Row],[Player]],$K$2:$K$10))</f>
        <v>4</v>
      </c>
    </row>
    <row r="2362" spans="1:6" x14ac:dyDescent="0.3">
      <c r="A2362" s="1" t="s">
        <v>4</v>
      </c>
      <c r="B2362" s="1" t="s">
        <v>2</v>
      </c>
      <c r="C2362" s="5" cm="1">
        <f t="array" ref="C2362">_xlfn.SWITCH(input[[#This Row],[Player]], "X", 1, "Y", 2, "Z", 3)</f>
        <v>2</v>
      </c>
      <c r="D2362" s="5" cm="1">
        <f t="array" ref="D2362">_xlfn.SWITCH(
input[[#This Row],[Oponent]]&amp;input[[#This Row],[Player]],
"AZ",0, "BX",0, "CY",0,
"AX",3, "BY",3, "CZ",3,
"AY",6, "BZ",6, "CX",6)</f>
        <v>6</v>
      </c>
      <c r="E2362" s="5">
        <f>input[[#This Row],[Selected shape score]]+input[[#This Row],[Outcome score]]</f>
        <v>8</v>
      </c>
      <c r="F2362" s="5" cm="1">
        <f t="array" ref="F2362">INDEX($P$2:$P$10,_xlfn.XMATCH(input[[#This Row],[Oponent]]&amp;input[[#This Row],[Player]],$K$2:$K$10))</f>
        <v>4</v>
      </c>
    </row>
    <row r="2363" spans="1:6" x14ac:dyDescent="0.3">
      <c r="A2363" s="1" t="s">
        <v>4</v>
      </c>
      <c r="B2363" s="1" t="s">
        <v>2</v>
      </c>
      <c r="C2363" s="5" cm="1">
        <f t="array" ref="C2363">_xlfn.SWITCH(input[[#This Row],[Player]], "X", 1, "Y", 2, "Z", 3)</f>
        <v>2</v>
      </c>
      <c r="D2363" s="5" cm="1">
        <f t="array" ref="D2363">_xlfn.SWITCH(
input[[#This Row],[Oponent]]&amp;input[[#This Row],[Player]],
"AZ",0, "BX",0, "CY",0,
"AX",3, "BY",3, "CZ",3,
"AY",6, "BZ",6, "CX",6)</f>
        <v>6</v>
      </c>
      <c r="E2363" s="5">
        <f>input[[#This Row],[Selected shape score]]+input[[#This Row],[Outcome score]]</f>
        <v>8</v>
      </c>
      <c r="F2363" s="5" cm="1">
        <f t="array" ref="F2363">INDEX($P$2:$P$10,_xlfn.XMATCH(input[[#This Row],[Oponent]]&amp;input[[#This Row],[Player]],$K$2:$K$10))</f>
        <v>4</v>
      </c>
    </row>
    <row r="2364" spans="1:6" x14ac:dyDescent="0.3">
      <c r="A2364" s="1" t="s">
        <v>0</v>
      </c>
      <c r="B2364" s="1" t="s">
        <v>2</v>
      </c>
      <c r="C2364" s="5" cm="1">
        <f t="array" ref="C2364">_xlfn.SWITCH(input[[#This Row],[Player]], "X", 1, "Y", 2, "Z", 3)</f>
        <v>2</v>
      </c>
      <c r="D2364" s="5" cm="1">
        <f t="array" ref="D2364">_xlfn.SWITCH(
input[[#This Row],[Oponent]]&amp;input[[#This Row],[Player]],
"AZ",0, "BX",0, "CY",0,
"AX",3, "BY",3, "CZ",3,
"AY",6, "BZ",6, "CX",6)</f>
        <v>3</v>
      </c>
      <c r="E2364" s="5">
        <f>input[[#This Row],[Selected shape score]]+input[[#This Row],[Outcome score]]</f>
        <v>5</v>
      </c>
      <c r="F2364" s="5" cm="1">
        <f t="array" ref="F2364">INDEX($P$2:$P$10,_xlfn.XMATCH(input[[#This Row],[Oponent]]&amp;input[[#This Row],[Player]],$K$2:$K$10))</f>
        <v>5</v>
      </c>
    </row>
    <row r="2365" spans="1:6" x14ac:dyDescent="0.3">
      <c r="A2365" s="1" t="s">
        <v>3</v>
      </c>
      <c r="B2365" s="1" t="s">
        <v>5</v>
      </c>
      <c r="C2365" s="5" cm="1">
        <f t="array" ref="C2365">_xlfn.SWITCH(input[[#This Row],[Player]], "X", 1, "Y", 2, "Z", 3)</f>
        <v>1</v>
      </c>
      <c r="D2365" s="5" cm="1">
        <f t="array" ref="D2365">_xlfn.SWITCH(
input[[#This Row],[Oponent]]&amp;input[[#This Row],[Player]],
"AZ",0, "BX",0, "CY",0,
"AX",3, "BY",3, "CZ",3,
"AY",6, "BZ",6, "CX",6)</f>
        <v>6</v>
      </c>
      <c r="E2365" s="5">
        <f>input[[#This Row],[Selected shape score]]+input[[#This Row],[Outcome score]]</f>
        <v>7</v>
      </c>
      <c r="F2365" s="5" cm="1">
        <f t="array" ref="F2365">INDEX($P$2:$P$10,_xlfn.XMATCH(input[[#This Row],[Oponent]]&amp;input[[#This Row],[Player]],$K$2:$K$10))</f>
        <v>2</v>
      </c>
    </row>
    <row r="2366" spans="1:6" x14ac:dyDescent="0.3">
      <c r="A2366" s="1" t="s">
        <v>4</v>
      </c>
      <c r="B2366" s="1" t="s">
        <v>2</v>
      </c>
      <c r="C2366" s="5" cm="1">
        <f t="array" ref="C2366">_xlfn.SWITCH(input[[#This Row],[Player]], "X", 1, "Y", 2, "Z", 3)</f>
        <v>2</v>
      </c>
      <c r="D2366" s="5" cm="1">
        <f t="array" ref="D2366">_xlfn.SWITCH(
input[[#This Row],[Oponent]]&amp;input[[#This Row],[Player]],
"AZ",0, "BX",0, "CY",0,
"AX",3, "BY",3, "CZ",3,
"AY",6, "BZ",6, "CX",6)</f>
        <v>6</v>
      </c>
      <c r="E2366" s="5">
        <f>input[[#This Row],[Selected shape score]]+input[[#This Row],[Outcome score]]</f>
        <v>8</v>
      </c>
      <c r="F2366" s="5" cm="1">
        <f t="array" ref="F2366">INDEX($P$2:$P$10,_xlfn.XMATCH(input[[#This Row],[Oponent]]&amp;input[[#This Row],[Player]],$K$2:$K$10))</f>
        <v>4</v>
      </c>
    </row>
    <row r="2367" spans="1:6" x14ac:dyDescent="0.3">
      <c r="A2367" s="1" t="s">
        <v>4</v>
      </c>
      <c r="B2367" s="1" t="s">
        <v>2</v>
      </c>
      <c r="C2367" s="5" cm="1">
        <f t="array" ref="C2367">_xlfn.SWITCH(input[[#This Row],[Player]], "X", 1, "Y", 2, "Z", 3)</f>
        <v>2</v>
      </c>
      <c r="D2367" s="5" cm="1">
        <f t="array" ref="D2367">_xlfn.SWITCH(
input[[#This Row],[Oponent]]&amp;input[[#This Row],[Player]],
"AZ",0, "BX",0, "CY",0,
"AX",3, "BY",3, "CZ",3,
"AY",6, "BZ",6, "CX",6)</f>
        <v>6</v>
      </c>
      <c r="E2367" s="5">
        <f>input[[#This Row],[Selected shape score]]+input[[#This Row],[Outcome score]]</f>
        <v>8</v>
      </c>
      <c r="F2367" s="5" cm="1">
        <f t="array" ref="F2367">INDEX($P$2:$P$10,_xlfn.XMATCH(input[[#This Row],[Oponent]]&amp;input[[#This Row],[Player]],$K$2:$K$10))</f>
        <v>4</v>
      </c>
    </row>
    <row r="2368" spans="1:6" x14ac:dyDescent="0.3">
      <c r="A2368" s="1" t="s">
        <v>4</v>
      </c>
      <c r="B2368" s="1" t="s">
        <v>2</v>
      </c>
      <c r="C2368" s="5" cm="1">
        <f t="array" ref="C2368">_xlfn.SWITCH(input[[#This Row],[Player]], "X", 1, "Y", 2, "Z", 3)</f>
        <v>2</v>
      </c>
      <c r="D2368" s="5" cm="1">
        <f t="array" ref="D2368">_xlfn.SWITCH(
input[[#This Row],[Oponent]]&amp;input[[#This Row],[Player]],
"AZ",0, "BX",0, "CY",0,
"AX",3, "BY",3, "CZ",3,
"AY",6, "BZ",6, "CX",6)</f>
        <v>6</v>
      </c>
      <c r="E2368" s="5">
        <f>input[[#This Row],[Selected shape score]]+input[[#This Row],[Outcome score]]</f>
        <v>8</v>
      </c>
      <c r="F2368" s="5" cm="1">
        <f t="array" ref="F2368">INDEX($P$2:$P$10,_xlfn.XMATCH(input[[#This Row],[Oponent]]&amp;input[[#This Row],[Player]],$K$2:$K$10))</f>
        <v>4</v>
      </c>
    </row>
    <row r="2369" spans="1:6" x14ac:dyDescent="0.3">
      <c r="A2369" s="1" t="s">
        <v>4</v>
      </c>
      <c r="B2369" s="1" t="s">
        <v>2</v>
      </c>
      <c r="C2369" s="5" cm="1">
        <f t="array" ref="C2369">_xlfn.SWITCH(input[[#This Row],[Player]], "X", 1, "Y", 2, "Z", 3)</f>
        <v>2</v>
      </c>
      <c r="D2369" s="5" cm="1">
        <f t="array" ref="D2369">_xlfn.SWITCH(
input[[#This Row],[Oponent]]&amp;input[[#This Row],[Player]],
"AZ",0, "BX",0, "CY",0,
"AX",3, "BY",3, "CZ",3,
"AY",6, "BZ",6, "CX",6)</f>
        <v>6</v>
      </c>
      <c r="E2369" s="5">
        <f>input[[#This Row],[Selected shape score]]+input[[#This Row],[Outcome score]]</f>
        <v>8</v>
      </c>
      <c r="F2369" s="5" cm="1">
        <f t="array" ref="F2369">INDEX($P$2:$P$10,_xlfn.XMATCH(input[[#This Row],[Oponent]]&amp;input[[#This Row],[Player]],$K$2:$K$10))</f>
        <v>4</v>
      </c>
    </row>
    <row r="2370" spans="1:6" x14ac:dyDescent="0.3">
      <c r="A2370" s="1" t="s">
        <v>4</v>
      </c>
      <c r="B2370" s="1" t="s">
        <v>1</v>
      </c>
      <c r="C2370" s="5" cm="1">
        <f t="array" ref="C2370">_xlfn.SWITCH(input[[#This Row],[Player]], "X", 1, "Y", 2, "Z", 3)</f>
        <v>3</v>
      </c>
      <c r="D2370" s="5" cm="1">
        <f t="array" ref="D2370">_xlfn.SWITCH(
input[[#This Row],[Oponent]]&amp;input[[#This Row],[Player]],
"AZ",0, "BX",0, "CY",0,
"AX",3, "BY",3, "CZ",3,
"AY",6, "BZ",6, "CX",6)</f>
        <v>0</v>
      </c>
      <c r="E2370" s="5">
        <f>input[[#This Row],[Selected shape score]]+input[[#This Row],[Outcome score]]</f>
        <v>3</v>
      </c>
      <c r="F2370" s="5" cm="1">
        <f t="array" ref="F2370">INDEX($P$2:$P$10,_xlfn.XMATCH(input[[#This Row],[Oponent]]&amp;input[[#This Row],[Player]],$K$2:$K$10))</f>
        <v>8</v>
      </c>
    </row>
    <row r="2371" spans="1:6" x14ac:dyDescent="0.3">
      <c r="A2371" s="1" t="s">
        <v>3</v>
      </c>
      <c r="B2371" s="1" t="s">
        <v>2</v>
      </c>
      <c r="C2371" s="5" cm="1">
        <f t="array" ref="C2371">_xlfn.SWITCH(input[[#This Row],[Player]], "X", 1, "Y", 2, "Z", 3)</f>
        <v>2</v>
      </c>
      <c r="D2371" s="5" cm="1">
        <f t="array" ref="D2371">_xlfn.SWITCH(
input[[#This Row],[Oponent]]&amp;input[[#This Row],[Player]],
"AZ",0, "BX",0, "CY",0,
"AX",3, "BY",3, "CZ",3,
"AY",6, "BZ",6, "CX",6)</f>
        <v>0</v>
      </c>
      <c r="E2371" s="5">
        <f>input[[#This Row],[Selected shape score]]+input[[#This Row],[Outcome score]]</f>
        <v>2</v>
      </c>
      <c r="F2371" s="5" cm="1">
        <f t="array" ref="F2371">INDEX($P$2:$P$10,_xlfn.XMATCH(input[[#This Row],[Oponent]]&amp;input[[#This Row],[Player]],$K$2:$K$10))</f>
        <v>6</v>
      </c>
    </row>
    <row r="2372" spans="1:6" x14ac:dyDescent="0.3">
      <c r="A2372" s="1" t="s">
        <v>4</v>
      </c>
      <c r="B2372" s="1" t="s">
        <v>5</v>
      </c>
      <c r="C2372" s="5" cm="1">
        <f t="array" ref="C2372">_xlfn.SWITCH(input[[#This Row],[Player]], "X", 1, "Y", 2, "Z", 3)</f>
        <v>1</v>
      </c>
      <c r="D2372" s="5" cm="1">
        <f t="array" ref="D2372">_xlfn.SWITCH(
input[[#This Row],[Oponent]]&amp;input[[#This Row],[Player]],
"AZ",0, "BX",0, "CY",0,
"AX",3, "BY",3, "CZ",3,
"AY",6, "BZ",6, "CX",6)</f>
        <v>3</v>
      </c>
      <c r="E2372" s="5">
        <f>input[[#This Row],[Selected shape score]]+input[[#This Row],[Outcome score]]</f>
        <v>4</v>
      </c>
      <c r="F2372" s="5" cm="1">
        <f t="array" ref="F2372">INDEX($P$2:$P$10,_xlfn.XMATCH(input[[#This Row],[Oponent]]&amp;input[[#This Row],[Player]],$K$2:$K$10))</f>
        <v>3</v>
      </c>
    </row>
    <row r="2373" spans="1:6" x14ac:dyDescent="0.3">
      <c r="A2373" s="1" t="s">
        <v>4</v>
      </c>
      <c r="B2373" s="1" t="s">
        <v>2</v>
      </c>
      <c r="C2373" s="5" cm="1">
        <f t="array" ref="C2373">_xlfn.SWITCH(input[[#This Row],[Player]], "X", 1, "Y", 2, "Z", 3)</f>
        <v>2</v>
      </c>
      <c r="D2373" s="5" cm="1">
        <f t="array" ref="D2373">_xlfn.SWITCH(
input[[#This Row],[Oponent]]&amp;input[[#This Row],[Player]],
"AZ",0, "BX",0, "CY",0,
"AX",3, "BY",3, "CZ",3,
"AY",6, "BZ",6, "CX",6)</f>
        <v>6</v>
      </c>
      <c r="E2373" s="5">
        <f>input[[#This Row],[Selected shape score]]+input[[#This Row],[Outcome score]]</f>
        <v>8</v>
      </c>
      <c r="F2373" s="5" cm="1">
        <f t="array" ref="F2373">INDEX($P$2:$P$10,_xlfn.XMATCH(input[[#This Row],[Oponent]]&amp;input[[#This Row],[Player]],$K$2:$K$10))</f>
        <v>4</v>
      </c>
    </row>
    <row r="2374" spans="1:6" x14ac:dyDescent="0.3">
      <c r="A2374" s="1" t="s">
        <v>4</v>
      </c>
      <c r="B2374" s="1" t="s">
        <v>2</v>
      </c>
      <c r="C2374" s="5" cm="1">
        <f t="array" ref="C2374">_xlfn.SWITCH(input[[#This Row],[Player]], "X", 1, "Y", 2, "Z", 3)</f>
        <v>2</v>
      </c>
      <c r="D2374" s="5" cm="1">
        <f t="array" ref="D2374">_xlfn.SWITCH(
input[[#This Row],[Oponent]]&amp;input[[#This Row],[Player]],
"AZ",0, "BX",0, "CY",0,
"AX",3, "BY",3, "CZ",3,
"AY",6, "BZ",6, "CX",6)</f>
        <v>6</v>
      </c>
      <c r="E2374" s="5">
        <f>input[[#This Row],[Selected shape score]]+input[[#This Row],[Outcome score]]</f>
        <v>8</v>
      </c>
      <c r="F2374" s="5" cm="1">
        <f t="array" ref="F2374">INDEX($P$2:$P$10,_xlfn.XMATCH(input[[#This Row],[Oponent]]&amp;input[[#This Row],[Player]],$K$2:$K$10))</f>
        <v>4</v>
      </c>
    </row>
    <row r="2375" spans="1:6" x14ac:dyDescent="0.3">
      <c r="A2375" s="1" t="s">
        <v>4</v>
      </c>
      <c r="B2375" s="1" t="s">
        <v>2</v>
      </c>
      <c r="C2375" s="5" cm="1">
        <f t="array" ref="C2375">_xlfn.SWITCH(input[[#This Row],[Player]], "X", 1, "Y", 2, "Z", 3)</f>
        <v>2</v>
      </c>
      <c r="D2375" s="5" cm="1">
        <f t="array" ref="D2375">_xlfn.SWITCH(
input[[#This Row],[Oponent]]&amp;input[[#This Row],[Player]],
"AZ",0, "BX",0, "CY",0,
"AX",3, "BY",3, "CZ",3,
"AY",6, "BZ",6, "CX",6)</f>
        <v>6</v>
      </c>
      <c r="E2375" s="5">
        <f>input[[#This Row],[Selected shape score]]+input[[#This Row],[Outcome score]]</f>
        <v>8</v>
      </c>
      <c r="F2375" s="5" cm="1">
        <f t="array" ref="F2375">INDEX($P$2:$P$10,_xlfn.XMATCH(input[[#This Row],[Oponent]]&amp;input[[#This Row],[Player]],$K$2:$K$10))</f>
        <v>4</v>
      </c>
    </row>
    <row r="2376" spans="1:6" x14ac:dyDescent="0.3">
      <c r="A2376" s="1" t="s">
        <v>0</v>
      </c>
      <c r="B2376" s="1" t="s">
        <v>2</v>
      </c>
      <c r="C2376" s="5" cm="1">
        <f t="array" ref="C2376">_xlfn.SWITCH(input[[#This Row],[Player]], "X", 1, "Y", 2, "Z", 3)</f>
        <v>2</v>
      </c>
      <c r="D2376" s="5" cm="1">
        <f t="array" ref="D2376">_xlfn.SWITCH(
input[[#This Row],[Oponent]]&amp;input[[#This Row],[Player]],
"AZ",0, "BX",0, "CY",0,
"AX",3, "BY",3, "CZ",3,
"AY",6, "BZ",6, "CX",6)</f>
        <v>3</v>
      </c>
      <c r="E2376" s="5">
        <f>input[[#This Row],[Selected shape score]]+input[[#This Row],[Outcome score]]</f>
        <v>5</v>
      </c>
      <c r="F2376" s="5" cm="1">
        <f t="array" ref="F2376">INDEX($P$2:$P$10,_xlfn.XMATCH(input[[#This Row],[Oponent]]&amp;input[[#This Row],[Player]],$K$2:$K$10))</f>
        <v>5</v>
      </c>
    </row>
    <row r="2377" spans="1:6" x14ac:dyDescent="0.3">
      <c r="A2377" s="1" t="s">
        <v>0</v>
      </c>
      <c r="B2377" s="1" t="s">
        <v>2</v>
      </c>
      <c r="C2377" s="5" cm="1">
        <f t="array" ref="C2377">_xlfn.SWITCH(input[[#This Row],[Player]], "X", 1, "Y", 2, "Z", 3)</f>
        <v>2</v>
      </c>
      <c r="D2377" s="5" cm="1">
        <f t="array" ref="D2377">_xlfn.SWITCH(
input[[#This Row],[Oponent]]&amp;input[[#This Row],[Player]],
"AZ",0, "BX",0, "CY",0,
"AX",3, "BY",3, "CZ",3,
"AY",6, "BZ",6, "CX",6)</f>
        <v>3</v>
      </c>
      <c r="E2377" s="5">
        <f>input[[#This Row],[Selected shape score]]+input[[#This Row],[Outcome score]]</f>
        <v>5</v>
      </c>
      <c r="F2377" s="5" cm="1">
        <f t="array" ref="F2377">INDEX($P$2:$P$10,_xlfn.XMATCH(input[[#This Row],[Oponent]]&amp;input[[#This Row],[Player]],$K$2:$K$10))</f>
        <v>5</v>
      </c>
    </row>
    <row r="2378" spans="1:6" x14ac:dyDescent="0.3">
      <c r="A2378" s="1" t="s">
        <v>4</v>
      </c>
      <c r="B2378" s="1" t="s">
        <v>5</v>
      </c>
      <c r="C2378" s="5" cm="1">
        <f t="array" ref="C2378">_xlfn.SWITCH(input[[#This Row],[Player]], "X", 1, "Y", 2, "Z", 3)</f>
        <v>1</v>
      </c>
      <c r="D2378" s="5" cm="1">
        <f t="array" ref="D2378">_xlfn.SWITCH(
input[[#This Row],[Oponent]]&amp;input[[#This Row],[Player]],
"AZ",0, "BX",0, "CY",0,
"AX",3, "BY",3, "CZ",3,
"AY",6, "BZ",6, "CX",6)</f>
        <v>3</v>
      </c>
      <c r="E2378" s="5">
        <f>input[[#This Row],[Selected shape score]]+input[[#This Row],[Outcome score]]</f>
        <v>4</v>
      </c>
      <c r="F2378" s="5" cm="1">
        <f t="array" ref="F2378">INDEX($P$2:$P$10,_xlfn.XMATCH(input[[#This Row],[Oponent]]&amp;input[[#This Row],[Player]],$K$2:$K$10))</f>
        <v>3</v>
      </c>
    </row>
    <row r="2379" spans="1:6" x14ac:dyDescent="0.3">
      <c r="A2379" s="1" t="s">
        <v>0</v>
      </c>
      <c r="B2379" s="1" t="s">
        <v>2</v>
      </c>
      <c r="C2379" s="5" cm="1">
        <f t="array" ref="C2379">_xlfn.SWITCH(input[[#This Row],[Player]], "X", 1, "Y", 2, "Z", 3)</f>
        <v>2</v>
      </c>
      <c r="D2379" s="5" cm="1">
        <f t="array" ref="D2379">_xlfn.SWITCH(
input[[#This Row],[Oponent]]&amp;input[[#This Row],[Player]],
"AZ",0, "BX",0, "CY",0,
"AX",3, "BY",3, "CZ",3,
"AY",6, "BZ",6, "CX",6)</f>
        <v>3</v>
      </c>
      <c r="E2379" s="5">
        <f>input[[#This Row],[Selected shape score]]+input[[#This Row],[Outcome score]]</f>
        <v>5</v>
      </c>
      <c r="F2379" s="5" cm="1">
        <f t="array" ref="F2379">INDEX($P$2:$P$10,_xlfn.XMATCH(input[[#This Row],[Oponent]]&amp;input[[#This Row],[Player]],$K$2:$K$10))</f>
        <v>5</v>
      </c>
    </row>
    <row r="2380" spans="1:6" x14ac:dyDescent="0.3">
      <c r="A2380" s="1" t="s">
        <v>4</v>
      </c>
      <c r="B2380" s="1" t="s">
        <v>2</v>
      </c>
      <c r="C2380" s="5" cm="1">
        <f t="array" ref="C2380">_xlfn.SWITCH(input[[#This Row],[Player]], "X", 1, "Y", 2, "Z", 3)</f>
        <v>2</v>
      </c>
      <c r="D2380" s="5" cm="1">
        <f t="array" ref="D2380">_xlfn.SWITCH(
input[[#This Row],[Oponent]]&amp;input[[#This Row],[Player]],
"AZ",0, "BX",0, "CY",0,
"AX",3, "BY",3, "CZ",3,
"AY",6, "BZ",6, "CX",6)</f>
        <v>6</v>
      </c>
      <c r="E2380" s="5">
        <f>input[[#This Row],[Selected shape score]]+input[[#This Row],[Outcome score]]</f>
        <v>8</v>
      </c>
      <c r="F2380" s="5" cm="1">
        <f t="array" ref="F2380">INDEX($P$2:$P$10,_xlfn.XMATCH(input[[#This Row],[Oponent]]&amp;input[[#This Row],[Player]],$K$2:$K$10))</f>
        <v>4</v>
      </c>
    </row>
    <row r="2381" spans="1:6" x14ac:dyDescent="0.3">
      <c r="A2381" s="1" t="s">
        <v>4</v>
      </c>
      <c r="B2381" s="1" t="s">
        <v>1</v>
      </c>
      <c r="C2381" s="5" cm="1">
        <f t="array" ref="C2381">_xlfn.SWITCH(input[[#This Row],[Player]], "X", 1, "Y", 2, "Z", 3)</f>
        <v>3</v>
      </c>
      <c r="D2381" s="5" cm="1">
        <f t="array" ref="D2381">_xlfn.SWITCH(
input[[#This Row],[Oponent]]&amp;input[[#This Row],[Player]],
"AZ",0, "BX",0, "CY",0,
"AX",3, "BY",3, "CZ",3,
"AY",6, "BZ",6, "CX",6)</f>
        <v>0</v>
      </c>
      <c r="E2381" s="5">
        <f>input[[#This Row],[Selected shape score]]+input[[#This Row],[Outcome score]]</f>
        <v>3</v>
      </c>
      <c r="F2381" s="5" cm="1">
        <f t="array" ref="F2381">INDEX($P$2:$P$10,_xlfn.XMATCH(input[[#This Row],[Oponent]]&amp;input[[#This Row],[Player]],$K$2:$K$10))</f>
        <v>8</v>
      </c>
    </row>
    <row r="2382" spans="1:6" x14ac:dyDescent="0.3">
      <c r="A2382" s="1" t="s">
        <v>4</v>
      </c>
      <c r="B2382" s="1" t="s">
        <v>2</v>
      </c>
      <c r="C2382" s="5" cm="1">
        <f t="array" ref="C2382">_xlfn.SWITCH(input[[#This Row],[Player]], "X", 1, "Y", 2, "Z", 3)</f>
        <v>2</v>
      </c>
      <c r="D2382" s="5" cm="1">
        <f t="array" ref="D2382">_xlfn.SWITCH(
input[[#This Row],[Oponent]]&amp;input[[#This Row],[Player]],
"AZ",0, "BX",0, "CY",0,
"AX",3, "BY",3, "CZ",3,
"AY",6, "BZ",6, "CX",6)</f>
        <v>6</v>
      </c>
      <c r="E2382" s="5">
        <f>input[[#This Row],[Selected shape score]]+input[[#This Row],[Outcome score]]</f>
        <v>8</v>
      </c>
      <c r="F2382" s="5" cm="1">
        <f t="array" ref="F2382">INDEX($P$2:$P$10,_xlfn.XMATCH(input[[#This Row],[Oponent]]&amp;input[[#This Row],[Player]],$K$2:$K$10))</f>
        <v>4</v>
      </c>
    </row>
    <row r="2383" spans="1:6" x14ac:dyDescent="0.3">
      <c r="A2383" s="1" t="s">
        <v>4</v>
      </c>
      <c r="B2383" s="1" t="s">
        <v>2</v>
      </c>
      <c r="C2383" s="5" cm="1">
        <f t="array" ref="C2383">_xlfn.SWITCH(input[[#This Row],[Player]], "X", 1, "Y", 2, "Z", 3)</f>
        <v>2</v>
      </c>
      <c r="D2383" s="5" cm="1">
        <f t="array" ref="D2383">_xlfn.SWITCH(
input[[#This Row],[Oponent]]&amp;input[[#This Row],[Player]],
"AZ",0, "BX",0, "CY",0,
"AX",3, "BY",3, "CZ",3,
"AY",6, "BZ",6, "CX",6)</f>
        <v>6</v>
      </c>
      <c r="E2383" s="5">
        <f>input[[#This Row],[Selected shape score]]+input[[#This Row],[Outcome score]]</f>
        <v>8</v>
      </c>
      <c r="F2383" s="5" cm="1">
        <f t="array" ref="F2383">INDEX($P$2:$P$10,_xlfn.XMATCH(input[[#This Row],[Oponent]]&amp;input[[#This Row],[Player]],$K$2:$K$10))</f>
        <v>4</v>
      </c>
    </row>
    <row r="2384" spans="1:6" x14ac:dyDescent="0.3">
      <c r="A2384" s="1" t="s">
        <v>4</v>
      </c>
      <c r="B2384" s="1" t="s">
        <v>2</v>
      </c>
      <c r="C2384" s="5" cm="1">
        <f t="array" ref="C2384">_xlfn.SWITCH(input[[#This Row],[Player]], "X", 1, "Y", 2, "Z", 3)</f>
        <v>2</v>
      </c>
      <c r="D2384" s="5" cm="1">
        <f t="array" ref="D2384">_xlfn.SWITCH(
input[[#This Row],[Oponent]]&amp;input[[#This Row],[Player]],
"AZ",0, "BX",0, "CY",0,
"AX",3, "BY",3, "CZ",3,
"AY",6, "BZ",6, "CX",6)</f>
        <v>6</v>
      </c>
      <c r="E2384" s="5">
        <f>input[[#This Row],[Selected shape score]]+input[[#This Row],[Outcome score]]</f>
        <v>8</v>
      </c>
      <c r="F2384" s="5" cm="1">
        <f t="array" ref="F2384">INDEX($P$2:$P$10,_xlfn.XMATCH(input[[#This Row],[Oponent]]&amp;input[[#This Row],[Player]],$K$2:$K$10))</f>
        <v>4</v>
      </c>
    </row>
    <row r="2385" spans="1:6" x14ac:dyDescent="0.3">
      <c r="A2385" s="1" t="s">
        <v>4</v>
      </c>
      <c r="B2385" s="1" t="s">
        <v>2</v>
      </c>
      <c r="C2385" s="5" cm="1">
        <f t="array" ref="C2385">_xlfn.SWITCH(input[[#This Row],[Player]], "X", 1, "Y", 2, "Z", 3)</f>
        <v>2</v>
      </c>
      <c r="D2385" s="5" cm="1">
        <f t="array" ref="D2385">_xlfn.SWITCH(
input[[#This Row],[Oponent]]&amp;input[[#This Row],[Player]],
"AZ",0, "BX",0, "CY",0,
"AX",3, "BY",3, "CZ",3,
"AY",6, "BZ",6, "CX",6)</f>
        <v>6</v>
      </c>
      <c r="E2385" s="5">
        <f>input[[#This Row],[Selected shape score]]+input[[#This Row],[Outcome score]]</f>
        <v>8</v>
      </c>
      <c r="F2385" s="5" cm="1">
        <f t="array" ref="F2385">INDEX($P$2:$P$10,_xlfn.XMATCH(input[[#This Row],[Oponent]]&amp;input[[#This Row],[Player]],$K$2:$K$10))</f>
        <v>4</v>
      </c>
    </row>
    <row r="2386" spans="1:6" x14ac:dyDescent="0.3">
      <c r="A2386" s="1" t="s">
        <v>4</v>
      </c>
      <c r="B2386" s="1" t="s">
        <v>2</v>
      </c>
      <c r="C2386" s="5" cm="1">
        <f t="array" ref="C2386">_xlfn.SWITCH(input[[#This Row],[Player]], "X", 1, "Y", 2, "Z", 3)</f>
        <v>2</v>
      </c>
      <c r="D2386" s="5" cm="1">
        <f t="array" ref="D2386">_xlfn.SWITCH(
input[[#This Row],[Oponent]]&amp;input[[#This Row],[Player]],
"AZ",0, "BX",0, "CY",0,
"AX",3, "BY",3, "CZ",3,
"AY",6, "BZ",6, "CX",6)</f>
        <v>6</v>
      </c>
      <c r="E2386" s="5">
        <f>input[[#This Row],[Selected shape score]]+input[[#This Row],[Outcome score]]</f>
        <v>8</v>
      </c>
      <c r="F2386" s="5" cm="1">
        <f t="array" ref="F2386">INDEX($P$2:$P$10,_xlfn.XMATCH(input[[#This Row],[Oponent]]&amp;input[[#This Row],[Player]],$K$2:$K$10))</f>
        <v>4</v>
      </c>
    </row>
    <row r="2387" spans="1:6" x14ac:dyDescent="0.3">
      <c r="A2387" s="1" t="s">
        <v>3</v>
      </c>
      <c r="B2387" s="1" t="s">
        <v>2</v>
      </c>
      <c r="C2387" s="5" cm="1">
        <f t="array" ref="C2387">_xlfn.SWITCH(input[[#This Row],[Player]], "X", 1, "Y", 2, "Z", 3)</f>
        <v>2</v>
      </c>
      <c r="D2387" s="5" cm="1">
        <f t="array" ref="D2387">_xlfn.SWITCH(
input[[#This Row],[Oponent]]&amp;input[[#This Row],[Player]],
"AZ",0, "BX",0, "CY",0,
"AX",3, "BY",3, "CZ",3,
"AY",6, "BZ",6, "CX",6)</f>
        <v>0</v>
      </c>
      <c r="E2387" s="5">
        <f>input[[#This Row],[Selected shape score]]+input[[#This Row],[Outcome score]]</f>
        <v>2</v>
      </c>
      <c r="F2387" s="5" cm="1">
        <f t="array" ref="F2387">INDEX($P$2:$P$10,_xlfn.XMATCH(input[[#This Row],[Oponent]]&amp;input[[#This Row],[Player]],$K$2:$K$10))</f>
        <v>6</v>
      </c>
    </row>
    <row r="2388" spans="1:6" x14ac:dyDescent="0.3">
      <c r="A2388" s="1" t="s">
        <v>0</v>
      </c>
      <c r="B2388" s="1" t="s">
        <v>2</v>
      </c>
      <c r="C2388" s="5" cm="1">
        <f t="array" ref="C2388">_xlfn.SWITCH(input[[#This Row],[Player]], "X", 1, "Y", 2, "Z", 3)</f>
        <v>2</v>
      </c>
      <c r="D2388" s="5" cm="1">
        <f t="array" ref="D2388">_xlfn.SWITCH(
input[[#This Row],[Oponent]]&amp;input[[#This Row],[Player]],
"AZ",0, "BX",0, "CY",0,
"AX",3, "BY",3, "CZ",3,
"AY",6, "BZ",6, "CX",6)</f>
        <v>3</v>
      </c>
      <c r="E2388" s="5">
        <f>input[[#This Row],[Selected shape score]]+input[[#This Row],[Outcome score]]</f>
        <v>5</v>
      </c>
      <c r="F2388" s="5" cm="1">
        <f t="array" ref="F2388">INDEX($P$2:$P$10,_xlfn.XMATCH(input[[#This Row],[Oponent]]&amp;input[[#This Row],[Player]],$K$2:$K$10))</f>
        <v>5</v>
      </c>
    </row>
    <row r="2389" spans="1:6" x14ac:dyDescent="0.3">
      <c r="A2389" s="1" t="s">
        <v>3</v>
      </c>
      <c r="B2389" s="1" t="s">
        <v>5</v>
      </c>
      <c r="C2389" s="5" cm="1">
        <f t="array" ref="C2389">_xlfn.SWITCH(input[[#This Row],[Player]], "X", 1, "Y", 2, "Z", 3)</f>
        <v>1</v>
      </c>
      <c r="D2389" s="5" cm="1">
        <f t="array" ref="D2389">_xlfn.SWITCH(
input[[#This Row],[Oponent]]&amp;input[[#This Row],[Player]],
"AZ",0, "BX",0, "CY",0,
"AX",3, "BY",3, "CZ",3,
"AY",6, "BZ",6, "CX",6)</f>
        <v>6</v>
      </c>
      <c r="E2389" s="5">
        <f>input[[#This Row],[Selected shape score]]+input[[#This Row],[Outcome score]]</f>
        <v>7</v>
      </c>
      <c r="F2389" s="5" cm="1">
        <f t="array" ref="F2389">INDEX($P$2:$P$10,_xlfn.XMATCH(input[[#This Row],[Oponent]]&amp;input[[#This Row],[Player]],$K$2:$K$10))</f>
        <v>2</v>
      </c>
    </row>
    <row r="2390" spans="1:6" x14ac:dyDescent="0.3">
      <c r="A2390" s="1" t="s">
        <v>0</v>
      </c>
      <c r="B2390" s="1" t="s">
        <v>2</v>
      </c>
      <c r="C2390" s="5" cm="1">
        <f t="array" ref="C2390">_xlfn.SWITCH(input[[#This Row],[Player]], "X", 1, "Y", 2, "Z", 3)</f>
        <v>2</v>
      </c>
      <c r="D2390" s="5" cm="1">
        <f t="array" ref="D2390">_xlfn.SWITCH(
input[[#This Row],[Oponent]]&amp;input[[#This Row],[Player]],
"AZ",0, "BX",0, "CY",0,
"AX",3, "BY",3, "CZ",3,
"AY",6, "BZ",6, "CX",6)</f>
        <v>3</v>
      </c>
      <c r="E2390" s="5">
        <f>input[[#This Row],[Selected shape score]]+input[[#This Row],[Outcome score]]</f>
        <v>5</v>
      </c>
      <c r="F2390" s="5" cm="1">
        <f t="array" ref="F2390">INDEX($P$2:$P$10,_xlfn.XMATCH(input[[#This Row],[Oponent]]&amp;input[[#This Row],[Player]],$K$2:$K$10))</f>
        <v>5</v>
      </c>
    </row>
    <row r="2391" spans="1:6" x14ac:dyDescent="0.3">
      <c r="A2391" s="1" t="s">
        <v>3</v>
      </c>
      <c r="B2391" s="1" t="s">
        <v>2</v>
      </c>
      <c r="C2391" s="5" cm="1">
        <f t="array" ref="C2391">_xlfn.SWITCH(input[[#This Row],[Player]], "X", 1, "Y", 2, "Z", 3)</f>
        <v>2</v>
      </c>
      <c r="D2391" s="5" cm="1">
        <f t="array" ref="D2391">_xlfn.SWITCH(
input[[#This Row],[Oponent]]&amp;input[[#This Row],[Player]],
"AZ",0, "BX",0, "CY",0,
"AX",3, "BY",3, "CZ",3,
"AY",6, "BZ",6, "CX",6)</f>
        <v>0</v>
      </c>
      <c r="E2391" s="5">
        <f>input[[#This Row],[Selected shape score]]+input[[#This Row],[Outcome score]]</f>
        <v>2</v>
      </c>
      <c r="F2391" s="5" cm="1">
        <f t="array" ref="F2391">INDEX($P$2:$P$10,_xlfn.XMATCH(input[[#This Row],[Oponent]]&amp;input[[#This Row],[Player]],$K$2:$K$10))</f>
        <v>6</v>
      </c>
    </row>
    <row r="2392" spans="1:6" x14ac:dyDescent="0.3">
      <c r="A2392" s="1" t="s">
        <v>3</v>
      </c>
      <c r="B2392" s="1" t="s">
        <v>5</v>
      </c>
      <c r="C2392" s="5" cm="1">
        <f t="array" ref="C2392">_xlfn.SWITCH(input[[#This Row],[Player]], "X", 1, "Y", 2, "Z", 3)</f>
        <v>1</v>
      </c>
      <c r="D2392" s="5" cm="1">
        <f t="array" ref="D2392">_xlfn.SWITCH(
input[[#This Row],[Oponent]]&amp;input[[#This Row],[Player]],
"AZ",0, "BX",0, "CY",0,
"AX",3, "BY",3, "CZ",3,
"AY",6, "BZ",6, "CX",6)</f>
        <v>6</v>
      </c>
      <c r="E2392" s="5">
        <f>input[[#This Row],[Selected shape score]]+input[[#This Row],[Outcome score]]</f>
        <v>7</v>
      </c>
      <c r="F2392" s="5" cm="1">
        <f t="array" ref="F2392">INDEX($P$2:$P$10,_xlfn.XMATCH(input[[#This Row],[Oponent]]&amp;input[[#This Row],[Player]],$K$2:$K$10))</f>
        <v>2</v>
      </c>
    </row>
    <row r="2393" spans="1:6" x14ac:dyDescent="0.3">
      <c r="A2393" s="1" t="s">
        <v>0</v>
      </c>
      <c r="B2393" s="1" t="s">
        <v>2</v>
      </c>
      <c r="C2393" s="5" cm="1">
        <f t="array" ref="C2393">_xlfn.SWITCH(input[[#This Row],[Player]], "X", 1, "Y", 2, "Z", 3)</f>
        <v>2</v>
      </c>
      <c r="D2393" s="5" cm="1">
        <f t="array" ref="D2393">_xlfn.SWITCH(
input[[#This Row],[Oponent]]&amp;input[[#This Row],[Player]],
"AZ",0, "BX",0, "CY",0,
"AX",3, "BY",3, "CZ",3,
"AY",6, "BZ",6, "CX",6)</f>
        <v>3</v>
      </c>
      <c r="E2393" s="5">
        <f>input[[#This Row],[Selected shape score]]+input[[#This Row],[Outcome score]]</f>
        <v>5</v>
      </c>
      <c r="F2393" s="5" cm="1">
        <f t="array" ref="F2393">INDEX($P$2:$P$10,_xlfn.XMATCH(input[[#This Row],[Oponent]]&amp;input[[#This Row],[Player]],$K$2:$K$10))</f>
        <v>5</v>
      </c>
    </row>
    <row r="2394" spans="1:6" x14ac:dyDescent="0.3">
      <c r="A2394" s="1" t="s">
        <v>4</v>
      </c>
      <c r="B2394" s="1" t="s">
        <v>2</v>
      </c>
      <c r="C2394" s="5" cm="1">
        <f t="array" ref="C2394">_xlfn.SWITCH(input[[#This Row],[Player]], "X", 1, "Y", 2, "Z", 3)</f>
        <v>2</v>
      </c>
      <c r="D2394" s="5" cm="1">
        <f t="array" ref="D2394">_xlfn.SWITCH(
input[[#This Row],[Oponent]]&amp;input[[#This Row],[Player]],
"AZ",0, "BX",0, "CY",0,
"AX",3, "BY",3, "CZ",3,
"AY",6, "BZ",6, "CX",6)</f>
        <v>6</v>
      </c>
      <c r="E2394" s="5">
        <f>input[[#This Row],[Selected shape score]]+input[[#This Row],[Outcome score]]</f>
        <v>8</v>
      </c>
      <c r="F2394" s="5" cm="1">
        <f t="array" ref="F2394">INDEX($P$2:$P$10,_xlfn.XMATCH(input[[#This Row],[Oponent]]&amp;input[[#This Row],[Player]],$K$2:$K$10))</f>
        <v>4</v>
      </c>
    </row>
    <row r="2395" spans="1:6" x14ac:dyDescent="0.3">
      <c r="A2395" s="1" t="s">
        <v>0</v>
      </c>
      <c r="B2395" s="1" t="s">
        <v>2</v>
      </c>
      <c r="C2395" s="5" cm="1">
        <f t="array" ref="C2395">_xlfn.SWITCH(input[[#This Row],[Player]], "X", 1, "Y", 2, "Z", 3)</f>
        <v>2</v>
      </c>
      <c r="D2395" s="5" cm="1">
        <f t="array" ref="D2395">_xlfn.SWITCH(
input[[#This Row],[Oponent]]&amp;input[[#This Row],[Player]],
"AZ",0, "BX",0, "CY",0,
"AX",3, "BY",3, "CZ",3,
"AY",6, "BZ",6, "CX",6)</f>
        <v>3</v>
      </c>
      <c r="E2395" s="5">
        <f>input[[#This Row],[Selected shape score]]+input[[#This Row],[Outcome score]]</f>
        <v>5</v>
      </c>
      <c r="F2395" s="5" cm="1">
        <f t="array" ref="F2395">INDEX($P$2:$P$10,_xlfn.XMATCH(input[[#This Row],[Oponent]]&amp;input[[#This Row],[Player]],$K$2:$K$10))</f>
        <v>5</v>
      </c>
    </row>
    <row r="2396" spans="1:6" x14ac:dyDescent="0.3">
      <c r="A2396" s="1" t="s">
        <v>4</v>
      </c>
      <c r="B2396" s="1" t="s">
        <v>2</v>
      </c>
      <c r="C2396" s="5" cm="1">
        <f t="array" ref="C2396">_xlfn.SWITCH(input[[#This Row],[Player]], "X", 1, "Y", 2, "Z", 3)</f>
        <v>2</v>
      </c>
      <c r="D2396" s="5" cm="1">
        <f t="array" ref="D2396">_xlfn.SWITCH(
input[[#This Row],[Oponent]]&amp;input[[#This Row],[Player]],
"AZ",0, "BX",0, "CY",0,
"AX",3, "BY",3, "CZ",3,
"AY",6, "BZ",6, "CX",6)</f>
        <v>6</v>
      </c>
      <c r="E2396" s="5">
        <f>input[[#This Row],[Selected shape score]]+input[[#This Row],[Outcome score]]</f>
        <v>8</v>
      </c>
      <c r="F2396" s="5" cm="1">
        <f t="array" ref="F2396">INDEX($P$2:$P$10,_xlfn.XMATCH(input[[#This Row],[Oponent]]&amp;input[[#This Row],[Player]],$K$2:$K$10))</f>
        <v>4</v>
      </c>
    </row>
    <row r="2397" spans="1:6" x14ac:dyDescent="0.3">
      <c r="A2397" s="1" t="s">
        <v>0</v>
      </c>
      <c r="B2397" s="1" t="s">
        <v>2</v>
      </c>
      <c r="C2397" s="5" cm="1">
        <f t="array" ref="C2397">_xlfn.SWITCH(input[[#This Row],[Player]], "X", 1, "Y", 2, "Z", 3)</f>
        <v>2</v>
      </c>
      <c r="D2397" s="5" cm="1">
        <f t="array" ref="D2397">_xlfn.SWITCH(
input[[#This Row],[Oponent]]&amp;input[[#This Row],[Player]],
"AZ",0, "BX",0, "CY",0,
"AX",3, "BY",3, "CZ",3,
"AY",6, "BZ",6, "CX",6)</f>
        <v>3</v>
      </c>
      <c r="E2397" s="5">
        <f>input[[#This Row],[Selected shape score]]+input[[#This Row],[Outcome score]]</f>
        <v>5</v>
      </c>
      <c r="F2397" s="5" cm="1">
        <f t="array" ref="F2397">INDEX($P$2:$P$10,_xlfn.XMATCH(input[[#This Row],[Oponent]]&amp;input[[#This Row],[Player]],$K$2:$K$10))</f>
        <v>5</v>
      </c>
    </row>
    <row r="2398" spans="1:6" x14ac:dyDescent="0.3">
      <c r="A2398" s="1" t="s">
        <v>0</v>
      </c>
      <c r="B2398" s="1" t="s">
        <v>2</v>
      </c>
      <c r="C2398" s="5" cm="1">
        <f t="array" ref="C2398">_xlfn.SWITCH(input[[#This Row],[Player]], "X", 1, "Y", 2, "Z", 3)</f>
        <v>2</v>
      </c>
      <c r="D2398" s="5" cm="1">
        <f t="array" ref="D2398">_xlfn.SWITCH(
input[[#This Row],[Oponent]]&amp;input[[#This Row],[Player]],
"AZ",0, "BX",0, "CY",0,
"AX",3, "BY",3, "CZ",3,
"AY",6, "BZ",6, "CX",6)</f>
        <v>3</v>
      </c>
      <c r="E2398" s="5">
        <f>input[[#This Row],[Selected shape score]]+input[[#This Row],[Outcome score]]</f>
        <v>5</v>
      </c>
      <c r="F2398" s="5" cm="1">
        <f t="array" ref="F2398">INDEX($P$2:$P$10,_xlfn.XMATCH(input[[#This Row],[Oponent]]&amp;input[[#This Row],[Player]],$K$2:$K$10))</f>
        <v>5</v>
      </c>
    </row>
    <row r="2399" spans="1:6" x14ac:dyDescent="0.3">
      <c r="A2399" s="1" t="s">
        <v>4</v>
      </c>
      <c r="B2399" s="1" t="s">
        <v>2</v>
      </c>
      <c r="C2399" s="5" cm="1">
        <f t="array" ref="C2399">_xlfn.SWITCH(input[[#This Row],[Player]], "X", 1, "Y", 2, "Z", 3)</f>
        <v>2</v>
      </c>
      <c r="D2399" s="5" cm="1">
        <f t="array" ref="D2399">_xlfn.SWITCH(
input[[#This Row],[Oponent]]&amp;input[[#This Row],[Player]],
"AZ",0, "BX",0, "CY",0,
"AX",3, "BY",3, "CZ",3,
"AY",6, "BZ",6, "CX",6)</f>
        <v>6</v>
      </c>
      <c r="E2399" s="5">
        <f>input[[#This Row],[Selected shape score]]+input[[#This Row],[Outcome score]]</f>
        <v>8</v>
      </c>
      <c r="F2399" s="5" cm="1">
        <f t="array" ref="F2399">INDEX($P$2:$P$10,_xlfn.XMATCH(input[[#This Row],[Oponent]]&amp;input[[#This Row],[Player]],$K$2:$K$10))</f>
        <v>4</v>
      </c>
    </row>
    <row r="2400" spans="1:6" x14ac:dyDescent="0.3">
      <c r="A2400" s="1" t="s">
        <v>4</v>
      </c>
      <c r="B2400" s="1" t="s">
        <v>5</v>
      </c>
      <c r="C2400" s="5" cm="1">
        <f t="array" ref="C2400">_xlfn.SWITCH(input[[#This Row],[Player]], "X", 1, "Y", 2, "Z", 3)</f>
        <v>1</v>
      </c>
      <c r="D2400" s="5" cm="1">
        <f t="array" ref="D2400">_xlfn.SWITCH(
input[[#This Row],[Oponent]]&amp;input[[#This Row],[Player]],
"AZ",0, "BX",0, "CY",0,
"AX",3, "BY",3, "CZ",3,
"AY",6, "BZ",6, "CX",6)</f>
        <v>3</v>
      </c>
      <c r="E2400" s="5">
        <f>input[[#This Row],[Selected shape score]]+input[[#This Row],[Outcome score]]</f>
        <v>4</v>
      </c>
      <c r="F2400" s="5" cm="1">
        <f t="array" ref="F2400">INDEX($P$2:$P$10,_xlfn.XMATCH(input[[#This Row],[Oponent]]&amp;input[[#This Row],[Player]],$K$2:$K$10))</f>
        <v>3</v>
      </c>
    </row>
    <row r="2401" spans="1:6" x14ac:dyDescent="0.3">
      <c r="A2401" s="1" t="s">
        <v>4</v>
      </c>
      <c r="B2401" s="1" t="s">
        <v>2</v>
      </c>
      <c r="C2401" s="5" cm="1">
        <f t="array" ref="C2401">_xlfn.SWITCH(input[[#This Row],[Player]], "X", 1, "Y", 2, "Z", 3)</f>
        <v>2</v>
      </c>
      <c r="D2401" s="5" cm="1">
        <f t="array" ref="D2401">_xlfn.SWITCH(
input[[#This Row],[Oponent]]&amp;input[[#This Row],[Player]],
"AZ",0, "BX",0, "CY",0,
"AX",3, "BY",3, "CZ",3,
"AY",6, "BZ",6, "CX",6)</f>
        <v>6</v>
      </c>
      <c r="E2401" s="5">
        <f>input[[#This Row],[Selected shape score]]+input[[#This Row],[Outcome score]]</f>
        <v>8</v>
      </c>
      <c r="F2401" s="5" cm="1">
        <f t="array" ref="F2401">INDEX($P$2:$P$10,_xlfn.XMATCH(input[[#This Row],[Oponent]]&amp;input[[#This Row],[Player]],$K$2:$K$10))</f>
        <v>4</v>
      </c>
    </row>
    <row r="2402" spans="1:6" x14ac:dyDescent="0.3">
      <c r="A2402" s="1" t="s">
        <v>0</v>
      </c>
      <c r="B2402" s="1" t="s">
        <v>2</v>
      </c>
      <c r="C2402" s="5" cm="1">
        <f t="array" ref="C2402">_xlfn.SWITCH(input[[#This Row],[Player]], "X", 1, "Y", 2, "Z", 3)</f>
        <v>2</v>
      </c>
      <c r="D2402" s="5" cm="1">
        <f t="array" ref="D2402">_xlfn.SWITCH(
input[[#This Row],[Oponent]]&amp;input[[#This Row],[Player]],
"AZ",0, "BX",0, "CY",0,
"AX",3, "BY",3, "CZ",3,
"AY",6, "BZ",6, "CX",6)</f>
        <v>3</v>
      </c>
      <c r="E2402" s="5">
        <f>input[[#This Row],[Selected shape score]]+input[[#This Row],[Outcome score]]</f>
        <v>5</v>
      </c>
      <c r="F2402" s="5" cm="1">
        <f t="array" ref="F2402">INDEX($P$2:$P$10,_xlfn.XMATCH(input[[#This Row],[Oponent]]&amp;input[[#This Row],[Player]],$K$2:$K$10))</f>
        <v>5</v>
      </c>
    </row>
    <row r="2403" spans="1:6" x14ac:dyDescent="0.3">
      <c r="A2403" s="1" t="s">
        <v>0</v>
      </c>
      <c r="B2403" s="1" t="s">
        <v>2</v>
      </c>
      <c r="C2403" s="5" cm="1">
        <f t="array" ref="C2403">_xlfn.SWITCH(input[[#This Row],[Player]], "X", 1, "Y", 2, "Z", 3)</f>
        <v>2</v>
      </c>
      <c r="D2403" s="5" cm="1">
        <f t="array" ref="D2403">_xlfn.SWITCH(
input[[#This Row],[Oponent]]&amp;input[[#This Row],[Player]],
"AZ",0, "BX",0, "CY",0,
"AX",3, "BY",3, "CZ",3,
"AY",6, "BZ",6, "CX",6)</f>
        <v>3</v>
      </c>
      <c r="E2403" s="5">
        <f>input[[#This Row],[Selected shape score]]+input[[#This Row],[Outcome score]]</f>
        <v>5</v>
      </c>
      <c r="F2403" s="5" cm="1">
        <f t="array" ref="F2403">INDEX($P$2:$P$10,_xlfn.XMATCH(input[[#This Row],[Oponent]]&amp;input[[#This Row],[Player]],$K$2:$K$10))</f>
        <v>5</v>
      </c>
    </row>
    <row r="2404" spans="1:6" x14ac:dyDescent="0.3">
      <c r="A2404" s="1" t="s">
        <v>0</v>
      </c>
      <c r="B2404" s="1" t="s">
        <v>2</v>
      </c>
      <c r="C2404" s="5" cm="1">
        <f t="array" ref="C2404">_xlfn.SWITCH(input[[#This Row],[Player]], "X", 1, "Y", 2, "Z", 3)</f>
        <v>2</v>
      </c>
      <c r="D2404" s="5" cm="1">
        <f t="array" ref="D2404">_xlfn.SWITCH(
input[[#This Row],[Oponent]]&amp;input[[#This Row],[Player]],
"AZ",0, "BX",0, "CY",0,
"AX",3, "BY",3, "CZ",3,
"AY",6, "BZ",6, "CX",6)</f>
        <v>3</v>
      </c>
      <c r="E2404" s="5">
        <f>input[[#This Row],[Selected shape score]]+input[[#This Row],[Outcome score]]</f>
        <v>5</v>
      </c>
      <c r="F2404" s="5" cm="1">
        <f t="array" ref="F2404">INDEX($P$2:$P$10,_xlfn.XMATCH(input[[#This Row],[Oponent]]&amp;input[[#This Row],[Player]],$K$2:$K$10))</f>
        <v>5</v>
      </c>
    </row>
    <row r="2405" spans="1:6" x14ac:dyDescent="0.3">
      <c r="A2405" s="1" t="s">
        <v>4</v>
      </c>
      <c r="B2405" s="1" t="s">
        <v>5</v>
      </c>
      <c r="C2405" s="5" cm="1">
        <f t="array" ref="C2405">_xlfn.SWITCH(input[[#This Row],[Player]], "X", 1, "Y", 2, "Z", 3)</f>
        <v>1</v>
      </c>
      <c r="D2405" s="5" cm="1">
        <f t="array" ref="D2405">_xlfn.SWITCH(
input[[#This Row],[Oponent]]&amp;input[[#This Row],[Player]],
"AZ",0, "BX",0, "CY",0,
"AX",3, "BY",3, "CZ",3,
"AY",6, "BZ",6, "CX",6)</f>
        <v>3</v>
      </c>
      <c r="E2405" s="5">
        <f>input[[#This Row],[Selected shape score]]+input[[#This Row],[Outcome score]]</f>
        <v>4</v>
      </c>
      <c r="F2405" s="5" cm="1">
        <f t="array" ref="F2405">INDEX($P$2:$P$10,_xlfn.XMATCH(input[[#This Row],[Oponent]]&amp;input[[#This Row],[Player]],$K$2:$K$10))</f>
        <v>3</v>
      </c>
    </row>
    <row r="2406" spans="1:6" x14ac:dyDescent="0.3">
      <c r="A2406" s="1" t="s">
        <v>3</v>
      </c>
      <c r="B2406" s="1" t="s">
        <v>2</v>
      </c>
      <c r="C2406" s="5" cm="1">
        <f t="array" ref="C2406">_xlfn.SWITCH(input[[#This Row],[Player]], "X", 1, "Y", 2, "Z", 3)</f>
        <v>2</v>
      </c>
      <c r="D2406" s="5" cm="1">
        <f t="array" ref="D2406">_xlfn.SWITCH(
input[[#This Row],[Oponent]]&amp;input[[#This Row],[Player]],
"AZ",0, "BX",0, "CY",0,
"AX",3, "BY",3, "CZ",3,
"AY",6, "BZ",6, "CX",6)</f>
        <v>0</v>
      </c>
      <c r="E2406" s="5">
        <f>input[[#This Row],[Selected shape score]]+input[[#This Row],[Outcome score]]</f>
        <v>2</v>
      </c>
      <c r="F2406" s="5" cm="1">
        <f t="array" ref="F2406">INDEX($P$2:$P$10,_xlfn.XMATCH(input[[#This Row],[Oponent]]&amp;input[[#This Row],[Player]],$K$2:$K$10))</f>
        <v>6</v>
      </c>
    </row>
    <row r="2407" spans="1:6" x14ac:dyDescent="0.3">
      <c r="A2407" s="1" t="s">
        <v>4</v>
      </c>
      <c r="B2407" s="1" t="s">
        <v>2</v>
      </c>
      <c r="C2407" s="5" cm="1">
        <f t="array" ref="C2407">_xlfn.SWITCH(input[[#This Row],[Player]], "X", 1, "Y", 2, "Z", 3)</f>
        <v>2</v>
      </c>
      <c r="D2407" s="5" cm="1">
        <f t="array" ref="D2407">_xlfn.SWITCH(
input[[#This Row],[Oponent]]&amp;input[[#This Row],[Player]],
"AZ",0, "BX",0, "CY",0,
"AX",3, "BY",3, "CZ",3,
"AY",6, "BZ",6, "CX",6)</f>
        <v>6</v>
      </c>
      <c r="E2407" s="5">
        <f>input[[#This Row],[Selected shape score]]+input[[#This Row],[Outcome score]]</f>
        <v>8</v>
      </c>
      <c r="F2407" s="5" cm="1">
        <f t="array" ref="F2407">INDEX($P$2:$P$10,_xlfn.XMATCH(input[[#This Row],[Oponent]]&amp;input[[#This Row],[Player]],$K$2:$K$10))</f>
        <v>4</v>
      </c>
    </row>
    <row r="2408" spans="1:6" x14ac:dyDescent="0.3">
      <c r="A2408" s="1" t="s">
        <v>0</v>
      </c>
      <c r="B2408" s="1" t="s">
        <v>2</v>
      </c>
      <c r="C2408" s="5" cm="1">
        <f t="array" ref="C2408">_xlfn.SWITCH(input[[#This Row],[Player]], "X", 1, "Y", 2, "Z", 3)</f>
        <v>2</v>
      </c>
      <c r="D2408" s="5" cm="1">
        <f t="array" ref="D2408">_xlfn.SWITCH(
input[[#This Row],[Oponent]]&amp;input[[#This Row],[Player]],
"AZ",0, "BX",0, "CY",0,
"AX",3, "BY",3, "CZ",3,
"AY",6, "BZ",6, "CX",6)</f>
        <v>3</v>
      </c>
      <c r="E2408" s="5">
        <f>input[[#This Row],[Selected shape score]]+input[[#This Row],[Outcome score]]</f>
        <v>5</v>
      </c>
      <c r="F2408" s="5" cm="1">
        <f t="array" ref="F2408">INDEX($P$2:$P$10,_xlfn.XMATCH(input[[#This Row],[Oponent]]&amp;input[[#This Row],[Player]],$K$2:$K$10))</f>
        <v>5</v>
      </c>
    </row>
    <row r="2409" spans="1:6" x14ac:dyDescent="0.3">
      <c r="A2409" s="1" t="s">
        <v>0</v>
      </c>
      <c r="B2409" s="1" t="s">
        <v>5</v>
      </c>
      <c r="C2409" s="5" cm="1">
        <f t="array" ref="C2409">_xlfn.SWITCH(input[[#This Row],[Player]], "X", 1, "Y", 2, "Z", 3)</f>
        <v>1</v>
      </c>
      <c r="D2409" s="5" cm="1">
        <f t="array" ref="D2409">_xlfn.SWITCH(
input[[#This Row],[Oponent]]&amp;input[[#This Row],[Player]],
"AZ",0, "BX",0, "CY",0,
"AX",3, "BY",3, "CZ",3,
"AY",6, "BZ",6, "CX",6)</f>
        <v>0</v>
      </c>
      <c r="E2409" s="5">
        <f>input[[#This Row],[Selected shape score]]+input[[#This Row],[Outcome score]]</f>
        <v>1</v>
      </c>
      <c r="F2409" s="5" cm="1">
        <f t="array" ref="F2409">INDEX($P$2:$P$10,_xlfn.XMATCH(input[[#This Row],[Oponent]]&amp;input[[#This Row],[Player]],$K$2:$K$10))</f>
        <v>1</v>
      </c>
    </row>
    <row r="2410" spans="1:6" x14ac:dyDescent="0.3">
      <c r="A2410" s="1" t="s">
        <v>4</v>
      </c>
      <c r="B2410" s="1" t="s">
        <v>2</v>
      </c>
      <c r="C2410" s="5" cm="1">
        <f t="array" ref="C2410">_xlfn.SWITCH(input[[#This Row],[Player]], "X", 1, "Y", 2, "Z", 3)</f>
        <v>2</v>
      </c>
      <c r="D2410" s="5" cm="1">
        <f t="array" ref="D2410">_xlfn.SWITCH(
input[[#This Row],[Oponent]]&amp;input[[#This Row],[Player]],
"AZ",0, "BX",0, "CY",0,
"AX",3, "BY",3, "CZ",3,
"AY",6, "BZ",6, "CX",6)</f>
        <v>6</v>
      </c>
      <c r="E2410" s="5">
        <f>input[[#This Row],[Selected shape score]]+input[[#This Row],[Outcome score]]</f>
        <v>8</v>
      </c>
      <c r="F2410" s="5" cm="1">
        <f t="array" ref="F2410">INDEX($P$2:$P$10,_xlfn.XMATCH(input[[#This Row],[Oponent]]&amp;input[[#This Row],[Player]],$K$2:$K$10))</f>
        <v>4</v>
      </c>
    </row>
    <row r="2411" spans="1:6" x14ac:dyDescent="0.3">
      <c r="A2411" s="1" t="s">
        <v>3</v>
      </c>
      <c r="B2411" s="1" t="s">
        <v>5</v>
      </c>
      <c r="C2411" s="5" cm="1">
        <f t="array" ref="C2411">_xlfn.SWITCH(input[[#This Row],[Player]], "X", 1, "Y", 2, "Z", 3)</f>
        <v>1</v>
      </c>
      <c r="D2411" s="5" cm="1">
        <f t="array" ref="D2411">_xlfn.SWITCH(
input[[#This Row],[Oponent]]&amp;input[[#This Row],[Player]],
"AZ",0, "BX",0, "CY",0,
"AX",3, "BY",3, "CZ",3,
"AY",6, "BZ",6, "CX",6)</f>
        <v>6</v>
      </c>
      <c r="E2411" s="5">
        <f>input[[#This Row],[Selected shape score]]+input[[#This Row],[Outcome score]]</f>
        <v>7</v>
      </c>
      <c r="F2411" s="5" cm="1">
        <f t="array" ref="F2411">INDEX($P$2:$P$10,_xlfn.XMATCH(input[[#This Row],[Oponent]]&amp;input[[#This Row],[Player]],$K$2:$K$10))</f>
        <v>2</v>
      </c>
    </row>
    <row r="2412" spans="1:6" x14ac:dyDescent="0.3">
      <c r="A2412" s="1" t="s">
        <v>0</v>
      </c>
      <c r="B2412" s="1" t="s">
        <v>2</v>
      </c>
      <c r="C2412" s="5" cm="1">
        <f t="array" ref="C2412">_xlfn.SWITCH(input[[#This Row],[Player]], "X", 1, "Y", 2, "Z", 3)</f>
        <v>2</v>
      </c>
      <c r="D2412" s="5" cm="1">
        <f t="array" ref="D2412">_xlfn.SWITCH(
input[[#This Row],[Oponent]]&amp;input[[#This Row],[Player]],
"AZ",0, "BX",0, "CY",0,
"AX",3, "BY",3, "CZ",3,
"AY",6, "BZ",6, "CX",6)</f>
        <v>3</v>
      </c>
      <c r="E2412" s="5">
        <f>input[[#This Row],[Selected shape score]]+input[[#This Row],[Outcome score]]</f>
        <v>5</v>
      </c>
      <c r="F2412" s="5" cm="1">
        <f t="array" ref="F2412">INDEX($P$2:$P$10,_xlfn.XMATCH(input[[#This Row],[Oponent]]&amp;input[[#This Row],[Player]],$K$2:$K$10))</f>
        <v>5</v>
      </c>
    </row>
    <row r="2413" spans="1:6" x14ac:dyDescent="0.3">
      <c r="A2413" s="1" t="s">
        <v>4</v>
      </c>
      <c r="B2413" s="1" t="s">
        <v>5</v>
      </c>
      <c r="C2413" s="5" cm="1">
        <f t="array" ref="C2413">_xlfn.SWITCH(input[[#This Row],[Player]], "X", 1, "Y", 2, "Z", 3)</f>
        <v>1</v>
      </c>
      <c r="D2413" s="5" cm="1">
        <f t="array" ref="D2413">_xlfn.SWITCH(
input[[#This Row],[Oponent]]&amp;input[[#This Row],[Player]],
"AZ",0, "BX",0, "CY",0,
"AX",3, "BY",3, "CZ",3,
"AY",6, "BZ",6, "CX",6)</f>
        <v>3</v>
      </c>
      <c r="E2413" s="5">
        <f>input[[#This Row],[Selected shape score]]+input[[#This Row],[Outcome score]]</f>
        <v>4</v>
      </c>
      <c r="F2413" s="5" cm="1">
        <f t="array" ref="F2413">INDEX($P$2:$P$10,_xlfn.XMATCH(input[[#This Row],[Oponent]]&amp;input[[#This Row],[Player]],$K$2:$K$10))</f>
        <v>3</v>
      </c>
    </row>
    <row r="2414" spans="1:6" x14ac:dyDescent="0.3">
      <c r="A2414" s="1" t="s">
        <v>4</v>
      </c>
      <c r="B2414" s="1" t="s">
        <v>2</v>
      </c>
      <c r="C2414" s="5" cm="1">
        <f t="array" ref="C2414">_xlfn.SWITCH(input[[#This Row],[Player]], "X", 1, "Y", 2, "Z", 3)</f>
        <v>2</v>
      </c>
      <c r="D2414" s="5" cm="1">
        <f t="array" ref="D2414">_xlfn.SWITCH(
input[[#This Row],[Oponent]]&amp;input[[#This Row],[Player]],
"AZ",0, "BX",0, "CY",0,
"AX",3, "BY",3, "CZ",3,
"AY",6, "BZ",6, "CX",6)</f>
        <v>6</v>
      </c>
      <c r="E2414" s="5">
        <f>input[[#This Row],[Selected shape score]]+input[[#This Row],[Outcome score]]</f>
        <v>8</v>
      </c>
      <c r="F2414" s="5" cm="1">
        <f t="array" ref="F2414">INDEX($P$2:$P$10,_xlfn.XMATCH(input[[#This Row],[Oponent]]&amp;input[[#This Row],[Player]],$K$2:$K$10))</f>
        <v>4</v>
      </c>
    </row>
    <row r="2415" spans="1:6" x14ac:dyDescent="0.3">
      <c r="A2415" s="1" t="s">
        <v>4</v>
      </c>
      <c r="B2415" s="1" t="s">
        <v>2</v>
      </c>
      <c r="C2415" s="5" cm="1">
        <f t="array" ref="C2415">_xlfn.SWITCH(input[[#This Row],[Player]], "X", 1, "Y", 2, "Z", 3)</f>
        <v>2</v>
      </c>
      <c r="D2415" s="5" cm="1">
        <f t="array" ref="D2415">_xlfn.SWITCH(
input[[#This Row],[Oponent]]&amp;input[[#This Row],[Player]],
"AZ",0, "BX",0, "CY",0,
"AX",3, "BY",3, "CZ",3,
"AY",6, "BZ",6, "CX",6)</f>
        <v>6</v>
      </c>
      <c r="E2415" s="5">
        <f>input[[#This Row],[Selected shape score]]+input[[#This Row],[Outcome score]]</f>
        <v>8</v>
      </c>
      <c r="F2415" s="5" cm="1">
        <f t="array" ref="F2415">INDEX($P$2:$P$10,_xlfn.XMATCH(input[[#This Row],[Oponent]]&amp;input[[#This Row],[Player]],$K$2:$K$10))</f>
        <v>4</v>
      </c>
    </row>
    <row r="2416" spans="1:6" x14ac:dyDescent="0.3">
      <c r="A2416" s="1" t="s">
        <v>3</v>
      </c>
      <c r="B2416" s="1" t="s">
        <v>1</v>
      </c>
      <c r="C2416" s="5" cm="1">
        <f t="array" ref="C2416">_xlfn.SWITCH(input[[#This Row],[Player]], "X", 1, "Y", 2, "Z", 3)</f>
        <v>3</v>
      </c>
      <c r="D2416" s="5" cm="1">
        <f t="array" ref="D2416">_xlfn.SWITCH(
input[[#This Row],[Oponent]]&amp;input[[#This Row],[Player]],
"AZ",0, "BX",0, "CY",0,
"AX",3, "BY",3, "CZ",3,
"AY",6, "BZ",6, "CX",6)</f>
        <v>3</v>
      </c>
      <c r="E2416" s="5">
        <f>input[[#This Row],[Selected shape score]]+input[[#This Row],[Outcome score]]</f>
        <v>6</v>
      </c>
      <c r="F2416" s="5" cm="1">
        <f t="array" ref="F2416">INDEX($P$2:$P$10,_xlfn.XMATCH(input[[#This Row],[Oponent]]&amp;input[[#This Row],[Player]],$K$2:$K$10))</f>
        <v>7</v>
      </c>
    </row>
    <row r="2417" spans="1:6" x14ac:dyDescent="0.3">
      <c r="A2417" s="1" t="s">
        <v>3</v>
      </c>
      <c r="B2417" s="1" t="s">
        <v>2</v>
      </c>
      <c r="C2417" s="5" cm="1">
        <f t="array" ref="C2417">_xlfn.SWITCH(input[[#This Row],[Player]], "X", 1, "Y", 2, "Z", 3)</f>
        <v>2</v>
      </c>
      <c r="D2417" s="5" cm="1">
        <f t="array" ref="D2417">_xlfn.SWITCH(
input[[#This Row],[Oponent]]&amp;input[[#This Row],[Player]],
"AZ",0, "BX",0, "CY",0,
"AX",3, "BY",3, "CZ",3,
"AY",6, "BZ",6, "CX",6)</f>
        <v>0</v>
      </c>
      <c r="E2417" s="5">
        <f>input[[#This Row],[Selected shape score]]+input[[#This Row],[Outcome score]]</f>
        <v>2</v>
      </c>
      <c r="F2417" s="5" cm="1">
        <f t="array" ref="F2417">INDEX($P$2:$P$10,_xlfn.XMATCH(input[[#This Row],[Oponent]]&amp;input[[#This Row],[Player]],$K$2:$K$10))</f>
        <v>6</v>
      </c>
    </row>
    <row r="2418" spans="1:6" x14ac:dyDescent="0.3">
      <c r="A2418" s="1" t="s">
        <v>0</v>
      </c>
      <c r="B2418" s="1" t="s">
        <v>2</v>
      </c>
      <c r="C2418" s="5" cm="1">
        <f t="array" ref="C2418">_xlfn.SWITCH(input[[#This Row],[Player]], "X", 1, "Y", 2, "Z", 3)</f>
        <v>2</v>
      </c>
      <c r="D2418" s="5" cm="1">
        <f t="array" ref="D2418">_xlfn.SWITCH(
input[[#This Row],[Oponent]]&amp;input[[#This Row],[Player]],
"AZ",0, "BX",0, "CY",0,
"AX",3, "BY",3, "CZ",3,
"AY",6, "BZ",6, "CX",6)</f>
        <v>3</v>
      </c>
      <c r="E2418" s="5">
        <f>input[[#This Row],[Selected shape score]]+input[[#This Row],[Outcome score]]</f>
        <v>5</v>
      </c>
      <c r="F2418" s="5" cm="1">
        <f t="array" ref="F2418">INDEX($P$2:$P$10,_xlfn.XMATCH(input[[#This Row],[Oponent]]&amp;input[[#This Row],[Player]],$K$2:$K$10))</f>
        <v>5</v>
      </c>
    </row>
    <row r="2419" spans="1:6" x14ac:dyDescent="0.3">
      <c r="A2419" s="1" t="s">
        <v>3</v>
      </c>
      <c r="B2419" s="1" t="s">
        <v>2</v>
      </c>
      <c r="C2419" s="5" cm="1">
        <f t="array" ref="C2419">_xlfn.SWITCH(input[[#This Row],[Player]], "X", 1, "Y", 2, "Z", 3)</f>
        <v>2</v>
      </c>
      <c r="D2419" s="5" cm="1">
        <f t="array" ref="D2419">_xlfn.SWITCH(
input[[#This Row],[Oponent]]&amp;input[[#This Row],[Player]],
"AZ",0, "BX",0, "CY",0,
"AX",3, "BY",3, "CZ",3,
"AY",6, "BZ",6, "CX",6)</f>
        <v>0</v>
      </c>
      <c r="E2419" s="5">
        <f>input[[#This Row],[Selected shape score]]+input[[#This Row],[Outcome score]]</f>
        <v>2</v>
      </c>
      <c r="F2419" s="5" cm="1">
        <f t="array" ref="F2419">INDEX($P$2:$P$10,_xlfn.XMATCH(input[[#This Row],[Oponent]]&amp;input[[#This Row],[Player]],$K$2:$K$10))</f>
        <v>6</v>
      </c>
    </row>
    <row r="2420" spans="1:6" x14ac:dyDescent="0.3">
      <c r="A2420" s="1" t="s">
        <v>0</v>
      </c>
      <c r="B2420" s="1" t="s">
        <v>1</v>
      </c>
      <c r="C2420" s="5" cm="1">
        <f t="array" ref="C2420">_xlfn.SWITCH(input[[#This Row],[Player]], "X", 1, "Y", 2, "Z", 3)</f>
        <v>3</v>
      </c>
      <c r="D2420" s="5" cm="1">
        <f t="array" ref="D2420">_xlfn.SWITCH(
input[[#This Row],[Oponent]]&amp;input[[#This Row],[Player]],
"AZ",0, "BX",0, "CY",0,
"AX",3, "BY",3, "CZ",3,
"AY",6, "BZ",6, "CX",6)</f>
        <v>6</v>
      </c>
      <c r="E2420" s="5">
        <f>input[[#This Row],[Selected shape score]]+input[[#This Row],[Outcome score]]</f>
        <v>9</v>
      </c>
      <c r="F2420" s="5" cm="1">
        <f t="array" ref="F2420">INDEX($P$2:$P$10,_xlfn.XMATCH(input[[#This Row],[Oponent]]&amp;input[[#This Row],[Player]],$K$2:$K$10))</f>
        <v>9</v>
      </c>
    </row>
    <row r="2421" spans="1:6" x14ac:dyDescent="0.3">
      <c r="A2421" s="1" t="s">
        <v>4</v>
      </c>
      <c r="B2421" s="1" t="s">
        <v>5</v>
      </c>
      <c r="C2421" s="5" cm="1">
        <f t="array" ref="C2421">_xlfn.SWITCH(input[[#This Row],[Player]], "X", 1, "Y", 2, "Z", 3)</f>
        <v>1</v>
      </c>
      <c r="D2421" s="5" cm="1">
        <f t="array" ref="D2421">_xlfn.SWITCH(
input[[#This Row],[Oponent]]&amp;input[[#This Row],[Player]],
"AZ",0, "BX",0, "CY",0,
"AX",3, "BY",3, "CZ",3,
"AY",6, "BZ",6, "CX",6)</f>
        <v>3</v>
      </c>
      <c r="E2421" s="5">
        <f>input[[#This Row],[Selected shape score]]+input[[#This Row],[Outcome score]]</f>
        <v>4</v>
      </c>
      <c r="F2421" s="5" cm="1">
        <f t="array" ref="F2421">INDEX($P$2:$P$10,_xlfn.XMATCH(input[[#This Row],[Oponent]]&amp;input[[#This Row],[Player]],$K$2:$K$10))</f>
        <v>3</v>
      </c>
    </row>
    <row r="2422" spans="1:6" x14ac:dyDescent="0.3">
      <c r="A2422" s="1" t="s">
        <v>0</v>
      </c>
      <c r="B2422" s="1" t="s">
        <v>2</v>
      </c>
      <c r="C2422" s="5" cm="1">
        <f t="array" ref="C2422">_xlfn.SWITCH(input[[#This Row],[Player]], "X", 1, "Y", 2, "Z", 3)</f>
        <v>2</v>
      </c>
      <c r="D2422" s="5" cm="1">
        <f t="array" ref="D2422">_xlfn.SWITCH(
input[[#This Row],[Oponent]]&amp;input[[#This Row],[Player]],
"AZ",0, "BX",0, "CY",0,
"AX",3, "BY",3, "CZ",3,
"AY",6, "BZ",6, "CX",6)</f>
        <v>3</v>
      </c>
      <c r="E2422" s="5">
        <f>input[[#This Row],[Selected shape score]]+input[[#This Row],[Outcome score]]</f>
        <v>5</v>
      </c>
      <c r="F2422" s="5" cm="1">
        <f t="array" ref="F2422">INDEX($P$2:$P$10,_xlfn.XMATCH(input[[#This Row],[Oponent]]&amp;input[[#This Row],[Player]],$K$2:$K$10))</f>
        <v>5</v>
      </c>
    </row>
    <row r="2423" spans="1:6" x14ac:dyDescent="0.3">
      <c r="A2423" s="1" t="s">
        <v>3</v>
      </c>
      <c r="B2423" s="1" t="s">
        <v>2</v>
      </c>
      <c r="C2423" s="5" cm="1">
        <f t="array" ref="C2423">_xlfn.SWITCH(input[[#This Row],[Player]], "X", 1, "Y", 2, "Z", 3)</f>
        <v>2</v>
      </c>
      <c r="D2423" s="5" cm="1">
        <f t="array" ref="D2423">_xlfn.SWITCH(
input[[#This Row],[Oponent]]&amp;input[[#This Row],[Player]],
"AZ",0, "BX",0, "CY",0,
"AX",3, "BY",3, "CZ",3,
"AY",6, "BZ",6, "CX",6)</f>
        <v>0</v>
      </c>
      <c r="E2423" s="5">
        <f>input[[#This Row],[Selected shape score]]+input[[#This Row],[Outcome score]]</f>
        <v>2</v>
      </c>
      <c r="F2423" s="5" cm="1">
        <f t="array" ref="F2423">INDEX($P$2:$P$10,_xlfn.XMATCH(input[[#This Row],[Oponent]]&amp;input[[#This Row],[Player]],$K$2:$K$10))</f>
        <v>6</v>
      </c>
    </row>
    <row r="2424" spans="1:6" x14ac:dyDescent="0.3">
      <c r="A2424" s="1" t="s">
        <v>0</v>
      </c>
      <c r="B2424" s="1" t="s">
        <v>2</v>
      </c>
      <c r="C2424" s="5" cm="1">
        <f t="array" ref="C2424">_xlfn.SWITCH(input[[#This Row],[Player]], "X", 1, "Y", 2, "Z", 3)</f>
        <v>2</v>
      </c>
      <c r="D2424" s="5" cm="1">
        <f t="array" ref="D2424">_xlfn.SWITCH(
input[[#This Row],[Oponent]]&amp;input[[#This Row],[Player]],
"AZ",0, "BX",0, "CY",0,
"AX",3, "BY",3, "CZ",3,
"AY",6, "BZ",6, "CX",6)</f>
        <v>3</v>
      </c>
      <c r="E2424" s="5">
        <f>input[[#This Row],[Selected shape score]]+input[[#This Row],[Outcome score]]</f>
        <v>5</v>
      </c>
      <c r="F2424" s="5" cm="1">
        <f t="array" ref="F2424">INDEX($P$2:$P$10,_xlfn.XMATCH(input[[#This Row],[Oponent]]&amp;input[[#This Row],[Player]],$K$2:$K$10))</f>
        <v>5</v>
      </c>
    </row>
    <row r="2425" spans="1:6" x14ac:dyDescent="0.3">
      <c r="A2425" s="1" t="s">
        <v>4</v>
      </c>
      <c r="B2425" s="1" t="s">
        <v>2</v>
      </c>
      <c r="C2425" s="5" cm="1">
        <f t="array" ref="C2425">_xlfn.SWITCH(input[[#This Row],[Player]], "X", 1, "Y", 2, "Z", 3)</f>
        <v>2</v>
      </c>
      <c r="D2425" s="5" cm="1">
        <f t="array" ref="D2425">_xlfn.SWITCH(
input[[#This Row],[Oponent]]&amp;input[[#This Row],[Player]],
"AZ",0, "BX",0, "CY",0,
"AX",3, "BY",3, "CZ",3,
"AY",6, "BZ",6, "CX",6)</f>
        <v>6</v>
      </c>
      <c r="E2425" s="5">
        <f>input[[#This Row],[Selected shape score]]+input[[#This Row],[Outcome score]]</f>
        <v>8</v>
      </c>
      <c r="F2425" s="5" cm="1">
        <f t="array" ref="F2425">INDEX($P$2:$P$10,_xlfn.XMATCH(input[[#This Row],[Oponent]]&amp;input[[#This Row],[Player]],$K$2:$K$10))</f>
        <v>4</v>
      </c>
    </row>
    <row r="2426" spans="1:6" x14ac:dyDescent="0.3">
      <c r="A2426" s="1" t="s">
        <v>4</v>
      </c>
      <c r="B2426" s="1" t="s">
        <v>2</v>
      </c>
      <c r="C2426" s="5" cm="1">
        <f t="array" ref="C2426">_xlfn.SWITCH(input[[#This Row],[Player]], "X", 1, "Y", 2, "Z", 3)</f>
        <v>2</v>
      </c>
      <c r="D2426" s="5" cm="1">
        <f t="array" ref="D2426">_xlfn.SWITCH(
input[[#This Row],[Oponent]]&amp;input[[#This Row],[Player]],
"AZ",0, "BX",0, "CY",0,
"AX",3, "BY",3, "CZ",3,
"AY",6, "BZ",6, "CX",6)</f>
        <v>6</v>
      </c>
      <c r="E2426" s="5">
        <f>input[[#This Row],[Selected shape score]]+input[[#This Row],[Outcome score]]</f>
        <v>8</v>
      </c>
      <c r="F2426" s="5" cm="1">
        <f t="array" ref="F2426">INDEX($P$2:$P$10,_xlfn.XMATCH(input[[#This Row],[Oponent]]&amp;input[[#This Row],[Player]],$K$2:$K$10))</f>
        <v>4</v>
      </c>
    </row>
    <row r="2427" spans="1:6" x14ac:dyDescent="0.3">
      <c r="A2427" s="1" t="s">
        <v>3</v>
      </c>
      <c r="B2427" s="1" t="s">
        <v>2</v>
      </c>
      <c r="C2427" s="5" cm="1">
        <f t="array" ref="C2427">_xlfn.SWITCH(input[[#This Row],[Player]], "X", 1, "Y", 2, "Z", 3)</f>
        <v>2</v>
      </c>
      <c r="D2427" s="5" cm="1">
        <f t="array" ref="D2427">_xlfn.SWITCH(
input[[#This Row],[Oponent]]&amp;input[[#This Row],[Player]],
"AZ",0, "BX",0, "CY",0,
"AX",3, "BY",3, "CZ",3,
"AY",6, "BZ",6, "CX",6)</f>
        <v>0</v>
      </c>
      <c r="E2427" s="5">
        <f>input[[#This Row],[Selected shape score]]+input[[#This Row],[Outcome score]]</f>
        <v>2</v>
      </c>
      <c r="F2427" s="5" cm="1">
        <f t="array" ref="F2427">INDEX($P$2:$P$10,_xlfn.XMATCH(input[[#This Row],[Oponent]]&amp;input[[#This Row],[Player]],$K$2:$K$10))</f>
        <v>6</v>
      </c>
    </row>
    <row r="2428" spans="1:6" x14ac:dyDescent="0.3">
      <c r="A2428" s="1" t="s">
        <v>4</v>
      </c>
      <c r="B2428" s="1" t="s">
        <v>2</v>
      </c>
      <c r="C2428" s="5" cm="1">
        <f t="array" ref="C2428">_xlfn.SWITCH(input[[#This Row],[Player]], "X", 1, "Y", 2, "Z", 3)</f>
        <v>2</v>
      </c>
      <c r="D2428" s="5" cm="1">
        <f t="array" ref="D2428">_xlfn.SWITCH(
input[[#This Row],[Oponent]]&amp;input[[#This Row],[Player]],
"AZ",0, "BX",0, "CY",0,
"AX",3, "BY",3, "CZ",3,
"AY",6, "BZ",6, "CX",6)</f>
        <v>6</v>
      </c>
      <c r="E2428" s="5">
        <f>input[[#This Row],[Selected shape score]]+input[[#This Row],[Outcome score]]</f>
        <v>8</v>
      </c>
      <c r="F2428" s="5" cm="1">
        <f t="array" ref="F2428">INDEX($P$2:$P$10,_xlfn.XMATCH(input[[#This Row],[Oponent]]&amp;input[[#This Row],[Player]],$K$2:$K$10))</f>
        <v>4</v>
      </c>
    </row>
    <row r="2429" spans="1:6" x14ac:dyDescent="0.3">
      <c r="A2429" s="1" t="s">
        <v>3</v>
      </c>
      <c r="B2429" s="1" t="s">
        <v>2</v>
      </c>
      <c r="C2429" s="5" cm="1">
        <f t="array" ref="C2429">_xlfn.SWITCH(input[[#This Row],[Player]], "X", 1, "Y", 2, "Z", 3)</f>
        <v>2</v>
      </c>
      <c r="D2429" s="5" cm="1">
        <f t="array" ref="D2429">_xlfn.SWITCH(
input[[#This Row],[Oponent]]&amp;input[[#This Row],[Player]],
"AZ",0, "BX",0, "CY",0,
"AX",3, "BY",3, "CZ",3,
"AY",6, "BZ",6, "CX",6)</f>
        <v>0</v>
      </c>
      <c r="E2429" s="5">
        <f>input[[#This Row],[Selected shape score]]+input[[#This Row],[Outcome score]]</f>
        <v>2</v>
      </c>
      <c r="F2429" s="5" cm="1">
        <f t="array" ref="F2429">INDEX($P$2:$P$10,_xlfn.XMATCH(input[[#This Row],[Oponent]]&amp;input[[#This Row],[Player]],$K$2:$K$10))</f>
        <v>6</v>
      </c>
    </row>
    <row r="2430" spans="1:6" x14ac:dyDescent="0.3">
      <c r="A2430" s="1" t="s">
        <v>4</v>
      </c>
      <c r="B2430" s="1" t="s">
        <v>2</v>
      </c>
      <c r="C2430" s="5" cm="1">
        <f t="array" ref="C2430">_xlfn.SWITCH(input[[#This Row],[Player]], "X", 1, "Y", 2, "Z", 3)</f>
        <v>2</v>
      </c>
      <c r="D2430" s="5" cm="1">
        <f t="array" ref="D2430">_xlfn.SWITCH(
input[[#This Row],[Oponent]]&amp;input[[#This Row],[Player]],
"AZ",0, "BX",0, "CY",0,
"AX",3, "BY",3, "CZ",3,
"AY",6, "BZ",6, "CX",6)</f>
        <v>6</v>
      </c>
      <c r="E2430" s="5">
        <f>input[[#This Row],[Selected shape score]]+input[[#This Row],[Outcome score]]</f>
        <v>8</v>
      </c>
      <c r="F2430" s="5" cm="1">
        <f t="array" ref="F2430">INDEX($P$2:$P$10,_xlfn.XMATCH(input[[#This Row],[Oponent]]&amp;input[[#This Row],[Player]],$K$2:$K$10))</f>
        <v>4</v>
      </c>
    </row>
    <row r="2431" spans="1:6" x14ac:dyDescent="0.3">
      <c r="A2431" s="1" t="s">
        <v>3</v>
      </c>
      <c r="B2431" s="1" t="s">
        <v>2</v>
      </c>
      <c r="C2431" s="5" cm="1">
        <f t="array" ref="C2431">_xlfn.SWITCH(input[[#This Row],[Player]], "X", 1, "Y", 2, "Z", 3)</f>
        <v>2</v>
      </c>
      <c r="D2431" s="5" cm="1">
        <f t="array" ref="D2431">_xlfn.SWITCH(
input[[#This Row],[Oponent]]&amp;input[[#This Row],[Player]],
"AZ",0, "BX",0, "CY",0,
"AX",3, "BY",3, "CZ",3,
"AY",6, "BZ",6, "CX",6)</f>
        <v>0</v>
      </c>
      <c r="E2431" s="5">
        <f>input[[#This Row],[Selected shape score]]+input[[#This Row],[Outcome score]]</f>
        <v>2</v>
      </c>
      <c r="F2431" s="5" cm="1">
        <f t="array" ref="F2431">INDEX($P$2:$P$10,_xlfn.XMATCH(input[[#This Row],[Oponent]]&amp;input[[#This Row],[Player]],$K$2:$K$10))</f>
        <v>6</v>
      </c>
    </row>
    <row r="2432" spans="1:6" x14ac:dyDescent="0.3">
      <c r="A2432" s="1" t="s">
        <v>4</v>
      </c>
      <c r="B2432" s="1" t="s">
        <v>5</v>
      </c>
      <c r="C2432" s="5" cm="1">
        <f t="array" ref="C2432">_xlfn.SWITCH(input[[#This Row],[Player]], "X", 1, "Y", 2, "Z", 3)</f>
        <v>1</v>
      </c>
      <c r="D2432" s="5" cm="1">
        <f t="array" ref="D2432">_xlfn.SWITCH(
input[[#This Row],[Oponent]]&amp;input[[#This Row],[Player]],
"AZ",0, "BX",0, "CY",0,
"AX",3, "BY",3, "CZ",3,
"AY",6, "BZ",6, "CX",6)</f>
        <v>3</v>
      </c>
      <c r="E2432" s="5">
        <f>input[[#This Row],[Selected shape score]]+input[[#This Row],[Outcome score]]</f>
        <v>4</v>
      </c>
      <c r="F2432" s="5" cm="1">
        <f t="array" ref="F2432">INDEX($P$2:$P$10,_xlfn.XMATCH(input[[#This Row],[Oponent]]&amp;input[[#This Row],[Player]],$K$2:$K$10))</f>
        <v>3</v>
      </c>
    </row>
    <row r="2433" spans="1:6" x14ac:dyDescent="0.3">
      <c r="A2433" s="1" t="s">
        <v>4</v>
      </c>
      <c r="B2433" s="1" t="s">
        <v>5</v>
      </c>
      <c r="C2433" s="5" cm="1">
        <f t="array" ref="C2433">_xlfn.SWITCH(input[[#This Row],[Player]], "X", 1, "Y", 2, "Z", 3)</f>
        <v>1</v>
      </c>
      <c r="D2433" s="5" cm="1">
        <f t="array" ref="D2433">_xlfn.SWITCH(
input[[#This Row],[Oponent]]&amp;input[[#This Row],[Player]],
"AZ",0, "BX",0, "CY",0,
"AX",3, "BY",3, "CZ",3,
"AY",6, "BZ",6, "CX",6)</f>
        <v>3</v>
      </c>
      <c r="E2433" s="5">
        <f>input[[#This Row],[Selected shape score]]+input[[#This Row],[Outcome score]]</f>
        <v>4</v>
      </c>
      <c r="F2433" s="5" cm="1">
        <f t="array" ref="F2433">INDEX($P$2:$P$10,_xlfn.XMATCH(input[[#This Row],[Oponent]]&amp;input[[#This Row],[Player]],$K$2:$K$10))</f>
        <v>3</v>
      </c>
    </row>
    <row r="2434" spans="1:6" x14ac:dyDescent="0.3">
      <c r="A2434" s="1" t="s">
        <v>4</v>
      </c>
      <c r="B2434" s="1" t="s">
        <v>2</v>
      </c>
      <c r="C2434" s="5" cm="1">
        <f t="array" ref="C2434">_xlfn.SWITCH(input[[#This Row],[Player]], "X", 1, "Y", 2, "Z", 3)</f>
        <v>2</v>
      </c>
      <c r="D2434" s="5" cm="1">
        <f t="array" ref="D2434">_xlfn.SWITCH(
input[[#This Row],[Oponent]]&amp;input[[#This Row],[Player]],
"AZ",0, "BX",0, "CY",0,
"AX",3, "BY",3, "CZ",3,
"AY",6, "BZ",6, "CX",6)</f>
        <v>6</v>
      </c>
      <c r="E2434" s="5">
        <f>input[[#This Row],[Selected shape score]]+input[[#This Row],[Outcome score]]</f>
        <v>8</v>
      </c>
      <c r="F2434" s="5" cm="1">
        <f t="array" ref="F2434">INDEX($P$2:$P$10,_xlfn.XMATCH(input[[#This Row],[Oponent]]&amp;input[[#This Row],[Player]],$K$2:$K$10))</f>
        <v>4</v>
      </c>
    </row>
    <row r="2435" spans="1:6" x14ac:dyDescent="0.3">
      <c r="A2435" s="1" t="s">
        <v>0</v>
      </c>
      <c r="B2435" s="1" t="s">
        <v>2</v>
      </c>
      <c r="C2435" s="5" cm="1">
        <f t="array" ref="C2435">_xlfn.SWITCH(input[[#This Row],[Player]], "X", 1, "Y", 2, "Z", 3)</f>
        <v>2</v>
      </c>
      <c r="D2435" s="5" cm="1">
        <f t="array" ref="D2435">_xlfn.SWITCH(
input[[#This Row],[Oponent]]&amp;input[[#This Row],[Player]],
"AZ",0, "BX",0, "CY",0,
"AX",3, "BY",3, "CZ",3,
"AY",6, "BZ",6, "CX",6)</f>
        <v>3</v>
      </c>
      <c r="E2435" s="5">
        <f>input[[#This Row],[Selected shape score]]+input[[#This Row],[Outcome score]]</f>
        <v>5</v>
      </c>
      <c r="F2435" s="5" cm="1">
        <f t="array" ref="F2435">INDEX($P$2:$P$10,_xlfn.XMATCH(input[[#This Row],[Oponent]]&amp;input[[#This Row],[Player]],$K$2:$K$10))</f>
        <v>5</v>
      </c>
    </row>
    <row r="2436" spans="1:6" x14ac:dyDescent="0.3">
      <c r="A2436" s="1" t="s">
        <v>0</v>
      </c>
      <c r="B2436" s="1" t="s">
        <v>2</v>
      </c>
      <c r="C2436" s="5" cm="1">
        <f t="array" ref="C2436">_xlfn.SWITCH(input[[#This Row],[Player]], "X", 1, "Y", 2, "Z", 3)</f>
        <v>2</v>
      </c>
      <c r="D2436" s="5" cm="1">
        <f t="array" ref="D2436">_xlfn.SWITCH(
input[[#This Row],[Oponent]]&amp;input[[#This Row],[Player]],
"AZ",0, "BX",0, "CY",0,
"AX",3, "BY",3, "CZ",3,
"AY",6, "BZ",6, "CX",6)</f>
        <v>3</v>
      </c>
      <c r="E2436" s="5">
        <f>input[[#This Row],[Selected shape score]]+input[[#This Row],[Outcome score]]</f>
        <v>5</v>
      </c>
      <c r="F2436" s="5" cm="1">
        <f t="array" ref="F2436">INDEX($P$2:$P$10,_xlfn.XMATCH(input[[#This Row],[Oponent]]&amp;input[[#This Row],[Player]],$K$2:$K$10))</f>
        <v>5</v>
      </c>
    </row>
    <row r="2437" spans="1:6" x14ac:dyDescent="0.3">
      <c r="A2437" s="1" t="s">
        <v>0</v>
      </c>
      <c r="B2437" s="1" t="s">
        <v>5</v>
      </c>
      <c r="C2437" s="5" cm="1">
        <f t="array" ref="C2437">_xlfn.SWITCH(input[[#This Row],[Player]], "X", 1, "Y", 2, "Z", 3)</f>
        <v>1</v>
      </c>
      <c r="D2437" s="5" cm="1">
        <f t="array" ref="D2437">_xlfn.SWITCH(
input[[#This Row],[Oponent]]&amp;input[[#This Row],[Player]],
"AZ",0, "BX",0, "CY",0,
"AX",3, "BY",3, "CZ",3,
"AY",6, "BZ",6, "CX",6)</f>
        <v>0</v>
      </c>
      <c r="E2437" s="5">
        <f>input[[#This Row],[Selected shape score]]+input[[#This Row],[Outcome score]]</f>
        <v>1</v>
      </c>
      <c r="F2437" s="5" cm="1">
        <f t="array" ref="F2437">INDEX($P$2:$P$10,_xlfn.XMATCH(input[[#This Row],[Oponent]]&amp;input[[#This Row],[Player]],$K$2:$K$10))</f>
        <v>1</v>
      </c>
    </row>
    <row r="2438" spans="1:6" x14ac:dyDescent="0.3">
      <c r="A2438" s="1" t="s">
        <v>4</v>
      </c>
      <c r="B2438" s="1" t="s">
        <v>5</v>
      </c>
      <c r="C2438" s="5" cm="1">
        <f t="array" ref="C2438">_xlfn.SWITCH(input[[#This Row],[Player]], "X", 1, "Y", 2, "Z", 3)</f>
        <v>1</v>
      </c>
      <c r="D2438" s="5" cm="1">
        <f t="array" ref="D2438">_xlfn.SWITCH(
input[[#This Row],[Oponent]]&amp;input[[#This Row],[Player]],
"AZ",0, "BX",0, "CY",0,
"AX",3, "BY",3, "CZ",3,
"AY",6, "BZ",6, "CX",6)</f>
        <v>3</v>
      </c>
      <c r="E2438" s="5">
        <f>input[[#This Row],[Selected shape score]]+input[[#This Row],[Outcome score]]</f>
        <v>4</v>
      </c>
      <c r="F2438" s="5" cm="1">
        <f t="array" ref="F2438">INDEX($P$2:$P$10,_xlfn.XMATCH(input[[#This Row],[Oponent]]&amp;input[[#This Row],[Player]],$K$2:$K$10))</f>
        <v>3</v>
      </c>
    </row>
    <row r="2439" spans="1:6" x14ac:dyDescent="0.3">
      <c r="A2439" s="1" t="s">
        <v>4</v>
      </c>
      <c r="B2439" s="1" t="s">
        <v>2</v>
      </c>
      <c r="C2439" s="5" cm="1">
        <f t="array" ref="C2439">_xlfn.SWITCH(input[[#This Row],[Player]], "X", 1, "Y", 2, "Z", 3)</f>
        <v>2</v>
      </c>
      <c r="D2439" s="5" cm="1">
        <f t="array" ref="D2439">_xlfn.SWITCH(
input[[#This Row],[Oponent]]&amp;input[[#This Row],[Player]],
"AZ",0, "BX",0, "CY",0,
"AX",3, "BY",3, "CZ",3,
"AY",6, "BZ",6, "CX",6)</f>
        <v>6</v>
      </c>
      <c r="E2439" s="5">
        <f>input[[#This Row],[Selected shape score]]+input[[#This Row],[Outcome score]]</f>
        <v>8</v>
      </c>
      <c r="F2439" s="5" cm="1">
        <f t="array" ref="F2439">INDEX($P$2:$P$10,_xlfn.XMATCH(input[[#This Row],[Oponent]]&amp;input[[#This Row],[Player]],$K$2:$K$10))</f>
        <v>4</v>
      </c>
    </row>
    <row r="2440" spans="1:6" x14ac:dyDescent="0.3">
      <c r="A2440" s="1" t="s">
        <v>4</v>
      </c>
      <c r="B2440" s="1" t="s">
        <v>2</v>
      </c>
      <c r="C2440" s="5" cm="1">
        <f t="array" ref="C2440">_xlfn.SWITCH(input[[#This Row],[Player]], "X", 1, "Y", 2, "Z", 3)</f>
        <v>2</v>
      </c>
      <c r="D2440" s="5" cm="1">
        <f t="array" ref="D2440">_xlfn.SWITCH(
input[[#This Row],[Oponent]]&amp;input[[#This Row],[Player]],
"AZ",0, "BX",0, "CY",0,
"AX",3, "BY",3, "CZ",3,
"AY",6, "BZ",6, "CX",6)</f>
        <v>6</v>
      </c>
      <c r="E2440" s="5">
        <f>input[[#This Row],[Selected shape score]]+input[[#This Row],[Outcome score]]</f>
        <v>8</v>
      </c>
      <c r="F2440" s="5" cm="1">
        <f t="array" ref="F2440">INDEX($P$2:$P$10,_xlfn.XMATCH(input[[#This Row],[Oponent]]&amp;input[[#This Row],[Player]],$K$2:$K$10))</f>
        <v>4</v>
      </c>
    </row>
    <row r="2441" spans="1:6" x14ac:dyDescent="0.3">
      <c r="A2441" s="1" t="s">
        <v>4</v>
      </c>
      <c r="B2441" s="1" t="s">
        <v>5</v>
      </c>
      <c r="C2441" s="5" cm="1">
        <f t="array" ref="C2441">_xlfn.SWITCH(input[[#This Row],[Player]], "X", 1, "Y", 2, "Z", 3)</f>
        <v>1</v>
      </c>
      <c r="D2441" s="5" cm="1">
        <f t="array" ref="D2441">_xlfn.SWITCH(
input[[#This Row],[Oponent]]&amp;input[[#This Row],[Player]],
"AZ",0, "BX",0, "CY",0,
"AX",3, "BY",3, "CZ",3,
"AY",6, "BZ",6, "CX",6)</f>
        <v>3</v>
      </c>
      <c r="E2441" s="5">
        <f>input[[#This Row],[Selected shape score]]+input[[#This Row],[Outcome score]]</f>
        <v>4</v>
      </c>
      <c r="F2441" s="5" cm="1">
        <f t="array" ref="F2441">INDEX($P$2:$P$10,_xlfn.XMATCH(input[[#This Row],[Oponent]]&amp;input[[#This Row],[Player]],$K$2:$K$10))</f>
        <v>3</v>
      </c>
    </row>
    <row r="2442" spans="1:6" x14ac:dyDescent="0.3">
      <c r="A2442" s="1" t="s">
        <v>4</v>
      </c>
      <c r="B2442" s="1" t="s">
        <v>2</v>
      </c>
      <c r="C2442" s="5" cm="1">
        <f t="array" ref="C2442">_xlfn.SWITCH(input[[#This Row],[Player]], "X", 1, "Y", 2, "Z", 3)</f>
        <v>2</v>
      </c>
      <c r="D2442" s="5" cm="1">
        <f t="array" ref="D2442">_xlfn.SWITCH(
input[[#This Row],[Oponent]]&amp;input[[#This Row],[Player]],
"AZ",0, "BX",0, "CY",0,
"AX",3, "BY",3, "CZ",3,
"AY",6, "BZ",6, "CX",6)</f>
        <v>6</v>
      </c>
      <c r="E2442" s="5">
        <f>input[[#This Row],[Selected shape score]]+input[[#This Row],[Outcome score]]</f>
        <v>8</v>
      </c>
      <c r="F2442" s="5" cm="1">
        <f t="array" ref="F2442">INDEX($P$2:$P$10,_xlfn.XMATCH(input[[#This Row],[Oponent]]&amp;input[[#This Row],[Player]],$K$2:$K$10))</f>
        <v>4</v>
      </c>
    </row>
    <row r="2443" spans="1:6" x14ac:dyDescent="0.3">
      <c r="A2443" s="1" t="s">
        <v>3</v>
      </c>
      <c r="B2443" s="1" t="s">
        <v>2</v>
      </c>
      <c r="C2443" s="5" cm="1">
        <f t="array" ref="C2443">_xlfn.SWITCH(input[[#This Row],[Player]], "X", 1, "Y", 2, "Z", 3)</f>
        <v>2</v>
      </c>
      <c r="D2443" s="5" cm="1">
        <f t="array" ref="D2443">_xlfn.SWITCH(
input[[#This Row],[Oponent]]&amp;input[[#This Row],[Player]],
"AZ",0, "BX",0, "CY",0,
"AX",3, "BY",3, "CZ",3,
"AY",6, "BZ",6, "CX",6)</f>
        <v>0</v>
      </c>
      <c r="E2443" s="5">
        <f>input[[#This Row],[Selected shape score]]+input[[#This Row],[Outcome score]]</f>
        <v>2</v>
      </c>
      <c r="F2443" s="5" cm="1">
        <f t="array" ref="F2443">INDEX($P$2:$P$10,_xlfn.XMATCH(input[[#This Row],[Oponent]]&amp;input[[#This Row],[Player]],$K$2:$K$10))</f>
        <v>6</v>
      </c>
    </row>
    <row r="2444" spans="1:6" x14ac:dyDescent="0.3">
      <c r="A2444" s="1" t="s">
        <v>3</v>
      </c>
      <c r="B2444" s="1" t="s">
        <v>2</v>
      </c>
      <c r="C2444" s="5" cm="1">
        <f t="array" ref="C2444">_xlfn.SWITCH(input[[#This Row],[Player]], "X", 1, "Y", 2, "Z", 3)</f>
        <v>2</v>
      </c>
      <c r="D2444" s="5" cm="1">
        <f t="array" ref="D2444">_xlfn.SWITCH(
input[[#This Row],[Oponent]]&amp;input[[#This Row],[Player]],
"AZ",0, "BX",0, "CY",0,
"AX",3, "BY",3, "CZ",3,
"AY",6, "BZ",6, "CX",6)</f>
        <v>0</v>
      </c>
      <c r="E2444" s="5">
        <f>input[[#This Row],[Selected shape score]]+input[[#This Row],[Outcome score]]</f>
        <v>2</v>
      </c>
      <c r="F2444" s="5" cm="1">
        <f t="array" ref="F2444">INDEX($P$2:$P$10,_xlfn.XMATCH(input[[#This Row],[Oponent]]&amp;input[[#This Row],[Player]],$K$2:$K$10))</f>
        <v>6</v>
      </c>
    </row>
    <row r="2445" spans="1:6" x14ac:dyDescent="0.3">
      <c r="A2445" s="1" t="s">
        <v>0</v>
      </c>
      <c r="B2445" s="1" t="s">
        <v>2</v>
      </c>
      <c r="C2445" s="5" cm="1">
        <f t="array" ref="C2445">_xlfn.SWITCH(input[[#This Row],[Player]], "X", 1, "Y", 2, "Z", 3)</f>
        <v>2</v>
      </c>
      <c r="D2445" s="5" cm="1">
        <f t="array" ref="D2445">_xlfn.SWITCH(
input[[#This Row],[Oponent]]&amp;input[[#This Row],[Player]],
"AZ",0, "BX",0, "CY",0,
"AX",3, "BY",3, "CZ",3,
"AY",6, "BZ",6, "CX",6)</f>
        <v>3</v>
      </c>
      <c r="E2445" s="5">
        <f>input[[#This Row],[Selected shape score]]+input[[#This Row],[Outcome score]]</f>
        <v>5</v>
      </c>
      <c r="F2445" s="5" cm="1">
        <f t="array" ref="F2445">INDEX($P$2:$P$10,_xlfn.XMATCH(input[[#This Row],[Oponent]]&amp;input[[#This Row],[Player]],$K$2:$K$10))</f>
        <v>5</v>
      </c>
    </row>
    <row r="2446" spans="1:6" x14ac:dyDescent="0.3">
      <c r="A2446" s="1" t="s">
        <v>4</v>
      </c>
      <c r="B2446" s="1" t="s">
        <v>5</v>
      </c>
      <c r="C2446" s="5" cm="1">
        <f t="array" ref="C2446">_xlfn.SWITCH(input[[#This Row],[Player]], "X", 1, "Y", 2, "Z", 3)</f>
        <v>1</v>
      </c>
      <c r="D2446" s="5" cm="1">
        <f t="array" ref="D2446">_xlfn.SWITCH(
input[[#This Row],[Oponent]]&amp;input[[#This Row],[Player]],
"AZ",0, "BX",0, "CY",0,
"AX",3, "BY",3, "CZ",3,
"AY",6, "BZ",6, "CX",6)</f>
        <v>3</v>
      </c>
      <c r="E2446" s="5">
        <f>input[[#This Row],[Selected shape score]]+input[[#This Row],[Outcome score]]</f>
        <v>4</v>
      </c>
      <c r="F2446" s="5" cm="1">
        <f t="array" ref="F2446">INDEX($P$2:$P$10,_xlfn.XMATCH(input[[#This Row],[Oponent]]&amp;input[[#This Row],[Player]],$K$2:$K$10))</f>
        <v>3</v>
      </c>
    </row>
    <row r="2447" spans="1:6" x14ac:dyDescent="0.3">
      <c r="A2447" s="1" t="s">
        <v>3</v>
      </c>
      <c r="B2447" s="1" t="s">
        <v>2</v>
      </c>
      <c r="C2447" s="5" cm="1">
        <f t="array" ref="C2447">_xlfn.SWITCH(input[[#This Row],[Player]], "X", 1, "Y", 2, "Z", 3)</f>
        <v>2</v>
      </c>
      <c r="D2447" s="5" cm="1">
        <f t="array" ref="D2447">_xlfn.SWITCH(
input[[#This Row],[Oponent]]&amp;input[[#This Row],[Player]],
"AZ",0, "BX",0, "CY",0,
"AX",3, "BY",3, "CZ",3,
"AY",6, "BZ",6, "CX",6)</f>
        <v>0</v>
      </c>
      <c r="E2447" s="5">
        <f>input[[#This Row],[Selected shape score]]+input[[#This Row],[Outcome score]]</f>
        <v>2</v>
      </c>
      <c r="F2447" s="5" cm="1">
        <f t="array" ref="F2447">INDEX($P$2:$P$10,_xlfn.XMATCH(input[[#This Row],[Oponent]]&amp;input[[#This Row],[Player]],$K$2:$K$10))</f>
        <v>6</v>
      </c>
    </row>
    <row r="2448" spans="1:6" x14ac:dyDescent="0.3">
      <c r="A2448" s="1" t="s">
        <v>4</v>
      </c>
      <c r="B2448" s="1" t="s">
        <v>2</v>
      </c>
      <c r="C2448" s="5" cm="1">
        <f t="array" ref="C2448">_xlfn.SWITCH(input[[#This Row],[Player]], "X", 1, "Y", 2, "Z", 3)</f>
        <v>2</v>
      </c>
      <c r="D2448" s="5" cm="1">
        <f t="array" ref="D2448">_xlfn.SWITCH(
input[[#This Row],[Oponent]]&amp;input[[#This Row],[Player]],
"AZ",0, "BX",0, "CY",0,
"AX",3, "BY",3, "CZ",3,
"AY",6, "BZ",6, "CX",6)</f>
        <v>6</v>
      </c>
      <c r="E2448" s="5">
        <f>input[[#This Row],[Selected shape score]]+input[[#This Row],[Outcome score]]</f>
        <v>8</v>
      </c>
      <c r="F2448" s="5" cm="1">
        <f t="array" ref="F2448">INDEX($P$2:$P$10,_xlfn.XMATCH(input[[#This Row],[Oponent]]&amp;input[[#This Row],[Player]],$K$2:$K$10))</f>
        <v>4</v>
      </c>
    </row>
    <row r="2449" spans="1:6" x14ac:dyDescent="0.3">
      <c r="A2449" s="1" t="s">
        <v>3</v>
      </c>
      <c r="B2449" s="1" t="s">
        <v>5</v>
      </c>
      <c r="C2449" s="5" cm="1">
        <f t="array" ref="C2449">_xlfn.SWITCH(input[[#This Row],[Player]], "X", 1, "Y", 2, "Z", 3)</f>
        <v>1</v>
      </c>
      <c r="D2449" s="5" cm="1">
        <f t="array" ref="D2449">_xlfn.SWITCH(
input[[#This Row],[Oponent]]&amp;input[[#This Row],[Player]],
"AZ",0, "BX",0, "CY",0,
"AX",3, "BY",3, "CZ",3,
"AY",6, "BZ",6, "CX",6)</f>
        <v>6</v>
      </c>
      <c r="E2449" s="5">
        <f>input[[#This Row],[Selected shape score]]+input[[#This Row],[Outcome score]]</f>
        <v>7</v>
      </c>
      <c r="F2449" s="5" cm="1">
        <f t="array" ref="F2449">INDEX($P$2:$P$10,_xlfn.XMATCH(input[[#This Row],[Oponent]]&amp;input[[#This Row],[Player]],$K$2:$K$10))</f>
        <v>2</v>
      </c>
    </row>
    <row r="2450" spans="1:6" x14ac:dyDescent="0.3">
      <c r="A2450" s="1" t="s">
        <v>0</v>
      </c>
      <c r="B2450" s="1" t="s">
        <v>2</v>
      </c>
      <c r="C2450" s="5" cm="1">
        <f t="array" ref="C2450">_xlfn.SWITCH(input[[#This Row],[Player]], "X", 1, "Y", 2, "Z", 3)</f>
        <v>2</v>
      </c>
      <c r="D2450" s="5" cm="1">
        <f t="array" ref="D2450">_xlfn.SWITCH(
input[[#This Row],[Oponent]]&amp;input[[#This Row],[Player]],
"AZ",0, "BX",0, "CY",0,
"AX",3, "BY",3, "CZ",3,
"AY",6, "BZ",6, "CX",6)</f>
        <v>3</v>
      </c>
      <c r="E2450" s="5">
        <f>input[[#This Row],[Selected shape score]]+input[[#This Row],[Outcome score]]</f>
        <v>5</v>
      </c>
      <c r="F2450" s="5" cm="1">
        <f t="array" ref="F2450">INDEX($P$2:$P$10,_xlfn.XMATCH(input[[#This Row],[Oponent]]&amp;input[[#This Row],[Player]],$K$2:$K$10))</f>
        <v>5</v>
      </c>
    </row>
    <row r="2451" spans="1:6" x14ac:dyDescent="0.3">
      <c r="A2451" s="1" t="s">
        <v>4</v>
      </c>
      <c r="B2451" s="1" t="s">
        <v>2</v>
      </c>
      <c r="C2451" s="5" cm="1">
        <f t="array" ref="C2451">_xlfn.SWITCH(input[[#This Row],[Player]], "X", 1, "Y", 2, "Z", 3)</f>
        <v>2</v>
      </c>
      <c r="D2451" s="5" cm="1">
        <f t="array" ref="D2451">_xlfn.SWITCH(
input[[#This Row],[Oponent]]&amp;input[[#This Row],[Player]],
"AZ",0, "BX",0, "CY",0,
"AX",3, "BY",3, "CZ",3,
"AY",6, "BZ",6, "CX",6)</f>
        <v>6</v>
      </c>
      <c r="E2451" s="5">
        <f>input[[#This Row],[Selected shape score]]+input[[#This Row],[Outcome score]]</f>
        <v>8</v>
      </c>
      <c r="F2451" s="5" cm="1">
        <f t="array" ref="F2451">INDEX($P$2:$P$10,_xlfn.XMATCH(input[[#This Row],[Oponent]]&amp;input[[#This Row],[Player]],$K$2:$K$10))</f>
        <v>4</v>
      </c>
    </row>
    <row r="2452" spans="1:6" x14ac:dyDescent="0.3">
      <c r="A2452" s="1" t="s">
        <v>3</v>
      </c>
      <c r="B2452" s="1" t="s">
        <v>2</v>
      </c>
      <c r="C2452" s="5" cm="1">
        <f t="array" ref="C2452">_xlfn.SWITCH(input[[#This Row],[Player]], "X", 1, "Y", 2, "Z", 3)</f>
        <v>2</v>
      </c>
      <c r="D2452" s="5" cm="1">
        <f t="array" ref="D2452">_xlfn.SWITCH(
input[[#This Row],[Oponent]]&amp;input[[#This Row],[Player]],
"AZ",0, "BX",0, "CY",0,
"AX",3, "BY",3, "CZ",3,
"AY",6, "BZ",6, "CX",6)</f>
        <v>0</v>
      </c>
      <c r="E2452" s="5">
        <f>input[[#This Row],[Selected shape score]]+input[[#This Row],[Outcome score]]</f>
        <v>2</v>
      </c>
      <c r="F2452" s="5" cm="1">
        <f t="array" ref="F2452">INDEX($P$2:$P$10,_xlfn.XMATCH(input[[#This Row],[Oponent]]&amp;input[[#This Row],[Player]],$K$2:$K$10))</f>
        <v>6</v>
      </c>
    </row>
    <row r="2453" spans="1:6" x14ac:dyDescent="0.3">
      <c r="A2453" s="1" t="s">
        <v>3</v>
      </c>
      <c r="B2453" s="1" t="s">
        <v>5</v>
      </c>
      <c r="C2453" s="5" cm="1">
        <f t="array" ref="C2453">_xlfn.SWITCH(input[[#This Row],[Player]], "X", 1, "Y", 2, "Z", 3)</f>
        <v>1</v>
      </c>
      <c r="D2453" s="5" cm="1">
        <f t="array" ref="D2453">_xlfn.SWITCH(
input[[#This Row],[Oponent]]&amp;input[[#This Row],[Player]],
"AZ",0, "BX",0, "CY",0,
"AX",3, "BY",3, "CZ",3,
"AY",6, "BZ",6, "CX",6)</f>
        <v>6</v>
      </c>
      <c r="E2453" s="5">
        <f>input[[#This Row],[Selected shape score]]+input[[#This Row],[Outcome score]]</f>
        <v>7</v>
      </c>
      <c r="F2453" s="5" cm="1">
        <f t="array" ref="F2453">INDEX($P$2:$P$10,_xlfn.XMATCH(input[[#This Row],[Oponent]]&amp;input[[#This Row],[Player]],$K$2:$K$10))</f>
        <v>2</v>
      </c>
    </row>
    <row r="2454" spans="1:6" x14ac:dyDescent="0.3">
      <c r="A2454" s="1" t="s">
        <v>4</v>
      </c>
      <c r="B2454" s="1" t="s">
        <v>2</v>
      </c>
      <c r="C2454" s="5" cm="1">
        <f t="array" ref="C2454">_xlfn.SWITCH(input[[#This Row],[Player]], "X", 1, "Y", 2, "Z", 3)</f>
        <v>2</v>
      </c>
      <c r="D2454" s="5" cm="1">
        <f t="array" ref="D2454">_xlfn.SWITCH(
input[[#This Row],[Oponent]]&amp;input[[#This Row],[Player]],
"AZ",0, "BX",0, "CY",0,
"AX",3, "BY",3, "CZ",3,
"AY",6, "BZ",6, "CX",6)</f>
        <v>6</v>
      </c>
      <c r="E2454" s="5">
        <f>input[[#This Row],[Selected shape score]]+input[[#This Row],[Outcome score]]</f>
        <v>8</v>
      </c>
      <c r="F2454" s="5" cm="1">
        <f t="array" ref="F2454">INDEX($P$2:$P$10,_xlfn.XMATCH(input[[#This Row],[Oponent]]&amp;input[[#This Row],[Player]],$K$2:$K$10))</f>
        <v>4</v>
      </c>
    </row>
    <row r="2455" spans="1:6" x14ac:dyDescent="0.3">
      <c r="A2455" s="1" t="s">
        <v>3</v>
      </c>
      <c r="B2455" s="1" t="s">
        <v>2</v>
      </c>
      <c r="C2455" s="5" cm="1">
        <f t="array" ref="C2455">_xlfn.SWITCH(input[[#This Row],[Player]], "X", 1, "Y", 2, "Z", 3)</f>
        <v>2</v>
      </c>
      <c r="D2455" s="5" cm="1">
        <f t="array" ref="D2455">_xlfn.SWITCH(
input[[#This Row],[Oponent]]&amp;input[[#This Row],[Player]],
"AZ",0, "BX",0, "CY",0,
"AX",3, "BY",3, "CZ",3,
"AY",6, "BZ",6, "CX",6)</f>
        <v>0</v>
      </c>
      <c r="E2455" s="5">
        <f>input[[#This Row],[Selected shape score]]+input[[#This Row],[Outcome score]]</f>
        <v>2</v>
      </c>
      <c r="F2455" s="5" cm="1">
        <f t="array" ref="F2455">INDEX($P$2:$P$10,_xlfn.XMATCH(input[[#This Row],[Oponent]]&amp;input[[#This Row],[Player]],$K$2:$K$10))</f>
        <v>6</v>
      </c>
    </row>
    <row r="2456" spans="1:6" x14ac:dyDescent="0.3">
      <c r="A2456" s="1" t="s">
        <v>0</v>
      </c>
      <c r="B2456" s="1" t="s">
        <v>2</v>
      </c>
      <c r="C2456" s="5" cm="1">
        <f t="array" ref="C2456">_xlfn.SWITCH(input[[#This Row],[Player]], "X", 1, "Y", 2, "Z", 3)</f>
        <v>2</v>
      </c>
      <c r="D2456" s="5" cm="1">
        <f t="array" ref="D2456">_xlfn.SWITCH(
input[[#This Row],[Oponent]]&amp;input[[#This Row],[Player]],
"AZ",0, "BX",0, "CY",0,
"AX",3, "BY",3, "CZ",3,
"AY",6, "BZ",6, "CX",6)</f>
        <v>3</v>
      </c>
      <c r="E2456" s="5">
        <f>input[[#This Row],[Selected shape score]]+input[[#This Row],[Outcome score]]</f>
        <v>5</v>
      </c>
      <c r="F2456" s="5" cm="1">
        <f t="array" ref="F2456">INDEX($P$2:$P$10,_xlfn.XMATCH(input[[#This Row],[Oponent]]&amp;input[[#This Row],[Player]],$K$2:$K$10))</f>
        <v>5</v>
      </c>
    </row>
    <row r="2457" spans="1:6" x14ac:dyDescent="0.3">
      <c r="A2457" s="1" t="s">
        <v>0</v>
      </c>
      <c r="B2457" s="1" t="s">
        <v>2</v>
      </c>
      <c r="C2457" s="5" cm="1">
        <f t="array" ref="C2457">_xlfn.SWITCH(input[[#This Row],[Player]], "X", 1, "Y", 2, "Z", 3)</f>
        <v>2</v>
      </c>
      <c r="D2457" s="5" cm="1">
        <f t="array" ref="D2457">_xlfn.SWITCH(
input[[#This Row],[Oponent]]&amp;input[[#This Row],[Player]],
"AZ",0, "BX",0, "CY",0,
"AX",3, "BY",3, "CZ",3,
"AY",6, "BZ",6, "CX",6)</f>
        <v>3</v>
      </c>
      <c r="E2457" s="5">
        <f>input[[#This Row],[Selected shape score]]+input[[#This Row],[Outcome score]]</f>
        <v>5</v>
      </c>
      <c r="F2457" s="5" cm="1">
        <f t="array" ref="F2457">INDEX($P$2:$P$10,_xlfn.XMATCH(input[[#This Row],[Oponent]]&amp;input[[#This Row],[Player]],$K$2:$K$10))</f>
        <v>5</v>
      </c>
    </row>
    <row r="2458" spans="1:6" x14ac:dyDescent="0.3">
      <c r="A2458" s="1" t="s">
        <v>4</v>
      </c>
      <c r="B2458" s="1" t="s">
        <v>5</v>
      </c>
      <c r="C2458" s="5" cm="1">
        <f t="array" ref="C2458">_xlfn.SWITCH(input[[#This Row],[Player]], "X", 1, "Y", 2, "Z", 3)</f>
        <v>1</v>
      </c>
      <c r="D2458" s="5" cm="1">
        <f t="array" ref="D2458">_xlfn.SWITCH(
input[[#This Row],[Oponent]]&amp;input[[#This Row],[Player]],
"AZ",0, "BX",0, "CY",0,
"AX",3, "BY",3, "CZ",3,
"AY",6, "BZ",6, "CX",6)</f>
        <v>3</v>
      </c>
      <c r="E2458" s="5">
        <f>input[[#This Row],[Selected shape score]]+input[[#This Row],[Outcome score]]</f>
        <v>4</v>
      </c>
      <c r="F2458" s="5" cm="1">
        <f t="array" ref="F2458">INDEX($P$2:$P$10,_xlfn.XMATCH(input[[#This Row],[Oponent]]&amp;input[[#This Row],[Player]],$K$2:$K$10))</f>
        <v>3</v>
      </c>
    </row>
    <row r="2459" spans="1:6" x14ac:dyDescent="0.3">
      <c r="A2459" s="1" t="s">
        <v>4</v>
      </c>
      <c r="B2459" s="1" t="s">
        <v>2</v>
      </c>
      <c r="C2459" s="5" cm="1">
        <f t="array" ref="C2459">_xlfn.SWITCH(input[[#This Row],[Player]], "X", 1, "Y", 2, "Z", 3)</f>
        <v>2</v>
      </c>
      <c r="D2459" s="5" cm="1">
        <f t="array" ref="D2459">_xlfn.SWITCH(
input[[#This Row],[Oponent]]&amp;input[[#This Row],[Player]],
"AZ",0, "BX",0, "CY",0,
"AX",3, "BY",3, "CZ",3,
"AY",6, "BZ",6, "CX",6)</f>
        <v>6</v>
      </c>
      <c r="E2459" s="5">
        <f>input[[#This Row],[Selected shape score]]+input[[#This Row],[Outcome score]]</f>
        <v>8</v>
      </c>
      <c r="F2459" s="5" cm="1">
        <f t="array" ref="F2459">INDEX($P$2:$P$10,_xlfn.XMATCH(input[[#This Row],[Oponent]]&amp;input[[#This Row],[Player]],$K$2:$K$10))</f>
        <v>4</v>
      </c>
    </row>
    <row r="2460" spans="1:6" x14ac:dyDescent="0.3">
      <c r="A2460" s="1" t="s">
        <v>3</v>
      </c>
      <c r="B2460" s="1" t="s">
        <v>2</v>
      </c>
      <c r="C2460" s="5" cm="1">
        <f t="array" ref="C2460">_xlfn.SWITCH(input[[#This Row],[Player]], "X", 1, "Y", 2, "Z", 3)</f>
        <v>2</v>
      </c>
      <c r="D2460" s="5" cm="1">
        <f t="array" ref="D2460">_xlfn.SWITCH(
input[[#This Row],[Oponent]]&amp;input[[#This Row],[Player]],
"AZ",0, "BX",0, "CY",0,
"AX",3, "BY",3, "CZ",3,
"AY",6, "BZ",6, "CX",6)</f>
        <v>0</v>
      </c>
      <c r="E2460" s="5">
        <f>input[[#This Row],[Selected shape score]]+input[[#This Row],[Outcome score]]</f>
        <v>2</v>
      </c>
      <c r="F2460" s="5" cm="1">
        <f t="array" ref="F2460">INDEX($P$2:$P$10,_xlfn.XMATCH(input[[#This Row],[Oponent]]&amp;input[[#This Row],[Player]],$K$2:$K$10))</f>
        <v>6</v>
      </c>
    </row>
    <row r="2461" spans="1:6" x14ac:dyDescent="0.3">
      <c r="A2461" s="1" t="s">
        <v>4</v>
      </c>
      <c r="B2461" s="1" t="s">
        <v>5</v>
      </c>
      <c r="C2461" s="5" cm="1">
        <f t="array" ref="C2461">_xlfn.SWITCH(input[[#This Row],[Player]], "X", 1, "Y", 2, "Z", 3)</f>
        <v>1</v>
      </c>
      <c r="D2461" s="5" cm="1">
        <f t="array" ref="D2461">_xlfn.SWITCH(
input[[#This Row],[Oponent]]&amp;input[[#This Row],[Player]],
"AZ",0, "BX",0, "CY",0,
"AX",3, "BY",3, "CZ",3,
"AY",6, "BZ",6, "CX",6)</f>
        <v>3</v>
      </c>
      <c r="E2461" s="5">
        <f>input[[#This Row],[Selected shape score]]+input[[#This Row],[Outcome score]]</f>
        <v>4</v>
      </c>
      <c r="F2461" s="5" cm="1">
        <f t="array" ref="F2461">INDEX($P$2:$P$10,_xlfn.XMATCH(input[[#This Row],[Oponent]]&amp;input[[#This Row],[Player]],$K$2:$K$10))</f>
        <v>3</v>
      </c>
    </row>
    <row r="2462" spans="1:6" x14ac:dyDescent="0.3">
      <c r="A2462" s="1" t="s">
        <v>4</v>
      </c>
      <c r="B2462" s="1" t="s">
        <v>5</v>
      </c>
      <c r="C2462" s="5" cm="1">
        <f t="array" ref="C2462">_xlfn.SWITCH(input[[#This Row],[Player]], "X", 1, "Y", 2, "Z", 3)</f>
        <v>1</v>
      </c>
      <c r="D2462" s="5" cm="1">
        <f t="array" ref="D2462">_xlfn.SWITCH(
input[[#This Row],[Oponent]]&amp;input[[#This Row],[Player]],
"AZ",0, "BX",0, "CY",0,
"AX",3, "BY",3, "CZ",3,
"AY",6, "BZ",6, "CX",6)</f>
        <v>3</v>
      </c>
      <c r="E2462" s="5">
        <f>input[[#This Row],[Selected shape score]]+input[[#This Row],[Outcome score]]</f>
        <v>4</v>
      </c>
      <c r="F2462" s="5" cm="1">
        <f t="array" ref="F2462">INDEX($P$2:$P$10,_xlfn.XMATCH(input[[#This Row],[Oponent]]&amp;input[[#This Row],[Player]],$K$2:$K$10))</f>
        <v>3</v>
      </c>
    </row>
    <row r="2463" spans="1:6" x14ac:dyDescent="0.3">
      <c r="A2463" s="1" t="s">
        <v>0</v>
      </c>
      <c r="B2463" s="1" t="s">
        <v>2</v>
      </c>
      <c r="C2463" s="5" cm="1">
        <f t="array" ref="C2463">_xlfn.SWITCH(input[[#This Row],[Player]], "X", 1, "Y", 2, "Z", 3)</f>
        <v>2</v>
      </c>
      <c r="D2463" s="5" cm="1">
        <f t="array" ref="D2463">_xlfn.SWITCH(
input[[#This Row],[Oponent]]&amp;input[[#This Row],[Player]],
"AZ",0, "BX",0, "CY",0,
"AX",3, "BY",3, "CZ",3,
"AY",6, "BZ",6, "CX",6)</f>
        <v>3</v>
      </c>
      <c r="E2463" s="5">
        <f>input[[#This Row],[Selected shape score]]+input[[#This Row],[Outcome score]]</f>
        <v>5</v>
      </c>
      <c r="F2463" s="5" cm="1">
        <f t="array" ref="F2463">INDEX($P$2:$P$10,_xlfn.XMATCH(input[[#This Row],[Oponent]]&amp;input[[#This Row],[Player]],$K$2:$K$10))</f>
        <v>5</v>
      </c>
    </row>
    <row r="2464" spans="1:6" x14ac:dyDescent="0.3">
      <c r="A2464" s="1" t="s">
        <v>0</v>
      </c>
      <c r="B2464" s="1" t="s">
        <v>2</v>
      </c>
      <c r="C2464" s="5" cm="1">
        <f t="array" ref="C2464">_xlfn.SWITCH(input[[#This Row],[Player]], "X", 1, "Y", 2, "Z", 3)</f>
        <v>2</v>
      </c>
      <c r="D2464" s="5" cm="1">
        <f t="array" ref="D2464">_xlfn.SWITCH(
input[[#This Row],[Oponent]]&amp;input[[#This Row],[Player]],
"AZ",0, "BX",0, "CY",0,
"AX",3, "BY",3, "CZ",3,
"AY",6, "BZ",6, "CX",6)</f>
        <v>3</v>
      </c>
      <c r="E2464" s="5">
        <f>input[[#This Row],[Selected shape score]]+input[[#This Row],[Outcome score]]</f>
        <v>5</v>
      </c>
      <c r="F2464" s="5" cm="1">
        <f t="array" ref="F2464">INDEX($P$2:$P$10,_xlfn.XMATCH(input[[#This Row],[Oponent]]&amp;input[[#This Row],[Player]],$K$2:$K$10))</f>
        <v>5</v>
      </c>
    </row>
    <row r="2465" spans="1:6" x14ac:dyDescent="0.3">
      <c r="A2465" s="1" t="s">
        <v>4</v>
      </c>
      <c r="B2465" s="1" t="s">
        <v>2</v>
      </c>
      <c r="C2465" s="5" cm="1">
        <f t="array" ref="C2465">_xlfn.SWITCH(input[[#This Row],[Player]], "X", 1, "Y", 2, "Z", 3)</f>
        <v>2</v>
      </c>
      <c r="D2465" s="5" cm="1">
        <f t="array" ref="D2465">_xlfn.SWITCH(
input[[#This Row],[Oponent]]&amp;input[[#This Row],[Player]],
"AZ",0, "BX",0, "CY",0,
"AX",3, "BY",3, "CZ",3,
"AY",6, "BZ",6, "CX",6)</f>
        <v>6</v>
      </c>
      <c r="E2465" s="5">
        <f>input[[#This Row],[Selected shape score]]+input[[#This Row],[Outcome score]]</f>
        <v>8</v>
      </c>
      <c r="F2465" s="5" cm="1">
        <f t="array" ref="F2465">INDEX($P$2:$P$10,_xlfn.XMATCH(input[[#This Row],[Oponent]]&amp;input[[#This Row],[Player]],$K$2:$K$10))</f>
        <v>4</v>
      </c>
    </row>
    <row r="2466" spans="1:6" x14ac:dyDescent="0.3">
      <c r="A2466" s="1" t="s">
        <v>4</v>
      </c>
      <c r="B2466" s="1" t="s">
        <v>5</v>
      </c>
      <c r="C2466" s="5" cm="1">
        <f t="array" ref="C2466">_xlfn.SWITCH(input[[#This Row],[Player]], "X", 1, "Y", 2, "Z", 3)</f>
        <v>1</v>
      </c>
      <c r="D2466" s="5" cm="1">
        <f t="array" ref="D2466">_xlfn.SWITCH(
input[[#This Row],[Oponent]]&amp;input[[#This Row],[Player]],
"AZ",0, "BX",0, "CY",0,
"AX",3, "BY",3, "CZ",3,
"AY",6, "BZ",6, "CX",6)</f>
        <v>3</v>
      </c>
      <c r="E2466" s="5">
        <f>input[[#This Row],[Selected shape score]]+input[[#This Row],[Outcome score]]</f>
        <v>4</v>
      </c>
      <c r="F2466" s="5" cm="1">
        <f t="array" ref="F2466">INDEX($P$2:$P$10,_xlfn.XMATCH(input[[#This Row],[Oponent]]&amp;input[[#This Row],[Player]],$K$2:$K$10))</f>
        <v>3</v>
      </c>
    </row>
    <row r="2467" spans="1:6" x14ac:dyDescent="0.3">
      <c r="A2467" s="1" t="s">
        <v>4</v>
      </c>
      <c r="B2467" s="1" t="s">
        <v>2</v>
      </c>
      <c r="C2467" s="5" cm="1">
        <f t="array" ref="C2467">_xlfn.SWITCH(input[[#This Row],[Player]], "X", 1, "Y", 2, "Z", 3)</f>
        <v>2</v>
      </c>
      <c r="D2467" s="5" cm="1">
        <f t="array" ref="D2467">_xlfn.SWITCH(
input[[#This Row],[Oponent]]&amp;input[[#This Row],[Player]],
"AZ",0, "BX",0, "CY",0,
"AX",3, "BY",3, "CZ",3,
"AY",6, "BZ",6, "CX",6)</f>
        <v>6</v>
      </c>
      <c r="E2467" s="5">
        <f>input[[#This Row],[Selected shape score]]+input[[#This Row],[Outcome score]]</f>
        <v>8</v>
      </c>
      <c r="F2467" s="5" cm="1">
        <f t="array" ref="F2467">INDEX($P$2:$P$10,_xlfn.XMATCH(input[[#This Row],[Oponent]]&amp;input[[#This Row],[Player]],$K$2:$K$10))</f>
        <v>4</v>
      </c>
    </row>
    <row r="2468" spans="1:6" x14ac:dyDescent="0.3">
      <c r="A2468" s="1" t="s">
        <v>0</v>
      </c>
      <c r="B2468" s="1" t="s">
        <v>2</v>
      </c>
      <c r="C2468" s="5" cm="1">
        <f t="array" ref="C2468">_xlfn.SWITCH(input[[#This Row],[Player]], "X", 1, "Y", 2, "Z", 3)</f>
        <v>2</v>
      </c>
      <c r="D2468" s="5" cm="1">
        <f t="array" ref="D2468">_xlfn.SWITCH(
input[[#This Row],[Oponent]]&amp;input[[#This Row],[Player]],
"AZ",0, "BX",0, "CY",0,
"AX",3, "BY",3, "CZ",3,
"AY",6, "BZ",6, "CX",6)</f>
        <v>3</v>
      </c>
      <c r="E2468" s="5">
        <f>input[[#This Row],[Selected shape score]]+input[[#This Row],[Outcome score]]</f>
        <v>5</v>
      </c>
      <c r="F2468" s="5" cm="1">
        <f t="array" ref="F2468">INDEX($P$2:$P$10,_xlfn.XMATCH(input[[#This Row],[Oponent]]&amp;input[[#This Row],[Player]],$K$2:$K$10))</f>
        <v>5</v>
      </c>
    </row>
    <row r="2469" spans="1:6" x14ac:dyDescent="0.3">
      <c r="A2469" s="1" t="s">
        <v>4</v>
      </c>
      <c r="B2469" s="1" t="s">
        <v>5</v>
      </c>
      <c r="C2469" s="5" cm="1">
        <f t="array" ref="C2469">_xlfn.SWITCH(input[[#This Row],[Player]], "X", 1, "Y", 2, "Z", 3)</f>
        <v>1</v>
      </c>
      <c r="D2469" s="5" cm="1">
        <f t="array" ref="D2469">_xlfn.SWITCH(
input[[#This Row],[Oponent]]&amp;input[[#This Row],[Player]],
"AZ",0, "BX",0, "CY",0,
"AX",3, "BY",3, "CZ",3,
"AY",6, "BZ",6, "CX",6)</f>
        <v>3</v>
      </c>
      <c r="E2469" s="5">
        <f>input[[#This Row],[Selected shape score]]+input[[#This Row],[Outcome score]]</f>
        <v>4</v>
      </c>
      <c r="F2469" s="5" cm="1">
        <f t="array" ref="F2469">INDEX($P$2:$P$10,_xlfn.XMATCH(input[[#This Row],[Oponent]]&amp;input[[#This Row],[Player]],$K$2:$K$10))</f>
        <v>3</v>
      </c>
    </row>
    <row r="2470" spans="1:6" x14ac:dyDescent="0.3">
      <c r="A2470" s="1" t="s">
        <v>0</v>
      </c>
      <c r="B2470" s="1" t="s">
        <v>2</v>
      </c>
      <c r="C2470" s="5" cm="1">
        <f t="array" ref="C2470">_xlfn.SWITCH(input[[#This Row],[Player]], "X", 1, "Y", 2, "Z", 3)</f>
        <v>2</v>
      </c>
      <c r="D2470" s="5" cm="1">
        <f t="array" ref="D2470">_xlfn.SWITCH(
input[[#This Row],[Oponent]]&amp;input[[#This Row],[Player]],
"AZ",0, "BX",0, "CY",0,
"AX",3, "BY",3, "CZ",3,
"AY",6, "BZ",6, "CX",6)</f>
        <v>3</v>
      </c>
      <c r="E2470" s="5">
        <f>input[[#This Row],[Selected shape score]]+input[[#This Row],[Outcome score]]</f>
        <v>5</v>
      </c>
      <c r="F2470" s="5" cm="1">
        <f t="array" ref="F2470">INDEX($P$2:$P$10,_xlfn.XMATCH(input[[#This Row],[Oponent]]&amp;input[[#This Row],[Player]],$K$2:$K$10))</f>
        <v>5</v>
      </c>
    </row>
    <row r="2471" spans="1:6" x14ac:dyDescent="0.3">
      <c r="A2471" s="1" t="s">
        <v>4</v>
      </c>
      <c r="B2471" s="1" t="s">
        <v>5</v>
      </c>
      <c r="C2471" s="5" cm="1">
        <f t="array" ref="C2471">_xlfn.SWITCH(input[[#This Row],[Player]], "X", 1, "Y", 2, "Z", 3)</f>
        <v>1</v>
      </c>
      <c r="D2471" s="5" cm="1">
        <f t="array" ref="D2471">_xlfn.SWITCH(
input[[#This Row],[Oponent]]&amp;input[[#This Row],[Player]],
"AZ",0, "BX",0, "CY",0,
"AX",3, "BY",3, "CZ",3,
"AY",6, "BZ",6, "CX",6)</f>
        <v>3</v>
      </c>
      <c r="E2471" s="5">
        <f>input[[#This Row],[Selected shape score]]+input[[#This Row],[Outcome score]]</f>
        <v>4</v>
      </c>
      <c r="F2471" s="5" cm="1">
        <f t="array" ref="F2471">INDEX($P$2:$P$10,_xlfn.XMATCH(input[[#This Row],[Oponent]]&amp;input[[#This Row],[Player]],$K$2:$K$10))</f>
        <v>3</v>
      </c>
    </row>
    <row r="2472" spans="1:6" x14ac:dyDescent="0.3">
      <c r="A2472" s="1" t="s">
        <v>4</v>
      </c>
      <c r="B2472" s="1" t="s">
        <v>5</v>
      </c>
      <c r="C2472" s="5" cm="1">
        <f t="array" ref="C2472">_xlfn.SWITCH(input[[#This Row],[Player]], "X", 1, "Y", 2, "Z", 3)</f>
        <v>1</v>
      </c>
      <c r="D2472" s="5" cm="1">
        <f t="array" ref="D2472">_xlfn.SWITCH(
input[[#This Row],[Oponent]]&amp;input[[#This Row],[Player]],
"AZ",0, "BX",0, "CY",0,
"AX",3, "BY",3, "CZ",3,
"AY",6, "BZ",6, "CX",6)</f>
        <v>3</v>
      </c>
      <c r="E2472" s="5">
        <f>input[[#This Row],[Selected shape score]]+input[[#This Row],[Outcome score]]</f>
        <v>4</v>
      </c>
      <c r="F2472" s="5" cm="1">
        <f t="array" ref="F2472">INDEX($P$2:$P$10,_xlfn.XMATCH(input[[#This Row],[Oponent]]&amp;input[[#This Row],[Player]],$K$2:$K$10))</f>
        <v>3</v>
      </c>
    </row>
    <row r="2473" spans="1:6" x14ac:dyDescent="0.3">
      <c r="A2473" s="1" t="s">
        <v>3</v>
      </c>
      <c r="B2473" s="1" t="s">
        <v>1</v>
      </c>
      <c r="C2473" s="5" cm="1">
        <f t="array" ref="C2473">_xlfn.SWITCH(input[[#This Row],[Player]], "X", 1, "Y", 2, "Z", 3)</f>
        <v>3</v>
      </c>
      <c r="D2473" s="5" cm="1">
        <f t="array" ref="D2473">_xlfn.SWITCH(
input[[#This Row],[Oponent]]&amp;input[[#This Row],[Player]],
"AZ",0, "BX",0, "CY",0,
"AX",3, "BY",3, "CZ",3,
"AY",6, "BZ",6, "CX",6)</f>
        <v>3</v>
      </c>
      <c r="E2473" s="5">
        <f>input[[#This Row],[Selected shape score]]+input[[#This Row],[Outcome score]]</f>
        <v>6</v>
      </c>
      <c r="F2473" s="5" cm="1">
        <f t="array" ref="F2473">INDEX($P$2:$P$10,_xlfn.XMATCH(input[[#This Row],[Oponent]]&amp;input[[#This Row],[Player]],$K$2:$K$10))</f>
        <v>7</v>
      </c>
    </row>
    <row r="2474" spans="1:6" x14ac:dyDescent="0.3">
      <c r="A2474" s="1" t="s">
        <v>3</v>
      </c>
      <c r="B2474" s="1" t="s">
        <v>1</v>
      </c>
      <c r="C2474" s="5" cm="1">
        <f t="array" ref="C2474">_xlfn.SWITCH(input[[#This Row],[Player]], "X", 1, "Y", 2, "Z", 3)</f>
        <v>3</v>
      </c>
      <c r="D2474" s="5" cm="1">
        <f t="array" ref="D2474">_xlfn.SWITCH(
input[[#This Row],[Oponent]]&amp;input[[#This Row],[Player]],
"AZ",0, "BX",0, "CY",0,
"AX",3, "BY",3, "CZ",3,
"AY",6, "BZ",6, "CX",6)</f>
        <v>3</v>
      </c>
      <c r="E2474" s="5">
        <f>input[[#This Row],[Selected shape score]]+input[[#This Row],[Outcome score]]</f>
        <v>6</v>
      </c>
      <c r="F2474" s="5" cm="1">
        <f t="array" ref="F2474">INDEX($P$2:$P$10,_xlfn.XMATCH(input[[#This Row],[Oponent]]&amp;input[[#This Row],[Player]],$K$2:$K$10))</f>
        <v>7</v>
      </c>
    </row>
    <row r="2475" spans="1:6" x14ac:dyDescent="0.3">
      <c r="A2475" s="1" t="s">
        <v>0</v>
      </c>
      <c r="B2475" s="1" t="s">
        <v>2</v>
      </c>
      <c r="C2475" s="5" cm="1">
        <f t="array" ref="C2475">_xlfn.SWITCH(input[[#This Row],[Player]], "X", 1, "Y", 2, "Z", 3)</f>
        <v>2</v>
      </c>
      <c r="D2475" s="5" cm="1">
        <f t="array" ref="D2475">_xlfn.SWITCH(
input[[#This Row],[Oponent]]&amp;input[[#This Row],[Player]],
"AZ",0, "BX",0, "CY",0,
"AX",3, "BY",3, "CZ",3,
"AY",6, "BZ",6, "CX",6)</f>
        <v>3</v>
      </c>
      <c r="E2475" s="5">
        <f>input[[#This Row],[Selected shape score]]+input[[#This Row],[Outcome score]]</f>
        <v>5</v>
      </c>
      <c r="F2475" s="5" cm="1">
        <f t="array" ref="F2475">INDEX($P$2:$P$10,_xlfn.XMATCH(input[[#This Row],[Oponent]]&amp;input[[#This Row],[Player]],$K$2:$K$10))</f>
        <v>5</v>
      </c>
    </row>
    <row r="2476" spans="1:6" x14ac:dyDescent="0.3">
      <c r="A2476" s="1" t="s">
        <v>4</v>
      </c>
      <c r="B2476" s="1" t="s">
        <v>5</v>
      </c>
      <c r="C2476" s="5" cm="1">
        <f t="array" ref="C2476">_xlfn.SWITCH(input[[#This Row],[Player]], "X", 1, "Y", 2, "Z", 3)</f>
        <v>1</v>
      </c>
      <c r="D2476" s="5" cm="1">
        <f t="array" ref="D2476">_xlfn.SWITCH(
input[[#This Row],[Oponent]]&amp;input[[#This Row],[Player]],
"AZ",0, "BX",0, "CY",0,
"AX",3, "BY",3, "CZ",3,
"AY",6, "BZ",6, "CX",6)</f>
        <v>3</v>
      </c>
      <c r="E2476" s="5">
        <f>input[[#This Row],[Selected shape score]]+input[[#This Row],[Outcome score]]</f>
        <v>4</v>
      </c>
      <c r="F2476" s="5" cm="1">
        <f t="array" ref="F2476">INDEX($P$2:$P$10,_xlfn.XMATCH(input[[#This Row],[Oponent]]&amp;input[[#This Row],[Player]],$K$2:$K$10))</f>
        <v>3</v>
      </c>
    </row>
    <row r="2477" spans="1:6" x14ac:dyDescent="0.3">
      <c r="A2477" s="1" t="s">
        <v>0</v>
      </c>
      <c r="B2477" s="1" t="s">
        <v>2</v>
      </c>
      <c r="C2477" s="5" cm="1">
        <f t="array" ref="C2477">_xlfn.SWITCH(input[[#This Row],[Player]], "X", 1, "Y", 2, "Z", 3)</f>
        <v>2</v>
      </c>
      <c r="D2477" s="5" cm="1">
        <f t="array" ref="D2477">_xlfn.SWITCH(
input[[#This Row],[Oponent]]&amp;input[[#This Row],[Player]],
"AZ",0, "BX",0, "CY",0,
"AX",3, "BY",3, "CZ",3,
"AY",6, "BZ",6, "CX",6)</f>
        <v>3</v>
      </c>
      <c r="E2477" s="5">
        <f>input[[#This Row],[Selected shape score]]+input[[#This Row],[Outcome score]]</f>
        <v>5</v>
      </c>
      <c r="F2477" s="5" cm="1">
        <f t="array" ref="F2477">INDEX($P$2:$P$10,_xlfn.XMATCH(input[[#This Row],[Oponent]]&amp;input[[#This Row],[Player]],$K$2:$K$10))</f>
        <v>5</v>
      </c>
    </row>
    <row r="2478" spans="1:6" x14ac:dyDescent="0.3">
      <c r="A2478" s="1" t="s">
        <v>4</v>
      </c>
      <c r="B2478" s="1" t="s">
        <v>2</v>
      </c>
      <c r="C2478" s="5" cm="1">
        <f t="array" ref="C2478">_xlfn.SWITCH(input[[#This Row],[Player]], "X", 1, "Y", 2, "Z", 3)</f>
        <v>2</v>
      </c>
      <c r="D2478" s="5" cm="1">
        <f t="array" ref="D2478">_xlfn.SWITCH(
input[[#This Row],[Oponent]]&amp;input[[#This Row],[Player]],
"AZ",0, "BX",0, "CY",0,
"AX",3, "BY",3, "CZ",3,
"AY",6, "BZ",6, "CX",6)</f>
        <v>6</v>
      </c>
      <c r="E2478" s="5">
        <f>input[[#This Row],[Selected shape score]]+input[[#This Row],[Outcome score]]</f>
        <v>8</v>
      </c>
      <c r="F2478" s="5" cm="1">
        <f t="array" ref="F2478">INDEX($P$2:$P$10,_xlfn.XMATCH(input[[#This Row],[Oponent]]&amp;input[[#This Row],[Player]],$K$2:$K$10))</f>
        <v>4</v>
      </c>
    </row>
    <row r="2479" spans="1:6" x14ac:dyDescent="0.3">
      <c r="A2479" s="1" t="s">
        <v>0</v>
      </c>
      <c r="B2479" s="1" t="s">
        <v>2</v>
      </c>
      <c r="C2479" s="5" cm="1">
        <f t="array" ref="C2479">_xlfn.SWITCH(input[[#This Row],[Player]], "X", 1, "Y", 2, "Z", 3)</f>
        <v>2</v>
      </c>
      <c r="D2479" s="5" cm="1">
        <f t="array" ref="D2479">_xlfn.SWITCH(
input[[#This Row],[Oponent]]&amp;input[[#This Row],[Player]],
"AZ",0, "BX",0, "CY",0,
"AX",3, "BY",3, "CZ",3,
"AY",6, "BZ",6, "CX",6)</f>
        <v>3</v>
      </c>
      <c r="E2479" s="5">
        <f>input[[#This Row],[Selected shape score]]+input[[#This Row],[Outcome score]]</f>
        <v>5</v>
      </c>
      <c r="F2479" s="5" cm="1">
        <f t="array" ref="F2479">INDEX($P$2:$P$10,_xlfn.XMATCH(input[[#This Row],[Oponent]]&amp;input[[#This Row],[Player]],$K$2:$K$10))</f>
        <v>5</v>
      </c>
    </row>
    <row r="2480" spans="1:6" x14ac:dyDescent="0.3">
      <c r="A2480" s="1" t="s">
        <v>0</v>
      </c>
      <c r="B2480" s="1" t="s">
        <v>1</v>
      </c>
      <c r="C2480" s="5" cm="1">
        <f t="array" ref="C2480">_xlfn.SWITCH(input[[#This Row],[Player]], "X", 1, "Y", 2, "Z", 3)</f>
        <v>3</v>
      </c>
      <c r="D2480" s="5" cm="1">
        <f t="array" ref="D2480">_xlfn.SWITCH(
input[[#This Row],[Oponent]]&amp;input[[#This Row],[Player]],
"AZ",0, "BX",0, "CY",0,
"AX",3, "BY",3, "CZ",3,
"AY",6, "BZ",6, "CX",6)</f>
        <v>6</v>
      </c>
      <c r="E2480" s="5">
        <f>input[[#This Row],[Selected shape score]]+input[[#This Row],[Outcome score]]</f>
        <v>9</v>
      </c>
      <c r="F2480" s="5" cm="1">
        <f t="array" ref="F2480">INDEX($P$2:$P$10,_xlfn.XMATCH(input[[#This Row],[Oponent]]&amp;input[[#This Row],[Player]],$K$2:$K$10))</f>
        <v>9</v>
      </c>
    </row>
    <row r="2481" spans="1:6" x14ac:dyDescent="0.3">
      <c r="A2481" s="1" t="s">
        <v>4</v>
      </c>
      <c r="B2481" s="1" t="s">
        <v>2</v>
      </c>
      <c r="C2481" s="5" cm="1">
        <f t="array" ref="C2481">_xlfn.SWITCH(input[[#This Row],[Player]], "X", 1, "Y", 2, "Z", 3)</f>
        <v>2</v>
      </c>
      <c r="D2481" s="5" cm="1">
        <f t="array" ref="D2481">_xlfn.SWITCH(
input[[#This Row],[Oponent]]&amp;input[[#This Row],[Player]],
"AZ",0, "BX",0, "CY",0,
"AX",3, "BY",3, "CZ",3,
"AY",6, "BZ",6, "CX",6)</f>
        <v>6</v>
      </c>
      <c r="E2481" s="5">
        <f>input[[#This Row],[Selected shape score]]+input[[#This Row],[Outcome score]]</f>
        <v>8</v>
      </c>
      <c r="F2481" s="5" cm="1">
        <f t="array" ref="F2481">INDEX($P$2:$P$10,_xlfn.XMATCH(input[[#This Row],[Oponent]]&amp;input[[#This Row],[Player]],$K$2:$K$10))</f>
        <v>4</v>
      </c>
    </row>
    <row r="2482" spans="1:6" x14ac:dyDescent="0.3">
      <c r="A2482" s="1" t="s">
        <v>4</v>
      </c>
      <c r="B2482" s="1" t="s">
        <v>5</v>
      </c>
      <c r="C2482" s="5" cm="1">
        <f t="array" ref="C2482">_xlfn.SWITCH(input[[#This Row],[Player]], "X", 1, "Y", 2, "Z", 3)</f>
        <v>1</v>
      </c>
      <c r="D2482" s="5" cm="1">
        <f t="array" ref="D2482">_xlfn.SWITCH(
input[[#This Row],[Oponent]]&amp;input[[#This Row],[Player]],
"AZ",0, "BX",0, "CY",0,
"AX",3, "BY",3, "CZ",3,
"AY",6, "BZ",6, "CX",6)</f>
        <v>3</v>
      </c>
      <c r="E2482" s="5">
        <f>input[[#This Row],[Selected shape score]]+input[[#This Row],[Outcome score]]</f>
        <v>4</v>
      </c>
      <c r="F2482" s="5" cm="1">
        <f t="array" ref="F2482">INDEX($P$2:$P$10,_xlfn.XMATCH(input[[#This Row],[Oponent]]&amp;input[[#This Row],[Player]],$K$2:$K$10))</f>
        <v>3</v>
      </c>
    </row>
    <row r="2483" spans="1:6" x14ac:dyDescent="0.3">
      <c r="A2483" s="1" t="s">
        <v>3</v>
      </c>
      <c r="B2483" s="1" t="s">
        <v>2</v>
      </c>
      <c r="C2483" s="5" cm="1">
        <f t="array" ref="C2483">_xlfn.SWITCH(input[[#This Row],[Player]], "X", 1, "Y", 2, "Z", 3)</f>
        <v>2</v>
      </c>
      <c r="D2483" s="5" cm="1">
        <f t="array" ref="D2483">_xlfn.SWITCH(
input[[#This Row],[Oponent]]&amp;input[[#This Row],[Player]],
"AZ",0, "BX",0, "CY",0,
"AX",3, "BY",3, "CZ",3,
"AY",6, "BZ",6, "CX",6)</f>
        <v>0</v>
      </c>
      <c r="E2483" s="5">
        <f>input[[#This Row],[Selected shape score]]+input[[#This Row],[Outcome score]]</f>
        <v>2</v>
      </c>
      <c r="F2483" s="5" cm="1">
        <f t="array" ref="F2483">INDEX($P$2:$P$10,_xlfn.XMATCH(input[[#This Row],[Oponent]]&amp;input[[#This Row],[Player]],$K$2:$K$10))</f>
        <v>6</v>
      </c>
    </row>
    <row r="2484" spans="1:6" x14ac:dyDescent="0.3">
      <c r="A2484" s="1" t="s">
        <v>3</v>
      </c>
      <c r="B2484" s="1" t="s">
        <v>2</v>
      </c>
      <c r="C2484" s="5" cm="1">
        <f t="array" ref="C2484">_xlfn.SWITCH(input[[#This Row],[Player]], "X", 1, "Y", 2, "Z", 3)</f>
        <v>2</v>
      </c>
      <c r="D2484" s="5" cm="1">
        <f t="array" ref="D2484">_xlfn.SWITCH(
input[[#This Row],[Oponent]]&amp;input[[#This Row],[Player]],
"AZ",0, "BX",0, "CY",0,
"AX",3, "BY",3, "CZ",3,
"AY",6, "BZ",6, "CX",6)</f>
        <v>0</v>
      </c>
      <c r="E2484" s="5">
        <f>input[[#This Row],[Selected shape score]]+input[[#This Row],[Outcome score]]</f>
        <v>2</v>
      </c>
      <c r="F2484" s="5" cm="1">
        <f t="array" ref="F2484">INDEX($P$2:$P$10,_xlfn.XMATCH(input[[#This Row],[Oponent]]&amp;input[[#This Row],[Player]],$K$2:$K$10))</f>
        <v>6</v>
      </c>
    </row>
    <row r="2485" spans="1:6" x14ac:dyDescent="0.3">
      <c r="A2485" s="1" t="s">
        <v>3</v>
      </c>
      <c r="B2485" s="1" t="s">
        <v>1</v>
      </c>
      <c r="C2485" s="5" cm="1">
        <f t="array" ref="C2485">_xlfn.SWITCH(input[[#This Row],[Player]], "X", 1, "Y", 2, "Z", 3)</f>
        <v>3</v>
      </c>
      <c r="D2485" s="5" cm="1">
        <f t="array" ref="D2485">_xlfn.SWITCH(
input[[#This Row],[Oponent]]&amp;input[[#This Row],[Player]],
"AZ",0, "BX",0, "CY",0,
"AX",3, "BY",3, "CZ",3,
"AY",6, "BZ",6, "CX",6)</f>
        <v>3</v>
      </c>
      <c r="E2485" s="5">
        <f>input[[#This Row],[Selected shape score]]+input[[#This Row],[Outcome score]]</f>
        <v>6</v>
      </c>
      <c r="F2485" s="5" cm="1">
        <f t="array" ref="F2485">INDEX($P$2:$P$10,_xlfn.XMATCH(input[[#This Row],[Oponent]]&amp;input[[#This Row],[Player]],$K$2:$K$10))</f>
        <v>7</v>
      </c>
    </row>
    <row r="2486" spans="1:6" x14ac:dyDescent="0.3">
      <c r="A2486" s="1" t="s">
        <v>3</v>
      </c>
      <c r="B2486" s="1" t="s">
        <v>2</v>
      </c>
      <c r="C2486" s="5" cm="1">
        <f t="array" ref="C2486">_xlfn.SWITCH(input[[#This Row],[Player]], "X", 1, "Y", 2, "Z", 3)</f>
        <v>2</v>
      </c>
      <c r="D2486" s="5" cm="1">
        <f t="array" ref="D2486">_xlfn.SWITCH(
input[[#This Row],[Oponent]]&amp;input[[#This Row],[Player]],
"AZ",0, "BX",0, "CY",0,
"AX",3, "BY",3, "CZ",3,
"AY",6, "BZ",6, "CX",6)</f>
        <v>0</v>
      </c>
      <c r="E2486" s="5">
        <f>input[[#This Row],[Selected shape score]]+input[[#This Row],[Outcome score]]</f>
        <v>2</v>
      </c>
      <c r="F2486" s="5" cm="1">
        <f t="array" ref="F2486">INDEX($P$2:$P$10,_xlfn.XMATCH(input[[#This Row],[Oponent]]&amp;input[[#This Row],[Player]],$K$2:$K$10))</f>
        <v>6</v>
      </c>
    </row>
    <row r="2487" spans="1:6" x14ac:dyDescent="0.3">
      <c r="A2487" s="1" t="s">
        <v>3</v>
      </c>
      <c r="B2487" s="1" t="s">
        <v>1</v>
      </c>
      <c r="C2487" s="5" cm="1">
        <f t="array" ref="C2487">_xlfn.SWITCH(input[[#This Row],[Player]], "X", 1, "Y", 2, "Z", 3)</f>
        <v>3</v>
      </c>
      <c r="D2487" s="5" cm="1">
        <f t="array" ref="D2487">_xlfn.SWITCH(
input[[#This Row],[Oponent]]&amp;input[[#This Row],[Player]],
"AZ",0, "BX",0, "CY",0,
"AX",3, "BY",3, "CZ",3,
"AY",6, "BZ",6, "CX",6)</f>
        <v>3</v>
      </c>
      <c r="E2487" s="5">
        <f>input[[#This Row],[Selected shape score]]+input[[#This Row],[Outcome score]]</f>
        <v>6</v>
      </c>
      <c r="F2487" s="5" cm="1">
        <f t="array" ref="F2487">INDEX($P$2:$P$10,_xlfn.XMATCH(input[[#This Row],[Oponent]]&amp;input[[#This Row],[Player]],$K$2:$K$10))</f>
        <v>7</v>
      </c>
    </row>
    <row r="2488" spans="1:6" x14ac:dyDescent="0.3">
      <c r="A2488" s="1" t="s">
        <v>4</v>
      </c>
      <c r="B2488" s="1" t="s">
        <v>5</v>
      </c>
      <c r="C2488" s="5" cm="1">
        <f t="array" ref="C2488">_xlfn.SWITCH(input[[#This Row],[Player]], "X", 1, "Y", 2, "Z", 3)</f>
        <v>1</v>
      </c>
      <c r="D2488" s="5" cm="1">
        <f t="array" ref="D2488">_xlfn.SWITCH(
input[[#This Row],[Oponent]]&amp;input[[#This Row],[Player]],
"AZ",0, "BX",0, "CY",0,
"AX",3, "BY",3, "CZ",3,
"AY",6, "BZ",6, "CX",6)</f>
        <v>3</v>
      </c>
      <c r="E2488" s="5">
        <f>input[[#This Row],[Selected shape score]]+input[[#This Row],[Outcome score]]</f>
        <v>4</v>
      </c>
      <c r="F2488" s="5" cm="1">
        <f t="array" ref="F2488">INDEX($P$2:$P$10,_xlfn.XMATCH(input[[#This Row],[Oponent]]&amp;input[[#This Row],[Player]],$K$2:$K$10))</f>
        <v>3</v>
      </c>
    </row>
    <row r="2489" spans="1:6" x14ac:dyDescent="0.3">
      <c r="A2489" s="1" t="s">
        <v>4</v>
      </c>
      <c r="B2489" s="1" t="s">
        <v>2</v>
      </c>
      <c r="C2489" s="5" cm="1">
        <f t="array" ref="C2489">_xlfn.SWITCH(input[[#This Row],[Player]], "X", 1, "Y", 2, "Z", 3)</f>
        <v>2</v>
      </c>
      <c r="D2489" s="5" cm="1">
        <f t="array" ref="D2489">_xlfn.SWITCH(
input[[#This Row],[Oponent]]&amp;input[[#This Row],[Player]],
"AZ",0, "BX",0, "CY",0,
"AX",3, "BY",3, "CZ",3,
"AY",6, "BZ",6, "CX",6)</f>
        <v>6</v>
      </c>
      <c r="E2489" s="5">
        <f>input[[#This Row],[Selected shape score]]+input[[#This Row],[Outcome score]]</f>
        <v>8</v>
      </c>
      <c r="F2489" s="5" cm="1">
        <f t="array" ref="F2489">INDEX($P$2:$P$10,_xlfn.XMATCH(input[[#This Row],[Oponent]]&amp;input[[#This Row],[Player]],$K$2:$K$10))</f>
        <v>4</v>
      </c>
    </row>
    <row r="2490" spans="1:6" x14ac:dyDescent="0.3">
      <c r="A2490" s="1" t="s">
        <v>3</v>
      </c>
      <c r="B2490" s="1" t="s">
        <v>2</v>
      </c>
      <c r="C2490" s="5" cm="1">
        <f t="array" ref="C2490">_xlfn.SWITCH(input[[#This Row],[Player]], "X", 1, "Y", 2, "Z", 3)</f>
        <v>2</v>
      </c>
      <c r="D2490" s="5" cm="1">
        <f t="array" ref="D2490">_xlfn.SWITCH(
input[[#This Row],[Oponent]]&amp;input[[#This Row],[Player]],
"AZ",0, "BX",0, "CY",0,
"AX",3, "BY",3, "CZ",3,
"AY",6, "BZ",6, "CX",6)</f>
        <v>0</v>
      </c>
      <c r="E2490" s="5">
        <f>input[[#This Row],[Selected shape score]]+input[[#This Row],[Outcome score]]</f>
        <v>2</v>
      </c>
      <c r="F2490" s="5" cm="1">
        <f t="array" ref="F2490">INDEX($P$2:$P$10,_xlfn.XMATCH(input[[#This Row],[Oponent]]&amp;input[[#This Row],[Player]],$K$2:$K$10))</f>
        <v>6</v>
      </c>
    </row>
    <row r="2491" spans="1:6" x14ac:dyDescent="0.3">
      <c r="A2491" s="1" t="s">
        <v>3</v>
      </c>
      <c r="B2491" s="1" t="s">
        <v>2</v>
      </c>
      <c r="C2491" s="5" cm="1">
        <f t="array" ref="C2491">_xlfn.SWITCH(input[[#This Row],[Player]], "X", 1, "Y", 2, "Z", 3)</f>
        <v>2</v>
      </c>
      <c r="D2491" s="5" cm="1">
        <f t="array" ref="D2491">_xlfn.SWITCH(
input[[#This Row],[Oponent]]&amp;input[[#This Row],[Player]],
"AZ",0, "BX",0, "CY",0,
"AX",3, "BY",3, "CZ",3,
"AY",6, "BZ",6, "CX",6)</f>
        <v>0</v>
      </c>
      <c r="E2491" s="5">
        <f>input[[#This Row],[Selected shape score]]+input[[#This Row],[Outcome score]]</f>
        <v>2</v>
      </c>
      <c r="F2491" s="5" cm="1">
        <f t="array" ref="F2491">INDEX($P$2:$P$10,_xlfn.XMATCH(input[[#This Row],[Oponent]]&amp;input[[#This Row],[Player]],$K$2:$K$10))</f>
        <v>6</v>
      </c>
    </row>
    <row r="2492" spans="1:6" x14ac:dyDescent="0.3">
      <c r="A2492" s="1" t="s">
        <v>3</v>
      </c>
      <c r="B2492" s="1" t="s">
        <v>2</v>
      </c>
      <c r="C2492" s="5" cm="1">
        <f t="array" ref="C2492">_xlfn.SWITCH(input[[#This Row],[Player]], "X", 1, "Y", 2, "Z", 3)</f>
        <v>2</v>
      </c>
      <c r="D2492" s="5" cm="1">
        <f t="array" ref="D2492">_xlfn.SWITCH(
input[[#This Row],[Oponent]]&amp;input[[#This Row],[Player]],
"AZ",0, "BX",0, "CY",0,
"AX",3, "BY",3, "CZ",3,
"AY",6, "BZ",6, "CX",6)</f>
        <v>0</v>
      </c>
      <c r="E2492" s="5">
        <f>input[[#This Row],[Selected shape score]]+input[[#This Row],[Outcome score]]</f>
        <v>2</v>
      </c>
      <c r="F2492" s="5" cm="1">
        <f t="array" ref="F2492">INDEX($P$2:$P$10,_xlfn.XMATCH(input[[#This Row],[Oponent]]&amp;input[[#This Row],[Player]],$K$2:$K$10))</f>
        <v>6</v>
      </c>
    </row>
    <row r="2493" spans="1:6" x14ac:dyDescent="0.3">
      <c r="A2493" s="1" t="s">
        <v>4</v>
      </c>
      <c r="B2493" s="1" t="s">
        <v>2</v>
      </c>
      <c r="C2493" s="5" cm="1">
        <f t="array" ref="C2493">_xlfn.SWITCH(input[[#This Row],[Player]], "X", 1, "Y", 2, "Z", 3)</f>
        <v>2</v>
      </c>
      <c r="D2493" s="5" cm="1">
        <f t="array" ref="D2493">_xlfn.SWITCH(
input[[#This Row],[Oponent]]&amp;input[[#This Row],[Player]],
"AZ",0, "BX",0, "CY",0,
"AX",3, "BY",3, "CZ",3,
"AY",6, "BZ",6, "CX",6)</f>
        <v>6</v>
      </c>
      <c r="E2493" s="5">
        <f>input[[#This Row],[Selected shape score]]+input[[#This Row],[Outcome score]]</f>
        <v>8</v>
      </c>
      <c r="F2493" s="5" cm="1">
        <f t="array" ref="F2493">INDEX($P$2:$P$10,_xlfn.XMATCH(input[[#This Row],[Oponent]]&amp;input[[#This Row],[Player]],$K$2:$K$10))</f>
        <v>4</v>
      </c>
    </row>
    <row r="2494" spans="1:6" x14ac:dyDescent="0.3">
      <c r="A2494" s="1" t="s">
        <v>0</v>
      </c>
      <c r="B2494" s="1" t="s">
        <v>2</v>
      </c>
      <c r="C2494" s="5" cm="1">
        <f t="array" ref="C2494">_xlfn.SWITCH(input[[#This Row],[Player]], "X", 1, "Y", 2, "Z", 3)</f>
        <v>2</v>
      </c>
      <c r="D2494" s="5" cm="1">
        <f t="array" ref="D2494">_xlfn.SWITCH(
input[[#This Row],[Oponent]]&amp;input[[#This Row],[Player]],
"AZ",0, "BX",0, "CY",0,
"AX",3, "BY",3, "CZ",3,
"AY",6, "BZ",6, "CX",6)</f>
        <v>3</v>
      </c>
      <c r="E2494" s="5">
        <f>input[[#This Row],[Selected shape score]]+input[[#This Row],[Outcome score]]</f>
        <v>5</v>
      </c>
      <c r="F2494" s="5" cm="1">
        <f t="array" ref="F2494">INDEX($P$2:$P$10,_xlfn.XMATCH(input[[#This Row],[Oponent]]&amp;input[[#This Row],[Player]],$K$2:$K$10))</f>
        <v>5</v>
      </c>
    </row>
    <row r="2495" spans="1:6" x14ac:dyDescent="0.3">
      <c r="A2495" s="1" t="s">
        <v>4</v>
      </c>
      <c r="B2495" s="1" t="s">
        <v>2</v>
      </c>
      <c r="C2495" s="5" cm="1">
        <f t="array" ref="C2495">_xlfn.SWITCH(input[[#This Row],[Player]], "X", 1, "Y", 2, "Z", 3)</f>
        <v>2</v>
      </c>
      <c r="D2495" s="5" cm="1">
        <f t="array" ref="D2495">_xlfn.SWITCH(
input[[#This Row],[Oponent]]&amp;input[[#This Row],[Player]],
"AZ",0, "BX",0, "CY",0,
"AX",3, "BY",3, "CZ",3,
"AY",6, "BZ",6, "CX",6)</f>
        <v>6</v>
      </c>
      <c r="E2495" s="5">
        <f>input[[#This Row],[Selected shape score]]+input[[#This Row],[Outcome score]]</f>
        <v>8</v>
      </c>
      <c r="F2495" s="5" cm="1">
        <f t="array" ref="F2495">INDEX($P$2:$P$10,_xlfn.XMATCH(input[[#This Row],[Oponent]]&amp;input[[#This Row],[Player]],$K$2:$K$10))</f>
        <v>4</v>
      </c>
    </row>
    <row r="2496" spans="1:6" x14ac:dyDescent="0.3">
      <c r="A2496" s="1" t="s">
        <v>4</v>
      </c>
      <c r="B2496" s="1" t="s">
        <v>2</v>
      </c>
      <c r="C2496" s="5" cm="1">
        <f t="array" ref="C2496">_xlfn.SWITCH(input[[#This Row],[Player]], "X", 1, "Y", 2, "Z", 3)</f>
        <v>2</v>
      </c>
      <c r="D2496" s="5" cm="1">
        <f t="array" ref="D2496">_xlfn.SWITCH(
input[[#This Row],[Oponent]]&amp;input[[#This Row],[Player]],
"AZ",0, "BX",0, "CY",0,
"AX",3, "BY",3, "CZ",3,
"AY",6, "BZ",6, "CX",6)</f>
        <v>6</v>
      </c>
      <c r="E2496" s="5">
        <f>input[[#This Row],[Selected shape score]]+input[[#This Row],[Outcome score]]</f>
        <v>8</v>
      </c>
      <c r="F2496" s="5" cm="1">
        <f t="array" ref="F2496">INDEX($P$2:$P$10,_xlfn.XMATCH(input[[#This Row],[Oponent]]&amp;input[[#This Row],[Player]],$K$2:$K$10))</f>
        <v>4</v>
      </c>
    </row>
    <row r="2497" spans="1:6" x14ac:dyDescent="0.3">
      <c r="A2497" s="1" t="s">
        <v>0</v>
      </c>
      <c r="B2497" s="1" t="s">
        <v>2</v>
      </c>
      <c r="C2497" s="5" cm="1">
        <f t="array" ref="C2497">_xlfn.SWITCH(input[[#This Row],[Player]], "X", 1, "Y", 2, "Z", 3)</f>
        <v>2</v>
      </c>
      <c r="D2497" s="5" cm="1">
        <f t="array" ref="D2497">_xlfn.SWITCH(
input[[#This Row],[Oponent]]&amp;input[[#This Row],[Player]],
"AZ",0, "BX",0, "CY",0,
"AX",3, "BY",3, "CZ",3,
"AY",6, "BZ",6, "CX",6)</f>
        <v>3</v>
      </c>
      <c r="E2497" s="5">
        <f>input[[#This Row],[Selected shape score]]+input[[#This Row],[Outcome score]]</f>
        <v>5</v>
      </c>
      <c r="F2497" s="5" cm="1">
        <f t="array" ref="F2497">INDEX($P$2:$P$10,_xlfn.XMATCH(input[[#This Row],[Oponent]]&amp;input[[#This Row],[Player]],$K$2:$K$10))</f>
        <v>5</v>
      </c>
    </row>
    <row r="2498" spans="1:6" x14ac:dyDescent="0.3">
      <c r="A2498" s="1" t="s">
        <v>3</v>
      </c>
      <c r="B2498" s="1" t="s">
        <v>2</v>
      </c>
      <c r="C2498" s="5" cm="1">
        <f t="array" ref="C2498">_xlfn.SWITCH(input[[#This Row],[Player]], "X", 1, "Y", 2, "Z", 3)</f>
        <v>2</v>
      </c>
      <c r="D2498" s="5" cm="1">
        <f t="array" ref="D2498">_xlfn.SWITCH(
input[[#This Row],[Oponent]]&amp;input[[#This Row],[Player]],
"AZ",0, "BX",0, "CY",0,
"AX",3, "BY",3, "CZ",3,
"AY",6, "BZ",6, "CX",6)</f>
        <v>0</v>
      </c>
      <c r="E2498" s="5">
        <f>input[[#This Row],[Selected shape score]]+input[[#This Row],[Outcome score]]</f>
        <v>2</v>
      </c>
      <c r="F2498" s="5" cm="1">
        <f t="array" ref="F2498">INDEX($P$2:$P$10,_xlfn.XMATCH(input[[#This Row],[Oponent]]&amp;input[[#This Row],[Player]],$K$2:$K$10))</f>
        <v>6</v>
      </c>
    </row>
    <row r="2499" spans="1:6" x14ac:dyDescent="0.3">
      <c r="A2499" s="1" t="s">
        <v>0</v>
      </c>
      <c r="B2499" s="1" t="s">
        <v>1</v>
      </c>
      <c r="C2499" s="5" cm="1">
        <f t="array" ref="C2499">_xlfn.SWITCH(input[[#This Row],[Player]], "X", 1, "Y", 2, "Z", 3)</f>
        <v>3</v>
      </c>
      <c r="D2499" s="5" cm="1">
        <f t="array" ref="D2499">_xlfn.SWITCH(
input[[#This Row],[Oponent]]&amp;input[[#This Row],[Player]],
"AZ",0, "BX",0, "CY",0,
"AX",3, "BY",3, "CZ",3,
"AY",6, "BZ",6, "CX",6)</f>
        <v>6</v>
      </c>
      <c r="E2499" s="5">
        <f>input[[#This Row],[Selected shape score]]+input[[#This Row],[Outcome score]]</f>
        <v>9</v>
      </c>
      <c r="F2499" s="5" cm="1">
        <f t="array" ref="F2499">INDEX($P$2:$P$10,_xlfn.XMATCH(input[[#This Row],[Oponent]]&amp;input[[#This Row],[Player]],$K$2:$K$10))</f>
        <v>9</v>
      </c>
    </row>
    <row r="2500" spans="1:6" x14ac:dyDescent="0.3">
      <c r="A2500" s="1" t="s">
        <v>4</v>
      </c>
      <c r="B2500" s="1" t="s">
        <v>2</v>
      </c>
      <c r="C2500" s="5" cm="1">
        <f t="array" ref="C2500">_xlfn.SWITCH(input[[#This Row],[Player]], "X", 1, "Y", 2, "Z", 3)</f>
        <v>2</v>
      </c>
      <c r="D2500" s="5" cm="1">
        <f t="array" ref="D2500">_xlfn.SWITCH(
input[[#This Row],[Oponent]]&amp;input[[#This Row],[Player]],
"AZ",0, "BX",0, "CY",0,
"AX",3, "BY",3, "CZ",3,
"AY",6, "BZ",6, "CX",6)</f>
        <v>6</v>
      </c>
      <c r="E2500" s="5">
        <f>input[[#This Row],[Selected shape score]]+input[[#This Row],[Outcome score]]</f>
        <v>8</v>
      </c>
      <c r="F2500" s="5" cm="1">
        <f t="array" ref="F2500">INDEX($P$2:$P$10,_xlfn.XMATCH(input[[#This Row],[Oponent]]&amp;input[[#This Row],[Player]],$K$2:$K$10))</f>
        <v>4</v>
      </c>
    </row>
    <row r="2501" spans="1:6" x14ac:dyDescent="0.3">
      <c r="A2501" s="1" t="s">
        <v>3</v>
      </c>
      <c r="B2501" s="1" t="s">
        <v>2</v>
      </c>
      <c r="C2501" s="5" cm="1">
        <f t="array" ref="C2501">_xlfn.SWITCH(input[[#This Row],[Player]], "X", 1, "Y", 2, "Z", 3)</f>
        <v>2</v>
      </c>
      <c r="D2501" s="5" cm="1">
        <f t="array" ref="D2501">_xlfn.SWITCH(
input[[#This Row],[Oponent]]&amp;input[[#This Row],[Player]],
"AZ",0, "BX",0, "CY",0,
"AX",3, "BY",3, "CZ",3,
"AY",6, "BZ",6, "CX",6)</f>
        <v>0</v>
      </c>
      <c r="E2501" s="5">
        <f>input[[#This Row],[Selected shape score]]+input[[#This Row],[Outcome score]]</f>
        <v>2</v>
      </c>
      <c r="F2501" s="5" cm="1">
        <f t="array" ref="F2501">INDEX($P$2:$P$10,_xlfn.XMATCH(input[[#This Row],[Oponent]]&amp;input[[#This Row],[Player]],$K$2:$K$10))</f>
        <v>6</v>
      </c>
    </row>
    <row r="2502" spans="1:6" x14ac:dyDescent="0.3">
      <c r="E2502" s="4">
        <f>SUBTOTAL(109,input[Round score])</f>
        <v>13005</v>
      </c>
    </row>
  </sheetData>
  <phoneticPr fontId="3" type="noConversion"/>
  <conditionalFormatting sqref="D1:D2501 F2503:F1048576">
    <cfRule type="colorScale" priority="2">
      <colorScale>
        <cfvo type="min"/>
        <cfvo type="percentile" val="50"/>
        <cfvo type="max"/>
        <color rgb="FFF8696B"/>
        <color theme="4" tint="0.39997558519241921"/>
        <color rgb="FF63BE7B"/>
      </colorScale>
    </cfRule>
  </conditionalFormatting>
  <conditionalFormatting sqref="C1:C2501 E2503:E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{C32B5EE9-8D9A-49F0-8BEC-82C4E02C476E}</x14:id>
        </ext>
      </extLst>
    </cfRule>
  </conditionalFormatting>
  <pageMargins left="0.7" right="0.7" top="0.75" bottom="0.75" header="0.3" footer="0.3"/>
  <pageSetup paperSize="9" orientation="portrait"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32B5EE9-8D9A-49F0-8BEC-82C4E02C476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C1:C2501 E2503:E1048576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F364E301-1AD4-4FA3-8C8E-CD9C1FAB5F23}">
  <ds:schemaRefs/>
</ds:datastoreItem>
</file>

<file path=customXml/itemProps2.xml><?xml version="1.0" encoding="utf-8"?>
<ds:datastoreItem xmlns:ds="http://schemas.openxmlformats.org/officeDocument/2006/customXml" ds:itemID="{39434F12-8C29-40D4-8D91-0AECEB11C614}">
  <ds:schemaRefs/>
</ds:datastoreItem>
</file>

<file path=customXml/itemProps3.xml><?xml version="1.0" encoding="utf-8"?>
<ds:datastoreItem xmlns:ds="http://schemas.openxmlformats.org/officeDocument/2006/customXml" ds:itemID="{84752CD0-04DC-401E-9F09-487F0D825BA7}">
  <ds:schemaRefs/>
</ds:datastoreItem>
</file>

<file path=customXml/itemProps4.xml><?xml version="1.0" encoding="utf-8"?>
<ds:datastoreItem xmlns:ds="http://schemas.openxmlformats.org/officeDocument/2006/customXml" ds:itemID="{8B044C63-DBA3-43C0-844D-EBBA406F93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diogotito</dc:creator>
  <cp:lastModifiedBy>diogotito</cp:lastModifiedBy>
  <dcterms:created xsi:type="dcterms:W3CDTF">2022-12-02T23:15:17Z</dcterms:created>
  <dcterms:modified xsi:type="dcterms:W3CDTF">2022-12-03T01:12:35Z</dcterms:modified>
</cp:coreProperties>
</file>