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<sst xmlns="http://schemas.openxmlformats.org/spreadsheetml/2006/main" count="35" uniqueCount="30">
  <si>
    <t xml:space="preserve">id</t>
  </si>
  <si>
    <t xml:space="preserve">type</t>
  </si>
  <si>
    <t xml:space="preserve">salary</t>
  </si>
  <si>
    <t xml:space="preserve">loan</t>
  </si>
  <si>
    <t xml:space="preserve">incentive</t>
  </si>
  <si>
    <t xml:space="preserve">sse</t>
  </si>
  <si>
    <t xml:space="preserve">ssc</t>
  </si>
  <si>
    <t xml:space="preserve">ss</t>
  </si>
  <si>
    <t xml:space="preserve">taxable</t>
  </si>
  <si>
    <t xml:space="preserve">Tax 1</t>
  </si>
  <si>
    <t xml:space="preserve">Tax 2</t>
  </si>
  <si>
    <t xml:space="preserve">Tax 3</t>
  </si>
  <si>
    <t xml:space="preserve">Tax 4</t>
  </si>
  <si>
    <t xml:space="preserve">Total tax</t>
  </si>
  <si>
    <t xml:space="preserve">Net</t>
  </si>
  <si>
    <t xml:space="preserve">Total</t>
  </si>
  <si>
    <t xml:space="preserve">Debit</t>
  </si>
  <si>
    <t xml:space="preserve">Credit</t>
  </si>
  <si>
    <t xml:space="preserve">Balance</t>
  </si>
  <si>
    <t xml:space="preserve">Salaries:</t>
  </si>
  <si>
    <t xml:space="preserve">cash box</t>
  </si>
  <si>
    <t xml:space="preserve">salaries</t>
  </si>
  <si>
    <t xml:space="preserve">Taxes:</t>
  </si>
  <si>
    <t xml:space="preserve">Cash short</t>
  </si>
  <si>
    <t xml:space="preserve">SS: </t>
  </si>
  <si>
    <t xml:space="preserve">cash balance</t>
  </si>
  <si>
    <t xml:space="preserve">Cashbox:</t>
  </si>
  <si>
    <t xml:space="preserve">Cash short:</t>
  </si>
  <si>
    <t xml:space="preserve">tax</t>
  </si>
  <si>
    <t xml:space="preserve">Cash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</si>
</sst>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Lohit Devanaga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</v>
      </c>
      <c r="B2" s="0" t="n">
        <v>1</v>
      </c>
      <c r="C2" s="2" t="n">
        <v>5000</v>
      </c>
      <c r="D2" s="2" t="n">
        <v>5000</v>
      </c>
      <c r="E2" s="2" t="n">
        <v>300</v>
      </c>
      <c r="F2" s="2" t="n">
        <f aca="false">IF(B2=1, C2*0.14, 0)</f>
        <v>700</v>
      </c>
      <c r="G2" s="2" t="n">
        <f aca="false">IF(B2=1, C2*0.26, 0)</f>
        <v>1300</v>
      </c>
      <c r="H2" s="2" t="n">
        <f aca="false">SUM(F2:G2)</f>
        <v>2000</v>
      </c>
      <c r="I2" s="2" t="n">
        <f aca="false">C2</f>
        <v>5000</v>
      </c>
      <c r="J2" s="2" t="n">
        <f aca="false">IF(I2&lt;=7000, I2*0, 0)</f>
        <v>0</v>
      </c>
      <c r="K2" s="2" t="n">
        <f aca="false">IF(AND(I2&gt;7000, I2&lt;=10000), I2*0.05, 0)</f>
        <v>0</v>
      </c>
      <c r="L2" s="2" t="n">
        <f aca="false">IF(AND(I2&gt;10000, I2&lt;=50000), I2*0.075, 0)</f>
        <v>0</v>
      </c>
      <c r="M2" s="2" t="n">
        <f aca="false">IF(I2&gt;=100000, I2*0.1, 0)</f>
        <v>0</v>
      </c>
      <c r="N2" s="2" t="n">
        <f aca="false">SUM(J2:M2)</f>
        <v>0</v>
      </c>
      <c r="O2" s="2" t="n">
        <f aca="false">C2+D2+E2-F2-N2</f>
        <v>9600</v>
      </c>
    </row>
    <row r="3" customFormat="false" ht="12.8" hidden="false" customHeight="false" outlineLevel="0" collapsed="false">
      <c r="A3" s="0" t="n">
        <v>2</v>
      </c>
      <c r="B3" s="0" t="n">
        <v>1</v>
      </c>
      <c r="C3" s="2" t="n">
        <v>9000</v>
      </c>
      <c r="D3" s="2" t="n">
        <v>0</v>
      </c>
      <c r="E3" s="2" t="n">
        <v>1000</v>
      </c>
      <c r="F3" s="2" t="n">
        <f aca="false">IF(B3=1, C3*0.14, 0)</f>
        <v>1260</v>
      </c>
      <c r="G3" s="2" t="n">
        <f aca="false">IF(B3=1, C3*0.26, 0)</f>
        <v>2340</v>
      </c>
      <c r="H3" s="2" t="n">
        <f aca="false">SUM(F3:G3)</f>
        <v>3600</v>
      </c>
      <c r="I3" s="2" t="n">
        <f aca="false">C3</f>
        <v>9000</v>
      </c>
      <c r="J3" s="2" t="n">
        <f aca="false">IF(I3&lt;=7000, I3*0, 0)</f>
        <v>0</v>
      </c>
      <c r="K3" s="2" t="n">
        <f aca="false">IF(AND(I3&gt;7000, I3&lt;=10000), I3*0.05, 0)</f>
        <v>450</v>
      </c>
      <c r="L3" s="2" t="n">
        <f aca="false">IF(AND(I3&gt;10000, I3&lt;=50000), I3*0.075, 0)</f>
        <v>0</v>
      </c>
      <c r="M3" s="2" t="n">
        <f aca="false">IF(I3&gt;=100000, I3*0.1, 0)</f>
        <v>0</v>
      </c>
      <c r="N3" s="2" t="n">
        <f aca="false">SUM(J3:M3)</f>
        <v>450</v>
      </c>
      <c r="O3" s="2" t="n">
        <f aca="false">C3+D3+E3-F3-N3</f>
        <v>8290</v>
      </c>
    </row>
    <row r="4" customFormat="false" ht="12.8" hidden="false" customHeight="false" outlineLevel="0" collapsed="false">
      <c r="A4" s="0" t="n">
        <v>3</v>
      </c>
      <c r="B4" s="0" t="n">
        <v>1</v>
      </c>
      <c r="C4" s="2" t="n">
        <v>20000</v>
      </c>
      <c r="D4" s="2" t="n">
        <v>-400</v>
      </c>
      <c r="E4" s="2" t="n">
        <v>0</v>
      </c>
      <c r="F4" s="2" t="n">
        <f aca="false">IF(B4=1, C4*0.14, 0)</f>
        <v>2800</v>
      </c>
      <c r="G4" s="2" t="n">
        <f aca="false">IF(B4=1, C4*0.26, 0)</f>
        <v>5200</v>
      </c>
      <c r="H4" s="2" t="n">
        <f aca="false">SUM(F4:G4)</f>
        <v>8000</v>
      </c>
      <c r="I4" s="2" t="n">
        <f aca="false">C4</f>
        <v>20000</v>
      </c>
      <c r="J4" s="2" t="n">
        <f aca="false">IF(I4&lt;=7000, I4*0, 0)</f>
        <v>0</v>
      </c>
      <c r="K4" s="2" t="n">
        <f aca="false">IF(AND(I4&gt;7000, I4&lt;=10000), I4*0.05, 0)</f>
        <v>0</v>
      </c>
      <c r="L4" s="2" t="n">
        <f aca="false">IF(AND(I4&gt;10000, I4&lt;=50000), I4*0.075, 0)</f>
        <v>1500</v>
      </c>
      <c r="M4" s="2" t="n">
        <f aca="false">IF(I4&gt;=100000, I4*0.1, 0)</f>
        <v>0</v>
      </c>
      <c r="N4" s="2" t="n">
        <f aca="false">SUM(J4:M4)</f>
        <v>1500</v>
      </c>
      <c r="O4" s="2" t="n">
        <f aca="false">C4+D4+E4-F4-N4</f>
        <v>15300</v>
      </c>
    </row>
    <row r="5" customFormat="false" ht="12.8" hidden="false" customHeight="false" outlineLevel="0" collapsed="false">
      <c r="A5" s="0" t="n">
        <v>4</v>
      </c>
      <c r="B5" s="0" t="n">
        <v>2</v>
      </c>
      <c r="C5" s="2" t="n">
        <v>10000</v>
      </c>
      <c r="D5" s="2" t="n">
        <v>0</v>
      </c>
      <c r="E5" s="2" t="n">
        <v>100</v>
      </c>
      <c r="F5" s="2" t="n">
        <f aca="false">IF(B5=1, C5*0.14, 0)</f>
        <v>0</v>
      </c>
      <c r="G5" s="2" t="n">
        <f aca="false">IF(B5=1, C5*0.26, 0)</f>
        <v>0</v>
      </c>
      <c r="H5" s="2" t="n">
        <f aca="false">SUM(F5:G5)</f>
        <v>0</v>
      </c>
      <c r="I5" s="2" t="n">
        <f aca="false">C5</f>
        <v>10000</v>
      </c>
      <c r="J5" s="2" t="n">
        <f aca="false">IF(I5&lt;=7000, I5*0, 0)</f>
        <v>0</v>
      </c>
      <c r="K5" s="2" t="n">
        <f aca="false">IF(AND(I5&gt;7000, I5&lt;=10000), I5*0.05, 0)</f>
        <v>500</v>
      </c>
      <c r="L5" s="2" t="n">
        <f aca="false">IF(AND(I5&gt;10000, I5&lt;=50000), I5*0.075, 0)</f>
        <v>0</v>
      </c>
      <c r="M5" s="2" t="n">
        <f aca="false">IF(I5&gt;=100000, I5*0.1, 0)</f>
        <v>0</v>
      </c>
      <c r="N5" s="2" t="n">
        <f aca="false">SUM(J5:M5)</f>
        <v>500</v>
      </c>
      <c r="O5" s="2" t="n">
        <f aca="false">C5+D5+E5-F5-N5</f>
        <v>9600</v>
      </c>
    </row>
    <row r="6" customFormat="false" ht="12.8" hidden="false" customHeight="false" outlineLevel="0" collapsed="false">
      <c r="A6" s="0" t="n">
        <v>5</v>
      </c>
      <c r="B6" s="0" t="n">
        <v>3</v>
      </c>
      <c r="C6" s="2" t="n">
        <v>110000</v>
      </c>
      <c r="D6" s="2" t="n">
        <v>0</v>
      </c>
      <c r="E6" s="2" t="n">
        <v>0</v>
      </c>
      <c r="F6" s="2" t="n">
        <f aca="false">IF(B6=1, C6*0.14, 0)</f>
        <v>0</v>
      </c>
      <c r="G6" s="2" t="n">
        <f aca="false">IF(B6=1, C6*0.26, 0)</f>
        <v>0</v>
      </c>
      <c r="H6" s="2" t="n">
        <f aca="false">SUM(F6:G6)</f>
        <v>0</v>
      </c>
      <c r="I6" s="2" t="n">
        <f aca="false">C6</f>
        <v>110000</v>
      </c>
      <c r="J6" s="2" t="n">
        <f aca="false">IF(I6&lt;=7000, I6*0, 0)</f>
        <v>0</v>
      </c>
      <c r="K6" s="2" t="n">
        <f aca="false">IF(AND(I6&gt;7000, I6&lt;=10000), I6*0.05, 0)</f>
        <v>0</v>
      </c>
      <c r="L6" s="2" t="n">
        <f aca="false">IF(AND(I6&gt;10000, I6&lt;=50000), I6*0.075, 0)</f>
        <v>0</v>
      </c>
      <c r="M6" s="2" t="n">
        <f aca="false">IF(I6&gt;=100000, I6*0.1, 0)</f>
        <v>11000</v>
      </c>
      <c r="N6" s="2" t="n">
        <f aca="false">SUM(J6:M6)</f>
        <v>11000</v>
      </c>
      <c r="O6" s="2" t="n">
        <f aca="false">C6+D6+E6-F6-N6</f>
        <v>99000</v>
      </c>
    </row>
    <row r="7" customFormat="false" ht="12.8" hidden="false" customHeight="false" outlineLevel="0" collapsed="false">
      <c r="A7" s="1" t="s">
        <v>15</v>
      </c>
      <c r="B7" s="1"/>
      <c r="C7" s="3" t="n">
        <f aca="false">SUM(C2:C6)</f>
        <v>154000</v>
      </c>
      <c r="D7" s="3" t="n">
        <f aca="false">SUM(D2:D6)</f>
        <v>4600</v>
      </c>
      <c r="E7" s="3" t="n">
        <f aca="false">SUM(E2:E6)</f>
        <v>1400</v>
      </c>
      <c r="F7" s="3" t="n">
        <f aca="false">SUM(F2:F6)</f>
        <v>4760</v>
      </c>
      <c r="G7" s="3" t="n">
        <f aca="false">SUM(G2:G6)</f>
        <v>8840</v>
      </c>
      <c r="H7" s="3" t="n">
        <f aca="false">SUM(H2:H6)</f>
        <v>13600</v>
      </c>
      <c r="I7" s="3" t="n">
        <f aca="false">SUM(I2:I6)</f>
        <v>154000</v>
      </c>
      <c r="J7" s="3" t="n">
        <f aca="false">SUM(J2:J6)</f>
        <v>0</v>
      </c>
      <c r="K7" s="3" t="n">
        <f aca="false">SUM(K2:K6)</f>
        <v>950</v>
      </c>
      <c r="L7" s="3" t="n">
        <f aca="false">SUM(L2:L6)</f>
        <v>1500</v>
      </c>
      <c r="M7" s="3" t="n">
        <f aca="false">SUM(M2:M6)</f>
        <v>11000</v>
      </c>
      <c r="N7" s="3" t="n">
        <f aca="false">SUM(N2:N6)</f>
        <v>13450</v>
      </c>
      <c r="O7" s="3" t="n">
        <f aca="false">SUM(O2:O6)</f>
        <v>141790</v>
      </c>
    </row>
    <row r="8" customFormat="false" ht="12.8" hidden="false" customHeight="false" outlineLevel="0" collapsed="false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2.8" hidden="false" customHeight="false" outlineLevel="0" collapsed="false">
      <c r="B9" s="1"/>
      <c r="C9" s="1" t="s">
        <v>16</v>
      </c>
      <c r="D9" s="1" t="s">
        <v>17</v>
      </c>
      <c r="E9" s="1" t="s">
        <v>18</v>
      </c>
    </row>
    <row r="10" customFormat="false" ht="12.8" hidden="false" customHeight="false" outlineLevel="0" collapsed="false">
      <c r="B10" s="1" t="s">
        <v>18</v>
      </c>
      <c r="C10" s="3" t="n">
        <f aca="false">SUM(C11:C17)</f>
        <v>168840</v>
      </c>
      <c r="D10" s="3" t="n">
        <f aca="false">SUM(D11:D17)</f>
        <v>168840</v>
      </c>
      <c r="E10" s="3" t="n">
        <f aca="false">D10-C10</f>
        <v>0</v>
      </c>
      <c r="G10" s="0" t="s">
        <v>19</v>
      </c>
      <c r="H10" s="2" t="n">
        <f aca="false">O7</f>
        <v>141790</v>
      </c>
      <c r="N10" s="1" t="s">
        <v>20</v>
      </c>
      <c r="O10" s="3" t="n">
        <v>200000</v>
      </c>
    </row>
    <row r="11" customFormat="false" ht="12.8" hidden="false" customHeight="false" outlineLevel="0" collapsed="false">
      <c r="B11" s="4" t="s">
        <v>21</v>
      </c>
      <c r="C11" s="2" t="n">
        <f aca="false">C7</f>
        <v>154000</v>
      </c>
      <c r="G11" s="0" t="s">
        <v>22</v>
      </c>
      <c r="H11" s="2" t="n">
        <f aca="false">N7</f>
        <v>13450</v>
      </c>
      <c r="N11" s="1" t="s">
        <v>23</v>
      </c>
      <c r="O11" s="3" t="n">
        <f aca="false">IF(O7&gt;O10, O7-O10, 0)</f>
        <v>0</v>
      </c>
    </row>
    <row r="12" customFormat="false" ht="12.8" hidden="false" customHeight="false" outlineLevel="0" collapsed="false">
      <c r="B12" s="4" t="s">
        <v>6</v>
      </c>
      <c r="C12" s="2" t="n">
        <f aca="false">G7</f>
        <v>8840</v>
      </c>
      <c r="D12" s="2"/>
      <c r="G12" s="0" t="s">
        <v>24</v>
      </c>
      <c r="H12" s="2" t="n">
        <f aca="false">H7</f>
        <v>13600</v>
      </c>
      <c r="N12" s="1" t="s">
        <v>25</v>
      </c>
      <c r="O12" s="3" t="n">
        <f aca="false">O10-O7</f>
        <v>58210</v>
      </c>
    </row>
    <row r="13" customFormat="false" ht="12.8" hidden="false" customHeight="false" outlineLevel="0" collapsed="false">
      <c r="B13" s="4" t="s">
        <v>4</v>
      </c>
      <c r="C13" s="2" t="n">
        <f aca="false">E7</f>
        <v>1400</v>
      </c>
      <c r="D13" s="2"/>
      <c r="G13" s="0" t="s">
        <v>26</v>
      </c>
      <c r="H13" s="2" t="n">
        <f aca="false">O12</f>
        <v>58210</v>
      </c>
    </row>
    <row r="14" customFormat="false" ht="12.8" hidden="false" customHeight="false" outlineLevel="0" collapsed="false">
      <c r="B14" s="4" t="s">
        <v>3</v>
      </c>
      <c r="C14" s="2" t="n">
        <f aca="false">D7</f>
        <v>4600</v>
      </c>
      <c r="D14" s="2"/>
      <c r="G14" s="0" t="s">
        <v>27</v>
      </c>
      <c r="H14" s="2" t="n">
        <f aca="false">O11</f>
        <v>0</v>
      </c>
    </row>
    <row r="15" customFormat="false" ht="12.8" hidden="false" customHeight="false" outlineLevel="0" collapsed="false">
      <c r="B15" s="4" t="s">
        <v>7</v>
      </c>
      <c r="C15" s="2"/>
      <c r="D15" s="2" t="n">
        <f aca="false">H7</f>
        <v>13600</v>
      </c>
    </row>
    <row r="16" customFormat="false" ht="12.8" hidden="false" customHeight="false" outlineLevel="0" collapsed="false">
      <c r="B16" s="4" t="s">
        <v>28</v>
      </c>
      <c r="D16" s="2" t="n">
        <f aca="false">N7</f>
        <v>13450</v>
      </c>
    </row>
    <row r="17" customFormat="false" ht="12.8" hidden="false" customHeight="false" outlineLevel="0" collapsed="false">
      <c r="B17" s="4" t="s">
        <v>29</v>
      </c>
      <c r="D17" s="2" t="n">
        <f aca="false">O7</f>
        <v>141790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2020-02-03T13:09:58Z</dcterms:created>
  <dc:creator>Ahmed Iraqi</dc:creator>
  <dc:description/>
  <dc:language>en-US</dc:language>
  <cp:lastModifiedBy>Ahmed Iraqi</cp:lastModifiedBy>
  <dcterms:modified xsi:type="dcterms:W3CDTF">2020-03-20T14:08:00Z</dcterms:modified>
  <cp:revision>7</cp:revision>
  <dc:subject/>
  <dc:title/>
</cp:coreProperties>
</file>