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<sst xmlns="http://schemas.openxmlformats.org/spreadsheetml/2006/main" count="35" uniqueCount="30">
  <si>
    <t xml:space="preserve">id</t>
  </si>
  <si>
    <t xml:space="preserve">type</t>
  </si>
  <si>
    <t xml:space="preserve">salary</t>
  </si>
  <si>
    <t xml:space="preserve">loan</t>
  </si>
  <si>
    <t xml:space="preserve">incentive</t>
  </si>
  <si>
    <t xml:space="preserve">sse</t>
  </si>
  <si>
    <t xml:space="preserve">ssc</t>
  </si>
  <si>
    <t xml:space="preserve">ss</t>
  </si>
  <si>
    <t xml:space="preserve">taxable</t>
  </si>
  <si>
    <t xml:space="preserve">Tax 1</t>
  </si>
  <si>
    <t xml:space="preserve">Tax 2</t>
  </si>
  <si>
    <t xml:space="preserve">Tax 3</t>
  </si>
  <si>
    <t xml:space="preserve">Tax 4</t>
  </si>
  <si>
    <t xml:space="preserve">Total tax</t>
  </si>
  <si>
    <t xml:space="preserve">Net</t>
  </si>
  <si>
    <t xml:space="preserve">Total</t>
  </si>
  <si>
    <t xml:space="preserve">Debit</t>
  </si>
  <si>
    <t xml:space="preserve">Credit</t>
  </si>
  <si>
    <t xml:space="preserve">Balance</t>
  </si>
  <si>
    <t xml:space="preserve">Salaries:</t>
  </si>
  <si>
    <t xml:space="preserve">cash box</t>
  </si>
  <si>
    <t xml:space="preserve">salaries</t>
  </si>
  <si>
    <t xml:space="preserve">Taxes:</t>
  </si>
  <si>
    <t xml:space="preserve">Cash short</t>
  </si>
  <si>
    <t xml:space="preserve">SS: </t>
  </si>
  <si>
    <t xml:space="preserve">cash balance</t>
  </si>
  <si>
    <t xml:space="preserve">Cashbox:</t>
  </si>
  <si>
    <t xml:space="preserve">Cash short:</t>
  </si>
  <si>
    <t xml:space="preserve">tax</t>
  </si>
  <si>
    <t xml:space="preserve">Cash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</si>
</sst>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Lohit Devanaga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left" vertical="bottom" textRotation="0" wrapText="false" indent="1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1</v>
      </c>
      <c r="B2" s="0" t="n">
        <v>1</v>
      </c>
      <c r="C2" s="2" t="n">
        <v>5000</v>
      </c>
      <c r="D2" s="2" t="n">
        <v>5000</v>
      </c>
      <c r="E2" s="2" t="n">
        <v>300</v>
      </c>
      <c r="F2" s="2" t="n">
        <f aca="false">IF(B2=1, C2*0.14, 0)</f>
        <v>700</v>
      </c>
      <c r="G2" s="2" t="n">
        <f aca="false">IF(B2=1, C2*0.26, 0)</f>
        <v>1300</v>
      </c>
      <c r="H2" s="2" t="n">
        <f aca="false">SUM(F2:G2)</f>
        <v>2000</v>
      </c>
      <c r="I2" s="2" t="n">
        <f aca="false">C2</f>
        <v>5000</v>
      </c>
      <c r="J2" s="2" t="n">
        <f aca="false">IF(I2&lt;=7000, I2*0, 0)</f>
        <v>0</v>
      </c>
      <c r="K2" s="2" t="n">
        <f aca="false">IF(AND(I2&gt;7000, I2&lt;=10000), I2*0.05, 0)</f>
        <v>0</v>
      </c>
      <c r="L2" s="2" t="n">
        <f aca="false">IF(AND(I2&gt;10000, I2&lt;=50000), I2*0.075, 0)</f>
        <v>0</v>
      </c>
      <c r="M2" s="2" t="n">
        <f aca="false">IF(I2&gt;=100000, I2*0.1, 0)</f>
        <v>0</v>
      </c>
      <c r="N2" s="2" t="n">
        <f aca="false">SUM(J2:M2)</f>
        <v>0</v>
      </c>
      <c r="O2" s="2" t="n">
        <f aca="false">C2+D2+E2-F2-N2</f>
        <v>9600</v>
      </c>
    </row>
    <row r="3" customFormat="false" ht="12.8" hidden="false" customHeight="false" outlineLevel="0" collapsed="false">
      <c r="A3" s="0" t="n">
        <v>2</v>
      </c>
      <c r="B3" s="0" t="n">
        <v>1</v>
      </c>
      <c r="C3" s="2" t="n">
        <v>9000</v>
      </c>
      <c r="D3" s="2" t="n">
        <v>0</v>
      </c>
      <c r="E3" s="2" t="n">
        <v>1000</v>
      </c>
      <c r="F3" s="2" t="n">
        <f aca="false">IF(B3=1, C3*0.14, 0)</f>
        <v>1260</v>
      </c>
      <c r="G3" s="2" t="n">
        <f aca="false">IF(B3=1, C3*0.26, 0)</f>
        <v>2340</v>
      </c>
      <c r="H3" s="2" t="n">
        <f aca="false">SUM(F3:G3)</f>
        <v>3600</v>
      </c>
      <c r="I3" s="2" t="n">
        <f aca="false">C3</f>
        <v>9000</v>
      </c>
      <c r="J3" s="2" t="n">
        <f aca="false">IF(I3&lt;=7000, I3*0, 0)</f>
        <v>0</v>
      </c>
      <c r="K3" s="2" t="n">
        <f aca="false">IF(AND(I3&gt;7000, I3&lt;=10000), I3*0.05, 0)</f>
        <v>450</v>
      </c>
      <c r="L3" s="2" t="n">
        <f aca="false">IF(AND(I3&gt;10000, I3&lt;=50000), I3*0.075, 0)</f>
        <v>0</v>
      </c>
      <c r="M3" s="2" t="n">
        <f aca="false">IF(I3&gt;=100000, I3*0.1, 0)</f>
        <v>0</v>
      </c>
      <c r="N3" s="2" t="n">
        <f aca="false">SUM(J3:M3)</f>
        <v>450</v>
      </c>
      <c r="O3" s="2" t="n">
        <f aca="false">C3+D3+E3-F3-N3</f>
        <v>8290</v>
      </c>
    </row>
    <row r="4" customFormat="false" ht="12.8" hidden="false" customHeight="false" outlineLevel="0" collapsed="false">
      <c r="A4" s="0" t="n">
        <v>3</v>
      </c>
      <c r="B4" s="0" t="n">
        <v>1</v>
      </c>
      <c r="C4" s="2" t="n">
        <v>20000</v>
      </c>
      <c r="D4" s="2" t="n">
        <v>-400</v>
      </c>
      <c r="E4" s="2" t="n">
        <v>0</v>
      </c>
      <c r="F4" s="2" t="n">
        <f aca="false">IF(B4=1, C4*0.14, 0)</f>
        <v>2800</v>
      </c>
      <c r="G4" s="2" t="n">
        <f aca="false">IF(B4=1, C4*0.26, 0)</f>
        <v>5200</v>
      </c>
      <c r="H4" s="2" t="n">
        <f aca="false">SUM(F4:G4)</f>
        <v>8000</v>
      </c>
      <c r="I4" s="2" t="n">
        <f aca="false">C4</f>
        <v>20000</v>
      </c>
      <c r="J4" s="2" t="n">
        <f aca="false">IF(I4&lt;=7000, I4*0, 0)</f>
        <v>0</v>
      </c>
      <c r="K4" s="2" t="n">
        <f aca="false">IF(AND(I4&gt;7000, I4&lt;=10000), I4*0.05, 0)</f>
        <v>0</v>
      </c>
      <c r="L4" s="2" t="n">
        <f aca="false">IF(AND(I4&gt;10000, I4&lt;=50000), I4*0.075, 0)</f>
        <v>1500</v>
      </c>
      <c r="M4" s="2" t="n">
        <f aca="false">IF(I4&gt;=100000, I4*0.1, 0)</f>
        <v>0</v>
      </c>
      <c r="N4" s="2" t="n">
        <f aca="false">SUM(J4:M4)</f>
        <v>1500</v>
      </c>
      <c r="O4" s="2" t="n">
        <f aca="false">C4+D4+E4-F4-N4</f>
        <v>15300</v>
      </c>
    </row>
    <row r="5" customFormat="false" ht="12.8" hidden="false" customHeight="false" outlineLevel="0" collapsed="false">
      <c r="A5" s="0" t="n">
        <v>4</v>
      </c>
      <c r="B5" s="0" t="n">
        <v>1</v>
      </c>
      <c r="C5" s="2" t="n">
        <v>100000</v>
      </c>
      <c r="D5" s="2" t="n">
        <v>15000</v>
      </c>
      <c r="E5" s="2" t="n">
        <v>30000</v>
      </c>
      <c r="F5" s="2" t="n">
        <f aca="false">IF(B5=1, C5*0.14, 0)</f>
        <v>14000</v>
      </c>
      <c r="G5" s="2" t="n">
        <f aca="false">IF(B5=1, C5*0.26, 0)</f>
        <v>26000</v>
      </c>
      <c r="H5" s="2" t="n">
        <f aca="false">SUM(F5:G5)</f>
        <v>40000</v>
      </c>
      <c r="I5" s="2" t="n">
        <f aca="false">C5</f>
        <v>100000</v>
      </c>
      <c r="J5" s="2" t="n">
        <f aca="false">IF(I5&lt;=7000, I5*0, 0)</f>
        <v>0</v>
      </c>
      <c r="K5" s="2" t="n">
        <f aca="false">IF(AND(I5&gt;7000, I5&lt;=10000), I5*0.05, 0)</f>
        <v>0</v>
      </c>
      <c r="L5" s="2" t="n">
        <f aca="false">IF(AND(I5&gt;10000, I5&lt;=50000), I5*0.075, 0)</f>
        <v>0</v>
      </c>
      <c r="M5" s="2" t="n">
        <f aca="false">IF(I5&gt;=100000, I5*0.1, 0)</f>
        <v>10000</v>
      </c>
      <c r="N5" s="2" t="n">
        <f aca="false">SUM(J5:M5)</f>
        <v>10000</v>
      </c>
      <c r="O5" s="2" t="n">
        <f aca="false">C5+D5+E5-F5-N5</f>
        <v>121000</v>
      </c>
    </row>
    <row r="6" customFormat="false" ht="12.8" hidden="false" customHeight="false" outlineLevel="0" collapsed="false">
      <c r="A6" s="0" t="n">
        <v>5</v>
      </c>
      <c r="B6" s="0" t="n">
        <v>1</v>
      </c>
      <c r="C6" s="2" t="n">
        <v>1500</v>
      </c>
      <c r="D6" s="2" t="n">
        <v>0</v>
      </c>
      <c r="E6" s="2" t="n">
        <v>400</v>
      </c>
      <c r="F6" s="2" t="n">
        <f aca="false">IF(B6=1, C6*0.14, 0)</f>
        <v>210</v>
      </c>
      <c r="G6" s="2" t="n">
        <f aca="false">IF(B6=1, C6*0.26, 0)</f>
        <v>390</v>
      </c>
      <c r="H6" s="2" t="n">
        <f aca="false">SUM(F6:G6)</f>
        <v>600</v>
      </c>
      <c r="I6" s="2" t="n">
        <f aca="false">C6</f>
        <v>1500</v>
      </c>
      <c r="J6" s="2" t="n">
        <f aca="false">IF(I6&lt;=7000, I6*0, 0)</f>
        <v>0</v>
      </c>
      <c r="K6" s="2" t="n">
        <f aca="false">IF(AND(I6&gt;7000, I6&lt;=10000), I6*0.05, 0)</f>
        <v>0</v>
      </c>
      <c r="L6" s="2" t="n">
        <f aca="false">IF(AND(I6&gt;10000, I6&lt;=50000), I6*0.075, 0)</f>
        <v>0</v>
      </c>
      <c r="M6" s="2" t="n">
        <f aca="false">IF(I6&gt;=100000, I6*0.1, 0)</f>
        <v>0</v>
      </c>
      <c r="N6" s="2" t="n">
        <f aca="false">SUM(J6:M6)</f>
        <v>0</v>
      </c>
      <c r="O6" s="2" t="n">
        <f aca="false">C6+D6+E6-F6-N6</f>
        <v>1690</v>
      </c>
    </row>
    <row r="7" customFormat="false" ht="12.8" hidden="false" customHeight="false" outlineLevel="0" collapsed="false">
      <c r="A7" s="0" t="n">
        <v>6</v>
      </c>
      <c r="B7" s="0" t="n">
        <v>2</v>
      </c>
      <c r="C7" s="2" t="n">
        <v>1500</v>
      </c>
      <c r="D7" s="2" t="n">
        <v>400</v>
      </c>
      <c r="E7" s="2" t="n">
        <v>200</v>
      </c>
      <c r="F7" s="2" t="n">
        <f aca="false">IF(B7=1, C7*0.14, 0)</f>
        <v>0</v>
      </c>
      <c r="G7" s="2" t="n">
        <f aca="false">IF(B7=1, C7*0.26, 0)</f>
        <v>0</v>
      </c>
      <c r="H7" s="2" t="n">
        <f aca="false">SUM(F7:G7)</f>
        <v>0</v>
      </c>
      <c r="I7" s="2" t="n">
        <f aca="false">C7</f>
        <v>1500</v>
      </c>
      <c r="J7" s="2" t="n">
        <f aca="false">IF(I7&lt;=7000, I7*0, 0)</f>
        <v>0</v>
      </c>
      <c r="K7" s="2" t="n">
        <f aca="false">IF(AND(I7&gt;7000, I7&lt;=10000), I7*0.05, 0)</f>
        <v>0</v>
      </c>
      <c r="L7" s="2" t="n">
        <f aca="false">IF(AND(I7&gt;10000, I7&lt;=50000), I7*0.075, 0)</f>
        <v>0</v>
      </c>
      <c r="M7" s="2" t="n">
        <f aca="false">IF(I7&gt;=100000, I7*0.1, 0)</f>
        <v>0</v>
      </c>
      <c r="N7" s="2" t="n">
        <f aca="false">SUM(J7:M7)</f>
        <v>0</v>
      </c>
      <c r="O7" s="2" t="n">
        <f aca="false">C7+D7+E7-F7-N7</f>
        <v>2100</v>
      </c>
    </row>
    <row r="8" customFormat="false" ht="12.8" hidden="false" customHeight="false" outlineLevel="0" collapsed="false">
      <c r="A8" s="0" t="n">
        <v>7</v>
      </c>
      <c r="B8" s="0" t="n">
        <v>2</v>
      </c>
      <c r="C8" s="2" t="n">
        <v>4000</v>
      </c>
      <c r="D8" s="2" t="n">
        <v>200</v>
      </c>
      <c r="E8" s="2" t="n">
        <v>200</v>
      </c>
      <c r="F8" s="2" t="n">
        <f aca="false">IF(B8=1, C8*0.14, 0)</f>
        <v>0</v>
      </c>
      <c r="G8" s="2" t="n">
        <f aca="false">IF(B8=1, C8*0.26, 0)</f>
        <v>0</v>
      </c>
      <c r="H8" s="2" t="n">
        <f aca="false">SUM(F8:G8)</f>
        <v>0</v>
      </c>
      <c r="I8" s="2" t="n">
        <f aca="false">C8</f>
        <v>4000</v>
      </c>
      <c r="J8" s="2" t="n">
        <f aca="false">IF(I8&lt;=7000, I8*0, 0)</f>
        <v>0</v>
      </c>
      <c r="K8" s="2" t="n">
        <f aca="false">IF(AND(I8&gt;7000, I8&lt;=10000), I8*0.05, 0)</f>
        <v>0</v>
      </c>
      <c r="L8" s="2" t="n">
        <f aca="false">IF(AND(I8&gt;10000, I8&lt;=50000), I8*0.075, 0)</f>
        <v>0</v>
      </c>
      <c r="M8" s="2" t="n">
        <f aca="false">IF(I8&gt;=100000, I8*0.1, 0)</f>
        <v>0</v>
      </c>
      <c r="N8" s="2" t="n">
        <f aca="false">SUM(J8:M8)</f>
        <v>0</v>
      </c>
      <c r="O8" s="2" t="n">
        <f aca="false">C8+D8+E8-F8-N8</f>
        <v>4400</v>
      </c>
    </row>
    <row r="9" customFormat="false" ht="12.8" hidden="false" customHeight="false" outlineLevel="0" collapsed="false">
      <c r="A9" s="0" t="n">
        <v>8</v>
      </c>
      <c r="B9" s="0" t="n">
        <v>2</v>
      </c>
      <c r="C9" s="2" t="n">
        <v>7000</v>
      </c>
      <c r="D9" s="2" t="n">
        <v>0</v>
      </c>
      <c r="E9" s="2" t="n">
        <v>0</v>
      </c>
      <c r="F9" s="2" t="n">
        <f aca="false">IF(B9=1, C9*0.14, 0)</f>
        <v>0</v>
      </c>
      <c r="G9" s="2" t="n">
        <f aca="false">IF(B9=1, C9*0.26, 0)</f>
        <v>0</v>
      </c>
      <c r="H9" s="2" t="n">
        <f aca="false">SUM(F9:G9)</f>
        <v>0</v>
      </c>
      <c r="I9" s="2" t="n">
        <f aca="false">C9</f>
        <v>7000</v>
      </c>
      <c r="J9" s="2" t="n">
        <f aca="false">IF(I9&lt;=7000, I9*0, 0)</f>
        <v>0</v>
      </c>
      <c r="K9" s="2" t="n">
        <f aca="false">IF(AND(I9&gt;7000, I9&lt;=10000), I9*0.05, 0)</f>
        <v>0</v>
      </c>
      <c r="L9" s="2" t="n">
        <f aca="false">IF(AND(I9&gt;10000, I9&lt;=50000), I9*0.075, 0)</f>
        <v>0</v>
      </c>
      <c r="M9" s="2" t="n">
        <f aca="false">IF(I9&gt;=100000, I9*0.1, 0)</f>
        <v>0</v>
      </c>
      <c r="N9" s="2" t="n">
        <f aca="false">SUM(J9:M9)</f>
        <v>0</v>
      </c>
      <c r="O9" s="2" t="n">
        <f aca="false">C9+D9+E9-F9-N9</f>
        <v>7000</v>
      </c>
    </row>
    <row r="10" customFormat="false" ht="12.8" hidden="false" customHeight="false" outlineLevel="0" collapsed="false">
      <c r="A10" s="0" t="n">
        <v>9</v>
      </c>
      <c r="B10" s="0" t="n">
        <v>2</v>
      </c>
      <c r="C10" s="2" t="n">
        <v>7001</v>
      </c>
      <c r="D10" s="2" t="n">
        <v>0</v>
      </c>
      <c r="E10" s="2" t="n">
        <v>0</v>
      </c>
      <c r="F10" s="2" t="n">
        <f aca="false">IF(B10=1, C10*0.14, 0)</f>
        <v>0</v>
      </c>
      <c r="G10" s="2" t="n">
        <f aca="false">IF(B10=1, C10*0.26, 0)</f>
        <v>0</v>
      </c>
      <c r="H10" s="2" t="n">
        <f aca="false">SUM(F10:G10)</f>
        <v>0</v>
      </c>
      <c r="I10" s="2" t="n">
        <f aca="false">C10</f>
        <v>7001</v>
      </c>
      <c r="J10" s="2" t="n">
        <f aca="false">IF(I10&lt;=7000, I10*0, 0)</f>
        <v>0</v>
      </c>
      <c r="K10" s="2" t="n">
        <f aca="false">IF(AND(I10&gt;7000, I10&lt;=10000), I10*0.05, 0)</f>
        <v>350.05</v>
      </c>
      <c r="L10" s="2" t="n">
        <f aca="false">IF(AND(I10&gt;10000, I10&lt;=50000), I10*0.075, 0)</f>
        <v>0</v>
      </c>
      <c r="M10" s="2" t="n">
        <f aca="false">IF(I10&gt;=100000, I10*0.1, 0)</f>
        <v>0</v>
      </c>
      <c r="N10" s="2" t="n">
        <f aca="false">SUM(J10:M10)</f>
        <v>350.05</v>
      </c>
      <c r="O10" s="2" t="n">
        <f aca="false">C10+D10+E10-F10-N10</f>
        <v>6650.95</v>
      </c>
    </row>
    <row r="11" customFormat="false" ht="12.8" hidden="false" customHeight="false" outlineLevel="0" collapsed="false">
      <c r="A11" s="0" t="n">
        <v>10</v>
      </c>
      <c r="B11" s="0" t="n">
        <v>2</v>
      </c>
      <c r="C11" s="2" t="n">
        <v>10000</v>
      </c>
      <c r="D11" s="2" t="n">
        <v>0</v>
      </c>
      <c r="E11" s="2" t="n">
        <v>0</v>
      </c>
      <c r="F11" s="2" t="n">
        <f aca="false">IF(B11=1, C11*0.14, 0)</f>
        <v>0</v>
      </c>
      <c r="G11" s="2" t="n">
        <f aca="false">IF(B11=1, C11*0.26, 0)</f>
        <v>0</v>
      </c>
      <c r="H11" s="2" t="n">
        <f aca="false">SUM(F11:G11)</f>
        <v>0</v>
      </c>
      <c r="I11" s="2" t="n">
        <f aca="false">C11</f>
        <v>10000</v>
      </c>
      <c r="J11" s="2" t="n">
        <f aca="false">IF(I11&lt;=7000, I11*0, 0)</f>
        <v>0</v>
      </c>
      <c r="K11" s="2" t="n">
        <f aca="false">IF(AND(I11&gt;7000, I11&lt;=10000), I11*0.05, 0)</f>
        <v>500</v>
      </c>
      <c r="L11" s="2" t="n">
        <f aca="false">IF(AND(I11&gt;10000, I11&lt;=50000), I11*0.075, 0)</f>
        <v>0</v>
      </c>
      <c r="M11" s="2" t="n">
        <f aca="false">IF(I11&gt;=100000, I11*0.1, 0)</f>
        <v>0</v>
      </c>
      <c r="N11" s="2" t="n">
        <f aca="false">SUM(J11:M11)</f>
        <v>500</v>
      </c>
      <c r="O11" s="2" t="n">
        <f aca="false">C11+D11+E11-F11-N11</f>
        <v>9500</v>
      </c>
    </row>
    <row r="12" customFormat="false" ht="12.8" hidden="false" customHeight="false" outlineLevel="0" collapsed="false">
      <c r="A12" s="0" t="n">
        <v>11</v>
      </c>
      <c r="B12" s="0" t="n">
        <v>2</v>
      </c>
      <c r="C12" s="2" t="n">
        <v>10001</v>
      </c>
      <c r="D12" s="2" t="n">
        <v>0</v>
      </c>
      <c r="E12" s="2" t="n">
        <v>0</v>
      </c>
      <c r="F12" s="2" t="n">
        <f aca="false">IF(B12=1, C12*0.14, 0)</f>
        <v>0</v>
      </c>
      <c r="G12" s="2" t="n">
        <f aca="false">IF(B12=1, C12*0.26, 0)</f>
        <v>0</v>
      </c>
      <c r="H12" s="2" t="n">
        <f aca="false">SUM(F12:G12)</f>
        <v>0</v>
      </c>
      <c r="I12" s="2" t="n">
        <f aca="false">C12</f>
        <v>10001</v>
      </c>
      <c r="J12" s="2" t="n">
        <f aca="false">IF(I12&lt;=7000, I12*0, 0)</f>
        <v>0</v>
      </c>
      <c r="K12" s="2" t="n">
        <f aca="false">IF(AND(I12&gt;7000, I12&lt;=10000), I12*0.05, 0)</f>
        <v>0</v>
      </c>
      <c r="L12" s="2" t="n">
        <f aca="false">IF(AND(I12&gt;10000, I12&lt;=50000), I12*0.075, 0)</f>
        <v>750.075</v>
      </c>
      <c r="M12" s="2" t="n">
        <f aca="false">IF(I12&gt;=100000, I12*0.1, 0)</f>
        <v>0</v>
      </c>
      <c r="N12" s="2" t="n">
        <f aca="false">SUM(J12:M12)</f>
        <v>750.075</v>
      </c>
      <c r="O12" s="2" t="n">
        <f aca="false">C12+D12+E12-F12-N12</f>
        <v>9250.925</v>
      </c>
    </row>
    <row r="13" customFormat="false" ht="12.8" hidden="false" customHeight="false" outlineLevel="0" collapsed="false">
      <c r="A13" s="0" t="n">
        <v>12</v>
      </c>
      <c r="B13" s="0" t="n">
        <v>2</v>
      </c>
      <c r="C13" s="2" t="n">
        <v>50000</v>
      </c>
      <c r="D13" s="2" t="n">
        <v>0</v>
      </c>
      <c r="E13" s="2" t="n">
        <v>0</v>
      </c>
      <c r="F13" s="2" t="n">
        <f aca="false">IF(B13=1, C13*0.14, 0)</f>
        <v>0</v>
      </c>
      <c r="G13" s="2" t="n">
        <f aca="false">IF(B13=1, C13*0.26, 0)</f>
        <v>0</v>
      </c>
      <c r="H13" s="2" t="n">
        <f aca="false">SUM(F13:G13)</f>
        <v>0</v>
      </c>
      <c r="I13" s="2" t="n">
        <f aca="false">C13</f>
        <v>50000</v>
      </c>
      <c r="J13" s="2" t="n">
        <f aca="false">IF(I13&lt;=7000, I13*0, 0)</f>
        <v>0</v>
      </c>
      <c r="K13" s="2" t="n">
        <f aca="false">IF(AND(I13&gt;7000, I13&lt;=10000), I13*0.05, 0)</f>
        <v>0</v>
      </c>
      <c r="L13" s="2" t="n">
        <f aca="false">IF(AND(I13&gt;10000, I13&lt;=50000), I13*0.075, 0)</f>
        <v>3750</v>
      </c>
      <c r="M13" s="2" t="n">
        <f aca="false">IF(I13&gt;=100000, I13*0.1, 0)</f>
        <v>0</v>
      </c>
      <c r="N13" s="2" t="n">
        <f aca="false">SUM(J13:M13)</f>
        <v>3750</v>
      </c>
      <c r="O13" s="2" t="n">
        <f aca="false">C13+D13+E13-F13-N13</f>
        <v>46250</v>
      </c>
    </row>
    <row r="14" customFormat="false" ht="12.8" hidden="false" customHeight="false" outlineLevel="0" collapsed="false">
      <c r="A14" s="0" t="n">
        <v>13</v>
      </c>
      <c r="B14" s="0" t="n">
        <v>2</v>
      </c>
      <c r="C14" s="2" t="n">
        <v>50001</v>
      </c>
      <c r="D14" s="2" t="n">
        <v>0</v>
      </c>
      <c r="E14" s="2" t="n">
        <v>0</v>
      </c>
      <c r="F14" s="2" t="n">
        <f aca="false">IF(B14=1, C14*0.14, 0)</f>
        <v>0</v>
      </c>
      <c r="G14" s="2" t="n">
        <f aca="false">IF(B14=1, C14*0.26, 0)</f>
        <v>0</v>
      </c>
      <c r="H14" s="2" t="n">
        <f aca="false">SUM(F14:G14)</f>
        <v>0</v>
      </c>
      <c r="I14" s="2" t="n">
        <f aca="false">C14</f>
        <v>50001</v>
      </c>
      <c r="J14" s="2" t="n">
        <f aca="false">IF(I14&lt;=7000, I14*0, 0)</f>
        <v>0</v>
      </c>
      <c r="K14" s="2" t="n">
        <f aca="false">IF(AND(I14&gt;7000, I14&lt;=10000), I14*0.05, 0)</f>
        <v>0</v>
      </c>
      <c r="L14" s="2" t="n">
        <f aca="false">IF(AND(I14&gt;10000, I14&lt;=50000), I14*0.075, 0)</f>
        <v>0</v>
      </c>
      <c r="M14" s="2" t="n">
        <f aca="false">IF(I14&gt;=100000, I14*0.1, 0)</f>
        <v>0</v>
      </c>
      <c r="N14" s="2" t="n">
        <f aca="false">SUM(J14:M14)</f>
        <v>0</v>
      </c>
      <c r="O14" s="2" t="n">
        <f aca="false">C14+D14+E14-F14-N14</f>
        <v>50001</v>
      </c>
    </row>
    <row r="15" customFormat="false" ht="12.8" hidden="false" customHeight="false" outlineLevel="0" collapsed="false">
      <c r="A15" s="0" t="n">
        <v>14</v>
      </c>
      <c r="B15" s="0" t="n">
        <v>3</v>
      </c>
      <c r="C15" s="2" t="n">
        <v>1500</v>
      </c>
      <c r="D15" s="2" t="n">
        <v>0</v>
      </c>
      <c r="E15" s="2" t="n">
        <v>0</v>
      </c>
      <c r="F15" s="2" t="n">
        <f aca="false">IF(B15=1, C15*0.14, 0)</f>
        <v>0</v>
      </c>
      <c r="G15" s="2" t="n">
        <f aca="false">IF(B15=1, C15*0.26, 0)</f>
        <v>0</v>
      </c>
      <c r="H15" s="2" t="n">
        <f aca="false">SUM(F15:G15)</f>
        <v>0</v>
      </c>
      <c r="I15" s="2" t="n">
        <f aca="false">C15</f>
        <v>1500</v>
      </c>
      <c r="J15" s="2" t="n">
        <f aca="false">IF(I15&lt;=7000, I15*0, 0)</f>
        <v>0</v>
      </c>
      <c r="K15" s="2" t="n">
        <f aca="false">IF(AND(I15&gt;7000, I15&lt;=10000), I15*0.05, 0)</f>
        <v>0</v>
      </c>
      <c r="L15" s="2" t="n">
        <f aca="false">IF(AND(I15&gt;10000, I15&lt;=50000), I15*0.075, 0)</f>
        <v>0</v>
      </c>
      <c r="M15" s="2" t="n">
        <f aca="false">IF(I15&gt;=100000, I15*0.1, 0)</f>
        <v>0</v>
      </c>
      <c r="N15" s="2" t="n">
        <f aca="false">SUM(J15:M15)</f>
        <v>0</v>
      </c>
      <c r="O15" s="2" t="n">
        <f aca="false">C15+D15+E15-F15-N15</f>
        <v>1500</v>
      </c>
    </row>
    <row r="16" customFormat="false" ht="12.8" hidden="false" customHeight="false" outlineLevel="0" collapsed="false">
      <c r="A16" s="0" t="n">
        <v>15</v>
      </c>
      <c r="B16" s="0" t="n">
        <v>3</v>
      </c>
      <c r="C16" s="2" t="n">
        <v>4000</v>
      </c>
      <c r="D16" s="2" t="n">
        <v>0</v>
      </c>
      <c r="E16" s="2" t="n">
        <v>0</v>
      </c>
      <c r="F16" s="2" t="n">
        <f aca="false">IF(B16=1, C16*0.14, 0)</f>
        <v>0</v>
      </c>
      <c r="G16" s="2" t="n">
        <f aca="false">IF(B16=1, C16*0.26, 0)</f>
        <v>0</v>
      </c>
      <c r="H16" s="2" t="n">
        <f aca="false">SUM(F16:G16)</f>
        <v>0</v>
      </c>
      <c r="I16" s="2" t="n">
        <f aca="false">C16</f>
        <v>4000</v>
      </c>
      <c r="J16" s="2" t="n">
        <f aca="false">IF(I16&lt;=7000, I16*0, 0)</f>
        <v>0</v>
      </c>
      <c r="K16" s="2" t="n">
        <f aca="false">IF(AND(I16&gt;7000, I16&lt;=10000), I16*0.05, 0)</f>
        <v>0</v>
      </c>
      <c r="L16" s="2" t="n">
        <f aca="false">IF(AND(I16&gt;10000, I16&lt;=50000), I16*0.075, 0)</f>
        <v>0</v>
      </c>
      <c r="M16" s="2" t="n">
        <f aca="false">IF(I16&gt;=100000, I16*0.1, 0)</f>
        <v>0</v>
      </c>
      <c r="N16" s="2" t="n">
        <f aca="false">SUM(J16:M16)</f>
        <v>0</v>
      </c>
      <c r="O16" s="2" t="n">
        <f aca="false">C16+D16+E16-F16-N16</f>
        <v>4000</v>
      </c>
    </row>
    <row r="17" customFormat="false" ht="12.8" hidden="false" customHeight="false" outlineLevel="0" collapsed="false">
      <c r="A17" s="0" t="n">
        <v>16</v>
      </c>
      <c r="B17" s="0" t="n">
        <v>3</v>
      </c>
      <c r="C17" s="2" t="n">
        <v>7001</v>
      </c>
      <c r="D17" s="2" t="n">
        <v>0</v>
      </c>
      <c r="E17" s="2" t="n">
        <v>0</v>
      </c>
      <c r="F17" s="2" t="n">
        <f aca="false">IF(B17=1, C17*0.14, 0)</f>
        <v>0</v>
      </c>
      <c r="G17" s="2" t="n">
        <f aca="false">IF(B17=1, C17*0.26, 0)</f>
        <v>0</v>
      </c>
      <c r="H17" s="2" t="n">
        <f aca="false">SUM(F17:G17)</f>
        <v>0</v>
      </c>
      <c r="I17" s="2" t="n">
        <f aca="false">C17</f>
        <v>7001</v>
      </c>
      <c r="J17" s="2" t="n">
        <f aca="false">IF(I17&lt;=7000, I17*0, 0)</f>
        <v>0</v>
      </c>
      <c r="K17" s="2" t="n">
        <f aca="false">IF(AND(I17&gt;7000, I17&lt;=10000), I17*0.05, 0)</f>
        <v>350.05</v>
      </c>
      <c r="L17" s="2" t="n">
        <f aca="false">IF(AND(I17&gt;10000, I17&lt;=50000), I17*0.075, 0)</f>
        <v>0</v>
      </c>
      <c r="M17" s="2" t="n">
        <f aca="false">IF(I17&gt;=100000, I17*0.1, 0)</f>
        <v>0</v>
      </c>
      <c r="N17" s="2" t="n">
        <f aca="false">SUM(J17:M17)</f>
        <v>350.05</v>
      </c>
      <c r="O17" s="2" t="n">
        <f aca="false">C17+D17+E17-F17-N17</f>
        <v>6650.95</v>
      </c>
    </row>
    <row r="18" customFormat="false" ht="12.8" hidden="false" customHeight="false" outlineLevel="0" collapsed="false">
      <c r="A18" s="0" t="n">
        <v>17</v>
      </c>
      <c r="B18" s="0" t="n">
        <v>3</v>
      </c>
      <c r="C18" s="2" t="n">
        <v>10001</v>
      </c>
      <c r="D18" s="2" t="n">
        <v>0</v>
      </c>
      <c r="E18" s="2" t="n">
        <v>0</v>
      </c>
      <c r="F18" s="2" t="n">
        <f aca="false">IF(B18=1, C18*0.14, 0)</f>
        <v>0</v>
      </c>
      <c r="G18" s="2" t="n">
        <f aca="false">IF(B18=1, C18*0.26, 0)</f>
        <v>0</v>
      </c>
      <c r="H18" s="2" t="n">
        <f aca="false">SUM(F18:G18)</f>
        <v>0</v>
      </c>
      <c r="I18" s="2" t="n">
        <f aca="false">C18</f>
        <v>10001</v>
      </c>
      <c r="J18" s="2" t="n">
        <f aca="false">IF(I18&lt;=7000, I18*0, 0)</f>
        <v>0</v>
      </c>
      <c r="K18" s="2" t="n">
        <f aca="false">IF(AND(I18&gt;7000, I18&lt;=10000), I18*0.05, 0)</f>
        <v>0</v>
      </c>
      <c r="L18" s="2" t="n">
        <f aca="false">IF(AND(I18&gt;10000, I18&lt;=50000), I18*0.075, 0)</f>
        <v>750.075</v>
      </c>
      <c r="M18" s="2" t="n">
        <f aca="false">IF(I18&gt;=100000, I18*0.1, 0)</f>
        <v>0</v>
      </c>
      <c r="N18" s="2" t="n">
        <f aca="false">SUM(J18:M18)</f>
        <v>750.075</v>
      </c>
      <c r="O18" s="2" t="n">
        <f aca="false">C18+D18+E18-F18-N18</f>
        <v>9250.925</v>
      </c>
    </row>
    <row r="19" customFormat="false" ht="12.8" hidden="false" customHeight="false" outlineLevel="0" collapsed="false">
      <c r="A19" s="0" t="n">
        <v>18</v>
      </c>
      <c r="B19" s="0" t="n">
        <v>3</v>
      </c>
      <c r="C19" s="2" t="n">
        <v>50000</v>
      </c>
      <c r="D19" s="2" t="n">
        <v>0</v>
      </c>
      <c r="E19" s="2" t="n">
        <v>0</v>
      </c>
      <c r="F19" s="2" t="n">
        <f aca="false">IF(B19=1, C19*0.14, 0)</f>
        <v>0</v>
      </c>
      <c r="G19" s="2" t="n">
        <f aca="false">IF(B19=1, C19*0.26, 0)</f>
        <v>0</v>
      </c>
      <c r="H19" s="2" t="n">
        <f aca="false">SUM(F19:G19)</f>
        <v>0</v>
      </c>
      <c r="I19" s="2" t="n">
        <f aca="false">C19</f>
        <v>50000</v>
      </c>
      <c r="J19" s="2" t="n">
        <f aca="false">IF(I19&lt;=7000, I19*0, 0)</f>
        <v>0</v>
      </c>
      <c r="K19" s="2" t="n">
        <f aca="false">IF(AND(I19&gt;7000, I19&lt;=10000), I19*0.05, 0)</f>
        <v>0</v>
      </c>
      <c r="L19" s="2" t="n">
        <f aca="false">IF(AND(I19&gt;10000, I19&lt;=50000), I19*0.075, 0)</f>
        <v>3750</v>
      </c>
      <c r="M19" s="2" t="n">
        <f aca="false">IF(I19&gt;=100000, I19*0.1, 0)</f>
        <v>0</v>
      </c>
      <c r="N19" s="2" t="n">
        <f aca="false">SUM(J19:M19)</f>
        <v>3750</v>
      </c>
      <c r="O19" s="2" t="n">
        <f aca="false">C19+D19+E19-F19-N19</f>
        <v>46250</v>
      </c>
    </row>
    <row r="20" customFormat="false" ht="12.8" hidden="false" customHeight="false" outlineLevel="0" collapsed="false">
      <c r="A20" s="0" t="n">
        <v>19</v>
      </c>
      <c r="B20" s="0" t="n">
        <v>3</v>
      </c>
      <c r="C20" s="2" t="n">
        <v>50001</v>
      </c>
      <c r="D20" s="2" t="n">
        <v>0</v>
      </c>
      <c r="E20" s="2" t="n">
        <v>0</v>
      </c>
      <c r="F20" s="2" t="n">
        <f aca="false">IF(B20=1, C20*0.14, 0)</f>
        <v>0</v>
      </c>
      <c r="G20" s="2" t="n">
        <f aca="false">IF(B20=1, C20*0.26, 0)</f>
        <v>0</v>
      </c>
      <c r="H20" s="2" t="n">
        <f aca="false">SUM(F20:G20)</f>
        <v>0</v>
      </c>
      <c r="I20" s="2" t="n">
        <f aca="false">C20</f>
        <v>50001</v>
      </c>
      <c r="J20" s="2" t="n">
        <f aca="false">IF(I20&lt;=7000, I20*0, 0)</f>
        <v>0</v>
      </c>
      <c r="K20" s="2" t="n">
        <f aca="false">IF(AND(I20&gt;7000, I20&lt;=10000), I20*0.05, 0)</f>
        <v>0</v>
      </c>
      <c r="L20" s="2" t="n">
        <f aca="false">IF(AND(I20&gt;10000, I20&lt;=50000), I20*0.075, 0)</f>
        <v>0</v>
      </c>
      <c r="M20" s="2" t="n">
        <f aca="false">IF(I20&gt;=100000, I20*0.1, 0)</f>
        <v>0</v>
      </c>
      <c r="N20" s="2" t="n">
        <f aca="false">SUM(J20:M20)</f>
        <v>0</v>
      </c>
      <c r="O20" s="2" t="n">
        <f aca="false">C20+D20+E20-F20-N20</f>
        <v>50001</v>
      </c>
    </row>
    <row r="21" customFormat="false" ht="12.8" hidden="false" customHeight="false" outlineLevel="0" collapsed="false">
      <c r="A21" s="0" t="n">
        <v>20</v>
      </c>
      <c r="B21" s="0" t="n">
        <v>3</v>
      </c>
      <c r="C21" s="2" t="n">
        <v>42000</v>
      </c>
      <c r="D21" s="2" t="n">
        <v>-10000</v>
      </c>
      <c r="E21" s="2" t="n">
        <v>2000</v>
      </c>
      <c r="F21" s="2" t="n">
        <f aca="false">IF(B21=1, C21*0.14, 0)</f>
        <v>0</v>
      </c>
      <c r="G21" s="2" t="n">
        <f aca="false">IF(B21=1, C21*0.26, 0)</f>
        <v>0</v>
      </c>
      <c r="H21" s="2" t="n">
        <f aca="false">SUM(F21:G21)</f>
        <v>0</v>
      </c>
      <c r="I21" s="2" t="n">
        <f aca="false">C21</f>
        <v>42000</v>
      </c>
      <c r="J21" s="2" t="n">
        <f aca="false">IF(I21&lt;=7000, I21*0, 0)</f>
        <v>0</v>
      </c>
      <c r="K21" s="2" t="n">
        <f aca="false">IF(AND(I21&gt;7000, I21&lt;=10000), I21*0.05, 0)</f>
        <v>0</v>
      </c>
      <c r="L21" s="2" t="n">
        <f aca="false">IF(AND(I21&gt;10000, I21&lt;=50000), I21*0.075, 0)</f>
        <v>3150</v>
      </c>
      <c r="M21" s="2" t="n">
        <f aca="false">IF(I21&gt;=100000, I21*0.1, 0)</f>
        <v>0</v>
      </c>
      <c r="N21" s="2" t="n">
        <f aca="false">SUM(J21:M21)</f>
        <v>3150</v>
      </c>
      <c r="O21" s="2" t="n">
        <f aca="false">C21+D21+E21-F21-N21</f>
        <v>30850</v>
      </c>
    </row>
    <row r="22" customFormat="false" ht="12.8" hidden="false" customHeight="false" outlineLevel="0" collapsed="false">
      <c r="A22" s="1" t="s">
        <v>15</v>
      </c>
      <c r="B22" s="1"/>
      <c r="C22" s="3" t="n">
        <f aca="false">SUM(C2:C21)</f>
        <v>439506</v>
      </c>
      <c r="D22" s="3" t="n">
        <f aca="false">SUM(D2:D21)</f>
        <v>10200</v>
      </c>
      <c r="E22" s="3" t="n">
        <f aca="false">SUM(E2:E21)</f>
        <v>34100</v>
      </c>
      <c r="F22" s="3" t="n">
        <f aca="false">SUM(F2:F21)</f>
        <v>18970</v>
      </c>
      <c r="G22" s="3" t="n">
        <f aca="false">SUM(G2:G21)</f>
        <v>35230</v>
      </c>
      <c r="H22" s="3" t="n">
        <f aca="false">SUM(H2:H21)</f>
        <v>54200</v>
      </c>
      <c r="I22" s="3" t="n">
        <f aca="false">SUM(I2:I21)</f>
        <v>439506</v>
      </c>
      <c r="J22" s="3" t="n">
        <f aca="false">SUM(J2:J21)</f>
        <v>0</v>
      </c>
      <c r="K22" s="3" t="n">
        <f aca="false">SUM(K2:K21)</f>
        <v>1650.1</v>
      </c>
      <c r="L22" s="3" t="n">
        <f aca="false">SUM(L2:L21)</f>
        <v>13650.15</v>
      </c>
      <c r="M22" s="3" t="n">
        <f aca="false">SUM(M2:M21)</f>
        <v>10000</v>
      </c>
      <c r="N22" s="3" t="n">
        <f aca="false">SUM(N2:N21)</f>
        <v>25300.25</v>
      </c>
      <c r="O22" s="3" t="n">
        <f aca="false">SUM(O2:P21)</f>
        <v>439535.75</v>
      </c>
    </row>
    <row r="23" customFormat="false" ht="12.8" hidden="false" customHeight="false" outlineLevel="0" collapsed="false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customFormat="false" ht="12.8" hidden="false" customHeight="false" outlineLevel="0" collapsed="false">
      <c r="B24" s="1"/>
      <c r="C24" s="1" t="s">
        <v>16</v>
      </c>
      <c r="D24" s="1" t="s">
        <v>17</v>
      </c>
      <c r="E24" s="1" t="s">
        <v>18</v>
      </c>
    </row>
    <row r="25" customFormat="false" ht="12.8" hidden="false" customHeight="false" outlineLevel="0" collapsed="false">
      <c r="B25" s="1" t="s">
        <v>18</v>
      </c>
      <c r="C25" s="3" t="n">
        <f aca="false">SUM(C26:C32)</f>
        <v>519036</v>
      </c>
      <c r="D25" s="3" t="n">
        <f aca="false">SUM(D26:D32)</f>
        <v>519036</v>
      </c>
      <c r="E25" s="3" t="n">
        <f aca="false">D25-C25</f>
        <v>0</v>
      </c>
      <c r="G25" s="0" t="s">
        <v>19</v>
      </c>
      <c r="H25" s="2" t="n">
        <f aca="false">O22</f>
        <v>439535.75</v>
      </c>
      <c r="N25" s="1" t="s">
        <v>20</v>
      </c>
      <c r="O25" s="3" t="n">
        <v>600000</v>
      </c>
    </row>
    <row r="26" customFormat="false" ht="12.8" hidden="false" customHeight="false" outlineLevel="0" collapsed="false">
      <c r="B26" s="4" t="s">
        <v>21</v>
      </c>
      <c r="C26" s="2" t="n">
        <f aca="false">C22</f>
        <v>439506</v>
      </c>
      <c r="G26" s="0" t="s">
        <v>22</v>
      </c>
      <c r="H26" s="2" t="n">
        <f aca="false">N22</f>
        <v>25300.25</v>
      </c>
      <c r="N26" s="1" t="s">
        <v>23</v>
      </c>
      <c r="O26" s="3" t="n">
        <f aca="false">IF(O22&gt;O25, O22-O25, 0)</f>
        <v>0</v>
      </c>
    </row>
    <row r="27" customFormat="false" ht="12.8" hidden="false" customHeight="false" outlineLevel="0" collapsed="false">
      <c r="B27" s="4" t="s">
        <v>6</v>
      </c>
      <c r="C27" s="2" t="n">
        <f aca="false">G22</f>
        <v>35230</v>
      </c>
      <c r="D27" s="2"/>
      <c r="G27" s="0" t="s">
        <v>24</v>
      </c>
      <c r="H27" s="2" t="n">
        <f aca="false">H22</f>
        <v>54200</v>
      </c>
      <c r="N27" s="1" t="s">
        <v>25</v>
      </c>
      <c r="O27" s="3" t="n">
        <f aca="false">O25-O22</f>
        <v>160464.25</v>
      </c>
    </row>
    <row r="28" customFormat="false" ht="12.8" hidden="false" customHeight="false" outlineLevel="0" collapsed="false">
      <c r="B28" s="4" t="s">
        <v>4</v>
      </c>
      <c r="C28" s="2" t="n">
        <f aca="false">E22</f>
        <v>34100</v>
      </c>
      <c r="D28" s="2"/>
      <c r="G28" s="0" t="s">
        <v>26</v>
      </c>
      <c r="H28" s="2" t="n">
        <f aca="false">O27</f>
        <v>160464.25</v>
      </c>
    </row>
    <row r="29" customFormat="false" ht="12.8" hidden="false" customHeight="false" outlineLevel="0" collapsed="false">
      <c r="B29" s="4" t="s">
        <v>3</v>
      </c>
      <c r="C29" s="2" t="n">
        <f aca="false">D22</f>
        <v>10200</v>
      </c>
      <c r="D29" s="2"/>
      <c r="G29" s="0" t="s">
        <v>27</v>
      </c>
      <c r="H29" s="2" t="n">
        <f aca="false">O26</f>
        <v>0</v>
      </c>
    </row>
    <row r="30" customFormat="false" ht="12.8" hidden="false" customHeight="false" outlineLevel="0" collapsed="false">
      <c r="B30" s="4" t="s">
        <v>7</v>
      </c>
      <c r="C30" s="2"/>
      <c r="D30" s="2" t="n">
        <f aca="false">H22</f>
        <v>54200</v>
      </c>
    </row>
    <row r="31" customFormat="false" ht="12.8" hidden="false" customHeight="false" outlineLevel="0" collapsed="false">
      <c r="B31" s="4" t="s">
        <v>28</v>
      </c>
      <c r="D31" s="2" t="n">
        <f aca="false">N22</f>
        <v>25300.25</v>
      </c>
    </row>
    <row r="32" customFormat="false" ht="12.8" hidden="false" customHeight="false" outlineLevel="0" collapsed="false">
      <c r="B32" s="4" t="s">
        <v>29</v>
      </c>
      <c r="D32" s="2" t="n">
        <f aca="false">O22</f>
        <v>439535.75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2020-02-03T13:09:58Z</dcterms:created>
  <dc:creator>Ahmed Iraqi</dc:creator>
  <dc:description/>
  <dc:language>en-US</dc:language>
  <cp:lastModifiedBy>Ahmed Iraqi</cp:lastModifiedBy>
  <dcterms:modified xsi:type="dcterms:W3CDTF">2020-02-09T13:53:51Z</dcterms:modified>
  <cp:revision>8</cp:revision>
  <dc:subject/>
  <dc:title/>
</cp:coreProperties>
</file>