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4B7E7AC-DF2D-4072-B575-75C3CB7638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ot Recovery Calculator" sheetId="1" r:id="rId1"/>
  </sheets>
  <calcPr calcId="191029"/>
</workbook>
</file>

<file path=xl/calcChain.xml><?xml version="1.0" encoding="utf-8"?>
<calcChain xmlns="http://schemas.openxmlformats.org/spreadsheetml/2006/main">
  <c r="D13" i="1" l="1"/>
  <c r="E13" i="1"/>
  <c r="A13" i="1"/>
  <c r="B9" i="1" l="1"/>
  <c r="B8" i="1" s="1"/>
  <c r="B7" i="1" s="1"/>
  <c r="B20" i="1"/>
  <c r="B21" i="1"/>
  <c r="F13" i="1"/>
  <c r="G13" i="1" s="1"/>
  <c r="H13" i="1" s="1"/>
  <c r="I13" i="1" s="1"/>
  <c r="J13" i="1" s="1"/>
  <c r="B13" i="1"/>
  <c r="C13" i="1" s="1"/>
</calcChain>
</file>

<file path=xl/sharedStrings.xml><?xml version="1.0" encoding="utf-8"?>
<sst xmlns="http://schemas.openxmlformats.org/spreadsheetml/2006/main" count="24" uniqueCount="24">
  <si>
    <t>INPUTS</t>
  </si>
  <si>
    <t>Entry Price</t>
  </si>
  <si>
    <t>Initial Investment (USDT)</t>
  </si>
  <si>
    <t>Current Market Price</t>
  </si>
  <si>
    <t>Take Profit %</t>
  </si>
  <si>
    <t>CALCULATIONS</t>
  </si>
  <si>
    <t>Current Value</t>
  </si>
  <si>
    <t>Unrealized Loss</t>
  </si>
  <si>
    <t>New Average Price</t>
  </si>
  <si>
    <t>TP Price</t>
  </si>
  <si>
    <t>Exit Value @ TP</t>
  </si>
  <si>
    <t>Net Profit</t>
  </si>
  <si>
    <t>Initial Quantity</t>
  </si>
  <si>
    <t>Total Qty</t>
  </si>
  <si>
    <t>Extra Amount Required</t>
  </si>
  <si>
    <t>Leverage</t>
  </si>
  <si>
    <t>10x</t>
  </si>
  <si>
    <t>20x</t>
  </si>
  <si>
    <t>Extra Amount</t>
  </si>
  <si>
    <t>Total Investment</t>
  </si>
  <si>
    <t>Last Order Size</t>
  </si>
  <si>
    <t>Order Size Multiplier</t>
  </si>
  <si>
    <t>New Size</t>
  </si>
  <si>
    <t>New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</si>
</sst>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D20" sqref="D20"/>
    </sheetView>
  </sheetViews>
  <sheetFormatPr defaultRowHeight="14.4" x14ac:dyDescent="0.3"/>
  <cols>
    <col min="1" max="1" width="28.109375" bestFit="1" customWidth="1"/>
    <col min="2" max="3" width="18" customWidth="1"/>
    <col min="4" max="4" width="21.5546875" bestFit="1" customWidth="1"/>
    <col min="5" max="5" width="19.21875" bestFit="1" customWidth="1"/>
    <col min="6" max="6" width="18" customWidth="1"/>
    <col min="7" max="7" width="21.44140625" bestFit="1" customWidth="1"/>
    <col min="8" max="8" width="18" customWidth="1"/>
    <col min="9" max="9" width="17.88671875" bestFit="1" customWidth="1"/>
    <col min="10" max="10" width="18" customWidth="1"/>
  </cols>
  <sheetData>
    <row r="1" spans="1:10" ht="18" x14ac:dyDescent="0.35">
      <c r="A1" s="1" t="s">
        <v>0</v>
      </c>
      <c r="B1" s="1"/>
    </row>
    <row r="2" spans="1:10" ht="18" x14ac:dyDescent="0.35">
      <c r="A2" s="4" t="s">
        <v>1</v>
      </c>
      <c r="B2" s="4">
        <v>0.26424999999999998</v>
      </c>
    </row>
    <row r="3" spans="1:10" ht="18" x14ac:dyDescent="0.35">
      <c r="A3" s="2" t="s">
        <v>2</v>
      </c>
      <c r="B3" s="2">
        <v>3912.55</v>
      </c>
    </row>
    <row r="4" spans="1:10" ht="18" x14ac:dyDescent="0.35">
      <c r="A4" s="4" t="s">
        <v>3</v>
      </c>
      <c r="B4" s="4">
        <v>0.20974000000000001</v>
      </c>
    </row>
    <row r="5" spans="1:10" ht="18" x14ac:dyDescent="0.35">
      <c r="A5" s="2" t="s">
        <v>4</v>
      </c>
      <c r="B5" s="2">
        <v>0.5</v>
      </c>
    </row>
    <row r="6" spans="1:10" ht="18" x14ac:dyDescent="0.35">
      <c r="A6" s="2" t="s">
        <v>20</v>
      </c>
      <c r="B6" s="2">
        <v>1702</v>
      </c>
    </row>
    <row r="7" spans="1:10" ht="18" x14ac:dyDescent="0.35">
      <c r="A7" s="2" t="s">
        <v>21</v>
      </c>
      <c r="B7" s="13">
        <f>B8/B6</f>
        <v>5.6969708228529932</v>
      </c>
    </row>
    <row r="8" spans="1:10" ht="18" x14ac:dyDescent="0.35">
      <c r="A8" s="2" t="s">
        <v>22</v>
      </c>
      <c r="B8" s="2">
        <f>B9/B4</f>
        <v>9696.2443404957939</v>
      </c>
    </row>
    <row r="9" spans="1:10" ht="18" x14ac:dyDescent="0.35">
      <c r="A9" s="2" t="s">
        <v>23</v>
      </c>
      <c r="B9" s="2">
        <f>D13</f>
        <v>2033.6902879755878</v>
      </c>
    </row>
    <row r="11" spans="1:10" ht="18" x14ac:dyDescent="0.35">
      <c r="A11" s="5" t="s">
        <v>5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8" x14ac:dyDescent="0.35">
      <c r="A12" s="6" t="s">
        <v>12</v>
      </c>
      <c r="B12" s="6" t="s">
        <v>6</v>
      </c>
      <c r="C12" s="6" t="s">
        <v>7</v>
      </c>
      <c r="D12" s="6" t="s">
        <v>18</v>
      </c>
      <c r="E12" s="6" t="s">
        <v>19</v>
      </c>
      <c r="F12" s="6" t="s">
        <v>13</v>
      </c>
      <c r="G12" s="6" t="s">
        <v>8</v>
      </c>
      <c r="H12" s="6" t="s">
        <v>9</v>
      </c>
      <c r="I12" s="6" t="s">
        <v>10</v>
      </c>
      <c r="J12" s="6" t="s">
        <v>11</v>
      </c>
    </row>
    <row r="13" spans="1:10" ht="18" x14ac:dyDescent="0.35">
      <c r="A13" s="7">
        <f>B3/B2</f>
        <v>14806.244087038791</v>
      </c>
      <c r="B13" s="7">
        <f>A13*B4</f>
        <v>3105.4616348155159</v>
      </c>
      <c r="C13" s="7">
        <f>B13-B3</f>
        <v>-807.08836518448425</v>
      </c>
      <c r="D13" s="12">
        <f>(B3*(B2-B4))/(B4*((1+B5)-1))</f>
        <v>2033.6902879755878</v>
      </c>
      <c r="E13" s="7">
        <f>B3+D13</f>
        <v>5946.2402879755882</v>
      </c>
      <c r="F13" s="7">
        <f>A13+(D13/B4)</f>
        <v>24502.488427534583</v>
      </c>
      <c r="G13" s="7">
        <f>E13/F13</f>
        <v>0.24267903668484228</v>
      </c>
      <c r="H13" s="7">
        <f>G13*(1+B5)</f>
        <v>0.36401855502726344</v>
      </c>
      <c r="I13" s="7">
        <f>F13*H13</f>
        <v>8919.3604319633832</v>
      </c>
      <c r="J13" s="7">
        <f>I13-E13</f>
        <v>2973.120143987795</v>
      </c>
    </row>
    <row r="16" spans="1:10" ht="18" x14ac:dyDescent="0.35">
      <c r="A16" s="5" t="s">
        <v>14</v>
      </c>
      <c r="B16" s="5"/>
    </row>
    <row r="17" spans="1:2" ht="7.8" customHeight="1" x14ac:dyDescent="0.3">
      <c r="A17" s="3"/>
      <c r="B17" s="3"/>
    </row>
    <row r="18" spans="1:2" ht="18" x14ac:dyDescent="0.35">
      <c r="A18" s="4" t="s">
        <v>15</v>
      </c>
      <c r="B18" s="3"/>
    </row>
    <row r="19" spans="1:2" ht="6.6" customHeight="1" x14ac:dyDescent="0.3">
      <c r="A19" s="8"/>
      <c r="B19" s="8"/>
    </row>
    <row r="20" spans="1:2" ht="18" x14ac:dyDescent="0.35">
      <c r="A20" s="10" t="s">
        <v>16</v>
      </c>
      <c r="B20" s="11">
        <f>D13/10</f>
        <v>203.36902879755877</v>
      </c>
    </row>
    <row r="21" spans="1:2" ht="18" x14ac:dyDescent="0.35">
      <c r="A21" s="9" t="s">
        <v>17</v>
      </c>
      <c r="B21" s="6">
        <f>D13/20</f>
        <v>101.68451439877938</v>
      </c>
    </row>
    <row r="22" spans="1:2" x14ac:dyDescent="0.3">
      <c r="A22" s="3"/>
      <c r="B22" s="3"/>
    </row>
  </sheetData>
  <mergeCells count="3">
    <mergeCell ref="A1:B1"/>
    <mergeCell ref="A11:J11"/>
    <mergeCell ref="A16:B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 Recovery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Dipak Talele</cp:lastModifiedBy>
  <dcterms:created xsi:type="dcterms:W3CDTF">2025-09-01T12:25:03Z</dcterms:created>
  <dcterms:modified xsi:type="dcterms:W3CDTF">2025-09-01T17:46:32Z</dcterms:modified>
</cp:coreProperties>
</file>