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My work\4-Crypto\Wunder-Trading\"/>
    </mc:Choice>
  </mc:AlternateContent>
  <xr:revisionPtr revIDLastSave="0" documentId="13_ncr:1_{4D5E0307-3EFD-4144-ACED-67AD41DB6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A Calculator" sheetId="1" r:id="rId1"/>
  </sheets>
  <calcPr calcId="191029"/>
</workbook>
</file>

<file path=xl/calcChain.xml><?xml version="1.0" encoding="utf-8"?>
<calcChain xmlns="http://schemas.openxmlformats.org/spreadsheetml/2006/main">
  <c r="K2" i="1" l="1"/>
  <c r="G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E2" i="1"/>
  <c r="K3" i="1" l="1"/>
  <c r="K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21" i="1" s="1"/>
  <c r="F2" i="1"/>
  <c r="H2" i="1" s="1"/>
  <c r="I2" i="1"/>
  <c r="E17" i="1" l="1"/>
  <c r="E7" i="1"/>
  <c r="E16" i="1"/>
  <c r="E14" i="1"/>
  <c r="E3" i="1"/>
  <c r="E13" i="1"/>
  <c r="E4" i="1"/>
  <c r="E6" i="1"/>
  <c r="E19" i="1"/>
  <c r="G3" i="1"/>
  <c r="I3" i="1" s="1"/>
  <c r="F3" i="1"/>
  <c r="H3" i="1" s="1"/>
  <c r="E9" i="1"/>
  <c r="E10" i="1"/>
  <c r="E11" i="1"/>
  <c r="E12" i="1"/>
  <c r="E20" i="1"/>
  <c r="E18" i="1"/>
  <c r="E15" i="1"/>
  <c r="E8" i="1"/>
  <c r="E5" i="1"/>
  <c r="J2" i="1"/>
  <c r="G4" i="1"/>
  <c r="F4" i="1"/>
  <c r="K5" i="1"/>
  <c r="J3" i="1" l="1"/>
  <c r="H4" i="1"/>
  <c r="I4" i="1"/>
  <c r="K6" i="1"/>
  <c r="G5" i="1"/>
  <c r="F5" i="1"/>
  <c r="H5" i="1" s="1"/>
  <c r="J4" i="1" l="1"/>
  <c r="G6" i="1"/>
  <c r="K7" i="1"/>
  <c r="F6" i="1"/>
  <c r="H6" i="1" s="1"/>
  <c r="N10" i="1" s="1"/>
  <c r="I5" i="1"/>
  <c r="J5" i="1" s="1"/>
  <c r="I6" i="1" l="1"/>
  <c r="J6" i="1" s="1"/>
  <c r="F7" i="1"/>
  <c r="H7" i="1" s="1"/>
  <c r="G7" i="1"/>
  <c r="K8" i="1"/>
  <c r="K9" i="1" l="1"/>
  <c r="G8" i="1"/>
  <c r="F8" i="1"/>
  <c r="H8" i="1" s="1"/>
  <c r="I7" i="1"/>
  <c r="J7" i="1" s="1"/>
  <c r="I8" i="1" l="1"/>
  <c r="J8" i="1" s="1"/>
  <c r="G9" i="1"/>
  <c r="K10" i="1"/>
  <c r="F9" i="1"/>
  <c r="H9" i="1" s="1"/>
  <c r="I9" i="1" l="1"/>
  <c r="J9" i="1" s="1"/>
  <c r="K11" i="1"/>
  <c r="G10" i="1"/>
  <c r="F10" i="1"/>
  <c r="H10" i="1" s="1"/>
  <c r="I10" i="1" l="1"/>
  <c r="G11" i="1"/>
  <c r="F11" i="1"/>
  <c r="H11" i="1" s="1"/>
  <c r="N11" i="1" s="1"/>
  <c r="K12" i="1"/>
  <c r="J10" i="1"/>
  <c r="I11" i="1" l="1"/>
  <c r="J11" i="1" s="1"/>
  <c r="G12" i="1"/>
  <c r="K13" i="1"/>
  <c r="F12" i="1"/>
  <c r="H12" i="1" s="1"/>
  <c r="I12" i="1" l="1"/>
  <c r="J12" i="1" s="1"/>
  <c r="G13" i="1"/>
  <c r="F13" i="1"/>
  <c r="H13" i="1" s="1"/>
  <c r="K14" i="1"/>
  <c r="I13" i="1" l="1"/>
  <c r="J13" i="1" s="1"/>
  <c r="G14" i="1"/>
  <c r="K15" i="1"/>
  <c r="F14" i="1"/>
  <c r="H14" i="1" s="1"/>
  <c r="I14" i="1" l="1"/>
  <c r="G15" i="1"/>
  <c r="K16" i="1"/>
  <c r="F15" i="1"/>
  <c r="H15" i="1" s="1"/>
  <c r="J14" i="1"/>
  <c r="I15" i="1" l="1"/>
  <c r="J15" i="1" s="1"/>
  <c r="K17" i="1"/>
  <c r="F16" i="1"/>
  <c r="H16" i="1" s="1"/>
  <c r="N12" i="1" s="1"/>
  <c r="G16" i="1"/>
  <c r="I16" i="1" l="1"/>
  <c r="J16" i="1" s="1"/>
  <c r="G17" i="1"/>
  <c r="K18" i="1"/>
  <c r="F17" i="1"/>
  <c r="H17" i="1" s="1"/>
  <c r="I17" i="1" l="1"/>
  <c r="J17" i="1" s="1"/>
  <c r="G18" i="1"/>
  <c r="K19" i="1"/>
  <c r="F18" i="1"/>
  <c r="H18" i="1" s="1"/>
  <c r="I18" i="1" l="1"/>
  <c r="J18" i="1" s="1"/>
  <c r="G19" i="1"/>
  <c r="K20" i="1"/>
  <c r="F19" i="1"/>
  <c r="H19" i="1" s="1"/>
  <c r="I19" i="1" l="1"/>
  <c r="J19" i="1" s="1"/>
  <c r="G20" i="1"/>
  <c r="K21" i="1"/>
  <c r="F20" i="1"/>
  <c r="H20" i="1" s="1"/>
  <c r="I20" i="1" l="1"/>
  <c r="F21" i="1"/>
  <c r="H21" i="1" s="1"/>
  <c r="N13" i="1" s="1"/>
  <c r="G21" i="1"/>
  <c r="I21" i="1" l="1"/>
  <c r="J21" i="1" s="1"/>
  <c r="J20" i="1"/>
</calcChain>
</file>

<file path=xl/sharedStrings.xml><?xml version="1.0" encoding="utf-8"?>
<sst xmlns="http://schemas.openxmlformats.org/spreadsheetml/2006/main" count="43" uniqueCount="43">
  <si>
    <t>Order #</t>
  </si>
  <si>
    <t>Deviation %</t>
  </si>
  <si>
    <t>Order Price</t>
  </si>
  <si>
    <t>Order Size (USDT)</t>
  </si>
  <si>
    <t>Tokens Bought</t>
  </si>
  <si>
    <t>Cum. Invest (USDT)</t>
  </si>
  <si>
    <t>Cum. Tokens</t>
  </si>
  <si>
    <t>Avg. Price</t>
  </si>
  <si>
    <t>Volume (Tokens)</t>
  </si>
  <si>
    <t>Inputs</t>
  </si>
  <si>
    <t>Entry Price</t>
  </si>
  <si>
    <t>Amount Per Trade (Base)</t>
  </si>
  <si>
    <t>Max DCA Orders</t>
  </si>
  <si>
    <t>Price Deviation %</t>
  </si>
  <si>
    <t>Order Size Multiplier</t>
  </si>
  <si>
    <t>Price Deviation Multiplier</t>
  </si>
  <si>
    <t>Cum. Price Deviation 
From Start %</t>
  </si>
  <si>
    <t>DCA#</t>
  </si>
  <si>
    <t>Initial Buy</t>
  </si>
  <si>
    <t>DCA#1</t>
  </si>
  <si>
    <t>DCA#2</t>
  </si>
  <si>
    <t>DCA#3</t>
  </si>
  <si>
    <t>DCA#4</t>
  </si>
  <si>
    <t>DCA#5</t>
  </si>
  <si>
    <t>DCA#6</t>
  </si>
  <si>
    <t>DCA#7</t>
  </si>
  <si>
    <t>DCA#8</t>
  </si>
  <si>
    <t>DCA#9</t>
  </si>
  <si>
    <t>DCA#10</t>
  </si>
  <si>
    <t>DCA#11</t>
  </si>
  <si>
    <t>DCA#12</t>
  </si>
  <si>
    <t>DCA#13</t>
  </si>
  <si>
    <t>DCA#14</t>
  </si>
  <si>
    <t>DCA#15</t>
  </si>
  <si>
    <t>DCA#16</t>
  </si>
  <si>
    <t>DCA#17</t>
  </si>
  <si>
    <t>DCA#18</t>
  </si>
  <si>
    <t>DCA#19</t>
  </si>
  <si>
    <t>Values</t>
  </si>
  <si>
    <t>Final Required USDT- 5 DCA</t>
  </si>
  <si>
    <t>Final Required USDT- 10 DCA</t>
  </si>
  <si>
    <t>Final Required USDT- 15 DCA</t>
  </si>
  <si>
    <t>Final Required USDT- 20 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</si>
</sst>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3" fillId="4" borderId="1" xfId="0" applyFont="1" applyFill="1" applyBorder="1"/>
    <xf numFmtId="0" fontId="1" fillId="7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selection activeCell="N5" sqref="N5"/>
    </sheetView>
  </sheetViews>
  <sheetFormatPr defaultRowHeight="14.4" x14ac:dyDescent="0.3"/>
  <cols>
    <col min="1" max="1" width="9" bestFit="1" customWidth="1"/>
    <col min="2" max="2" width="7.21875" bestFit="1" customWidth="1"/>
    <col min="3" max="3" width="10.88671875" bestFit="1" customWidth="1"/>
    <col min="4" max="4" width="11.6640625" bestFit="1" customWidth="1"/>
    <col min="5" max="5" width="10.33203125" bestFit="1" customWidth="1"/>
    <col min="6" max="6" width="15.88671875" bestFit="1" customWidth="1"/>
    <col min="7" max="7" width="13.6640625" bestFit="1" customWidth="1"/>
    <col min="8" max="8" width="17.5546875" bestFit="1" customWidth="1"/>
    <col min="9" max="9" width="11.88671875" bestFit="1" customWidth="1"/>
    <col min="10" max="10" width="9.33203125" bestFit="1" customWidth="1"/>
    <col min="11" max="11" width="15.44140625" bestFit="1" customWidth="1"/>
    <col min="12" max="12" width="2.6640625" customWidth="1"/>
    <col min="13" max="13" width="46.5546875" bestFit="1" customWidth="1"/>
    <col min="14" max="14" width="10.88671875" bestFit="1" customWidth="1"/>
  </cols>
  <sheetData>
    <row r="1" spans="1:14" ht="43.8" x14ac:dyDescent="0.35">
      <c r="A1" s="1" t="s">
        <v>17</v>
      </c>
      <c r="B1" s="1" t="s">
        <v>0</v>
      </c>
      <c r="C1" s="1" t="s">
        <v>1</v>
      </c>
      <c r="D1" s="2" t="s">
        <v>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13"/>
      <c r="M1" s="6" t="s">
        <v>9</v>
      </c>
      <c r="N1" s="6" t="s">
        <v>38</v>
      </c>
    </row>
    <row r="2" spans="1:14" ht="18" x14ac:dyDescent="0.35">
      <c r="A2" s="4" t="s">
        <v>18</v>
      </c>
      <c r="B2" s="5">
        <v>1</v>
      </c>
      <c r="C2" s="4">
        <v>0</v>
      </c>
      <c r="D2" s="4">
        <v>0</v>
      </c>
      <c r="E2" s="4">
        <f>N2</f>
        <v>0.86519999999999997</v>
      </c>
      <c r="F2" s="4">
        <f t="shared" ref="F2:F21" si="0">E2*K2</f>
        <v>20</v>
      </c>
      <c r="G2" s="4">
        <f>K2</f>
        <v>23.116042533518261</v>
      </c>
      <c r="H2" s="4">
        <f>F2</f>
        <v>20</v>
      </c>
      <c r="I2" s="4">
        <f>G2</f>
        <v>23.116042533518261</v>
      </c>
      <c r="J2" s="4">
        <f t="shared" ref="J2:J21" si="1">H2/I2</f>
        <v>0.86520000000000008</v>
      </c>
      <c r="K2" s="4">
        <f>N3/N2</f>
        <v>23.116042533518261</v>
      </c>
      <c r="L2" s="13"/>
      <c r="M2" s="9" t="s">
        <v>10</v>
      </c>
      <c r="N2" s="8">
        <v>0.86519999999999997</v>
      </c>
    </row>
    <row r="3" spans="1:14" ht="18" x14ac:dyDescent="0.35">
      <c r="A3" s="4" t="s">
        <v>19</v>
      </c>
      <c r="B3" s="4">
        <v>2</v>
      </c>
      <c r="C3" s="4">
        <f>N5</f>
        <v>1</v>
      </c>
      <c r="D3" s="4">
        <f>C3+D2</f>
        <v>1</v>
      </c>
      <c r="E3" s="4">
        <f>E$2-(E$2*(D3/100))</f>
        <v>0.85654799999999998</v>
      </c>
      <c r="F3" s="4">
        <f t="shared" si="0"/>
        <v>21.78</v>
      </c>
      <c r="G3" s="4">
        <f t="shared" ref="G3:G21" si="2">K3</f>
        <v>25.427646786870088</v>
      </c>
      <c r="H3" s="4">
        <f>H2+F3</f>
        <v>41.78</v>
      </c>
      <c r="I3" s="4">
        <f t="shared" ref="I3:I21" si="3">I2+G3</f>
        <v>48.543689320388353</v>
      </c>
      <c r="J3" s="4">
        <f t="shared" si="1"/>
        <v>0.86066799999999999</v>
      </c>
      <c r="K3" s="4">
        <f>K2*N6</f>
        <v>25.427646786870088</v>
      </c>
      <c r="L3" s="13"/>
      <c r="M3" s="9" t="s">
        <v>11</v>
      </c>
      <c r="N3" s="8">
        <v>20</v>
      </c>
    </row>
    <row r="4" spans="1:14" ht="18" x14ac:dyDescent="0.35">
      <c r="A4" s="4" t="s">
        <v>20</v>
      </c>
      <c r="B4" s="4">
        <v>3</v>
      </c>
      <c r="C4" s="4">
        <f>C3*N7</f>
        <v>1</v>
      </c>
      <c r="D4" s="4">
        <f>D3+C4</f>
        <v>2</v>
      </c>
      <c r="E4" s="4">
        <f>E$2-(E$2*(D4/100))</f>
        <v>0.84789599999999998</v>
      </c>
      <c r="F4" s="4">
        <f t="shared" si="0"/>
        <v>23.716000000000001</v>
      </c>
      <c r="G4" s="4">
        <f t="shared" si="2"/>
        <v>27.970411465557099</v>
      </c>
      <c r="H4" s="4">
        <f>H3+F4</f>
        <v>65.496000000000009</v>
      </c>
      <c r="I4" s="4">
        <f t="shared" si="3"/>
        <v>76.514100785945459</v>
      </c>
      <c r="J4" s="4">
        <f t="shared" si="1"/>
        <v>0.85599908157099691</v>
      </c>
      <c r="K4" s="4">
        <f>K3*N6</f>
        <v>27.970411465557099</v>
      </c>
      <c r="L4" s="13"/>
      <c r="M4" s="9" t="s">
        <v>12</v>
      </c>
      <c r="N4" s="8">
        <v>10</v>
      </c>
    </row>
    <row r="5" spans="1:14" ht="18" x14ac:dyDescent="0.35">
      <c r="A5" s="4" t="s">
        <v>21</v>
      </c>
      <c r="B5" s="4">
        <v>4</v>
      </c>
      <c r="C5" s="4">
        <f>C4*N7</f>
        <v>1</v>
      </c>
      <c r="D5" s="4">
        <f>D4+C5</f>
        <v>3</v>
      </c>
      <c r="E5" s="4">
        <f t="shared" ref="E5:E21" si="4">E$2-(E$2*(D5/100))</f>
        <v>0.83924399999999999</v>
      </c>
      <c r="F5" s="4">
        <f t="shared" si="0"/>
        <v>25.821400000000004</v>
      </c>
      <c r="G5" s="4">
        <f t="shared" si="2"/>
        <v>30.767452612112812</v>
      </c>
      <c r="H5" s="4">
        <f>H4+F5</f>
        <v>91.317400000000021</v>
      </c>
      <c r="I5" s="4">
        <f t="shared" si="3"/>
        <v>107.28155339805826</v>
      </c>
      <c r="J5" s="4">
        <f t="shared" si="1"/>
        <v>0.85119386425339372</v>
      </c>
      <c r="K5" s="4">
        <f>K4*N6</f>
        <v>30.767452612112812</v>
      </c>
      <c r="L5" s="13"/>
      <c r="M5" s="9" t="s">
        <v>13</v>
      </c>
      <c r="N5" s="8">
        <v>1</v>
      </c>
    </row>
    <row r="6" spans="1:14" ht="18" x14ac:dyDescent="0.35">
      <c r="A6" s="10" t="s">
        <v>22</v>
      </c>
      <c r="B6" s="10">
        <v>5</v>
      </c>
      <c r="C6" s="10">
        <f>C5*N7</f>
        <v>1</v>
      </c>
      <c r="D6" s="10">
        <f t="shared" ref="D6:D21" si="5">D5+C6</f>
        <v>4</v>
      </c>
      <c r="E6" s="10">
        <f t="shared" si="4"/>
        <v>0.830592</v>
      </c>
      <c r="F6" s="10">
        <f t="shared" si="0"/>
        <v>28.110720000000011</v>
      </c>
      <c r="G6" s="10">
        <f t="shared" si="2"/>
        <v>33.844197873324099</v>
      </c>
      <c r="H6" s="10">
        <f t="shared" ref="H6:H21" si="6">H5+F6</f>
        <v>119.42812000000004</v>
      </c>
      <c r="I6" s="10">
        <f t="shared" si="3"/>
        <v>141.12575127138237</v>
      </c>
      <c r="J6" s="10">
        <f t="shared" si="1"/>
        <v>0.84625320980819319</v>
      </c>
      <c r="K6" s="10">
        <f>K5*N6</f>
        <v>33.844197873324099</v>
      </c>
      <c r="L6" s="13"/>
      <c r="M6" s="9" t="s">
        <v>14</v>
      </c>
      <c r="N6" s="8">
        <v>1.1000000000000001</v>
      </c>
    </row>
    <row r="7" spans="1:14" ht="18" x14ac:dyDescent="0.35">
      <c r="A7" s="4" t="s">
        <v>23</v>
      </c>
      <c r="B7" s="4">
        <v>6</v>
      </c>
      <c r="C7" s="4">
        <f>C6*N7</f>
        <v>1</v>
      </c>
      <c r="D7" s="4">
        <f t="shared" si="5"/>
        <v>5</v>
      </c>
      <c r="E7" s="4">
        <f t="shared" si="4"/>
        <v>0.82194</v>
      </c>
      <c r="F7" s="4">
        <f t="shared" si="0"/>
        <v>30.599690000000013</v>
      </c>
      <c r="G7" s="4">
        <f t="shared" si="2"/>
        <v>37.228617660656511</v>
      </c>
      <c r="H7" s="4">
        <f t="shared" si="6"/>
        <v>150.02781000000004</v>
      </c>
      <c r="I7" s="4">
        <f t="shared" si="3"/>
        <v>178.35436893203888</v>
      </c>
      <c r="J7" s="4">
        <f t="shared" si="1"/>
        <v>0.84117821670613213</v>
      </c>
      <c r="K7" s="4">
        <f>K6*N6</f>
        <v>37.228617660656511</v>
      </c>
      <c r="L7" s="13"/>
      <c r="M7" s="9" t="s">
        <v>15</v>
      </c>
      <c r="N7" s="8">
        <v>1</v>
      </c>
    </row>
    <row r="8" spans="1:14" ht="18" x14ac:dyDescent="0.35">
      <c r="A8" s="4" t="s">
        <v>24</v>
      </c>
      <c r="B8" s="4">
        <v>7</v>
      </c>
      <c r="C8" s="4">
        <f>C7*N7</f>
        <v>1</v>
      </c>
      <c r="D8" s="4">
        <f t="shared" si="5"/>
        <v>6</v>
      </c>
      <c r="E8" s="4">
        <f t="shared" si="4"/>
        <v>0.81328800000000001</v>
      </c>
      <c r="F8" s="4">
        <f t="shared" si="0"/>
        <v>33.305346800000017</v>
      </c>
      <c r="G8" s="4">
        <f t="shared" si="2"/>
        <v>40.951479426722166</v>
      </c>
      <c r="H8" s="4">
        <f t="shared" si="6"/>
        <v>183.33315680000007</v>
      </c>
      <c r="I8" s="4">
        <f t="shared" si="3"/>
        <v>219.30584835876104</v>
      </c>
      <c r="J8" s="4">
        <f t="shared" si="1"/>
        <v>0.83597021316133135</v>
      </c>
      <c r="K8" s="4">
        <f>K7*N6</f>
        <v>40.951479426722166</v>
      </c>
      <c r="L8" s="13"/>
      <c r="M8" s="7"/>
      <c r="N8" s="7"/>
    </row>
    <row r="9" spans="1:14" ht="18" x14ac:dyDescent="0.35">
      <c r="A9" s="4" t="s">
        <v>25</v>
      </c>
      <c r="B9" s="4">
        <v>8</v>
      </c>
      <c r="C9" s="4">
        <f>C8*N7</f>
        <v>1</v>
      </c>
      <c r="D9" s="4">
        <f t="shared" si="5"/>
        <v>7</v>
      </c>
      <c r="E9" s="4">
        <f t="shared" si="4"/>
        <v>0.80463599999999991</v>
      </c>
      <c r="F9" s="4">
        <f t="shared" si="0"/>
        <v>36.246138060000014</v>
      </c>
      <c r="G9" s="4">
        <f t="shared" si="2"/>
        <v>45.046627369394386</v>
      </c>
      <c r="H9" s="4">
        <f t="shared" si="6"/>
        <v>219.57929486000009</v>
      </c>
      <c r="I9" s="4">
        <f t="shared" si="3"/>
        <v>264.35247572815541</v>
      </c>
      <c r="J9" s="4">
        <f t="shared" si="1"/>
        <v>0.83063074879541721</v>
      </c>
      <c r="K9" s="4">
        <f>K8*N6</f>
        <v>45.046627369394386</v>
      </c>
      <c r="L9" s="13"/>
      <c r="M9" s="7"/>
      <c r="N9" s="7"/>
    </row>
    <row r="10" spans="1:14" ht="25.8" x14ac:dyDescent="0.5">
      <c r="A10" s="4" t="s">
        <v>26</v>
      </c>
      <c r="B10" s="4">
        <v>9</v>
      </c>
      <c r="C10" s="4">
        <f>C9*N7</f>
        <v>1</v>
      </c>
      <c r="D10" s="4">
        <f t="shared" si="5"/>
        <v>8</v>
      </c>
      <c r="E10" s="4">
        <f t="shared" si="4"/>
        <v>0.79598400000000002</v>
      </c>
      <c r="F10" s="4">
        <f t="shared" si="0"/>
        <v>39.44203410400003</v>
      </c>
      <c r="G10" s="4">
        <f t="shared" si="2"/>
        <v>49.55129010633383</v>
      </c>
      <c r="H10" s="4">
        <f t="shared" si="6"/>
        <v>259.02132896400013</v>
      </c>
      <c r="I10" s="4">
        <f t="shared" si="3"/>
        <v>313.90376583448926</v>
      </c>
      <c r="J10" s="4">
        <f t="shared" si="1"/>
        <v>0.82516158503359027</v>
      </c>
      <c r="K10" s="4">
        <f>K9*N6</f>
        <v>49.55129010633383</v>
      </c>
      <c r="L10" s="14"/>
      <c r="M10" s="11" t="s">
        <v>39</v>
      </c>
      <c r="N10" s="12">
        <f>H6</f>
        <v>119.42812000000004</v>
      </c>
    </row>
    <row r="11" spans="1:14" ht="25.8" x14ac:dyDescent="0.5">
      <c r="A11" s="10" t="s">
        <v>27</v>
      </c>
      <c r="B11" s="10">
        <v>10</v>
      </c>
      <c r="C11" s="10">
        <f>C10*N7</f>
        <v>1</v>
      </c>
      <c r="D11" s="10">
        <f t="shared" si="5"/>
        <v>9</v>
      </c>
      <c r="E11" s="10">
        <f t="shared" si="4"/>
        <v>0.78733199999999992</v>
      </c>
      <c r="F11" s="10">
        <f t="shared" si="0"/>
        <v>42.91464797620003</v>
      </c>
      <c r="G11" s="10">
        <f t="shared" si="2"/>
        <v>54.506419116967216</v>
      </c>
      <c r="H11" s="10">
        <f t="shared" si="6"/>
        <v>301.93597694020013</v>
      </c>
      <c r="I11" s="10">
        <f t="shared" si="3"/>
        <v>368.41018495145647</v>
      </c>
      <c r="J11" s="10">
        <f t="shared" si="1"/>
        <v>0.81956468434765095</v>
      </c>
      <c r="K11" s="10">
        <f>K10*N6</f>
        <v>54.506419116967216</v>
      </c>
      <c r="L11" s="13"/>
      <c r="M11" s="11" t="s">
        <v>40</v>
      </c>
      <c r="N11" s="15">
        <f>H11</f>
        <v>301.93597694020013</v>
      </c>
    </row>
    <row r="12" spans="1:14" ht="25.8" x14ac:dyDescent="0.5">
      <c r="A12" s="4" t="s">
        <v>28</v>
      </c>
      <c r="B12" s="4">
        <v>11</v>
      </c>
      <c r="C12" s="4">
        <f>C11*N7</f>
        <v>1</v>
      </c>
      <c r="D12" s="4">
        <f t="shared" si="5"/>
        <v>10</v>
      </c>
      <c r="E12" s="4">
        <f t="shared" si="4"/>
        <v>0.77867999999999993</v>
      </c>
      <c r="F12" s="4">
        <f t="shared" si="0"/>
        <v>46.687364281800036</v>
      </c>
      <c r="G12" s="4">
        <f t="shared" si="2"/>
        <v>59.957061028663944</v>
      </c>
      <c r="H12" s="4">
        <f t="shared" si="6"/>
        <v>348.62334122200019</v>
      </c>
      <c r="I12" s="4">
        <f t="shared" si="3"/>
        <v>428.3672459801204</v>
      </c>
      <c r="J12" s="4">
        <f t="shared" si="1"/>
        <v>0.81384219847233386</v>
      </c>
      <c r="K12" s="4">
        <f>K11*N6</f>
        <v>59.957061028663944</v>
      </c>
      <c r="L12" s="13"/>
      <c r="M12" s="11" t="s">
        <v>41</v>
      </c>
      <c r="N12" s="12">
        <f>H16</f>
        <v>580.03164852780537</v>
      </c>
    </row>
    <row r="13" spans="1:14" ht="25.8" x14ac:dyDescent="0.5">
      <c r="A13" s="4" t="s">
        <v>29</v>
      </c>
      <c r="B13" s="4">
        <v>12</v>
      </c>
      <c r="C13" s="4">
        <f>C12*N7</f>
        <v>1</v>
      </c>
      <c r="D13" s="4">
        <f t="shared" si="5"/>
        <v>11</v>
      </c>
      <c r="E13" s="4">
        <f t="shared" si="4"/>
        <v>0.77002799999999993</v>
      </c>
      <c r="F13" s="4">
        <f t="shared" si="0"/>
        <v>50.785477368758038</v>
      </c>
      <c r="G13" s="4">
        <f t="shared" si="2"/>
        <v>65.952767131530337</v>
      </c>
      <c r="H13" s="4">
        <f t="shared" si="6"/>
        <v>399.40881859075824</v>
      </c>
      <c r="I13" s="4">
        <f t="shared" si="3"/>
        <v>494.32001311165072</v>
      </c>
      <c r="J13" s="4">
        <f t="shared" si="1"/>
        <v>0.80799645573027779</v>
      </c>
      <c r="K13" s="4">
        <f>K12*N6</f>
        <v>65.952767131530337</v>
      </c>
      <c r="L13" s="13"/>
      <c r="M13" s="11" t="s">
        <v>42</v>
      </c>
      <c r="N13" s="15">
        <f>H21</f>
        <v>1002.4049907772602</v>
      </c>
    </row>
    <row r="14" spans="1:14" x14ac:dyDescent="0.3">
      <c r="A14" s="4" t="s">
        <v>30</v>
      </c>
      <c r="B14" s="4">
        <v>13</v>
      </c>
      <c r="C14" s="4">
        <f>C13*N7</f>
        <v>1</v>
      </c>
      <c r="D14" s="4">
        <f t="shared" si="5"/>
        <v>12</v>
      </c>
      <c r="E14" s="4">
        <f t="shared" si="4"/>
        <v>0.76137599999999994</v>
      </c>
      <c r="F14" s="4">
        <f t="shared" si="0"/>
        <v>55.236339430289647</v>
      </c>
      <c r="G14" s="4">
        <f t="shared" si="2"/>
        <v>72.548043844683377</v>
      </c>
      <c r="H14" s="4">
        <f t="shared" si="6"/>
        <v>454.64515802104791</v>
      </c>
      <c r="I14" s="4">
        <f t="shared" si="3"/>
        <v>566.86805695633416</v>
      </c>
      <c r="J14" s="4">
        <f t="shared" si="1"/>
        <v>0.80202994760748925</v>
      </c>
      <c r="K14" s="4">
        <f>K13*N6</f>
        <v>72.548043844683377</v>
      </c>
      <c r="L14" s="13"/>
    </row>
    <row r="15" spans="1:14" x14ac:dyDescent="0.3">
      <c r="A15" s="4" t="s">
        <v>31</v>
      </c>
      <c r="B15" s="4">
        <v>14</v>
      </c>
      <c r="C15" s="4">
        <f>C14*N7</f>
        <v>1</v>
      </c>
      <c r="D15" s="4">
        <f t="shared" si="5"/>
        <v>13</v>
      </c>
      <c r="E15" s="4">
        <f t="shared" si="4"/>
        <v>0.75272399999999995</v>
      </c>
      <c r="F15" s="4">
        <f t="shared" si="0"/>
        <v>60.069519130439993</v>
      </c>
      <c r="G15" s="4">
        <f t="shared" si="2"/>
        <v>79.802848229151721</v>
      </c>
      <c r="H15" s="4">
        <f t="shared" si="6"/>
        <v>514.71467715148788</v>
      </c>
      <c r="I15" s="4">
        <f t="shared" si="3"/>
        <v>646.67090518548594</v>
      </c>
      <c r="J15" s="4">
        <f t="shared" si="1"/>
        <v>0.79594531472519425</v>
      </c>
      <c r="K15" s="4">
        <f>K14*N6</f>
        <v>79.802848229151721</v>
      </c>
      <c r="L15" s="13"/>
    </row>
    <row r="16" spans="1:14" x14ac:dyDescent="0.3">
      <c r="A16" s="10" t="s">
        <v>32</v>
      </c>
      <c r="B16" s="10">
        <v>15</v>
      </c>
      <c r="C16" s="10">
        <f>C15*N7</f>
        <v>1</v>
      </c>
      <c r="D16" s="10">
        <f t="shared" si="5"/>
        <v>14</v>
      </c>
      <c r="E16" s="10">
        <f t="shared" si="4"/>
        <v>0.74407199999999996</v>
      </c>
      <c r="F16" s="10">
        <f t="shared" si="0"/>
        <v>65.316971376317525</v>
      </c>
      <c r="G16" s="10">
        <f t="shared" si="2"/>
        <v>87.783133052066901</v>
      </c>
      <c r="H16" s="10">
        <f t="shared" si="6"/>
        <v>580.03164852780537</v>
      </c>
      <c r="I16" s="10">
        <f t="shared" si="3"/>
        <v>734.45403823755282</v>
      </c>
      <c r="J16" s="10">
        <f t="shared" si="1"/>
        <v>0.78974533235556821</v>
      </c>
      <c r="K16" s="10">
        <f>K15*N6</f>
        <v>87.783133052066901</v>
      </c>
      <c r="L16" s="13"/>
    </row>
    <row r="17" spans="1:12" x14ac:dyDescent="0.3">
      <c r="A17" s="4" t="s">
        <v>33</v>
      </c>
      <c r="B17" s="4">
        <v>16</v>
      </c>
      <c r="C17" s="4">
        <f>C16*N7</f>
        <v>1</v>
      </c>
      <c r="D17" s="4">
        <f t="shared" si="5"/>
        <v>15</v>
      </c>
      <c r="E17" s="4">
        <f t="shared" si="4"/>
        <v>0.73541999999999996</v>
      </c>
      <c r="F17" s="4">
        <f t="shared" si="0"/>
        <v>71.013218880066148</v>
      </c>
      <c r="G17" s="4">
        <f t="shared" si="2"/>
        <v>96.561446357273596</v>
      </c>
      <c r="H17" s="4">
        <f t="shared" si="6"/>
        <v>651.04486740787149</v>
      </c>
      <c r="I17" s="4">
        <f t="shared" si="3"/>
        <v>831.01548459482638</v>
      </c>
      <c r="J17" s="4">
        <f t="shared" si="1"/>
        <v>0.78343289562804941</v>
      </c>
      <c r="K17" s="4">
        <f>K16*N6</f>
        <v>96.561446357273596</v>
      </c>
      <c r="L17" s="13"/>
    </row>
    <row r="18" spans="1:12" x14ac:dyDescent="0.3">
      <c r="A18" s="4" t="s">
        <v>34</v>
      </c>
      <c r="B18" s="4">
        <v>17</v>
      </c>
      <c r="C18" s="4">
        <f>C17*N7</f>
        <v>1</v>
      </c>
      <c r="D18" s="4">
        <f t="shared" si="5"/>
        <v>16</v>
      </c>
      <c r="E18" s="4">
        <f t="shared" si="4"/>
        <v>0.72676799999999997</v>
      </c>
      <c r="F18" s="4">
        <f t="shared" si="0"/>
        <v>77.195546170801322</v>
      </c>
      <c r="G18" s="4">
        <f t="shared" si="2"/>
        <v>106.21759099300097</v>
      </c>
      <c r="H18" s="4">
        <f t="shared" si="6"/>
        <v>728.24041357867281</v>
      </c>
      <c r="I18" s="4">
        <f t="shared" si="3"/>
        <v>937.23307558782733</v>
      </c>
      <c r="J18" s="4">
        <f t="shared" si="1"/>
        <v>0.77701100456994066</v>
      </c>
      <c r="K18" s="4">
        <f>K17*N6</f>
        <v>106.21759099300097</v>
      </c>
      <c r="L18" s="13"/>
    </row>
    <row r="19" spans="1:12" x14ac:dyDescent="0.3">
      <c r="A19" s="4" t="s">
        <v>35</v>
      </c>
      <c r="B19" s="4">
        <v>18</v>
      </c>
      <c r="C19" s="4">
        <f>C18*N7</f>
        <v>1</v>
      </c>
      <c r="D19" s="4">
        <f t="shared" si="5"/>
        <v>17</v>
      </c>
      <c r="E19" s="4">
        <f t="shared" si="4"/>
        <v>0.71811599999999998</v>
      </c>
      <c r="F19" s="4">
        <f t="shared" si="0"/>
        <v>83.904206730882876</v>
      </c>
      <c r="G19" s="4">
        <f t="shared" si="2"/>
        <v>116.83935009230107</v>
      </c>
      <c r="H19" s="4">
        <f t="shared" si="6"/>
        <v>812.14462030955565</v>
      </c>
      <c r="I19" s="4">
        <f t="shared" si="3"/>
        <v>1054.0724256801284</v>
      </c>
      <c r="J19" s="4">
        <f t="shared" si="1"/>
        <v>0.7704827491199463</v>
      </c>
      <c r="K19" s="4">
        <f>K18*N6</f>
        <v>116.83935009230107</v>
      </c>
      <c r="L19" s="13"/>
    </row>
    <row r="20" spans="1:12" x14ac:dyDescent="0.3">
      <c r="A20" s="4" t="s">
        <v>36</v>
      </c>
      <c r="B20" s="4">
        <v>19</v>
      </c>
      <c r="C20" s="4">
        <f>C19*N7</f>
        <v>1</v>
      </c>
      <c r="D20" s="4">
        <f t="shared" si="5"/>
        <v>18</v>
      </c>
      <c r="E20" s="4">
        <f t="shared" si="4"/>
        <v>0.70946399999999998</v>
      </c>
      <c r="F20" s="4">
        <f t="shared" si="0"/>
        <v>91.18264394127273</v>
      </c>
      <c r="G20" s="4">
        <f t="shared" si="2"/>
        <v>128.5232851015312</v>
      </c>
      <c r="H20" s="4">
        <f t="shared" si="6"/>
        <v>903.32726425082842</v>
      </c>
      <c r="I20" s="4">
        <f t="shared" si="3"/>
        <v>1182.5957107816596</v>
      </c>
      <c r="J20" s="4">
        <f t="shared" si="1"/>
        <v>0.76385129424641385</v>
      </c>
      <c r="K20" s="4">
        <f>K19*N6</f>
        <v>128.5232851015312</v>
      </c>
      <c r="L20" s="13"/>
    </row>
    <row r="21" spans="1:12" x14ac:dyDescent="0.3">
      <c r="A21" s="10" t="s">
        <v>37</v>
      </c>
      <c r="B21" s="10">
        <v>20</v>
      </c>
      <c r="C21" s="10">
        <f>C20*N7</f>
        <v>1</v>
      </c>
      <c r="D21" s="10">
        <f t="shared" si="5"/>
        <v>19</v>
      </c>
      <c r="E21" s="10">
        <f t="shared" si="4"/>
        <v>0.70081199999999999</v>
      </c>
      <c r="F21" s="10">
        <f t="shared" si="0"/>
        <v>99.077726526431732</v>
      </c>
      <c r="G21" s="10">
        <f t="shared" si="2"/>
        <v>141.37561361168434</v>
      </c>
      <c r="H21" s="10">
        <f t="shared" si="6"/>
        <v>1002.4049907772602</v>
      </c>
      <c r="I21" s="10">
        <f t="shared" si="3"/>
        <v>1323.9713243933438</v>
      </c>
      <c r="J21" s="10">
        <f t="shared" si="1"/>
        <v>0.75711986529358677</v>
      </c>
      <c r="K21" s="10">
        <f>K20*N6</f>
        <v>141.37561361168434</v>
      </c>
      <c r="L21" s="13"/>
    </row>
  </sheetData>
  <mergeCells count="1">
    <mergeCell ref="L1:L2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Dipak Talele</cp:lastModifiedBy>
  <dcterms:created xsi:type="dcterms:W3CDTF">2025-08-22T09:19:32Z</dcterms:created>
  <dcterms:modified xsi:type="dcterms:W3CDTF">2025-08-22T11:23:30Z</dcterms:modified>
</cp:coreProperties>
</file>