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ak.D\Documents\MSC\MSC_SEM_4\Project\"/>
    </mc:Choice>
  </mc:AlternateContent>
  <xr:revisionPtr revIDLastSave="0" documentId="13_ncr:1_{BC5507FF-7A0D-4371-A3D3-201E745552DA}" xr6:coauthVersionLast="43" xr6:coauthVersionMax="43" xr10:uidLastSave="{00000000-0000-0000-0000-000000000000}"/>
  <bookViews>
    <workbookView xWindow="-120" yWindow="330" windowWidth="20730" windowHeight="11310" xr2:uid="{94A33038-E0C3-48DF-9E01-4A2471BE4827}"/>
  </bookViews>
  <sheets>
    <sheet name="Sheet1" sheetId="1" r:id="rId1"/>
    <sheet name="Sheet2" sheetId="2" r:id="rId2"/>
  </sheets>
  <definedNames>
    <definedName name="_xlnm._FilterDatabase" localSheetId="0" hidden="1">Sheet1!$A$1:$EN$126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K3" i="1" l="1"/>
  <c r="FK4" i="1"/>
  <c r="FK5" i="1"/>
  <c r="FK6" i="1"/>
  <c r="FK7" i="1"/>
  <c r="FK8" i="1"/>
  <c r="FK2" i="1"/>
  <c r="FI3" i="1"/>
  <c r="FI4" i="1"/>
  <c r="FI5" i="1"/>
  <c r="FI6" i="1"/>
  <c r="FI7" i="1"/>
  <c r="FI8" i="1"/>
  <c r="FI2" i="1"/>
  <c r="FD9" i="1"/>
  <c r="FH3" i="1"/>
  <c r="FH4" i="1"/>
  <c r="FH5" i="1"/>
  <c r="FH6" i="1"/>
  <c r="FH7" i="1"/>
  <c r="FH8" i="1"/>
  <c r="FH2" i="1"/>
  <c r="FG3" i="1"/>
  <c r="FG4" i="1"/>
  <c r="FG5" i="1"/>
  <c r="FG6" i="1"/>
  <c r="FG7" i="1"/>
  <c r="FG8" i="1"/>
  <c r="FG2" i="1"/>
  <c r="FD8" i="1"/>
  <c r="FD7" i="1"/>
  <c r="FD6" i="1"/>
  <c r="FD5" i="1"/>
  <c r="FD4" i="1"/>
  <c r="FD3" i="1"/>
  <c r="FD2" i="1"/>
  <c r="FC7" i="1"/>
  <c r="FC6" i="1"/>
  <c r="FC5" i="1"/>
  <c r="FC4" i="1"/>
  <c r="FC3" i="1"/>
  <c r="FC2" i="1"/>
  <c r="FC8" i="1"/>
  <c r="FB8" i="1"/>
  <c r="FB7" i="1"/>
  <c r="FB6" i="1"/>
  <c r="FB5" i="1"/>
  <c r="FB4" i="1"/>
  <c r="FB3" i="1"/>
  <c r="FB2" i="1"/>
  <c r="ER3" i="1" l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2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2" i="1"/>
  <c r="EN3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2" i="1"/>
  <c r="ET3" i="1" l="1"/>
  <c r="EU3" i="1"/>
  <c r="EV3" i="1"/>
  <c r="EW3" i="1"/>
  <c r="EX3" i="1"/>
  <c r="EY3" i="1"/>
  <c r="ET4" i="1"/>
  <c r="EU4" i="1"/>
  <c r="EV4" i="1"/>
  <c r="EW4" i="1"/>
  <c r="EX4" i="1"/>
  <c r="EY4" i="1"/>
  <c r="ET5" i="1"/>
  <c r="EU5" i="1"/>
  <c r="EV5" i="1"/>
  <c r="EW5" i="1"/>
  <c r="EX5" i="1"/>
  <c r="EY5" i="1"/>
  <c r="ET6" i="1"/>
  <c r="EU6" i="1"/>
  <c r="EV6" i="1"/>
  <c r="EW6" i="1"/>
  <c r="EX6" i="1"/>
  <c r="EY6" i="1"/>
  <c r="ET7" i="1"/>
  <c r="EU7" i="1"/>
  <c r="EV7" i="1"/>
  <c r="EW7" i="1"/>
  <c r="EX7" i="1"/>
  <c r="EY7" i="1"/>
  <c r="ET8" i="1"/>
  <c r="EU8" i="1"/>
  <c r="EV8" i="1"/>
  <c r="EW8" i="1"/>
  <c r="EX8" i="1"/>
  <c r="EY8" i="1"/>
  <c r="ET9" i="1"/>
  <c r="EU9" i="1"/>
  <c r="EV9" i="1"/>
  <c r="EW9" i="1"/>
  <c r="EX9" i="1"/>
  <c r="EY9" i="1"/>
  <c r="ET10" i="1"/>
  <c r="EU10" i="1"/>
  <c r="EV10" i="1"/>
  <c r="EW10" i="1"/>
  <c r="EX10" i="1"/>
  <c r="EY10" i="1"/>
  <c r="ET11" i="1"/>
  <c r="EU11" i="1"/>
  <c r="EV11" i="1"/>
  <c r="EW11" i="1"/>
  <c r="EX11" i="1"/>
  <c r="EY11" i="1"/>
  <c r="ET12" i="1"/>
  <c r="EU12" i="1"/>
  <c r="EV12" i="1"/>
  <c r="EW12" i="1"/>
  <c r="EX12" i="1"/>
  <c r="EY12" i="1"/>
  <c r="ET13" i="1"/>
  <c r="EU13" i="1"/>
  <c r="EV13" i="1"/>
  <c r="EW13" i="1"/>
  <c r="EX13" i="1"/>
  <c r="EY13" i="1"/>
  <c r="ET14" i="1"/>
  <c r="EU14" i="1"/>
  <c r="EV14" i="1"/>
  <c r="EW14" i="1"/>
  <c r="EX14" i="1"/>
  <c r="EY14" i="1"/>
  <c r="ET15" i="1"/>
  <c r="EU15" i="1"/>
  <c r="EV15" i="1"/>
  <c r="EW15" i="1"/>
  <c r="EX15" i="1"/>
  <c r="EY15" i="1"/>
  <c r="ET16" i="1"/>
  <c r="EU16" i="1"/>
  <c r="EV16" i="1"/>
  <c r="EW16" i="1"/>
  <c r="EX16" i="1"/>
  <c r="EY16" i="1"/>
  <c r="ET17" i="1"/>
  <c r="EU17" i="1"/>
  <c r="EV17" i="1"/>
  <c r="EW17" i="1"/>
  <c r="EX17" i="1"/>
  <c r="EY17" i="1"/>
  <c r="ET18" i="1"/>
  <c r="EU18" i="1"/>
  <c r="EV18" i="1"/>
  <c r="EW18" i="1"/>
  <c r="EX18" i="1"/>
  <c r="EY18" i="1"/>
  <c r="ET19" i="1"/>
  <c r="EU19" i="1"/>
  <c r="EV19" i="1"/>
  <c r="EW19" i="1"/>
  <c r="EX19" i="1"/>
  <c r="EY19" i="1"/>
  <c r="ET20" i="1"/>
  <c r="EU20" i="1"/>
  <c r="EV20" i="1"/>
  <c r="EW20" i="1"/>
  <c r="EX20" i="1"/>
  <c r="EY20" i="1"/>
  <c r="ET21" i="1"/>
  <c r="EU21" i="1"/>
  <c r="EV21" i="1"/>
  <c r="EW21" i="1"/>
  <c r="EX21" i="1"/>
  <c r="EY21" i="1"/>
  <c r="ET22" i="1"/>
  <c r="EU22" i="1"/>
  <c r="EV22" i="1"/>
  <c r="EW22" i="1"/>
  <c r="EX22" i="1"/>
  <c r="EY22" i="1"/>
  <c r="ET23" i="1"/>
  <c r="EU23" i="1"/>
  <c r="EV23" i="1"/>
  <c r="EW23" i="1"/>
  <c r="EX23" i="1"/>
  <c r="EY23" i="1"/>
  <c r="ET24" i="1"/>
  <c r="EU24" i="1"/>
  <c r="EV24" i="1"/>
  <c r="EW24" i="1"/>
  <c r="EX24" i="1"/>
  <c r="EY24" i="1"/>
  <c r="ET25" i="1"/>
  <c r="EU25" i="1"/>
  <c r="EV25" i="1"/>
  <c r="EW25" i="1"/>
  <c r="EX25" i="1"/>
  <c r="EY25" i="1"/>
  <c r="ET26" i="1"/>
  <c r="EU26" i="1"/>
  <c r="EV26" i="1"/>
  <c r="EW26" i="1"/>
  <c r="EX26" i="1"/>
  <c r="EY26" i="1"/>
  <c r="ET27" i="1"/>
  <c r="EU27" i="1"/>
  <c r="EV27" i="1"/>
  <c r="EW27" i="1"/>
  <c r="EX27" i="1"/>
  <c r="EY27" i="1"/>
  <c r="ET28" i="1"/>
  <c r="EU28" i="1"/>
  <c r="EV28" i="1"/>
  <c r="EW28" i="1"/>
  <c r="EX28" i="1"/>
  <c r="EY28" i="1"/>
  <c r="ET29" i="1"/>
  <c r="EU29" i="1"/>
  <c r="EV29" i="1"/>
  <c r="EW29" i="1"/>
  <c r="EX29" i="1"/>
  <c r="EY29" i="1"/>
  <c r="ET30" i="1"/>
  <c r="EU30" i="1"/>
  <c r="EV30" i="1"/>
  <c r="EW30" i="1"/>
  <c r="EX30" i="1"/>
  <c r="EY30" i="1"/>
  <c r="ET31" i="1"/>
  <c r="EU31" i="1"/>
  <c r="EV31" i="1"/>
  <c r="EW31" i="1"/>
  <c r="EX31" i="1"/>
  <c r="EY31" i="1"/>
  <c r="ET32" i="1"/>
  <c r="EU32" i="1"/>
  <c r="EV32" i="1"/>
  <c r="EW32" i="1"/>
  <c r="EX32" i="1"/>
  <c r="EY32" i="1"/>
  <c r="ET33" i="1"/>
  <c r="EU33" i="1"/>
  <c r="EV33" i="1"/>
  <c r="EW33" i="1"/>
  <c r="EX33" i="1"/>
  <c r="EY33" i="1"/>
  <c r="ET34" i="1"/>
  <c r="EU34" i="1"/>
  <c r="EV34" i="1"/>
  <c r="EW34" i="1"/>
  <c r="EX34" i="1"/>
  <c r="EY34" i="1"/>
  <c r="ET35" i="1"/>
  <c r="EU35" i="1"/>
  <c r="EV35" i="1"/>
  <c r="EW35" i="1"/>
  <c r="EX35" i="1"/>
  <c r="EY35" i="1"/>
  <c r="ET36" i="1"/>
  <c r="EU36" i="1"/>
  <c r="EV36" i="1"/>
  <c r="EW36" i="1"/>
  <c r="EX36" i="1"/>
  <c r="EY36" i="1"/>
  <c r="ET37" i="1"/>
  <c r="EU37" i="1"/>
  <c r="EV37" i="1"/>
  <c r="EW37" i="1"/>
  <c r="EX37" i="1"/>
  <c r="EY37" i="1"/>
  <c r="ET38" i="1"/>
  <c r="EU38" i="1"/>
  <c r="EV38" i="1"/>
  <c r="EW38" i="1"/>
  <c r="EX38" i="1"/>
  <c r="EY38" i="1"/>
  <c r="ET39" i="1"/>
  <c r="EU39" i="1"/>
  <c r="EV39" i="1"/>
  <c r="EW39" i="1"/>
  <c r="EX39" i="1"/>
  <c r="EY39" i="1"/>
  <c r="ET40" i="1"/>
  <c r="EU40" i="1"/>
  <c r="EV40" i="1"/>
  <c r="EW40" i="1"/>
  <c r="EX40" i="1"/>
  <c r="EY40" i="1"/>
  <c r="ET41" i="1"/>
  <c r="EU41" i="1"/>
  <c r="EV41" i="1"/>
  <c r="EW41" i="1"/>
  <c r="EX41" i="1"/>
  <c r="EY41" i="1"/>
  <c r="ET42" i="1"/>
  <c r="EU42" i="1"/>
  <c r="EV42" i="1"/>
  <c r="EW42" i="1"/>
  <c r="EX42" i="1"/>
  <c r="EY42" i="1"/>
  <c r="ET43" i="1"/>
  <c r="EU43" i="1"/>
  <c r="EV43" i="1"/>
  <c r="EW43" i="1"/>
  <c r="EX43" i="1"/>
  <c r="EY43" i="1"/>
  <c r="ET44" i="1"/>
  <c r="EU44" i="1"/>
  <c r="EV44" i="1"/>
  <c r="EW44" i="1"/>
  <c r="EX44" i="1"/>
  <c r="EY44" i="1"/>
  <c r="ET45" i="1"/>
  <c r="EU45" i="1"/>
  <c r="EV45" i="1"/>
  <c r="EW45" i="1"/>
  <c r="EX45" i="1"/>
  <c r="EY45" i="1"/>
  <c r="ET46" i="1"/>
  <c r="EU46" i="1"/>
  <c r="EV46" i="1"/>
  <c r="EW46" i="1"/>
  <c r="EX46" i="1"/>
  <c r="EY46" i="1"/>
  <c r="ET47" i="1"/>
  <c r="EU47" i="1"/>
  <c r="EV47" i="1"/>
  <c r="EW47" i="1"/>
  <c r="EX47" i="1"/>
  <c r="EY47" i="1"/>
  <c r="ET48" i="1"/>
  <c r="EU48" i="1"/>
  <c r="EV48" i="1"/>
  <c r="EW48" i="1"/>
  <c r="EX48" i="1"/>
  <c r="EY48" i="1"/>
  <c r="ET49" i="1"/>
  <c r="EU49" i="1"/>
  <c r="EV49" i="1"/>
  <c r="EW49" i="1"/>
  <c r="EX49" i="1"/>
  <c r="EY49" i="1"/>
  <c r="ET50" i="1"/>
  <c r="EU50" i="1"/>
  <c r="EV50" i="1"/>
  <c r="EW50" i="1"/>
  <c r="EX50" i="1"/>
  <c r="EY50" i="1"/>
  <c r="ET51" i="1"/>
  <c r="EU51" i="1"/>
  <c r="EV51" i="1"/>
  <c r="EW51" i="1"/>
  <c r="EX51" i="1"/>
  <c r="EY51" i="1"/>
  <c r="ET52" i="1"/>
  <c r="EU52" i="1"/>
  <c r="EV52" i="1"/>
  <c r="EW52" i="1"/>
  <c r="EX52" i="1"/>
  <c r="EY52" i="1"/>
  <c r="ET53" i="1"/>
  <c r="EU53" i="1"/>
  <c r="EV53" i="1"/>
  <c r="EW53" i="1"/>
  <c r="EX53" i="1"/>
  <c r="EY53" i="1"/>
  <c r="ET54" i="1"/>
  <c r="EU54" i="1"/>
  <c r="EV54" i="1"/>
  <c r="EW54" i="1"/>
  <c r="EX54" i="1"/>
  <c r="EY54" i="1"/>
  <c r="ET55" i="1"/>
  <c r="EU55" i="1"/>
  <c r="EV55" i="1"/>
  <c r="EW55" i="1"/>
  <c r="EX55" i="1"/>
  <c r="EY55" i="1"/>
  <c r="ET56" i="1"/>
  <c r="EU56" i="1"/>
  <c r="EV56" i="1"/>
  <c r="EW56" i="1"/>
  <c r="EX56" i="1"/>
  <c r="EY56" i="1"/>
  <c r="ET57" i="1"/>
  <c r="EU57" i="1"/>
  <c r="EV57" i="1"/>
  <c r="EW57" i="1"/>
  <c r="EX57" i="1"/>
  <c r="EY57" i="1"/>
  <c r="ET58" i="1"/>
  <c r="EU58" i="1"/>
  <c r="EV58" i="1"/>
  <c r="EW58" i="1"/>
  <c r="EX58" i="1"/>
  <c r="EY58" i="1"/>
  <c r="ET59" i="1"/>
  <c r="EU59" i="1"/>
  <c r="EV59" i="1"/>
  <c r="EW59" i="1"/>
  <c r="EX59" i="1"/>
  <c r="EY59" i="1"/>
  <c r="ET60" i="1"/>
  <c r="EU60" i="1"/>
  <c r="EV60" i="1"/>
  <c r="EW60" i="1"/>
  <c r="EX60" i="1"/>
  <c r="EY60" i="1"/>
  <c r="ET61" i="1"/>
  <c r="EU61" i="1"/>
  <c r="EV61" i="1"/>
  <c r="EW61" i="1"/>
  <c r="EX61" i="1"/>
  <c r="EY61" i="1"/>
  <c r="ET62" i="1"/>
  <c r="EU62" i="1"/>
  <c r="EV62" i="1"/>
  <c r="EW62" i="1"/>
  <c r="EX62" i="1"/>
  <c r="EY62" i="1"/>
  <c r="ET63" i="1"/>
  <c r="EU63" i="1"/>
  <c r="EV63" i="1"/>
  <c r="EW63" i="1"/>
  <c r="EX63" i="1"/>
  <c r="EY63" i="1"/>
  <c r="ET64" i="1"/>
  <c r="EU64" i="1"/>
  <c r="EV64" i="1"/>
  <c r="EW64" i="1"/>
  <c r="EX64" i="1"/>
  <c r="EY64" i="1"/>
  <c r="ET65" i="1"/>
  <c r="EU65" i="1"/>
  <c r="EV65" i="1"/>
  <c r="EW65" i="1"/>
  <c r="EX65" i="1"/>
  <c r="EY65" i="1"/>
  <c r="ET66" i="1"/>
  <c r="EU66" i="1"/>
  <c r="EV66" i="1"/>
  <c r="EW66" i="1"/>
  <c r="EX66" i="1"/>
  <c r="EY66" i="1"/>
  <c r="ET67" i="1"/>
  <c r="EU67" i="1"/>
  <c r="EV67" i="1"/>
  <c r="EW67" i="1"/>
  <c r="EX67" i="1"/>
  <c r="EY67" i="1"/>
  <c r="ET68" i="1"/>
  <c r="EU68" i="1"/>
  <c r="EV68" i="1"/>
  <c r="EW68" i="1"/>
  <c r="EX68" i="1"/>
  <c r="EY68" i="1"/>
  <c r="ET69" i="1"/>
  <c r="EU69" i="1"/>
  <c r="EV69" i="1"/>
  <c r="EW69" i="1"/>
  <c r="EX69" i="1"/>
  <c r="EY69" i="1"/>
  <c r="ET70" i="1"/>
  <c r="EU70" i="1"/>
  <c r="EV70" i="1"/>
  <c r="EW70" i="1"/>
  <c r="EX70" i="1"/>
  <c r="EY70" i="1"/>
  <c r="ET71" i="1"/>
  <c r="EU71" i="1"/>
  <c r="EV71" i="1"/>
  <c r="EW71" i="1"/>
  <c r="EX71" i="1"/>
  <c r="EY71" i="1"/>
  <c r="ET72" i="1"/>
  <c r="EU72" i="1"/>
  <c r="EV72" i="1"/>
  <c r="EW72" i="1"/>
  <c r="EX72" i="1"/>
  <c r="EY72" i="1"/>
  <c r="ET73" i="1"/>
  <c r="EU73" i="1"/>
  <c r="EV73" i="1"/>
  <c r="EW73" i="1"/>
  <c r="EX73" i="1"/>
  <c r="EY73" i="1"/>
  <c r="ET74" i="1"/>
  <c r="EU74" i="1"/>
  <c r="EV74" i="1"/>
  <c r="EW74" i="1"/>
  <c r="EX74" i="1"/>
  <c r="EY74" i="1"/>
  <c r="ET75" i="1"/>
  <c r="EU75" i="1"/>
  <c r="EV75" i="1"/>
  <c r="EW75" i="1"/>
  <c r="EX75" i="1"/>
  <c r="EY75" i="1"/>
  <c r="ET76" i="1"/>
  <c r="EU76" i="1"/>
  <c r="EV76" i="1"/>
  <c r="EW76" i="1"/>
  <c r="EX76" i="1"/>
  <c r="EY76" i="1"/>
  <c r="ET77" i="1"/>
  <c r="EU77" i="1"/>
  <c r="EV77" i="1"/>
  <c r="EW77" i="1"/>
  <c r="EX77" i="1"/>
  <c r="EY77" i="1"/>
  <c r="ET78" i="1"/>
  <c r="EU78" i="1"/>
  <c r="EV78" i="1"/>
  <c r="EW78" i="1"/>
  <c r="EX78" i="1"/>
  <c r="EY78" i="1"/>
  <c r="ET79" i="1"/>
  <c r="EU79" i="1"/>
  <c r="EV79" i="1"/>
  <c r="EW79" i="1"/>
  <c r="EX79" i="1"/>
  <c r="EY79" i="1"/>
  <c r="ET80" i="1"/>
  <c r="EU80" i="1"/>
  <c r="EV80" i="1"/>
  <c r="EW80" i="1"/>
  <c r="EX80" i="1"/>
  <c r="EY80" i="1"/>
  <c r="ET81" i="1"/>
  <c r="EU81" i="1"/>
  <c r="EV81" i="1"/>
  <c r="EW81" i="1"/>
  <c r="EX81" i="1"/>
  <c r="EY81" i="1"/>
  <c r="ET82" i="1"/>
  <c r="EU82" i="1"/>
  <c r="EV82" i="1"/>
  <c r="EW82" i="1"/>
  <c r="EX82" i="1"/>
  <c r="EY82" i="1"/>
  <c r="ET83" i="1"/>
  <c r="EU83" i="1"/>
  <c r="EV83" i="1"/>
  <c r="EW83" i="1"/>
  <c r="EX83" i="1"/>
  <c r="EY83" i="1"/>
  <c r="ET84" i="1"/>
  <c r="EU84" i="1"/>
  <c r="EV84" i="1"/>
  <c r="EW84" i="1"/>
  <c r="EX84" i="1"/>
  <c r="EY84" i="1"/>
  <c r="ET85" i="1"/>
  <c r="EU85" i="1"/>
  <c r="EV85" i="1"/>
  <c r="EW85" i="1"/>
  <c r="EX85" i="1"/>
  <c r="EY85" i="1"/>
  <c r="ET86" i="1"/>
  <c r="EU86" i="1"/>
  <c r="EV86" i="1"/>
  <c r="EW86" i="1"/>
  <c r="EX86" i="1"/>
  <c r="EY86" i="1"/>
  <c r="ET87" i="1"/>
  <c r="EU87" i="1"/>
  <c r="EV87" i="1"/>
  <c r="EW87" i="1"/>
  <c r="EX87" i="1"/>
  <c r="EY87" i="1"/>
  <c r="ET88" i="1"/>
  <c r="EU88" i="1"/>
  <c r="EV88" i="1"/>
  <c r="EW88" i="1"/>
  <c r="EX88" i="1"/>
  <c r="EY88" i="1"/>
  <c r="ET89" i="1"/>
  <c r="EU89" i="1"/>
  <c r="EV89" i="1"/>
  <c r="EW89" i="1"/>
  <c r="EX89" i="1"/>
  <c r="EY89" i="1"/>
  <c r="ET90" i="1"/>
  <c r="EU90" i="1"/>
  <c r="EV90" i="1"/>
  <c r="EW90" i="1"/>
  <c r="EX90" i="1"/>
  <c r="EY90" i="1"/>
  <c r="ET91" i="1"/>
  <c r="EU91" i="1"/>
  <c r="EV91" i="1"/>
  <c r="EW91" i="1"/>
  <c r="EX91" i="1"/>
  <c r="EY91" i="1"/>
  <c r="ET92" i="1"/>
  <c r="EU92" i="1"/>
  <c r="EV92" i="1"/>
  <c r="EW92" i="1"/>
  <c r="EX92" i="1"/>
  <c r="EY92" i="1"/>
  <c r="ET93" i="1"/>
  <c r="EU93" i="1"/>
  <c r="EV93" i="1"/>
  <c r="EW93" i="1"/>
  <c r="EX93" i="1"/>
  <c r="EY93" i="1"/>
  <c r="ET94" i="1"/>
  <c r="EU94" i="1"/>
  <c r="EV94" i="1"/>
  <c r="EW94" i="1"/>
  <c r="EX94" i="1"/>
  <c r="EY94" i="1"/>
  <c r="ET95" i="1"/>
  <c r="EU95" i="1"/>
  <c r="EV95" i="1"/>
  <c r="EW95" i="1"/>
  <c r="EX95" i="1"/>
  <c r="EY95" i="1"/>
  <c r="ET96" i="1"/>
  <c r="EU96" i="1"/>
  <c r="EV96" i="1"/>
  <c r="EW96" i="1"/>
  <c r="EX96" i="1"/>
  <c r="EY96" i="1"/>
  <c r="ET97" i="1"/>
  <c r="EU97" i="1"/>
  <c r="EV97" i="1"/>
  <c r="EW97" i="1"/>
  <c r="EX97" i="1"/>
  <c r="EY97" i="1"/>
  <c r="ET98" i="1"/>
  <c r="EU98" i="1"/>
  <c r="EV98" i="1"/>
  <c r="EW98" i="1"/>
  <c r="EX98" i="1"/>
  <c r="EY98" i="1"/>
  <c r="ET99" i="1"/>
  <c r="EU99" i="1"/>
  <c r="EV99" i="1"/>
  <c r="EW99" i="1"/>
  <c r="EX99" i="1"/>
  <c r="EY99" i="1"/>
  <c r="ET100" i="1"/>
  <c r="EU100" i="1"/>
  <c r="EV100" i="1"/>
  <c r="EW100" i="1"/>
  <c r="EX100" i="1"/>
  <c r="EY100" i="1"/>
  <c r="ET101" i="1"/>
  <c r="EU101" i="1"/>
  <c r="EV101" i="1"/>
  <c r="EW101" i="1"/>
  <c r="EX101" i="1"/>
  <c r="EY101" i="1"/>
  <c r="ET102" i="1"/>
  <c r="EU102" i="1"/>
  <c r="EV102" i="1"/>
  <c r="EW102" i="1"/>
  <c r="EX102" i="1"/>
  <c r="EY102" i="1"/>
  <c r="ET103" i="1"/>
  <c r="EU103" i="1"/>
  <c r="EV103" i="1"/>
  <c r="EW103" i="1"/>
  <c r="EX103" i="1"/>
  <c r="EY103" i="1"/>
  <c r="ET104" i="1"/>
  <c r="EU104" i="1"/>
  <c r="EV104" i="1"/>
  <c r="EW104" i="1"/>
  <c r="EX104" i="1"/>
  <c r="EY104" i="1"/>
  <c r="ET105" i="1"/>
  <c r="EU105" i="1"/>
  <c r="EV105" i="1"/>
  <c r="EW105" i="1"/>
  <c r="EX105" i="1"/>
  <c r="EY105" i="1"/>
  <c r="ET106" i="1"/>
  <c r="EU106" i="1"/>
  <c r="EV106" i="1"/>
  <c r="EW106" i="1"/>
  <c r="EX106" i="1"/>
  <c r="EY106" i="1"/>
  <c r="ET107" i="1"/>
  <c r="EU107" i="1"/>
  <c r="EV107" i="1"/>
  <c r="EW107" i="1"/>
  <c r="EX107" i="1"/>
  <c r="EY107" i="1"/>
  <c r="ET108" i="1"/>
  <c r="EU108" i="1"/>
  <c r="EV108" i="1"/>
  <c r="EW108" i="1"/>
  <c r="EX108" i="1"/>
  <c r="EY108" i="1"/>
  <c r="ET109" i="1"/>
  <c r="EU109" i="1"/>
  <c r="EV109" i="1"/>
  <c r="EW109" i="1"/>
  <c r="EX109" i="1"/>
  <c r="EY109" i="1"/>
  <c r="ET110" i="1"/>
  <c r="EU110" i="1"/>
  <c r="EV110" i="1"/>
  <c r="EW110" i="1"/>
  <c r="EX110" i="1"/>
  <c r="EY110" i="1"/>
  <c r="ET111" i="1"/>
  <c r="EU111" i="1"/>
  <c r="EV111" i="1"/>
  <c r="EW111" i="1"/>
  <c r="EX111" i="1"/>
  <c r="EY111" i="1"/>
  <c r="ET112" i="1"/>
  <c r="EU112" i="1"/>
  <c r="EV112" i="1"/>
  <c r="EW112" i="1"/>
  <c r="EX112" i="1"/>
  <c r="EY112" i="1"/>
  <c r="ET113" i="1"/>
  <c r="EU113" i="1"/>
  <c r="EV113" i="1"/>
  <c r="EW113" i="1"/>
  <c r="EX113" i="1"/>
  <c r="EY113" i="1"/>
  <c r="ET114" i="1"/>
  <c r="EU114" i="1"/>
  <c r="EV114" i="1"/>
  <c r="EW114" i="1"/>
  <c r="EX114" i="1"/>
  <c r="EY114" i="1"/>
  <c r="ET115" i="1"/>
  <c r="EU115" i="1"/>
  <c r="EV115" i="1"/>
  <c r="EW115" i="1"/>
  <c r="EX115" i="1"/>
  <c r="EY115" i="1"/>
  <c r="ET116" i="1"/>
  <c r="EU116" i="1"/>
  <c r="EV116" i="1"/>
  <c r="EW116" i="1"/>
  <c r="EX116" i="1"/>
  <c r="EY116" i="1"/>
  <c r="ET117" i="1"/>
  <c r="EU117" i="1"/>
  <c r="EV117" i="1"/>
  <c r="EW117" i="1"/>
  <c r="EX117" i="1"/>
  <c r="EY117" i="1"/>
  <c r="ET118" i="1"/>
  <c r="EU118" i="1"/>
  <c r="EV118" i="1"/>
  <c r="EW118" i="1"/>
  <c r="EX118" i="1"/>
  <c r="EY118" i="1"/>
  <c r="ET119" i="1"/>
  <c r="EU119" i="1"/>
  <c r="EV119" i="1"/>
  <c r="EW119" i="1"/>
  <c r="EX119" i="1"/>
  <c r="EY119" i="1"/>
  <c r="ET120" i="1"/>
  <c r="EU120" i="1"/>
  <c r="EV120" i="1"/>
  <c r="EW120" i="1"/>
  <c r="EX120" i="1"/>
  <c r="EY120" i="1"/>
  <c r="ET121" i="1"/>
  <c r="EU121" i="1"/>
  <c r="EV121" i="1"/>
  <c r="EW121" i="1"/>
  <c r="EX121" i="1"/>
  <c r="EY121" i="1"/>
  <c r="ET122" i="1"/>
  <c r="EU122" i="1"/>
  <c r="EV122" i="1"/>
  <c r="EW122" i="1"/>
  <c r="EX122" i="1"/>
  <c r="EY122" i="1"/>
  <c r="ET123" i="1"/>
  <c r="EU123" i="1"/>
  <c r="EV123" i="1"/>
  <c r="EW123" i="1"/>
  <c r="EX123" i="1"/>
  <c r="EY123" i="1"/>
  <c r="ET124" i="1"/>
  <c r="EU124" i="1"/>
  <c r="EV124" i="1"/>
  <c r="EW124" i="1"/>
  <c r="EX124" i="1"/>
  <c r="EY124" i="1"/>
  <c r="ET125" i="1"/>
  <c r="EU125" i="1"/>
  <c r="EV125" i="1"/>
  <c r="EW125" i="1"/>
  <c r="EX125" i="1"/>
  <c r="EY125" i="1"/>
  <c r="ET126" i="1"/>
  <c r="EU126" i="1"/>
  <c r="EV126" i="1"/>
  <c r="EW126" i="1"/>
  <c r="EX126" i="1"/>
  <c r="EY126" i="1"/>
  <c r="ET2" i="1"/>
  <c r="EU2" i="1"/>
  <c r="EV2" i="1"/>
  <c r="EW2" i="1"/>
  <c r="EX2" i="1"/>
  <c r="EY2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2" i="1"/>
</calcChain>
</file>

<file path=xl/sharedStrings.xml><?xml version="1.0" encoding="utf-8"?>
<sst xmlns="http://schemas.openxmlformats.org/spreadsheetml/2006/main" count="3408" uniqueCount="667">
  <si>
    <t>Name</t>
  </si>
  <si>
    <t>Q1</t>
  </si>
  <si>
    <t>Q2</t>
  </si>
  <si>
    <t>Q3</t>
  </si>
  <si>
    <t>Q3_1</t>
  </si>
  <si>
    <t>Q3_2</t>
  </si>
  <si>
    <t>Q3_3</t>
  </si>
  <si>
    <t>Q3_4</t>
  </si>
  <si>
    <t>Q3_5</t>
  </si>
  <si>
    <t>Q3_6</t>
  </si>
  <si>
    <t>Q3_7</t>
  </si>
  <si>
    <t>Q4</t>
  </si>
  <si>
    <t>Q5</t>
  </si>
  <si>
    <t>Income</t>
  </si>
  <si>
    <t>Q6</t>
  </si>
  <si>
    <t>Q7</t>
  </si>
  <si>
    <t>Q8</t>
  </si>
  <si>
    <t>Q9</t>
  </si>
  <si>
    <t>Q10</t>
  </si>
  <si>
    <t>Q11</t>
  </si>
  <si>
    <t>Q12</t>
  </si>
  <si>
    <t>Q12_1</t>
  </si>
  <si>
    <t>Q12_2</t>
  </si>
  <si>
    <t>Q12_3</t>
  </si>
  <si>
    <t>Q12_4</t>
  </si>
  <si>
    <t>Q12_5</t>
  </si>
  <si>
    <t>Q12_6</t>
  </si>
  <si>
    <t>Q12_7</t>
  </si>
  <si>
    <t>Q13</t>
  </si>
  <si>
    <t>Q13_1</t>
  </si>
  <si>
    <t>Q13_2</t>
  </si>
  <si>
    <t>Q13_3</t>
  </si>
  <si>
    <t>Q14</t>
  </si>
  <si>
    <t>Q14_1</t>
  </si>
  <si>
    <t>Q14_2</t>
  </si>
  <si>
    <t>Q14_3</t>
  </si>
  <si>
    <t>Q14_4</t>
  </si>
  <si>
    <t>Q15</t>
  </si>
  <si>
    <t>Q16</t>
  </si>
  <si>
    <t>Q16_1</t>
  </si>
  <si>
    <t>Q16_2</t>
  </si>
  <si>
    <t>Q16_3</t>
  </si>
  <si>
    <t>Q16_4</t>
  </si>
  <si>
    <t>Q16_5</t>
  </si>
  <si>
    <t>Q16_6</t>
  </si>
  <si>
    <t>Q18</t>
  </si>
  <si>
    <t>Q19</t>
  </si>
  <si>
    <t>Q20</t>
  </si>
  <si>
    <t>Q21</t>
  </si>
  <si>
    <t>Q22</t>
  </si>
  <si>
    <t>Q23_1</t>
  </si>
  <si>
    <t>Q23_2</t>
  </si>
  <si>
    <t>Q23_3</t>
  </si>
  <si>
    <t>Q23_4</t>
  </si>
  <si>
    <t>Q23_5</t>
  </si>
  <si>
    <t>Q23_6</t>
  </si>
  <si>
    <t>Q23_7</t>
  </si>
  <si>
    <t>Q24_1</t>
  </si>
  <si>
    <t>Q24_2</t>
  </si>
  <si>
    <t>Q24_3</t>
  </si>
  <si>
    <t>Q24_4</t>
  </si>
  <si>
    <t>Q24_5</t>
  </si>
  <si>
    <t>Q24_6</t>
  </si>
  <si>
    <t>Q24_7</t>
  </si>
  <si>
    <t>Q25_1</t>
  </si>
  <si>
    <t>Q25_2</t>
  </si>
  <si>
    <t>Q25_3</t>
  </si>
  <si>
    <t>Q25_4</t>
  </si>
  <si>
    <t>Q25_5</t>
  </si>
  <si>
    <t>Q25_6</t>
  </si>
  <si>
    <t>Q25_7</t>
  </si>
  <si>
    <t>Q26</t>
  </si>
  <si>
    <t>Q26_1</t>
  </si>
  <si>
    <t>Q26_2</t>
  </si>
  <si>
    <t>Q26_3</t>
  </si>
  <si>
    <t>Q26_4</t>
  </si>
  <si>
    <t>Q26_5</t>
  </si>
  <si>
    <t>Q26_6</t>
  </si>
  <si>
    <t>Q26_7</t>
  </si>
  <si>
    <t>Q26_8</t>
  </si>
  <si>
    <t>Q27</t>
  </si>
  <si>
    <t>Q27_1</t>
  </si>
  <si>
    <t>Q27_2</t>
  </si>
  <si>
    <t>Q27_3</t>
  </si>
  <si>
    <t>Q27_4</t>
  </si>
  <si>
    <t>Q27_5</t>
  </si>
  <si>
    <t>Q27_6</t>
  </si>
  <si>
    <t>Q27_7</t>
  </si>
  <si>
    <t>Q27_8</t>
  </si>
  <si>
    <t>Q28</t>
  </si>
  <si>
    <t>Q28_1</t>
  </si>
  <si>
    <t>Q28_2</t>
  </si>
  <si>
    <t>Q28_3</t>
  </si>
  <si>
    <t>Q28_4</t>
  </si>
  <si>
    <t>Q28_5</t>
  </si>
  <si>
    <t>Q28_6</t>
  </si>
  <si>
    <t>Q28_7</t>
  </si>
  <si>
    <t>Q28_8</t>
  </si>
  <si>
    <t>Q29</t>
  </si>
  <si>
    <t>Q29_1</t>
  </si>
  <si>
    <t>Q29_2</t>
  </si>
  <si>
    <t>Q29_3</t>
  </si>
  <si>
    <t>Q29_4</t>
  </si>
  <si>
    <t>Q29_5</t>
  </si>
  <si>
    <t>Q29_6</t>
  </si>
  <si>
    <t>Q29_7</t>
  </si>
  <si>
    <t>Q29_8</t>
  </si>
  <si>
    <t>Q30</t>
  </si>
  <si>
    <t>Q30_1</t>
  </si>
  <si>
    <t>Q30_2</t>
  </si>
  <si>
    <t>Q30_3</t>
  </si>
  <si>
    <t>Q30_4</t>
  </si>
  <si>
    <t>Q30_5</t>
  </si>
  <si>
    <t>Q30_6</t>
  </si>
  <si>
    <t>Q30_7</t>
  </si>
  <si>
    <t>Q30_8</t>
  </si>
  <si>
    <t>Q31</t>
  </si>
  <si>
    <t>Q31_1</t>
  </si>
  <si>
    <t>Q31_2</t>
  </si>
  <si>
    <t>Q31_3</t>
  </si>
  <si>
    <t>Q31_4</t>
  </si>
  <si>
    <t>Q31_5</t>
  </si>
  <si>
    <t>Q31_6</t>
  </si>
  <si>
    <t>Q31_7</t>
  </si>
  <si>
    <t>Q31_8</t>
  </si>
  <si>
    <t>Q32</t>
  </si>
  <si>
    <t>Q32_1</t>
  </si>
  <si>
    <t>Q32_2</t>
  </si>
  <si>
    <t>Q32_3</t>
  </si>
  <si>
    <t>Q32_4</t>
  </si>
  <si>
    <t>Q32_5</t>
  </si>
  <si>
    <t>Q32_6</t>
  </si>
  <si>
    <t>Q32_7</t>
  </si>
  <si>
    <t>Q32_8</t>
  </si>
  <si>
    <t>Q33</t>
  </si>
  <si>
    <t>Q34</t>
  </si>
  <si>
    <t>Q35</t>
  </si>
  <si>
    <t>Q36</t>
  </si>
  <si>
    <t>SES</t>
  </si>
  <si>
    <t>DS</t>
  </si>
  <si>
    <t>SES1</t>
  </si>
  <si>
    <t>Tabbasum ben Ahmed bhai</t>
  </si>
  <si>
    <t xml:space="preserve">Housewife </t>
  </si>
  <si>
    <t>Muslim</t>
  </si>
  <si>
    <t>General</t>
  </si>
  <si>
    <t>Nuclear</t>
  </si>
  <si>
    <t>APL</t>
  </si>
  <si>
    <t>cycle  Mobile phone TV  Fridge  Bike</t>
  </si>
  <si>
    <t>Electricity</t>
  </si>
  <si>
    <t>Private tap</t>
  </si>
  <si>
    <t>LPG</t>
  </si>
  <si>
    <t>Yes</t>
  </si>
  <si>
    <t>No</t>
  </si>
  <si>
    <t>Never</t>
  </si>
  <si>
    <t>Weekly</t>
  </si>
  <si>
    <t>6 - 8 hour</t>
  </si>
  <si>
    <t>Middle class</t>
  </si>
  <si>
    <t>Amba</t>
  </si>
  <si>
    <t>Casual Labourer  Farming</t>
  </si>
  <si>
    <t>Hindu</t>
  </si>
  <si>
    <t>SC</t>
  </si>
  <si>
    <t>BPL</t>
  </si>
  <si>
    <t>Mobile phone TV  Bike</t>
  </si>
  <si>
    <t>Private tap Public tap</t>
  </si>
  <si>
    <t>septic tank</t>
  </si>
  <si>
    <t>Wood LPG</t>
  </si>
  <si>
    <t xml:space="preserve">Yes </t>
  </si>
  <si>
    <t xml:space="preserve">Nack Shoulder  back  Hand Thigh Leg  Knee  Joints </t>
  </si>
  <si>
    <t>Lower middle class</t>
  </si>
  <si>
    <t>Naina Ben chhaganbhai Rohit</t>
  </si>
  <si>
    <t>Don't Know</t>
  </si>
  <si>
    <t>Joint</t>
  </si>
  <si>
    <t>Monthly</t>
  </si>
  <si>
    <t>Manjula ganpat parmar</t>
  </si>
  <si>
    <t xml:space="preserve">Farming Housewife </t>
  </si>
  <si>
    <t>piped sewer system</t>
  </si>
  <si>
    <t>Wood LPG dung</t>
  </si>
  <si>
    <t xml:space="preserve">Shoulder  Hand Thigh Knee  Joints </t>
  </si>
  <si>
    <t xml:space="preserve">Shoulder  back  Hand Joints </t>
  </si>
  <si>
    <t xml:space="preserve">Shoulder  back  Hand Leg  Joints </t>
  </si>
  <si>
    <t xml:space="preserve">Shoulder  back  Hand Thigh Leg  Joints </t>
  </si>
  <si>
    <t>Dahiben</t>
  </si>
  <si>
    <t>Farming</t>
  </si>
  <si>
    <t>ST</t>
  </si>
  <si>
    <t>cycle  Mobile phone</t>
  </si>
  <si>
    <t xml:space="preserve">Shoulder  Hand Leg  Knee </t>
  </si>
  <si>
    <t xml:space="preserve">Nack  Hand Leg </t>
  </si>
  <si>
    <t xml:space="preserve">Shoulder  back  Leg </t>
  </si>
  <si>
    <t>Hand</t>
  </si>
  <si>
    <t xml:space="preserve">Hand Leg </t>
  </si>
  <si>
    <t xml:space="preserve">Shoulder  Hand Leg  Knee  Joints </t>
  </si>
  <si>
    <t>8 - 12 hour</t>
  </si>
  <si>
    <t>Dakshaben makwana</t>
  </si>
  <si>
    <t>cycle  Mobile phone TV  Fridge  Tractor</t>
  </si>
  <si>
    <t>Fortnightly</t>
  </si>
  <si>
    <t>Laxmiben chiman bhai</t>
  </si>
  <si>
    <t>Casual Labourer  Farming Animal Husbandry</t>
  </si>
  <si>
    <t xml:space="preserve">cycle  Mobile phone TV </t>
  </si>
  <si>
    <t xml:space="preserve">Shoulder  back  Hand Leg  Knee  Joints </t>
  </si>
  <si>
    <t xml:space="preserve">Shoulder  back  Hand Thigh Leg  Knee  Joints </t>
  </si>
  <si>
    <t>Shoulder  back  Hand</t>
  </si>
  <si>
    <t xml:space="preserve">Nack Shoulder  back  Hand Leg  Knee  Joints </t>
  </si>
  <si>
    <t xml:space="preserve">Nack Shoulder  back  Hand Thigh Leg  Knee </t>
  </si>
  <si>
    <t>Ushaben</t>
  </si>
  <si>
    <t>Farming Casual Labourer  Animal Husbandry</t>
  </si>
  <si>
    <t>Mobile phone TV  Fridge  Bike</t>
  </si>
  <si>
    <t>LPG Wood</t>
  </si>
  <si>
    <t xml:space="preserve">HandShoulder  Knee </t>
  </si>
  <si>
    <t>Shoulder  Hand</t>
  </si>
  <si>
    <t xml:space="preserve">HandShoulder  Thigh Knee </t>
  </si>
  <si>
    <t>Shoulder  Thigh</t>
  </si>
  <si>
    <t xml:space="preserve">Shoulder  Knee  Hand back </t>
  </si>
  <si>
    <t xml:space="preserve">Nack  back  Thigh Knee  Joints </t>
  </si>
  <si>
    <t xml:space="preserve">Nack  HandShoulder  Thigh Knee  Joints </t>
  </si>
  <si>
    <t>JAYABEN harishbhai</t>
  </si>
  <si>
    <t xml:space="preserve">Farming Housewife  Casual Labourer </t>
  </si>
  <si>
    <t>Extended</t>
  </si>
  <si>
    <t xml:space="preserve">Leg  Knee  back </t>
  </si>
  <si>
    <t xml:space="preserve">back  Leg  Knee  Joints </t>
  </si>
  <si>
    <t xml:space="preserve">Hand Leg  Knee  Joints </t>
  </si>
  <si>
    <t xml:space="preserve">Nack Shoulder </t>
  </si>
  <si>
    <t xml:space="preserve">Shoulder </t>
  </si>
  <si>
    <t>back  Hand</t>
  </si>
  <si>
    <t>Nandaben</t>
  </si>
  <si>
    <t xml:space="preserve">Shoulder  back  Hand Leg </t>
  </si>
  <si>
    <t xml:space="preserve">Leg </t>
  </si>
  <si>
    <t xml:space="preserve">Nack  back  Thigh Leg </t>
  </si>
  <si>
    <t xml:space="preserve">Nack Shoulder  Hand Thigh Leg </t>
  </si>
  <si>
    <t xml:space="preserve">Joints  Nack  Hand Leg </t>
  </si>
  <si>
    <t xml:space="preserve">Shoulder  Thigh Leg  Nack  Joints </t>
  </si>
  <si>
    <t xml:space="preserve">Nack  Hand Thigh Leg  Joints </t>
  </si>
  <si>
    <t>Kaikashben</t>
  </si>
  <si>
    <t>OBC</t>
  </si>
  <si>
    <t>cycle  Mobile phone Fridge  Bike</t>
  </si>
  <si>
    <t xml:space="preserve">Nack Shoulder  back  Hand Leg  Joints </t>
  </si>
  <si>
    <t xml:space="preserve">Shoulder  Hand Thigh Leg </t>
  </si>
  <si>
    <t xml:space="preserve">Nack Shoulder  back  Hand Thigh Leg  Joints </t>
  </si>
  <si>
    <t>Shoulder  back  Hand Thigh</t>
  </si>
  <si>
    <t>4 - 6 hour</t>
  </si>
  <si>
    <t xml:space="preserve">Santaben parshotam makwana </t>
  </si>
  <si>
    <t xml:space="preserve">Casual Labourer </t>
  </si>
  <si>
    <t>Mobile phone</t>
  </si>
  <si>
    <t xml:space="preserve">Madhu Ben vithhalbhai parmar </t>
  </si>
  <si>
    <t xml:space="preserve">Farming Casual Labourer </t>
  </si>
  <si>
    <t>Mobile phone Fridge  Bike</t>
  </si>
  <si>
    <t>Wood</t>
  </si>
  <si>
    <t xml:space="preserve">back  Leg </t>
  </si>
  <si>
    <t xml:space="preserve">Nack </t>
  </si>
  <si>
    <t xml:space="preserve">back </t>
  </si>
  <si>
    <t xml:space="preserve">Hand back </t>
  </si>
  <si>
    <t>Hetal</t>
  </si>
  <si>
    <t>cycle  Mobile phone TV  Bike</t>
  </si>
  <si>
    <t>Electricity Oil</t>
  </si>
  <si>
    <t>Tubewell</t>
  </si>
  <si>
    <t>Wood LPG Coal</t>
  </si>
  <si>
    <t>Gjaraben Rameshbhai bariya</t>
  </si>
  <si>
    <t>Housewife  Farming</t>
  </si>
  <si>
    <t xml:space="preserve">Joints </t>
  </si>
  <si>
    <t>Lalitaben pirubhai bariya</t>
  </si>
  <si>
    <t>Public tap</t>
  </si>
  <si>
    <t>Daily</t>
  </si>
  <si>
    <t>Chancharben shukhaabhai bariya</t>
  </si>
  <si>
    <t>TV  Mobile phone Bike</t>
  </si>
  <si>
    <t xml:space="preserve">Shoulder  Nack  Leg </t>
  </si>
  <si>
    <t xml:space="preserve">Knee  Joints Shoulder </t>
  </si>
  <si>
    <t xml:space="preserve">back  Nack </t>
  </si>
  <si>
    <t xml:space="preserve">Hand Joints </t>
  </si>
  <si>
    <t xml:space="preserve">Hand Leg  back </t>
  </si>
  <si>
    <t xml:space="preserve">Shoulder  back  Joints </t>
  </si>
  <si>
    <t>Manjuben shivabhai bariy</t>
  </si>
  <si>
    <t xml:space="preserve">Shoulder  Leg </t>
  </si>
  <si>
    <t>Nack  Hand</t>
  </si>
  <si>
    <t>Joints  Hand</t>
  </si>
  <si>
    <t>Nack  Knee  Hand</t>
  </si>
  <si>
    <t xml:space="preserve">Hand back  Leg </t>
  </si>
  <si>
    <t xml:space="preserve">Nack  Joints  Knee </t>
  </si>
  <si>
    <t>Nehaben mehulbhai tadvi</t>
  </si>
  <si>
    <t>Mobile phone TV  Fridge  Bike Tractor</t>
  </si>
  <si>
    <t>Wood LPG dung Electricity</t>
  </si>
  <si>
    <t xml:space="preserve">Nack  back </t>
  </si>
  <si>
    <t xml:space="preserve">Hand Knee </t>
  </si>
  <si>
    <t xml:space="preserve">Hand Leg  Knee </t>
  </si>
  <si>
    <t xml:space="preserve">Hand Leg  Joints </t>
  </si>
  <si>
    <t>Lakshmiben kishabhai tadvi</t>
  </si>
  <si>
    <t>Wood LPG Electricity</t>
  </si>
  <si>
    <t xml:space="preserve">Shoulder  Nack </t>
  </si>
  <si>
    <t>back  Thigh</t>
  </si>
  <si>
    <t xml:space="preserve">back  Knee </t>
  </si>
  <si>
    <t xml:space="preserve">Knee  Joints </t>
  </si>
  <si>
    <t>Bhaavnaben shndipbhai tadvi</t>
  </si>
  <si>
    <t xml:space="preserve">Housewife  Farming Casual Labourer </t>
  </si>
  <si>
    <t xml:space="preserve">Shoulder  Hand Joints </t>
  </si>
  <si>
    <t xml:space="preserve">Joints  Leg </t>
  </si>
  <si>
    <t xml:space="preserve">Knee  Nack </t>
  </si>
  <si>
    <t xml:space="preserve">Bariya Geetaben </t>
  </si>
  <si>
    <t xml:space="preserve">back  Hand Leg </t>
  </si>
  <si>
    <t xml:space="preserve">Shoulder  Hand Leg </t>
  </si>
  <si>
    <t>Shoulder  back  Thigh</t>
  </si>
  <si>
    <t xml:space="preserve">back  Knee  Leg </t>
  </si>
  <si>
    <t>back  Knee  Hand</t>
  </si>
  <si>
    <t xml:space="preserve">Bariya Daksha </t>
  </si>
  <si>
    <t xml:space="preserve">Casual Labourer  Farming Housewife </t>
  </si>
  <si>
    <t>TV  Mobile phone cycle  Car</t>
  </si>
  <si>
    <t xml:space="preserve">back  Thigh Knee </t>
  </si>
  <si>
    <t>Bariya Aarti</t>
  </si>
  <si>
    <t>Wood Coal LPG</t>
  </si>
  <si>
    <t xml:space="preserve">Thigh Knee  back </t>
  </si>
  <si>
    <t xml:space="preserve">Hand Thigh Knee </t>
  </si>
  <si>
    <t>Tadvi Savita</t>
  </si>
  <si>
    <t xml:space="preserve">Nack  Thigh Hand Knee  Joints </t>
  </si>
  <si>
    <t xml:space="preserve">Shoulder  back  Thigh Knee  Joints </t>
  </si>
  <si>
    <t xml:space="preserve">Nack  Hand Leg Shoulder </t>
  </si>
  <si>
    <t xml:space="preserve">HandShoulder  Leg  Thigh Joints </t>
  </si>
  <si>
    <t xml:space="preserve">Nack  HandShoulder  Leg  Knee </t>
  </si>
  <si>
    <t xml:space="preserve">back  Hand Thigh Knee Shoulder  Joints </t>
  </si>
  <si>
    <t>Manjula ben</t>
  </si>
  <si>
    <t>Card not available</t>
  </si>
  <si>
    <t>Private tap Tubewell</t>
  </si>
  <si>
    <t>Aastha</t>
  </si>
  <si>
    <t>Housewife  Farming Casual Labourer  Independent Profession</t>
  </si>
  <si>
    <t>cycle  Mobile phone TV  Fridge  Bike Tractor</t>
  </si>
  <si>
    <t>Private tap Hand Pump</t>
  </si>
  <si>
    <t>Nack  Knee  Leg  Thigh</t>
  </si>
  <si>
    <t xml:space="preserve">Nack  Thigh Joints  Knee </t>
  </si>
  <si>
    <t xml:space="preserve">Nack  Thigh Leg  Joints </t>
  </si>
  <si>
    <t xml:space="preserve">Nack  Leg  back  Knee  Joints </t>
  </si>
  <si>
    <t xml:space="preserve">Nack  Leg Shoulder  Knee  Joints </t>
  </si>
  <si>
    <t xml:space="preserve">Nack  Thigh back  Leg  Knee  Joints </t>
  </si>
  <si>
    <t>Mayuri</t>
  </si>
  <si>
    <t xml:space="preserve">cycle  Mobile phone TV  Fridge </t>
  </si>
  <si>
    <t xml:space="preserve">Leg  Thigh back  Knee </t>
  </si>
  <si>
    <t>Shoulder  Hand Thigh</t>
  </si>
  <si>
    <t xml:space="preserve">back  Knee  Joints </t>
  </si>
  <si>
    <t>back  Hand Thigh</t>
  </si>
  <si>
    <t>Shoulder  back  Joints  Hand</t>
  </si>
  <si>
    <t>Madhbuben mheshbhai bariya</t>
  </si>
  <si>
    <t>Mobile phone TV  Fridge  Bike Car</t>
  </si>
  <si>
    <t xml:space="preserve">Joints  Nack </t>
  </si>
  <si>
    <t xml:space="preserve">Leg  Joints </t>
  </si>
  <si>
    <t>Ramilaben vithalbhai bariya</t>
  </si>
  <si>
    <t xml:space="preserve">Mobile phone TV  Bike Car Fridge </t>
  </si>
  <si>
    <t xml:space="preserve">Shoulder  back </t>
  </si>
  <si>
    <t>Leg  Hand</t>
  </si>
  <si>
    <t xml:space="preserve">Nack  Joints </t>
  </si>
  <si>
    <t xml:space="preserve">Leg  Nack </t>
  </si>
  <si>
    <t xml:space="preserve">Leg  Knee </t>
  </si>
  <si>
    <t>Dhamiben rajubhai bariya</t>
  </si>
  <si>
    <t>Mobile phone cycle  TV  Fridge  Bike Tractor</t>
  </si>
  <si>
    <t xml:space="preserve">Hand Nack </t>
  </si>
  <si>
    <t xml:space="preserve">Shoulder  Knee </t>
  </si>
  <si>
    <t xml:space="preserve">Knee  Joints  Nack </t>
  </si>
  <si>
    <t xml:space="preserve">Shoulder  Joints </t>
  </si>
  <si>
    <t xml:space="preserve">Joints  back </t>
  </si>
  <si>
    <t xml:space="preserve">Leg  Nack  Joints </t>
  </si>
  <si>
    <t>Dkshaaben mahinbhai bariya</t>
  </si>
  <si>
    <t xml:space="preserve">Mobile phone TV  Bike Fridge </t>
  </si>
  <si>
    <t>Urmilaben bakorbhai bariya</t>
  </si>
  <si>
    <t xml:space="preserve">back  Joints </t>
  </si>
  <si>
    <t xml:space="preserve">Knee  back </t>
  </si>
  <si>
    <t>Leg  Thigh</t>
  </si>
  <si>
    <t>Shonuben nileshbhai bariya</t>
  </si>
  <si>
    <t>Job Housewife  Independent Profession</t>
  </si>
  <si>
    <t xml:space="preserve">HandShoulder </t>
  </si>
  <si>
    <t xml:space="preserve">Thigh Joints </t>
  </si>
  <si>
    <t>Nack  Leg  Hand</t>
  </si>
  <si>
    <t>Bhikhiben kanubhai bariya</t>
  </si>
  <si>
    <t>Thigh Leg  Hand</t>
  </si>
  <si>
    <t xml:space="preserve">Nack  Joints Shoulder </t>
  </si>
  <si>
    <t>Shoulder  Leg  Hand</t>
  </si>
  <si>
    <t xml:space="preserve">Joints  Nack  back </t>
  </si>
  <si>
    <t>Jignishaben kanubhai bariya</t>
  </si>
  <si>
    <t xml:space="preserve">Leg  Knee  Joints </t>
  </si>
  <si>
    <t>Shavitaben rameshbhai tadvi</t>
  </si>
  <si>
    <t xml:space="preserve">Knee Shoulder </t>
  </si>
  <si>
    <t>Thigh Hand</t>
  </si>
  <si>
    <t>Shumiben shunilbhai tadvi</t>
  </si>
  <si>
    <t>Shoulder  Joints  Hand</t>
  </si>
  <si>
    <t>Hetalben shanjaybhai tadvi</t>
  </si>
  <si>
    <t xml:space="preserve">Joints  Hand Leg </t>
  </si>
  <si>
    <t>Nehaben shanjaybhai tadvi</t>
  </si>
  <si>
    <t xml:space="preserve">Mobile phone TV  Fridge  cycle </t>
  </si>
  <si>
    <t xml:space="preserve">back  Joints  Knee </t>
  </si>
  <si>
    <t xml:space="preserve">Shoulder  Hand Knee </t>
  </si>
  <si>
    <t>Tejalben manishabhai tadvi</t>
  </si>
  <si>
    <t xml:space="preserve">Joints  Knee Shoulder </t>
  </si>
  <si>
    <t>Joints  back  Thigh</t>
  </si>
  <si>
    <t>Leg  Thigh Hand</t>
  </si>
  <si>
    <t xml:space="preserve">Joints  HandShoulder </t>
  </si>
  <si>
    <t>Joints  Hand Thigh</t>
  </si>
  <si>
    <t>Shumiben ravjibhai tadvi</t>
  </si>
  <si>
    <t>Mobile phone TV  Fridge  cycle  Bike</t>
  </si>
  <si>
    <t>Dkshabenravjibhaitadvi</t>
  </si>
  <si>
    <t xml:space="preserve">TV  Fridge  Mobile phone Bike cycle </t>
  </si>
  <si>
    <t xml:space="preserve">Hand Joints  Knee </t>
  </si>
  <si>
    <t xml:space="preserve">Nack Shoulder  back </t>
  </si>
  <si>
    <t>Joints  Thigh</t>
  </si>
  <si>
    <t>Naiynabenpravinbhaitadvi</t>
  </si>
  <si>
    <t>Joints  Nack  Hand</t>
  </si>
  <si>
    <t>Nirma</t>
  </si>
  <si>
    <t>Mobile phone cycle  TV  Bike</t>
  </si>
  <si>
    <t>Hand PumpPrivate tap</t>
  </si>
  <si>
    <t xml:space="preserve">Nack  Hand Thigh Knee </t>
  </si>
  <si>
    <t xml:space="preserve">Joints Shoulder  Thigh Leg </t>
  </si>
  <si>
    <t xml:space="preserve">Shoulder  Hand Leg  Joints </t>
  </si>
  <si>
    <t xml:space="preserve">Shoulder  Hand Leg  Joints  Nack </t>
  </si>
  <si>
    <t>Kanta ben</t>
  </si>
  <si>
    <t xml:space="preserve">Casual Labourer  Farming Animal Husbandry Housewife </t>
  </si>
  <si>
    <t xml:space="preserve">Nack  Hand Leg  Joints </t>
  </si>
  <si>
    <t xml:space="preserve">Nack Shoulder  back  Hand Joints </t>
  </si>
  <si>
    <t>Mina ben</t>
  </si>
  <si>
    <t>Upper middle class</t>
  </si>
  <si>
    <t>Kapila ben</t>
  </si>
  <si>
    <t xml:space="preserve">Nack  back  Hand Joints </t>
  </si>
  <si>
    <t>Santa ben</t>
  </si>
  <si>
    <t>Casual Labourer  Animal Husbandry</t>
  </si>
  <si>
    <t xml:space="preserve">cycle  Mobile phone Fridge </t>
  </si>
  <si>
    <t xml:space="preserve">Nack Shoulder  back  Hand Thigh Knee  Joints </t>
  </si>
  <si>
    <t>Kajal ben</t>
  </si>
  <si>
    <t xml:space="preserve">Independent Profession Housewife </t>
  </si>
  <si>
    <t>Savita ben</t>
  </si>
  <si>
    <t>cycle  Mobile phone Bike</t>
  </si>
  <si>
    <t>Nack Shoulder  back  Hand</t>
  </si>
  <si>
    <t>Sumitra ben</t>
  </si>
  <si>
    <t xml:space="preserve">Nack Shoulder  Hand Knee  Joints </t>
  </si>
  <si>
    <t xml:space="preserve">Nack Shoulder  back  Hand Thigh Joints </t>
  </si>
  <si>
    <t>Saroj ben</t>
  </si>
  <si>
    <t xml:space="preserve">Nack Shoulder  Hand Joints </t>
  </si>
  <si>
    <t>Champa ben</t>
  </si>
  <si>
    <t>Jashoda ben</t>
  </si>
  <si>
    <t>Gajaraben jentibhai</t>
  </si>
  <si>
    <t xml:space="preserve">Shoulder  back  Hand Knee  Joints </t>
  </si>
  <si>
    <t xml:space="preserve">Nack Shoulder  back  Joints </t>
  </si>
  <si>
    <t xml:space="preserve">Nack Shoulder  back  Hand Knee </t>
  </si>
  <si>
    <t xml:space="preserve">Nack Shoulder  Thigh Joints </t>
  </si>
  <si>
    <t>Kanku ben jenti bhai</t>
  </si>
  <si>
    <t>Wood dung</t>
  </si>
  <si>
    <t xml:space="preserve">Nack Shoulder  Hand Thigh Leg  Joints </t>
  </si>
  <si>
    <t xml:space="preserve">Nack  back  Thigh Leg  Joints </t>
  </si>
  <si>
    <t>Ganga ben</t>
  </si>
  <si>
    <t xml:space="preserve">Casual Labourer  Housewife </t>
  </si>
  <si>
    <t>Amarat ben</t>
  </si>
  <si>
    <t xml:space="preserve">Nack Shoulder  Hand Thigh Leg  Knee  Joints </t>
  </si>
  <si>
    <t>Lalita ben babar bhai</t>
  </si>
  <si>
    <t xml:space="preserve">Mobile phone TV </t>
  </si>
  <si>
    <t>Laxmi ben</t>
  </si>
  <si>
    <t xml:space="preserve">Nack Shoulder  Thigh Knee  Joints </t>
  </si>
  <si>
    <t>Vasant ben</t>
  </si>
  <si>
    <t>Sudha ben</t>
  </si>
  <si>
    <t>Vimala ben</t>
  </si>
  <si>
    <t xml:space="preserve">Nack Shoulder  Hand Thigh Joints </t>
  </si>
  <si>
    <t>Geeta</t>
  </si>
  <si>
    <t xml:space="preserve">Nack  back  Hand Leg  Joints </t>
  </si>
  <si>
    <t>Madhu ben</t>
  </si>
  <si>
    <t>Sajan ben jashbhai</t>
  </si>
  <si>
    <t xml:space="preserve">Nack Shoulder  Hand Thigh Knee  Joints </t>
  </si>
  <si>
    <t>Sumitra ben poonam bhai</t>
  </si>
  <si>
    <t xml:space="preserve">Nack Shoulder  Hand Leg </t>
  </si>
  <si>
    <t>Utmila ben sanjay</t>
  </si>
  <si>
    <t>Kapila ben chandu bhai</t>
  </si>
  <si>
    <t>Pintu ben ranjit bhai</t>
  </si>
  <si>
    <t xml:space="preserve">Nack Shoulder  back  Hand Knee  Joints </t>
  </si>
  <si>
    <t>Kailashben</t>
  </si>
  <si>
    <t>Sangita ben</t>
  </si>
  <si>
    <t xml:space="preserve">Nack  back  Hand Knee </t>
  </si>
  <si>
    <t>Hansa ben</t>
  </si>
  <si>
    <t>LPG Keroscene</t>
  </si>
  <si>
    <t>Manju ben</t>
  </si>
  <si>
    <t xml:space="preserve">Farming Animal Husbandry Housewife </t>
  </si>
  <si>
    <t>Kalpna ben</t>
  </si>
  <si>
    <t xml:space="preserve">Independent Profession Farming Animal Husbandry Housewife </t>
  </si>
  <si>
    <t>cycle  Mobile phone TV  Fridge  Bike Car Tractor</t>
  </si>
  <si>
    <t>Mayuri ben</t>
  </si>
  <si>
    <t xml:space="preserve">Farming Animal Husbandry small businessHousewife </t>
  </si>
  <si>
    <t>Hemlata ben</t>
  </si>
  <si>
    <t>Urmila ben</t>
  </si>
  <si>
    <t>Tinaben bariya</t>
  </si>
  <si>
    <t>Job</t>
  </si>
  <si>
    <t>TV  Fridge  Car Bike Mobile phone</t>
  </si>
  <si>
    <t>Tubewell Private tap</t>
  </si>
  <si>
    <t>Coal LPG Wood</t>
  </si>
  <si>
    <t>back  Knee  Thigh</t>
  </si>
  <si>
    <t>Nack Shoulder  Hand</t>
  </si>
  <si>
    <t xml:space="preserve">Joints  Thigh Leg </t>
  </si>
  <si>
    <t xml:space="preserve">back  Nack  Joints </t>
  </si>
  <si>
    <t>Sonal bariya</t>
  </si>
  <si>
    <t>Housewife  small businessJob</t>
  </si>
  <si>
    <t>Private tap Hand PumpPublic tap</t>
  </si>
  <si>
    <t xml:space="preserve">Joints  back  Nack </t>
  </si>
  <si>
    <t>back Shoulder  Hand</t>
  </si>
  <si>
    <t xml:space="preserve">Shoulder  Leg  Joints </t>
  </si>
  <si>
    <t xml:space="preserve">Leg  Joints  Hand back </t>
  </si>
  <si>
    <t>Mena</t>
  </si>
  <si>
    <t>LPG Coal dung Keroscene</t>
  </si>
  <si>
    <t xml:space="preserve">Joints  back Shoulder </t>
  </si>
  <si>
    <t xml:space="preserve">Joints  Thigh back </t>
  </si>
  <si>
    <t>Gita</t>
  </si>
  <si>
    <t>small businessJob</t>
  </si>
  <si>
    <t>TV  Mobile phone Fridge  Bike</t>
  </si>
  <si>
    <t>Coal Wood LPG</t>
  </si>
  <si>
    <t xml:space="preserve">Joints Shoulder </t>
  </si>
  <si>
    <t>Hemu</t>
  </si>
  <si>
    <t>Housewife  Job</t>
  </si>
  <si>
    <t xml:space="preserve">Mobile phone TV  Fridge </t>
  </si>
  <si>
    <t xml:space="preserve">Thigh Knee </t>
  </si>
  <si>
    <t>Hetu bariya</t>
  </si>
  <si>
    <t xml:space="preserve">Joints  Knee </t>
  </si>
  <si>
    <t>Varsha</t>
  </si>
  <si>
    <t>Shita</t>
  </si>
  <si>
    <t>Hina</t>
  </si>
  <si>
    <t>TV  Fridge  Mobile phone Bike</t>
  </si>
  <si>
    <t>Hiral</t>
  </si>
  <si>
    <t xml:space="preserve">Thigh back </t>
  </si>
  <si>
    <t>Divya</t>
  </si>
  <si>
    <t xml:space="preserve">ThighShoulder </t>
  </si>
  <si>
    <t>Sonu</t>
  </si>
  <si>
    <t>Independent Profession</t>
  </si>
  <si>
    <t>Shikh</t>
  </si>
  <si>
    <t>TV  Bike Mobile phone</t>
  </si>
  <si>
    <t>Oil  Electricity</t>
  </si>
  <si>
    <t xml:space="preserve">Mina </t>
  </si>
  <si>
    <t>Fridge  cycle  Mobile phone</t>
  </si>
  <si>
    <t>bio gas latrine</t>
  </si>
  <si>
    <t xml:space="preserve">back  Thigh Joints </t>
  </si>
  <si>
    <t xml:space="preserve">Shoulder  Thigh Joints </t>
  </si>
  <si>
    <t>Tanu bariya</t>
  </si>
  <si>
    <t xml:space="preserve">Mobile phone TV  Fridge  Bike Car cycle </t>
  </si>
  <si>
    <t>Joints  back  Hand</t>
  </si>
  <si>
    <t xml:space="preserve">Leg  HandShoulder </t>
  </si>
  <si>
    <t xml:space="preserve">Knee  Hand Nack </t>
  </si>
  <si>
    <t>Bhavu</t>
  </si>
  <si>
    <t xml:space="preserve">Nack Shoulder  Hand Leg  Knee  Joints </t>
  </si>
  <si>
    <t>Amita ben</t>
  </si>
  <si>
    <t>cycle  Mobile phone TV  Fridge  Bike Car</t>
  </si>
  <si>
    <t>Ruksana ben</t>
  </si>
  <si>
    <t>Kausher ben</t>
  </si>
  <si>
    <t>Fatima hasan malek</t>
  </si>
  <si>
    <t>Munni ben usman bhai</t>
  </si>
  <si>
    <t>Farming Animal Husbandry</t>
  </si>
  <si>
    <t>Heena ben</t>
  </si>
  <si>
    <t>Animal Husbandry</t>
  </si>
  <si>
    <t>Zarina ben</t>
  </si>
  <si>
    <t xml:space="preserve">Nack Shoulder  back  Hand Leg </t>
  </si>
  <si>
    <t>Shohana ben</t>
  </si>
  <si>
    <t>Hussaina Ben</t>
  </si>
  <si>
    <t>Parmar Jashodaben natvarsinh</t>
  </si>
  <si>
    <t xml:space="preserve">Animal Husbandry </t>
  </si>
  <si>
    <t xml:space="preserve">back  Thigh Leg  Knee  Joints </t>
  </si>
  <si>
    <t>Padhiyar premikaben mahendrabhai</t>
  </si>
  <si>
    <t>Jadav vimlaben balvantsang</t>
  </si>
  <si>
    <t>Padhiyar renukaben girishbhai</t>
  </si>
  <si>
    <t>Hand Pump</t>
  </si>
  <si>
    <t>Nack  back  Hand</t>
  </si>
  <si>
    <t>Padhiyar Dharmishta Yogeshbhai</t>
  </si>
  <si>
    <t xml:space="preserve">Thigh Leg </t>
  </si>
  <si>
    <t>Kadiwala saraben</t>
  </si>
  <si>
    <t>small business</t>
  </si>
  <si>
    <t>Padhiyar chandrikaben sachinbhai</t>
  </si>
  <si>
    <t xml:space="preserve">Nack  Thigh Leg  Knee  Joints </t>
  </si>
  <si>
    <t>Padhiyar Parvatiben armanbhai</t>
  </si>
  <si>
    <t xml:space="preserve">Nack  back  Thigh Leg  Knee </t>
  </si>
  <si>
    <t xml:space="preserve">Shoulder  back  Hand Thigh Knee  Joints </t>
  </si>
  <si>
    <t xml:space="preserve">Nack Shoulder  Knee </t>
  </si>
  <si>
    <t xml:space="preserve">Shoulder  back  Thigh Knee </t>
  </si>
  <si>
    <t xml:space="preserve">Nack  back  Hand Thigh Knee </t>
  </si>
  <si>
    <t xml:space="preserve">Shoulder  back  Hand Thigh Knee </t>
  </si>
  <si>
    <t>Padhiyar vilashben amarsangbhai</t>
  </si>
  <si>
    <t>Mobile phone Bike</t>
  </si>
  <si>
    <t xml:space="preserve">back  Leg  Joints </t>
  </si>
  <si>
    <t xml:space="preserve">Shoulder  Thigh Leg  Knee </t>
  </si>
  <si>
    <t>Padhiyar kantaben narshih</t>
  </si>
  <si>
    <t xml:space="preserve">Mobile phone Fridge </t>
  </si>
  <si>
    <t xml:space="preserve">back  Thigh Leg </t>
  </si>
  <si>
    <t xml:space="preserve">Nack  Thigh Leg </t>
  </si>
  <si>
    <t>Nack  back  Thigh</t>
  </si>
  <si>
    <t>Padhiyar kailashben raijibhai</t>
  </si>
  <si>
    <t>Other</t>
  </si>
  <si>
    <t xml:space="preserve">Hand Knee  Joints </t>
  </si>
  <si>
    <t xml:space="preserve">Thigh Knee  Joints </t>
  </si>
  <si>
    <t>Padhiyar sarojben Kalidasbhai</t>
  </si>
  <si>
    <t xml:space="preserve">Thigh Leg  Knee  Joints </t>
  </si>
  <si>
    <t xml:space="preserve">Shoulder  back  Leg  Knee </t>
  </si>
  <si>
    <t xml:space="preserve">Hand Thigh Leg  Knee  Joints </t>
  </si>
  <si>
    <t>Gohil nilaben ranjitbhai</t>
  </si>
  <si>
    <t xml:space="preserve">Shoulder  back  Hand Thigh Leg </t>
  </si>
  <si>
    <t xml:space="preserve">Shoulder  Hand Thigh Leg  Knee  Joints </t>
  </si>
  <si>
    <t xml:space="preserve">Shoulder  Hand Thigh Leg  Knee </t>
  </si>
  <si>
    <t>Padhiyar hiraben dayabhai</t>
  </si>
  <si>
    <t xml:space="preserve">back  Hand Knee </t>
  </si>
  <si>
    <t xml:space="preserve">Shoulder  Nack  back  Hand Knee </t>
  </si>
  <si>
    <t xml:space="preserve">Padthiyar yashodhara Ben mudajibhai </t>
  </si>
  <si>
    <t>sindha rajeshvari jitshi</t>
  </si>
  <si>
    <t xml:space="preserve">Nack  back  Hand Leg  Knee </t>
  </si>
  <si>
    <t xml:space="preserve">Nack  back  Hand Thigh Leg  Knee </t>
  </si>
  <si>
    <t xml:space="preserve">back  Hand Leg  Joints </t>
  </si>
  <si>
    <t xml:space="preserve">Nack Shoulder  back  Hand Leg  Knee </t>
  </si>
  <si>
    <t>sinbha rajeshvri jitshi</t>
  </si>
  <si>
    <t xml:space="preserve">Nack  back  Hand Leg </t>
  </si>
  <si>
    <t xml:space="preserve">Nack Shoulder  back  Thigh Leg </t>
  </si>
  <si>
    <t xml:space="preserve">Nack  back  Leg </t>
  </si>
  <si>
    <t>Q12_10</t>
  </si>
  <si>
    <t>Q3_10</t>
  </si>
  <si>
    <t>Q13_10</t>
  </si>
  <si>
    <t xml:space="preserve">No </t>
  </si>
  <si>
    <t>SHG</t>
  </si>
  <si>
    <t>Non SHG</t>
  </si>
  <si>
    <t>Q37</t>
  </si>
  <si>
    <t>S1</t>
  </si>
  <si>
    <t>S2</t>
  </si>
  <si>
    <t>S3</t>
  </si>
  <si>
    <t>S4</t>
  </si>
  <si>
    <t>S5</t>
  </si>
  <si>
    <t>S6</t>
  </si>
  <si>
    <t>S7</t>
  </si>
  <si>
    <t>Q14_10</t>
  </si>
  <si>
    <t>Q15_10</t>
  </si>
  <si>
    <t>Q16_10</t>
  </si>
  <si>
    <t>$Sowing Frequencies</t>
  </si>
  <si>
    <t>Responses</t>
  </si>
  <si>
    <t>Percent of Cases</t>
  </si>
  <si>
    <t>N</t>
  </si>
  <si>
    <t>Percent</t>
  </si>
  <si>
    <t>Neck</t>
  </si>
  <si>
    <t>Shoulder</t>
  </si>
  <si>
    <t>Back</t>
  </si>
  <si>
    <t>Thigh</t>
  </si>
  <si>
    <t>Leg</t>
  </si>
  <si>
    <t>Knee</t>
  </si>
  <si>
    <t>Joints</t>
  </si>
  <si>
    <t>Total</t>
  </si>
  <si>
    <r>
      <t>a.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Gill Sans MT"/>
        <family val="2"/>
      </rPr>
      <t>Dichotomy group tabulated at value 1.</t>
    </r>
  </si>
  <si>
    <t>Sowing</t>
  </si>
  <si>
    <t>$Weeding Frequencies</t>
  </si>
  <si>
    <r>
      <t>$Weeding</t>
    </r>
    <r>
      <rPr>
        <vertAlign val="superscript"/>
        <sz val="9"/>
        <color rgb="FF000000"/>
        <rFont val="Gill Sans MT"/>
        <family val="2"/>
      </rPr>
      <t>a</t>
    </r>
  </si>
  <si>
    <t>a. Dichotomy group tabulated at value 1.</t>
  </si>
  <si>
    <t>$Storage Frequencies</t>
  </si>
  <si>
    <r>
      <t>$Storage</t>
    </r>
    <r>
      <rPr>
        <vertAlign val="superscript"/>
        <sz val="9"/>
        <color rgb="FF000000"/>
        <rFont val="Gill Sans MT"/>
        <family val="2"/>
      </rPr>
      <t>a</t>
    </r>
  </si>
  <si>
    <t>$cleaning_of_grains Frequencies</t>
  </si>
  <si>
    <r>
      <t>$cleaning_of_grains</t>
    </r>
    <r>
      <rPr>
        <vertAlign val="superscript"/>
        <sz val="9"/>
        <color rgb="FF000000"/>
        <rFont val="Gill Sans MT"/>
        <family val="2"/>
      </rPr>
      <t>a</t>
    </r>
  </si>
  <si>
    <t>$FERTLIZER_APPLICATION Frequencies</t>
  </si>
  <si>
    <r>
      <t>$FERTLIZER_APPLICATION</t>
    </r>
    <r>
      <rPr>
        <vertAlign val="superscript"/>
        <sz val="9"/>
        <color rgb="FF000000"/>
        <rFont val="Gill Sans MT"/>
        <family val="2"/>
      </rPr>
      <t>a</t>
    </r>
  </si>
  <si>
    <t>$Farm_cleaning Frequencies</t>
  </si>
  <si>
    <r>
      <t>$Farm_cleaning</t>
    </r>
    <r>
      <rPr>
        <vertAlign val="superscript"/>
        <sz val="9"/>
        <color rgb="FF000000"/>
        <rFont val="Gill Sans MT"/>
        <family val="2"/>
      </rPr>
      <t>a</t>
    </r>
  </si>
  <si>
    <t>$Fooder_cutting Frequencies</t>
  </si>
  <si>
    <r>
      <t>$Fooder_cutting</t>
    </r>
    <r>
      <rPr>
        <vertAlign val="superscript"/>
        <sz val="9"/>
        <color rgb="FF000000"/>
        <rFont val="Gill Sans MT"/>
        <family val="2"/>
      </rPr>
      <t>a</t>
    </r>
  </si>
  <si>
    <t>Weeding</t>
  </si>
  <si>
    <t>Storage</t>
  </si>
  <si>
    <t>Cleaning of grains</t>
  </si>
  <si>
    <t>Fertlizer application</t>
  </si>
  <si>
    <t>Farm Cleaning</t>
  </si>
  <si>
    <t>Fooder cutting</t>
  </si>
  <si>
    <t xml:space="preserve">Neck                </t>
  </si>
  <si>
    <t xml:space="preserve">Shoulder                 </t>
  </si>
  <si>
    <t xml:space="preserve">            Back</t>
  </si>
  <si>
    <t xml:space="preserve">   Thigh</t>
  </si>
  <si>
    <t xml:space="preserve">Knee        </t>
  </si>
  <si>
    <t xml:space="preserve">         Hand</t>
  </si>
  <si>
    <t xml:space="preserve">Leg         </t>
  </si>
  <si>
    <t>DI</t>
  </si>
  <si>
    <t>X</t>
  </si>
  <si>
    <t>Y</t>
  </si>
  <si>
    <t>Z</t>
  </si>
  <si>
    <t>weeding</t>
  </si>
  <si>
    <t>cleaning od grains</t>
  </si>
  <si>
    <t>Fertilizer application</t>
  </si>
  <si>
    <t>Farm cleaning</t>
  </si>
  <si>
    <t>Fodder cutting</t>
  </si>
  <si>
    <t>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</si>
</sst>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Gill Sans MT"/>
      <family val="2"/>
    </font>
    <font>
      <sz val="10"/>
      <color theme="1"/>
      <name val="Calibri"/>
      <family val="2"/>
      <scheme val="minor"/>
    </font>
    <font>
      <b/>
      <sz val="9"/>
      <color rgb="FF000000"/>
      <name val="Gill Sans MT"/>
      <family val="2"/>
    </font>
    <font>
      <sz val="9"/>
      <color rgb="FF000000"/>
      <name val="Gill Sans MT"/>
      <family val="2"/>
    </font>
    <font>
      <vertAlign val="superscript"/>
      <sz val="9"/>
      <color rgb="FF000000"/>
      <name val="Gill Sans MT"/>
      <family val="2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3" fillId="0" borderId="0" xfId="0" applyFont="1"/>
    <xf numFmtId="1" fontId="0" fillId="0" borderId="0" xfId="0" applyNumberFormat="1" applyAlignment="1">
      <alignment horizontal="right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right" vertical="center" wrapText="1"/>
    </xf>
    <xf numFmtId="10" fontId="5" fillId="2" borderId="9" xfId="0" applyNumberFormat="1" applyFont="1" applyFill="1" applyBorder="1" applyAlignment="1">
      <alignment horizontal="right" vertical="center" wrapText="1"/>
    </xf>
    <xf numFmtId="10" fontId="5" fillId="2" borderId="10" xfId="0" applyNumberFormat="1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10" fontId="5" fillId="2" borderId="13" xfId="0" applyNumberFormat="1" applyFont="1" applyFill="1" applyBorder="1" applyAlignment="1">
      <alignment horizontal="right" vertical="center" wrapText="1"/>
    </xf>
    <xf numFmtId="10" fontId="5" fillId="2" borderId="14" xfId="0" applyNumberFormat="1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 indent="3"/>
    </xf>
    <xf numFmtId="0" fontId="5" fillId="2" borderId="0" xfId="0" applyFont="1" applyFill="1" applyAlignment="1">
      <alignment horizontal="left" vertical="center" wrapText="1" indent="3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Sowing Frequency</a:t>
            </a:r>
            <a:r>
              <a:rPr lang="en-IN" baseline="0"/>
              <a:t>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37970253718286"/>
          <c:y val="0.22278543307086615"/>
          <c:w val="0.41190748031496061"/>
          <c:h val="0.68651246719160108"/>
        </c:manualLayout>
      </c:layout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Sheet2!$B$4:$B$11</c:f>
              <c:strCache>
                <c:ptCount val="8"/>
                <c:pt idx="0">
                  <c:v>Neck                </c:v>
                </c:pt>
                <c:pt idx="1">
                  <c:v>Shoulder                 </c:v>
                </c:pt>
                <c:pt idx="2">
                  <c:v>            Back</c:v>
                </c:pt>
                <c:pt idx="3">
                  <c:v>         Hand</c:v>
                </c:pt>
                <c:pt idx="4">
                  <c:v>   Thigh</c:v>
                </c:pt>
                <c:pt idx="5">
                  <c:v>Leg         </c:v>
                </c:pt>
                <c:pt idx="6">
                  <c:v>Knee        </c:v>
                </c:pt>
                <c:pt idx="7">
                  <c:v>Joints</c:v>
                </c:pt>
              </c:strCache>
            </c:strRef>
          </c:cat>
          <c:val>
            <c:numRef>
              <c:f>Sheet2!$E$4:$E$11</c:f>
              <c:numCache>
                <c:formatCode>0.00%</c:formatCode>
                <c:ptCount val="8"/>
                <c:pt idx="0">
                  <c:v>0.504</c:v>
                </c:pt>
                <c:pt idx="1">
                  <c:v>0.504</c:v>
                </c:pt>
                <c:pt idx="2">
                  <c:v>0.66400000000000003</c:v>
                </c:pt>
                <c:pt idx="3">
                  <c:v>0.65600000000000003</c:v>
                </c:pt>
                <c:pt idx="4">
                  <c:v>0.51200000000000001</c:v>
                </c:pt>
                <c:pt idx="5">
                  <c:v>0.60799999999999998</c:v>
                </c:pt>
                <c:pt idx="6">
                  <c:v>0.60799999999999998</c:v>
                </c:pt>
                <c:pt idx="7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7-4B93-8CDA-F00F51B4CE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12578079"/>
        <c:axId val="682483855"/>
      </c:radarChart>
      <c:catAx>
        <c:axId val="8125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83855"/>
        <c:crosses val="autoZero"/>
        <c:auto val="1"/>
        <c:lblAlgn val="ctr"/>
        <c:lblOffset val="100"/>
        <c:noMultiLvlLbl val="0"/>
      </c:catAx>
      <c:valAx>
        <c:axId val="68248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81257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2</xdr:row>
      <xdr:rowOff>9525</xdr:rowOff>
    </xdr:from>
    <xdr:to>
      <xdr:col>20</xdr:col>
      <xdr:colOff>142875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57464-7D33-4E59-BEAC-8BEBADC3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7110-8284-4077-BCB4-627C98CCE8FD}">
  <dimension ref="A1:FK126"/>
  <sheetViews>
    <sheetView tabSelected="1" topLeftCell="ET1" workbookViewId="0">
      <pane ySplit="1" topLeftCell="A2" activePane="bottomLeft" state="frozen"/>
      <selection activeCell="DZ1" sqref="DZ1"/>
      <selection pane="bottomLeft" activeCell="FH17" sqref="FH17"/>
    </sheetView>
  </sheetViews>
  <sheetFormatPr defaultRowHeight="15" x14ac:dyDescent="0.25"/>
  <cols>
    <col min="14" max="14" width="0" hidden="1" customWidth="1"/>
  </cols>
  <sheetData>
    <row r="1" spans="1:167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2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2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2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2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2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t="s">
        <v>138</v>
      </c>
      <c r="EJ1" s="2" t="s">
        <v>139</v>
      </c>
      <c r="EK1" s="2" t="s">
        <v>140</v>
      </c>
      <c r="EL1" s="2" t="s">
        <v>600</v>
      </c>
      <c r="EM1" s="2" t="s">
        <v>599</v>
      </c>
      <c r="EN1" s="2" t="s">
        <v>601</v>
      </c>
      <c r="EO1" s="2" t="s">
        <v>605</v>
      </c>
      <c r="EP1" s="2" t="s">
        <v>613</v>
      </c>
      <c r="EQ1" s="2" t="s">
        <v>614</v>
      </c>
      <c r="ER1" s="2" t="s">
        <v>615</v>
      </c>
      <c r="ES1" s="2" t="s">
        <v>606</v>
      </c>
      <c r="ET1" s="2" t="s">
        <v>607</v>
      </c>
      <c r="EU1" s="2" t="s">
        <v>608</v>
      </c>
      <c r="EV1" s="2" t="s">
        <v>609</v>
      </c>
      <c r="EW1" s="2" t="s">
        <v>610</v>
      </c>
      <c r="EX1" s="2" t="s">
        <v>611</v>
      </c>
      <c r="EY1" s="2" t="s">
        <v>612</v>
      </c>
      <c r="FA1" s="32"/>
      <c r="FB1" s="33" t="s">
        <v>658</v>
      </c>
      <c r="FC1" s="33" t="s">
        <v>659</v>
      </c>
      <c r="FD1" s="34" t="s">
        <v>660</v>
      </c>
      <c r="FF1" s="41"/>
      <c r="FG1" s="42" t="s">
        <v>658</v>
      </c>
      <c r="FH1" s="42" t="s">
        <v>659</v>
      </c>
      <c r="FI1" s="43" t="s">
        <v>660</v>
      </c>
      <c r="FK1" t="s">
        <v>657</v>
      </c>
    </row>
    <row r="2" spans="1:167" x14ac:dyDescent="0.25">
      <c r="A2" t="s">
        <v>360</v>
      </c>
      <c r="B2">
        <v>45</v>
      </c>
      <c r="C2">
        <v>4</v>
      </c>
      <c r="D2" s="5" t="s">
        <v>361</v>
      </c>
      <c r="E2" s="3">
        <v>0</v>
      </c>
      <c r="F2" s="3">
        <v>1</v>
      </c>
      <c r="G2" s="3">
        <v>0</v>
      </c>
      <c r="H2" s="3">
        <v>0</v>
      </c>
      <c r="I2" s="3">
        <v>1</v>
      </c>
      <c r="J2" s="3">
        <v>0</v>
      </c>
      <c r="K2" s="3">
        <v>1</v>
      </c>
      <c r="L2" s="3">
        <v>6</v>
      </c>
      <c r="M2" s="3">
        <v>4</v>
      </c>
      <c r="N2">
        <v>50000</v>
      </c>
      <c r="O2" t="s">
        <v>159</v>
      </c>
      <c r="P2" t="s">
        <v>160</v>
      </c>
      <c r="Q2" t="s">
        <v>171</v>
      </c>
      <c r="R2" t="s">
        <v>161</v>
      </c>
      <c r="S2" s="3">
        <v>1</v>
      </c>
      <c r="T2" s="3">
        <v>4</v>
      </c>
      <c r="U2" t="s">
        <v>205</v>
      </c>
      <c r="V2" s="3">
        <v>0</v>
      </c>
      <c r="W2" s="3">
        <v>1</v>
      </c>
      <c r="X2" s="3">
        <v>1</v>
      </c>
      <c r="Y2" s="3">
        <v>1</v>
      </c>
      <c r="Z2" s="3">
        <v>1</v>
      </c>
      <c r="AA2" s="3">
        <v>0</v>
      </c>
      <c r="AB2" s="3">
        <v>0</v>
      </c>
      <c r="AC2" t="s">
        <v>148</v>
      </c>
      <c r="AD2">
        <v>1</v>
      </c>
      <c r="AE2">
        <v>0</v>
      </c>
      <c r="AF2">
        <v>0</v>
      </c>
      <c r="AG2" t="s">
        <v>259</v>
      </c>
      <c r="AH2">
        <v>0</v>
      </c>
      <c r="AI2">
        <v>0</v>
      </c>
      <c r="AJ2">
        <v>1</v>
      </c>
      <c r="AK2">
        <v>0</v>
      </c>
      <c r="AL2" t="s">
        <v>164</v>
      </c>
      <c r="AM2" t="s">
        <v>150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 s="6">
        <v>0</v>
      </c>
      <c r="AU2" t="s">
        <v>602</v>
      </c>
      <c r="AV2" s="5">
        <v>2</v>
      </c>
      <c r="AW2" s="5">
        <v>2</v>
      </c>
      <c r="AX2" t="s">
        <v>152</v>
      </c>
      <c r="AY2">
        <v>1</v>
      </c>
      <c r="AZ2">
        <v>1</v>
      </c>
      <c r="BA2">
        <v>2</v>
      </c>
      <c r="BB2">
        <v>1</v>
      </c>
      <c r="BC2">
        <v>2</v>
      </c>
      <c r="BD2">
        <v>2</v>
      </c>
      <c r="BE2">
        <v>1</v>
      </c>
      <c r="BF2">
        <v>2</v>
      </c>
      <c r="BG2">
        <v>2</v>
      </c>
      <c r="BH2">
        <v>2</v>
      </c>
      <c r="BI2">
        <v>1</v>
      </c>
      <c r="BJ2">
        <v>1</v>
      </c>
      <c r="BK2">
        <v>3</v>
      </c>
      <c r="BL2">
        <v>1</v>
      </c>
      <c r="BM2">
        <v>4</v>
      </c>
      <c r="BN2">
        <v>5</v>
      </c>
      <c r="BO2">
        <v>4</v>
      </c>
      <c r="BP2">
        <v>2</v>
      </c>
      <c r="BQ2">
        <v>3</v>
      </c>
      <c r="BR2">
        <v>4</v>
      </c>
      <c r="BS2">
        <v>2</v>
      </c>
      <c r="BT2" t="s">
        <v>220</v>
      </c>
      <c r="BU2" s="5">
        <v>1</v>
      </c>
      <c r="BV2" s="5">
        <v>1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t="s">
        <v>362</v>
      </c>
      <c r="CD2" s="5">
        <v>0</v>
      </c>
      <c r="CE2" s="5">
        <v>1</v>
      </c>
      <c r="CF2" s="5">
        <v>0</v>
      </c>
      <c r="CG2" s="5">
        <v>1</v>
      </c>
      <c r="CH2" s="5">
        <v>0</v>
      </c>
      <c r="CI2" s="5">
        <v>0</v>
      </c>
      <c r="CJ2" s="5">
        <v>0</v>
      </c>
      <c r="CK2" s="5">
        <v>0</v>
      </c>
      <c r="CL2" t="s">
        <v>352</v>
      </c>
      <c r="CM2" s="5">
        <v>0</v>
      </c>
      <c r="CN2" s="5">
        <v>0</v>
      </c>
      <c r="CO2" s="5">
        <v>1</v>
      </c>
      <c r="CP2" s="5">
        <v>0</v>
      </c>
      <c r="CQ2" s="5">
        <v>0</v>
      </c>
      <c r="CR2" s="5">
        <v>0</v>
      </c>
      <c r="CS2" s="5">
        <v>0</v>
      </c>
      <c r="CT2" s="5">
        <v>1</v>
      </c>
      <c r="CU2" t="s">
        <v>208</v>
      </c>
      <c r="CV2" s="5">
        <v>0</v>
      </c>
      <c r="CW2" s="5">
        <v>1</v>
      </c>
      <c r="CX2" s="5">
        <v>0</v>
      </c>
      <c r="CY2" s="5">
        <v>1</v>
      </c>
      <c r="CZ2" s="5">
        <v>0</v>
      </c>
      <c r="DA2" s="5">
        <v>0</v>
      </c>
      <c r="DB2" s="5">
        <v>0</v>
      </c>
      <c r="DC2" s="5">
        <v>0</v>
      </c>
      <c r="DD2" t="s">
        <v>363</v>
      </c>
      <c r="DE2" s="5">
        <v>0</v>
      </c>
      <c r="DF2" s="5">
        <v>0</v>
      </c>
      <c r="DG2" s="5">
        <v>0</v>
      </c>
      <c r="DH2" s="5">
        <v>0</v>
      </c>
      <c r="DI2" s="5">
        <v>1</v>
      </c>
      <c r="DJ2" s="5">
        <v>0</v>
      </c>
      <c r="DK2" s="5">
        <v>0</v>
      </c>
      <c r="DL2" s="5">
        <v>1</v>
      </c>
      <c r="DM2" t="s">
        <v>345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1</v>
      </c>
      <c r="DT2" s="5">
        <v>1</v>
      </c>
      <c r="DU2" s="5">
        <v>0</v>
      </c>
      <c r="DV2" t="s">
        <v>364</v>
      </c>
      <c r="DW2" s="5">
        <v>1</v>
      </c>
      <c r="DX2" s="5">
        <v>0</v>
      </c>
      <c r="DY2" s="5">
        <v>0</v>
      </c>
      <c r="DZ2" s="5">
        <v>1</v>
      </c>
      <c r="EA2" s="5">
        <v>0</v>
      </c>
      <c r="EB2" s="5">
        <v>1</v>
      </c>
      <c r="EC2" s="5">
        <v>0</v>
      </c>
      <c r="ED2" s="5">
        <v>0</v>
      </c>
      <c r="EE2" t="s">
        <v>152</v>
      </c>
      <c r="EF2" s="5" t="s">
        <v>153</v>
      </c>
      <c r="EG2" s="5" t="s">
        <v>153</v>
      </c>
      <c r="EH2" t="s">
        <v>155</v>
      </c>
      <c r="EI2">
        <v>29</v>
      </c>
      <c r="EJ2">
        <v>40.317460317460323</v>
      </c>
      <c r="EK2" t="s">
        <v>156</v>
      </c>
      <c r="EL2">
        <v>6</v>
      </c>
      <c r="EM2">
        <v>4</v>
      </c>
      <c r="EN2">
        <f>IF(AD2=1,2,IF(AE2=1,1,0))</f>
        <v>2</v>
      </c>
      <c r="EO2" t="s">
        <v>603</v>
      </c>
      <c r="EP2">
        <f>IF(AH2=1,4,IF(AI2=1,3,IF(AJ2=1,2,1)))</f>
        <v>2</v>
      </c>
      <c r="ER2">
        <f>IF(AO2=1,3,IF(AN2=1,2,IF(AS2=1,2,0)))</f>
        <v>3</v>
      </c>
      <c r="ES2">
        <f>((AY2/6+BF2/6+BM2/5)/3)*100</f>
        <v>43.333333333333336</v>
      </c>
      <c r="ET2">
        <f t="shared" ref="ET2:EY2" si="0">((AZ2/6+BG2/6+BN2/5)/3)*100</f>
        <v>50</v>
      </c>
      <c r="EU2">
        <f t="shared" si="0"/>
        <v>48.888888888888893</v>
      </c>
      <c r="EV2">
        <f t="shared" si="0"/>
        <v>24.444444444444446</v>
      </c>
      <c r="EW2">
        <f t="shared" si="0"/>
        <v>36.666666666666671</v>
      </c>
      <c r="EX2">
        <f t="shared" si="0"/>
        <v>54.444444444444443</v>
      </c>
      <c r="EY2">
        <f t="shared" si="0"/>
        <v>24.444444444444446</v>
      </c>
      <c r="FA2" s="35" t="s">
        <v>630</v>
      </c>
      <c r="FB2" s="36">
        <f>AVERAGE(AY2:AY126)</f>
        <v>2.968</v>
      </c>
      <c r="FC2" s="36">
        <f>AVERAGE(BM2:BM126)</f>
        <v>3.6320000000000001</v>
      </c>
      <c r="FD2" s="37">
        <f>AVERAGE(AY$2:AY$126*BF$2:BF$126)</f>
        <v>2</v>
      </c>
      <c r="FF2" s="35" t="s">
        <v>630</v>
      </c>
      <c r="FG2" s="36">
        <f>FB2/MAX($FB$2:$FB$8)</f>
        <v>0.84510250569476086</v>
      </c>
      <c r="FH2" s="36">
        <f>FC2/MAX($FC$2:$FC$8)</f>
        <v>0.89194499017681728</v>
      </c>
      <c r="FI2" s="37">
        <f>FD2/$FD$9</f>
        <v>3.5714285714285712E-2</v>
      </c>
      <c r="FK2">
        <f>((FG2+FH2+FI2)/3) * 100</f>
        <v>59.092059386195459</v>
      </c>
    </row>
    <row r="3" spans="1:167" x14ac:dyDescent="0.25">
      <c r="A3" t="s">
        <v>475</v>
      </c>
      <c r="B3">
        <v>65</v>
      </c>
      <c r="C3">
        <v>1</v>
      </c>
      <c r="D3" s="5" t="s">
        <v>476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3</v>
      </c>
      <c r="M3" s="3">
        <v>2</v>
      </c>
      <c r="N3">
        <v>2000</v>
      </c>
      <c r="O3" t="s">
        <v>159</v>
      </c>
      <c r="P3" t="s">
        <v>160</v>
      </c>
      <c r="Q3" t="s">
        <v>145</v>
      </c>
      <c r="R3" t="s">
        <v>161</v>
      </c>
      <c r="S3" s="3">
        <v>1</v>
      </c>
      <c r="T3" s="3">
        <v>4</v>
      </c>
      <c r="U3" t="s">
        <v>477</v>
      </c>
      <c r="V3" s="3">
        <v>0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0</v>
      </c>
      <c r="AC3" t="s">
        <v>148</v>
      </c>
      <c r="AD3">
        <v>1</v>
      </c>
      <c r="AE3">
        <v>0</v>
      </c>
      <c r="AF3">
        <v>0</v>
      </c>
      <c r="AG3" t="s">
        <v>478</v>
      </c>
      <c r="AH3">
        <v>1</v>
      </c>
      <c r="AI3">
        <v>0</v>
      </c>
      <c r="AJ3">
        <v>0</v>
      </c>
      <c r="AK3">
        <v>1</v>
      </c>
      <c r="AL3" s="7" t="s">
        <v>175</v>
      </c>
      <c r="AM3" t="s">
        <v>479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 s="6">
        <v>1</v>
      </c>
      <c r="AU3" t="s">
        <v>602</v>
      </c>
      <c r="AV3" s="5">
        <v>4</v>
      </c>
      <c r="AW3" s="5">
        <v>2</v>
      </c>
      <c r="AX3" t="s">
        <v>152</v>
      </c>
      <c r="AY3">
        <v>2</v>
      </c>
      <c r="AZ3">
        <v>2</v>
      </c>
      <c r="BA3">
        <v>2</v>
      </c>
      <c r="BB3">
        <v>2</v>
      </c>
      <c r="BC3">
        <v>1</v>
      </c>
      <c r="BD3">
        <v>3</v>
      </c>
      <c r="BE3">
        <v>2</v>
      </c>
      <c r="BF3">
        <v>3</v>
      </c>
      <c r="BG3">
        <v>4</v>
      </c>
      <c r="BH3">
        <v>3</v>
      </c>
      <c r="BI3">
        <v>2</v>
      </c>
      <c r="BJ3">
        <v>2</v>
      </c>
      <c r="BK3">
        <v>4</v>
      </c>
      <c r="BL3">
        <v>2</v>
      </c>
      <c r="BM3">
        <v>3</v>
      </c>
      <c r="BN3">
        <v>3</v>
      </c>
      <c r="BO3">
        <v>4</v>
      </c>
      <c r="BP3">
        <v>2</v>
      </c>
      <c r="BQ3">
        <v>2</v>
      </c>
      <c r="BR3">
        <v>4</v>
      </c>
      <c r="BS3">
        <v>1</v>
      </c>
      <c r="BT3" t="s">
        <v>480</v>
      </c>
      <c r="BU3" s="5">
        <v>0</v>
      </c>
      <c r="BV3" s="5">
        <v>0</v>
      </c>
      <c r="BW3" s="5">
        <v>1</v>
      </c>
      <c r="BX3" s="5">
        <v>0</v>
      </c>
      <c r="BY3" s="5">
        <v>1</v>
      </c>
      <c r="BZ3" s="5">
        <v>0</v>
      </c>
      <c r="CA3" s="5">
        <v>1</v>
      </c>
      <c r="CB3" s="5">
        <v>0</v>
      </c>
      <c r="CC3" t="s">
        <v>272</v>
      </c>
      <c r="CD3" s="5">
        <v>0</v>
      </c>
      <c r="CE3" s="5">
        <v>0</v>
      </c>
      <c r="CF3" s="5">
        <v>0</v>
      </c>
      <c r="CG3" s="5">
        <v>1</v>
      </c>
      <c r="CH3" s="5">
        <v>0</v>
      </c>
      <c r="CI3" s="5">
        <v>0</v>
      </c>
      <c r="CJ3" s="5">
        <v>0</v>
      </c>
      <c r="CK3" s="5">
        <v>1</v>
      </c>
      <c r="CL3" t="s">
        <v>272</v>
      </c>
      <c r="CM3" s="5">
        <v>0</v>
      </c>
      <c r="CN3" s="5">
        <v>0</v>
      </c>
      <c r="CO3" s="5">
        <v>0</v>
      </c>
      <c r="CP3" s="5">
        <v>1</v>
      </c>
      <c r="CQ3" s="5">
        <v>0</v>
      </c>
      <c r="CR3" s="5">
        <v>0</v>
      </c>
      <c r="CS3" s="5">
        <v>0</v>
      </c>
      <c r="CT3" s="5">
        <v>1</v>
      </c>
      <c r="CU3" t="s">
        <v>481</v>
      </c>
      <c r="CV3" s="5">
        <v>1</v>
      </c>
      <c r="CW3" s="5">
        <v>1</v>
      </c>
      <c r="CX3" s="5">
        <v>0</v>
      </c>
      <c r="CY3" s="5">
        <v>1</v>
      </c>
      <c r="CZ3" s="5">
        <v>0</v>
      </c>
      <c r="DA3" s="5">
        <v>0</v>
      </c>
      <c r="DB3" s="5">
        <v>0</v>
      </c>
      <c r="DC3" s="5">
        <v>0</v>
      </c>
      <c r="DD3" t="s">
        <v>482</v>
      </c>
      <c r="DE3" s="5">
        <v>0</v>
      </c>
      <c r="DF3" s="5">
        <v>0</v>
      </c>
      <c r="DG3" s="5">
        <v>0</v>
      </c>
      <c r="DH3" s="5">
        <v>0</v>
      </c>
      <c r="DI3" s="5">
        <v>1</v>
      </c>
      <c r="DJ3" s="5">
        <v>1</v>
      </c>
      <c r="DK3" s="5">
        <v>0</v>
      </c>
      <c r="DL3" s="5">
        <v>1</v>
      </c>
      <c r="DM3" t="s">
        <v>266</v>
      </c>
      <c r="DN3" s="5">
        <v>0</v>
      </c>
      <c r="DO3" s="5">
        <v>0</v>
      </c>
      <c r="DP3" s="5">
        <v>0</v>
      </c>
      <c r="DQ3" s="5">
        <v>1</v>
      </c>
      <c r="DR3" s="5">
        <v>0</v>
      </c>
      <c r="DS3" s="5">
        <v>0</v>
      </c>
      <c r="DT3" s="5">
        <v>0</v>
      </c>
      <c r="DU3" s="5">
        <v>1</v>
      </c>
      <c r="DV3" t="s">
        <v>483</v>
      </c>
      <c r="DW3" s="5">
        <v>1</v>
      </c>
      <c r="DX3" s="5">
        <v>0</v>
      </c>
      <c r="DY3" s="5">
        <v>1</v>
      </c>
      <c r="DZ3" s="5">
        <v>0</v>
      </c>
      <c r="EA3" s="5">
        <v>0</v>
      </c>
      <c r="EB3" s="5">
        <v>0</v>
      </c>
      <c r="EC3" s="5">
        <v>0</v>
      </c>
      <c r="ED3" s="5">
        <v>1</v>
      </c>
      <c r="EE3" t="s">
        <v>152</v>
      </c>
      <c r="EF3" s="5" t="s">
        <v>153</v>
      </c>
      <c r="EG3" s="5" t="s">
        <v>153</v>
      </c>
      <c r="EH3" t="s">
        <v>155</v>
      </c>
      <c r="EI3">
        <v>27</v>
      </c>
      <c r="EJ3">
        <v>45.079365079365083</v>
      </c>
      <c r="EK3" t="s">
        <v>156</v>
      </c>
      <c r="EL3">
        <v>6</v>
      </c>
      <c r="EM3">
        <v>5</v>
      </c>
      <c r="EN3">
        <f t="shared" ref="EN3:EN66" si="1">IF(AD3=1,2,IF(AE3=1,1,0))</f>
        <v>2</v>
      </c>
      <c r="EO3" t="s">
        <v>604</v>
      </c>
      <c r="EP3">
        <f t="shared" ref="EP3:EP66" si="2">IF(AH3=1,4,IF(AI3=1,3,IF(AJ3=1,2,1)))</f>
        <v>4</v>
      </c>
      <c r="ER3">
        <f t="shared" ref="ER3:ER66" si="3">IF(AO3=1,3,IF(AN3=1,2,IF(AS3=1,2,0)))</f>
        <v>3</v>
      </c>
      <c r="ES3">
        <f t="shared" ref="ES3:ES66" si="4">((AY3/6+BF3/6+BM3/5)/3)*100</f>
        <v>47.777777777777771</v>
      </c>
      <c r="ET3">
        <f t="shared" ref="ET3:ET66" si="5">((AZ3/6+BG3/6+BN3/5)/3)*100</f>
        <v>53.333333333333336</v>
      </c>
      <c r="EU3">
        <f t="shared" ref="EU3:EU66" si="6">((BA3/6+BH3/6+BO3/5)/3)*100</f>
        <v>54.444444444444443</v>
      </c>
      <c r="EV3">
        <f t="shared" ref="EV3:EV66" si="7">((BB3/6+BI3/6+BP3/5)/3)*100</f>
        <v>35.555555555555557</v>
      </c>
      <c r="EW3">
        <f t="shared" ref="EW3:EW66" si="8">((BC3/6+BJ3/6+BQ3/5)/3)*100</f>
        <v>30</v>
      </c>
      <c r="EX3">
        <f t="shared" ref="EX3:EX66" si="9">((BD3/6+BK3/6+BR3/5)/3)*100</f>
        <v>65.555555555555557</v>
      </c>
      <c r="EY3">
        <f t="shared" ref="EY3:EY66" si="10">((BE3/6+BL3/6+BS3/5)/3)*100</f>
        <v>28.888888888888893</v>
      </c>
      <c r="FA3" s="35" t="s">
        <v>661</v>
      </c>
      <c r="FB3" s="36">
        <f>AVERAGE(AZ2:AZ126)</f>
        <v>3.2559999999999998</v>
      </c>
      <c r="FC3" s="36">
        <f>AVERAGE(BN2:BN126)</f>
        <v>3.7839999999999998</v>
      </c>
      <c r="FD3" s="37">
        <f>AVERAGE(AZ$2:AZ$126*BG$2:BG$126)</f>
        <v>8</v>
      </c>
      <c r="FF3" s="35" t="s">
        <v>661</v>
      </c>
      <c r="FG3" s="36">
        <f t="shared" ref="FG3:FG8" si="11">FB3/MAX($FB$2:$FB$8)</f>
        <v>0.92710706150341682</v>
      </c>
      <c r="FH3" s="36">
        <f t="shared" ref="FH3:FH8" si="12">FC3/MAX($FC$2:$FC$8)</f>
        <v>0.92927308447937129</v>
      </c>
      <c r="FI3" s="37">
        <f t="shared" ref="FI3:FI8" si="13">FD3/$FD$9</f>
        <v>0.14285714285714285</v>
      </c>
      <c r="FK3">
        <f t="shared" ref="FK3:FK8" si="14">((FG3+FH3+FI3)/3) * 100</f>
        <v>66.641242961331031</v>
      </c>
    </row>
    <row r="4" spans="1:167" x14ac:dyDescent="0.25">
      <c r="A4" t="s">
        <v>484</v>
      </c>
      <c r="B4">
        <v>35</v>
      </c>
      <c r="C4">
        <v>5</v>
      </c>
      <c r="D4" s="5" t="s">
        <v>485</v>
      </c>
      <c r="E4" s="3">
        <v>0</v>
      </c>
      <c r="F4" s="3">
        <v>0</v>
      </c>
      <c r="G4" s="3">
        <v>0</v>
      </c>
      <c r="H4" s="3">
        <v>0</v>
      </c>
      <c r="I4" s="3">
        <v>1</v>
      </c>
      <c r="J4" s="3">
        <v>1</v>
      </c>
      <c r="K4" s="3">
        <v>1</v>
      </c>
      <c r="L4" s="3">
        <v>4</v>
      </c>
      <c r="M4" s="3">
        <v>2</v>
      </c>
      <c r="N4">
        <v>30000</v>
      </c>
      <c r="O4" t="s">
        <v>159</v>
      </c>
      <c r="P4" t="s">
        <v>160</v>
      </c>
      <c r="Q4" t="s">
        <v>216</v>
      </c>
      <c r="R4" t="s">
        <v>161</v>
      </c>
      <c r="S4" s="3">
        <v>1</v>
      </c>
      <c r="T4" s="3">
        <v>4</v>
      </c>
      <c r="U4" t="s">
        <v>336</v>
      </c>
      <c r="V4" s="3">
        <v>0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0</v>
      </c>
      <c r="AC4" t="s">
        <v>148</v>
      </c>
      <c r="AD4">
        <v>1</v>
      </c>
      <c r="AE4">
        <v>0</v>
      </c>
      <c r="AF4">
        <v>0</v>
      </c>
      <c r="AG4" t="s">
        <v>486</v>
      </c>
      <c r="AH4">
        <v>1</v>
      </c>
      <c r="AI4">
        <v>1</v>
      </c>
      <c r="AJ4">
        <v>1</v>
      </c>
      <c r="AK4">
        <v>0</v>
      </c>
      <c r="AL4" t="s">
        <v>164</v>
      </c>
      <c r="AM4" t="s">
        <v>254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 s="6">
        <v>0</v>
      </c>
      <c r="AU4" t="s">
        <v>602</v>
      </c>
      <c r="AV4" s="5">
        <v>9</v>
      </c>
      <c r="AW4" s="5">
        <v>8</v>
      </c>
      <c r="AX4" t="s">
        <v>152</v>
      </c>
      <c r="AY4">
        <v>3</v>
      </c>
      <c r="AZ4">
        <v>3</v>
      </c>
      <c r="BA4">
        <v>4</v>
      </c>
      <c r="BB4">
        <v>3</v>
      </c>
      <c r="BC4">
        <v>3</v>
      </c>
      <c r="BD4">
        <v>5</v>
      </c>
      <c r="BE4">
        <v>3</v>
      </c>
      <c r="BF4">
        <v>4</v>
      </c>
      <c r="BG4">
        <v>3</v>
      </c>
      <c r="BH4">
        <v>3</v>
      </c>
      <c r="BI4">
        <v>2</v>
      </c>
      <c r="BJ4">
        <v>2</v>
      </c>
      <c r="BK4">
        <v>4</v>
      </c>
      <c r="BL4">
        <v>2</v>
      </c>
      <c r="BM4">
        <v>4</v>
      </c>
      <c r="BN4">
        <v>4</v>
      </c>
      <c r="BO4">
        <v>4</v>
      </c>
      <c r="BP4">
        <v>3</v>
      </c>
      <c r="BQ4">
        <v>3</v>
      </c>
      <c r="BR4">
        <v>4</v>
      </c>
      <c r="BS4">
        <v>1</v>
      </c>
      <c r="BT4" t="s">
        <v>358</v>
      </c>
      <c r="BU4" s="5">
        <v>0</v>
      </c>
      <c r="BV4" s="5">
        <v>0</v>
      </c>
      <c r="BW4" s="5">
        <v>1</v>
      </c>
      <c r="BX4" s="5">
        <v>0</v>
      </c>
      <c r="BY4" s="5">
        <v>0</v>
      </c>
      <c r="BZ4" s="5">
        <v>0</v>
      </c>
      <c r="CA4" s="5">
        <v>1</v>
      </c>
      <c r="CB4" s="5">
        <v>0</v>
      </c>
      <c r="CC4" t="s">
        <v>487</v>
      </c>
      <c r="CD4" s="5">
        <v>1</v>
      </c>
      <c r="CE4" s="5">
        <v>0</v>
      </c>
      <c r="CF4" s="5">
        <v>1</v>
      </c>
      <c r="CG4" s="5">
        <v>0</v>
      </c>
      <c r="CH4" s="5">
        <v>0</v>
      </c>
      <c r="CI4" s="5">
        <v>0</v>
      </c>
      <c r="CJ4" s="5">
        <v>0</v>
      </c>
      <c r="CK4" s="5">
        <v>1</v>
      </c>
      <c r="CL4" t="s">
        <v>387</v>
      </c>
      <c r="CM4" s="5">
        <v>0</v>
      </c>
      <c r="CN4" s="5">
        <v>1</v>
      </c>
      <c r="CO4" s="5">
        <v>0</v>
      </c>
      <c r="CP4" s="5">
        <v>1</v>
      </c>
      <c r="CQ4" s="5">
        <v>0</v>
      </c>
      <c r="CR4" s="5">
        <v>0</v>
      </c>
      <c r="CS4" s="5">
        <v>0</v>
      </c>
      <c r="CT4" s="5">
        <v>1</v>
      </c>
      <c r="CU4" t="s">
        <v>386</v>
      </c>
      <c r="CV4" s="5">
        <v>0</v>
      </c>
      <c r="CW4" s="5">
        <v>0</v>
      </c>
      <c r="CX4" s="5">
        <v>0</v>
      </c>
      <c r="CY4" s="5">
        <v>1</v>
      </c>
      <c r="CZ4" s="5">
        <v>1</v>
      </c>
      <c r="DA4" s="5">
        <v>1</v>
      </c>
      <c r="DB4" s="5">
        <v>0</v>
      </c>
      <c r="DC4" s="5">
        <v>0</v>
      </c>
      <c r="DD4" t="s">
        <v>488</v>
      </c>
      <c r="DE4" s="5">
        <v>0</v>
      </c>
      <c r="DF4" s="5">
        <v>1</v>
      </c>
      <c r="DG4" s="5">
        <v>1</v>
      </c>
      <c r="DH4" s="5">
        <v>1</v>
      </c>
      <c r="DI4" s="5">
        <v>0</v>
      </c>
      <c r="DJ4" s="5">
        <v>0</v>
      </c>
      <c r="DK4" s="5">
        <v>0</v>
      </c>
      <c r="DL4" s="5">
        <v>0</v>
      </c>
      <c r="DM4" t="s">
        <v>489</v>
      </c>
      <c r="DN4" s="5">
        <v>0</v>
      </c>
      <c r="DO4" s="5">
        <v>1</v>
      </c>
      <c r="DP4" s="5">
        <v>0</v>
      </c>
      <c r="DQ4" s="5">
        <v>0</v>
      </c>
      <c r="DR4" s="5">
        <v>0</v>
      </c>
      <c r="DS4" s="5">
        <v>1</v>
      </c>
      <c r="DT4" s="5">
        <v>0</v>
      </c>
      <c r="DU4" s="5">
        <v>1</v>
      </c>
      <c r="DV4" t="s">
        <v>490</v>
      </c>
      <c r="DW4" s="5">
        <v>0</v>
      </c>
      <c r="DX4" s="5">
        <v>0</v>
      </c>
      <c r="DY4" s="5">
        <v>1</v>
      </c>
      <c r="DZ4" s="5">
        <v>1</v>
      </c>
      <c r="EA4" s="5">
        <v>0</v>
      </c>
      <c r="EB4" s="5">
        <v>1</v>
      </c>
      <c r="EC4" s="5">
        <v>0</v>
      </c>
      <c r="ED4" s="5">
        <v>1</v>
      </c>
      <c r="EE4" t="s">
        <v>152</v>
      </c>
      <c r="EF4" s="5" t="s">
        <v>154</v>
      </c>
      <c r="EG4" s="5" t="s">
        <v>172</v>
      </c>
      <c r="EH4" t="s">
        <v>155</v>
      </c>
      <c r="EI4">
        <v>32</v>
      </c>
      <c r="EJ4">
        <v>56.825396825396837</v>
      </c>
      <c r="EK4" t="s">
        <v>156</v>
      </c>
      <c r="EL4">
        <v>6</v>
      </c>
      <c r="EM4">
        <v>5</v>
      </c>
      <c r="EN4">
        <f t="shared" si="1"/>
        <v>2</v>
      </c>
      <c r="EO4" t="s">
        <v>603</v>
      </c>
      <c r="EP4">
        <f t="shared" si="2"/>
        <v>4</v>
      </c>
      <c r="ER4">
        <f t="shared" si="3"/>
        <v>3</v>
      </c>
      <c r="ES4">
        <f t="shared" si="4"/>
        <v>65.555555555555557</v>
      </c>
      <c r="ET4">
        <f t="shared" si="5"/>
        <v>60</v>
      </c>
      <c r="EU4">
        <f t="shared" si="6"/>
        <v>65.555555555555557</v>
      </c>
      <c r="EV4">
        <f t="shared" si="7"/>
        <v>47.777777777777771</v>
      </c>
      <c r="EW4">
        <f t="shared" si="8"/>
        <v>47.777777777777771</v>
      </c>
      <c r="EX4">
        <f t="shared" si="9"/>
        <v>76.666666666666657</v>
      </c>
      <c r="EY4">
        <f t="shared" si="10"/>
        <v>34.444444444444436</v>
      </c>
      <c r="FA4" s="35" t="s">
        <v>645</v>
      </c>
      <c r="FB4" s="36">
        <f>AVERAGE(BA2:BA126)</f>
        <v>3.2480000000000002</v>
      </c>
      <c r="FC4" s="36">
        <f>AVERAGE(BO2:BO126)</f>
        <v>3.8319999999999999</v>
      </c>
      <c r="FD4" s="37">
        <f>AVERAGE(BA$2:BA$126*BH$2:BH$126)</f>
        <v>12</v>
      </c>
      <c r="FF4" s="35" t="s">
        <v>645</v>
      </c>
      <c r="FG4" s="36">
        <f t="shared" si="11"/>
        <v>0.92482915717539871</v>
      </c>
      <c r="FH4" s="36">
        <f t="shared" si="12"/>
        <v>0.94106090373280937</v>
      </c>
      <c r="FI4" s="37">
        <f t="shared" si="13"/>
        <v>0.21428571428571427</v>
      </c>
      <c r="FK4">
        <f t="shared" si="14"/>
        <v>69.339192506464087</v>
      </c>
    </row>
    <row r="5" spans="1:167" x14ac:dyDescent="0.25">
      <c r="A5" t="s">
        <v>495</v>
      </c>
      <c r="B5">
        <v>83</v>
      </c>
      <c r="C5">
        <v>0</v>
      </c>
      <c r="D5" s="5" t="s">
        <v>496</v>
      </c>
      <c r="E5" s="3">
        <v>0</v>
      </c>
      <c r="F5" s="3">
        <v>0</v>
      </c>
      <c r="G5" s="3">
        <v>0</v>
      </c>
      <c r="H5" s="3">
        <v>0</v>
      </c>
      <c r="I5" s="3">
        <v>1</v>
      </c>
      <c r="J5" s="3">
        <v>1</v>
      </c>
      <c r="K5" s="3">
        <v>0</v>
      </c>
      <c r="L5" s="3">
        <v>3</v>
      </c>
      <c r="M5" s="3">
        <v>2</v>
      </c>
      <c r="N5">
        <v>2000</v>
      </c>
      <c r="O5" t="s">
        <v>159</v>
      </c>
      <c r="P5" t="s">
        <v>160</v>
      </c>
      <c r="Q5" t="s">
        <v>216</v>
      </c>
      <c r="R5" t="s">
        <v>161</v>
      </c>
      <c r="S5" s="3">
        <v>1</v>
      </c>
      <c r="T5" s="3">
        <v>4</v>
      </c>
      <c r="U5" t="s">
        <v>497</v>
      </c>
      <c r="V5" s="3">
        <v>0</v>
      </c>
      <c r="W5" s="3">
        <v>1</v>
      </c>
      <c r="X5" s="3">
        <v>1</v>
      </c>
      <c r="Y5" s="3">
        <v>1</v>
      </c>
      <c r="Z5" s="3">
        <v>1</v>
      </c>
      <c r="AA5" s="3">
        <v>0</v>
      </c>
      <c r="AB5" s="3">
        <v>0</v>
      </c>
      <c r="AC5" t="s">
        <v>148</v>
      </c>
      <c r="AD5">
        <v>1</v>
      </c>
      <c r="AE5">
        <v>0</v>
      </c>
      <c r="AF5">
        <v>0</v>
      </c>
      <c r="AG5" t="s">
        <v>259</v>
      </c>
      <c r="AH5">
        <v>0</v>
      </c>
      <c r="AI5">
        <v>0</v>
      </c>
      <c r="AJ5">
        <v>1</v>
      </c>
      <c r="AK5">
        <v>0</v>
      </c>
      <c r="AL5" t="s">
        <v>164</v>
      </c>
      <c r="AM5" t="s">
        <v>498</v>
      </c>
      <c r="AN5">
        <v>1</v>
      </c>
      <c r="AO5">
        <v>1</v>
      </c>
      <c r="AP5">
        <v>1</v>
      </c>
      <c r="AQ5">
        <v>0</v>
      </c>
      <c r="AR5">
        <v>0</v>
      </c>
      <c r="AS5">
        <v>0</v>
      </c>
      <c r="AT5" s="6">
        <v>0</v>
      </c>
      <c r="AU5" t="s">
        <v>602</v>
      </c>
      <c r="AV5" s="5">
        <v>4</v>
      </c>
      <c r="AW5" s="5">
        <v>1</v>
      </c>
      <c r="AX5" t="s">
        <v>152</v>
      </c>
      <c r="AY5">
        <v>2</v>
      </c>
      <c r="AZ5">
        <v>2</v>
      </c>
      <c r="BA5">
        <v>2</v>
      </c>
      <c r="BB5">
        <v>2</v>
      </c>
      <c r="BC5">
        <v>2</v>
      </c>
      <c r="BD5">
        <v>3</v>
      </c>
      <c r="BE5">
        <v>1</v>
      </c>
      <c r="BF5">
        <v>3</v>
      </c>
      <c r="BG5">
        <v>5</v>
      </c>
      <c r="BH5">
        <v>6</v>
      </c>
      <c r="BI5">
        <v>2</v>
      </c>
      <c r="BJ5">
        <v>2</v>
      </c>
      <c r="BK5">
        <v>4</v>
      </c>
      <c r="BL5">
        <v>2</v>
      </c>
      <c r="BM5">
        <v>5</v>
      </c>
      <c r="BN5">
        <v>5</v>
      </c>
      <c r="BO5">
        <v>5</v>
      </c>
      <c r="BP5">
        <v>3</v>
      </c>
      <c r="BQ5">
        <v>2</v>
      </c>
      <c r="BR5">
        <v>5</v>
      </c>
      <c r="BS5">
        <v>1</v>
      </c>
      <c r="BT5" t="s">
        <v>188</v>
      </c>
      <c r="BU5" s="5">
        <v>0</v>
      </c>
      <c r="BV5" s="5">
        <v>0</v>
      </c>
      <c r="BW5" s="5">
        <v>0</v>
      </c>
      <c r="BX5" s="5">
        <v>1</v>
      </c>
      <c r="BY5" s="5">
        <v>0</v>
      </c>
      <c r="BZ5" s="5">
        <v>0</v>
      </c>
      <c r="CA5" s="5">
        <v>0</v>
      </c>
      <c r="CB5" s="5">
        <v>0</v>
      </c>
      <c r="CC5" t="s">
        <v>220</v>
      </c>
      <c r="CD5" s="5">
        <v>1</v>
      </c>
      <c r="CE5" s="5">
        <v>1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t="s">
        <v>499</v>
      </c>
      <c r="CM5" s="5">
        <v>0</v>
      </c>
      <c r="CN5" s="5">
        <v>1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1</v>
      </c>
      <c r="CU5" t="s">
        <v>359</v>
      </c>
      <c r="CV5" s="5">
        <v>0</v>
      </c>
      <c r="CW5" s="5">
        <v>0</v>
      </c>
      <c r="CX5" s="5">
        <v>0</v>
      </c>
      <c r="CY5" s="5">
        <v>0</v>
      </c>
      <c r="CZ5" s="5">
        <v>1</v>
      </c>
      <c r="DA5" s="5">
        <v>1</v>
      </c>
      <c r="DB5" s="5">
        <v>0</v>
      </c>
      <c r="DC5" s="5">
        <v>0</v>
      </c>
      <c r="DD5" t="s">
        <v>272</v>
      </c>
      <c r="DE5" s="5">
        <v>0</v>
      </c>
      <c r="DF5" s="5">
        <v>0</v>
      </c>
      <c r="DG5" s="5">
        <v>0</v>
      </c>
      <c r="DH5" s="5">
        <v>1</v>
      </c>
      <c r="DI5" s="5">
        <v>0</v>
      </c>
      <c r="DJ5" s="5">
        <v>0</v>
      </c>
      <c r="DK5" s="5">
        <v>0</v>
      </c>
      <c r="DL5" s="5">
        <v>1</v>
      </c>
      <c r="DM5" t="s">
        <v>257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1</v>
      </c>
      <c r="DV5" t="s">
        <v>272</v>
      </c>
      <c r="DW5" s="5">
        <v>0</v>
      </c>
      <c r="DX5" s="5">
        <v>0</v>
      </c>
      <c r="DY5" s="5">
        <v>0</v>
      </c>
      <c r="DZ5" s="5">
        <v>1</v>
      </c>
      <c r="EA5" s="5">
        <v>0</v>
      </c>
      <c r="EB5" s="5">
        <v>0</v>
      </c>
      <c r="EC5" s="5">
        <v>0</v>
      </c>
      <c r="ED5" s="5">
        <v>1</v>
      </c>
      <c r="EE5" t="s">
        <v>152</v>
      </c>
      <c r="EF5" s="5" t="s">
        <v>153</v>
      </c>
      <c r="EG5" s="5" t="s">
        <v>153</v>
      </c>
      <c r="EH5" t="s">
        <v>155</v>
      </c>
      <c r="EI5">
        <v>25</v>
      </c>
      <c r="EJ5">
        <v>54.920634920634917</v>
      </c>
      <c r="EK5" t="s">
        <v>156</v>
      </c>
      <c r="EL5">
        <v>6</v>
      </c>
      <c r="EM5">
        <v>4</v>
      </c>
      <c r="EN5">
        <f t="shared" si="1"/>
        <v>2</v>
      </c>
      <c r="EO5" t="s">
        <v>604</v>
      </c>
      <c r="EP5">
        <f t="shared" si="2"/>
        <v>2</v>
      </c>
      <c r="ER5">
        <f t="shared" si="3"/>
        <v>3</v>
      </c>
      <c r="ES5">
        <f t="shared" si="4"/>
        <v>61.111111111111107</v>
      </c>
      <c r="ET5">
        <f t="shared" si="5"/>
        <v>72.222222222222229</v>
      </c>
      <c r="EU5">
        <f t="shared" si="6"/>
        <v>77.777777777777771</v>
      </c>
      <c r="EV5">
        <f t="shared" si="7"/>
        <v>42.222222222222221</v>
      </c>
      <c r="EW5">
        <f t="shared" si="8"/>
        <v>35.555555555555557</v>
      </c>
      <c r="EX5">
        <f t="shared" si="9"/>
        <v>72.222222222222214</v>
      </c>
      <c r="EY5">
        <f t="shared" si="10"/>
        <v>23.333333333333332</v>
      </c>
      <c r="FA5" s="35" t="s">
        <v>662</v>
      </c>
      <c r="FB5" s="36">
        <f>AVERAGE(BI2:BI126)</f>
        <v>2.6480000000000001</v>
      </c>
      <c r="FC5" s="36">
        <f>AVERAGE(BP2:BP126)</f>
        <v>3.2480000000000002</v>
      </c>
      <c r="FD5" s="37">
        <f>AVERAGE(BB$2:BB$126*BI$2:BI$126)</f>
        <v>4</v>
      </c>
      <c r="FF5" s="35" t="s">
        <v>662</v>
      </c>
      <c r="FG5" s="36">
        <f t="shared" si="11"/>
        <v>0.75398633257403191</v>
      </c>
      <c r="FH5" s="36">
        <f t="shared" si="12"/>
        <v>0.79764243614931241</v>
      </c>
      <c r="FI5" s="37">
        <f t="shared" si="13"/>
        <v>7.1428571428571425E-2</v>
      </c>
      <c r="FK5">
        <f t="shared" si="14"/>
        <v>54.101911338397187</v>
      </c>
    </row>
    <row r="6" spans="1:167" x14ac:dyDescent="0.25">
      <c r="A6" t="s">
        <v>500</v>
      </c>
      <c r="B6">
        <v>35</v>
      </c>
      <c r="C6">
        <v>5</v>
      </c>
      <c r="D6" s="5" t="s">
        <v>501</v>
      </c>
      <c r="E6" s="3">
        <v>0</v>
      </c>
      <c r="F6" s="3">
        <v>0</v>
      </c>
      <c r="G6" s="3">
        <v>0</v>
      </c>
      <c r="H6" s="3">
        <v>0</v>
      </c>
      <c r="I6" s="3">
        <v>1</v>
      </c>
      <c r="J6" s="3">
        <v>0</v>
      </c>
      <c r="K6" s="3">
        <v>1</v>
      </c>
      <c r="L6" s="3">
        <v>4</v>
      </c>
      <c r="M6" s="3">
        <v>2</v>
      </c>
      <c r="N6">
        <v>1000</v>
      </c>
      <c r="O6" t="s">
        <v>159</v>
      </c>
      <c r="P6" t="s">
        <v>183</v>
      </c>
      <c r="Q6" t="s">
        <v>216</v>
      </c>
      <c r="R6" t="s">
        <v>161</v>
      </c>
      <c r="S6" s="3">
        <v>1</v>
      </c>
      <c r="T6" s="3">
        <v>4</v>
      </c>
      <c r="U6" t="s">
        <v>502</v>
      </c>
      <c r="V6" s="3">
        <v>0</v>
      </c>
      <c r="W6" s="3">
        <v>1</v>
      </c>
      <c r="X6" s="3">
        <v>1</v>
      </c>
      <c r="Y6" s="3">
        <v>1</v>
      </c>
      <c r="Z6" s="3">
        <v>0</v>
      </c>
      <c r="AA6" s="3">
        <v>0</v>
      </c>
      <c r="AB6" s="3">
        <v>0</v>
      </c>
      <c r="AC6" t="s">
        <v>148</v>
      </c>
      <c r="AD6">
        <v>1</v>
      </c>
      <c r="AE6">
        <v>0</v>
      </c>
      <c r="AF6">
        <v>0</v>
      </c>
      <c r="AG6" t="s">
        <v>259</v>
      </c>
      <c r="AH6">
        <v>0</v>
      </c>
      <c r="AI6">
        <v>0</v>
      </c>
      <c r="AJ6">
        <v>1</v>
      </c>
      <c r="AK6">
        <v>0</v>
      </c>
      <c r="AL6" t="s">
        <v>164</v>
      </c>
      <c r="AM6" t="s">
        <v>165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 s="6">
        <v>0</v>
      </c>
      <c r="AU6" t="s">
        <v>602</v>
      </c>
      <c r="AV6" s="5">
        <v>5</v>
      </c>
      <c r="AW6" s="5">
        <v>3</v>
      </c>
      <c r="AX6" t="s">
        <v>152</v>
      </c>
      <c r="AY6">
        <v>3</v>
      </c>
      <c r="AZ6">
        <v>3</v>
      </c>
      <c r="BA6">
        <v>3</v>
      </c>
      <c r="BB6">
        <v>2</v>
      </c>
      <c r="BC6">
        <v>2</v>
      </c>
      <c r="BD6">
        <v>4</v>
      </c>
      <c r="BE6">
        <v>2</v>
      </c>
      <c r="BF6">
        <v>3</v>
      </c>
      <c r="BG6">
        <v>3</v>
      </c>
      <c r="BH6">
        <v>4</v>
      </c>
      <c r="BI6">
        <v>3</v>
      </c>
      <c r="BJ6">
        <v>3</v>
      </c>
      <c r="BK6">
        <v>4</v>
      </c>
      <c r="BL6">
        <v>3</v>
      </c>
      <c r="BM6">
        <v>4</v>
      </c>
      <c r="BN6">
        <v>3</v>
      </c>
      <c r="BO6">
        <v>4</v>
      </c>
      <c r="BP6">
        <v>2</v>
      </c>
      <c r="BQ6">
        <v>1</v>
      </c>
      <c r="BR6">
        <v>4</v>
      </c>
      <c r="BS6">
        <v>1</v>
      </c>
      <c r="BT6" t="s">
        <v>248</v>
      </c>
      <c r="BU6" s="5">
        <v>0</v>
      </c>
      <c r="BV6" s="5">
        <v>0</v>
      </c>
      <c r="BW6" s="5">
        <v>1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t="s">
        <v>352</v>
      </c>
      <c r="CD6" s="5">
        <v>0</v>
      </c>
      <c r="CE6" s="5">
        <v>0</v>
      </c>
      <c r="CF6" s="5">
        <v>1</v>
      </c>
      <c r="CG6" s="5">
        <v>0</v>
      </c>
      <c r="CH6" s="5">
        <v>0</v>
      </c>
      <c r="CI6" s="5">
        <v>0</v>
      </c>
      <c r="CJ6" s="5">
        <v>0</v>
      </c>
      <c r="CK6" s="5">
        <v>1</v>
      </c>
      <c r="CL6" t="s">
        <v>363</v>
      </c>
      <c r="CM6" s="5">
        <v>0</v>
      </c>
      <c r="CN6" s="5">
        <v>0</v>
      </c>
      <c r="CO6" s="5">
        <v>0</v>
      </c>
      <c r="CP6" s="5">
        <v>0</v>
      </c>
      <c r="CQ6" s="5">
        <v>1</v>
      </c>
      <c r="CR6" s="5">
        <v>0</v>
      </c>
      <c r="CS6" s="5">
        <v>0</v>
      </c>
      <c r="CT6" s="5">
        <v>1</v>
      </c>
      <c r="CU6" t="s">
        <v>266</v>
      </c>
      <c r="CV6" s="5">
        <v>0</v>
      </c>
      <c r="CW6" s="5">
        <v>0</v>
      </c>
      <c r="CX6" s="5">
        <v>0</v>
      </c>
      <c r="CY6" s="5">
        <v>1</v>
      </c>
      <c r="CZ6" s="5">
        <v>0</v>
      </c>
      <c r="DA6" s="5">
        <v>0</v>
      </c>
      <c r="DB6" s="5">
        <v>0</v>
      </c>
      <c r="DC6" s="5">
        <v>1</v>
      </c>
      <c r="DD6" t="s">
        <v>503</v>
      </c>
      <c r="DE6" s="5">
        <v>0</v>
      </c>
      <c r="DF6" s="5">
        <v>0</v>
      </c>
      <c r="DG6" s="5">
        <v>0</v>
      </c>
      <c r="DH6" s="5">
        <v>0</v>
      </c>
      <c r="DI6" s="5">
        <v>1</v>
      </c>
      <c r="DJ6" s="5">
        <v>0</v>
      </c>
      <c r="DK6" s="5">
        <v>1</v>
      </c>
      <c r="DL6" s="5">
        <v>0</v>
      </c>
      <c r="DM6" t="s">
        <v>221</v>
      </c>
      <c r="DN6" s="5">
        <v>0</v>
      </c>
      <c r="DO6" s="5">
        <v>1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t="s">
        <v>357</v>
      </c>
      <c r="DW6" s="5">
        <v>0</v>
      </c>
      <c r="DX6" s="5">
        <v>0</v>
      </c>
      <c r="DY6" s="5">
        <v>1</v>
      </c>
      <c r="DZ6" s="5">
        <v>0</v>
      </c>
      <c r="EA6" s="5">
        <v>0</v>
      </c>
      <c r="EB6" s="5">
        <v>0</v>
      </c>
      <c r="EC6" s="5">
        <v>0</v>
      </c>
      <c r="ED6" s="5">
        <v>1</v>
      </c>
      <c r="EE6" t="s">
        <v>152</v>
      </c>
      <c r="EF6" s="5" t="s">
        <v>194</v>
      </c>
      <c r="EG6" s="5" t="s">
        <v>153</v>
      </c>
      <c r="EH6" t="s">
        <v>238</v>
      </c>
      <c r="EI6">
        <v>30</v>
      </c>
      <c r="EJ6">
        <v>51.428571428571438</v>
      </c>
      <c r="EK6" t="s">
        <v>156</v>
      </c>
      <c r="EL6">
        <v>6</v>
      </c>
      <c r="EM6">
        <v>3</v>
      </c>
      <c r="EN6">
        <f t="shared" si="1"/>
        <v>2</v>
      </c>
      <c r="EO6" t="s">
        <v>603</v>
      </c>
      <c r="EP6">
        <f t="shared" si="2"/>
        <v>2</v>
      </c>
      <c r="ER6">
        <f t="shared" si="3"/>
        <v>3</v>
      </c>
      <c r="ES6">
        <f t="shared" si="4"/>
        <v>60</v>
      </c>
      <c r="ET6">
        <f t="shared" si="5"/>
        <v>53.333333333333336</v>
      </c>
      <c r="EU6">
        <f t="shared" si="6"/>
        <v>65.555555555555557</v>
      </c>
      <c r="EV6">
        <f t="shared" si="7"/>
        <v>41.111111111111114</v>
      </c>
      <c r="EW6">
        <f t="shared" si="8"/>
        <v>34.444444444444436</v>
      </c>
      <c r="EX6">
        <f t="shared" si="9"/>
        <v>71.111111111111114</v>
      </c>
      <c r="EY6">
        <f t="shared" si="10"/>
        <v>34.444444444444436</v>
      </c>
      <c r="FA6" s="35" t="s">
        <v>663</v>
      </c>
      <c r="FB6" s="36">
        <f>AVERAGE(BC2:BC126)</f>
        <v>2.3679999999999999</v>
      </c>
      <c r="FC6" s="36">
        <f>AVERAGE(BQ2:BQ126)</f>
        <v>3.2160000000000002</v>
      </c>
      <c r="FD6" s="37">
        <f>AVERAGE(BC$2:BC$126*BJ$2:BJ$126)</f>
        <v>6</v>
      </c>
      <c r="FF6" s="35" t="s">
        <v>663</v>
      </c>
      <c r="FG6" s="36">
        <f t="shared" si="11"/>
        <v>0.67425968109339407</v>
      </c>
      <c r="FH6" s="36">
        <f t="shared" si="12"/>
        <v>0.78978388998035365</v>
      </c>
      <c r="FI6" s="37">
        <f t="shared" si="13"/>
        <v>0.10714285714285714</v>
      </c>
      <c r="FK6">
        <f t="shared" si="14"/>
        <v>52.372880940553493</v>
      </c>
    </row>
    <row r="7" spans="1:167" x14ac:dyDescent="0.25">
      <c r="A7" t="s">
        <v>504</v>
      </c>
      <c r="B7">
        <v>19</v>
      </c>
      <c r="C7">
        <v>4</v>
      </c>
      <c r="D7" s="5" t="s">
        <v>501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1</v>
      </c>
      <c r="L7" s="3">
        <v>4</v>
      </c>
      <c r="M7" s="3">
        <v>2</v>
      </c>
      <c r="N7">
        <v>20000</v>
      </c>
      <c r="O7" t="s">
        <v>159</v>
      </c>
      <c r="P7" t="s">
        <v>160</v>
      </c>
      <c r="Q7" t="s">
        <v>145</v>
      </c>
      <c r="R7" t="s">
        <v>161</v>
      </c>
      <c r="S7" s="3">
        <v>1</v>
      </c>
      <c r="T7" s="3">
        <v>4</v>
      </c>
      <c r="U7" t="s">
        <v>336</v>
      </c>
      <c r="V7" s="3">
        <v>0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0</v>
      </c>
      <c r="AC7" t="s">
        <v>148</v>
      </c>
      <c r="AD7">
        <v>1</v>
      </c>
      <c r="AE7">
        <v>0</v>
      </c>
      <c r="AF7">
        <v>0</v>
      </c>
      <c r="AG7" t="s">
        <v>259</v>
      </c>
      <c r="AH7">
        <v>0</v>
      </c>
      <c r="AI7">
        <v>0</v>
      </c>
      <c r="AJ7">
        <v>1</v>
      </c>
      <c r="AK7">
        <v>0</v>
      </c>
      <c r="AL7" t="s">
        <v>164</v>
      </c>
      <c r="AM7" t="s">
        <v>165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 s="6">
        <v>0</v>
      </c>
      <c r="AU7" t="s">
        <v>602</v>
      </c>
      <c r="AV7" s="5">
        <v>6</v>
      </c>
      <c r="AW7" s="5">
        <v>5</v>
      </c>
      <c r="AX7" t="s">
        <v>152</v>
      </c>
      <c r="AY7">
        <v>3</v>
      </c>
      <c r="AZ7">
        <v>3</v>
      </c>
      <c r="BA7">
        <v>3</v>
      </c>
      <c r="BB7">
        <v>2</v>
      </c>
      <c r="BC7">
        <v>2</v>
      </c>
      <c r="BD7">
        <v>4</v>
      </c>
      <c r="BE7">
        <v>2</v>
      </c>
      <c r="BF7">
        <v>3</v>
      </c>
      <c r="BG7">
        <v>3</v>
      </c>
      <c r="BH7">
        <v>5</v>
      </c>
      <c r="BI7">
        <v>3</v>
      </c>
      <c r="BJ7">
        <v>3</v>
      </c>
      <c r="BK7">
        <v>3</v>
      </c>
      <c r="BL7">
        <v>3</v>
      </c>
      <c r="BM7">
        <v>3</v>
      </c>
      <c r="BN7">
        <v>4</v>
      </c>
      <c r="BO7">
        <v>4</v>
      </c>
      <c r="BP7">
        <v>2</v>
      </c>
      <c r="BQ7">
        <v>2</v>
      </c>
      <c r="BR7">
        <v>5</v>
      </c>
      <c r="BS7">
        <v>2</v>
      </c>
      <c r="BT7" t="s">
        <v>348</v>
      </c>
      <c r="BU7" s="5">
        <v>1</v>
      </c>
      <c r="BV7" s="5">
        <v>0</v>
      </c>
      <c r="BW7" s="5">
        <v>0</v>
      </c>
      <c r="BX7" s="5">
        <v>1</v>
      </c>
      <c r="BY7" s="5">
        <v>0</v>
      </c>
      <c r="BZ7" s="5">
        <v>0</v>
      </c>
      <c r="CA7" s="5">
        <v>0</v>
      </c>
      <c r="CB7" s="5">
        <v>0</v>
      </c>
      <c r="CC7" t="s">
        <v>342</v>
      </c>
      <c r="CD7" s="5">
        <v>0</v>
      </c>
      <c r="CE7" s="5">
        <v>0</v>
      </c>
      <c r="CF7" s="5">
        <v>0</v>
      </c>
      <c r="CG7" s="5">
        <v>1</v>
      </c>
      <c r="CH7" s="5">
        <v>0</v>
      </c>
      <c r="CI7" s="5">
        <v>1</v>
      </c>
      <c r="CJ7" s="5">
        <v>0</v>
      </c>
      <c r="CK7" s="5">
        <v>0</v>
      </c>
      <c r="CL7" t="s">
        <v>505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1</v>
      </c>
      <c r="CT7" s="5">
        <v>1</v>
      </c>
      <c r="CU7" t="s">
        <v>338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1</v>
      </c>
      <c r="DB7" s="5">
        <v>0</v>
      </c>
      <c r="DC7" s="5">
        <v>1</v>
      </c>
      <c r="DD7" t="s">
        <v>272</v>
      </c>
      <c r="DE7" s="5">
        <v>0</v>
      </c>
      <c r="DF7" s="5">
        <v>0</v>
      </c>
      <c r="DG7" s="5">
        <v>0</v>
      </c>
      <c r="DH7" s="5">
        <v>1</v>
      </c>
      <c r="DI7" s="5">
        <v>0</v>
      </c>
      <c r="DJ7" s="5">
        <v>0</v>
      </c>
      <c r="DK7" s="5">
        <v>0</v>
      </c>
      <c r="DL7" s="5">
        <v>1</v>
      </c>
      <c r="DM7" t="s">
        <v>395</v>
      </c>
      <c r="DN7" s="5">
        <v>0</v>
      </c>
      <c r="DO7" s="5">
        <v>0</v>
      </c>
      <c r="DP7" s="5">
        <v>0</v>
      </c>
      <c r="DQ7" s="5">
        <v>0</v>
      </c>
      <c r="DR7" s="5">
        <v>1</v>
      </c>
      <c r="DS7" s="5">
        <v>0</v>
      </c>
      <c r="DT7" s="5">
        <v>0</v>
      </c>
      <c r="DU7" s="5">
        <v>1</v>
      </c>
      <c r="DV7" t="s">
        <v>266</v>
      </c>
      <c r="DW7" s="5">
        <v>0</v>
      </c>
      <c r="DX7" s="5">
        <v>0</v>
      </c>
      <c r="DY7" s="5">
        <v>0</v>
      </c>
      <c r="DZ7" s="5">
        <v>1</v>
      </c>
      <c r="EA7" s="5">
        <v>0</v>
      </c>
      <c r="EB7" s="5">
        <v>0</v>
      </c>
      <c r="EC7" s="5">
        <v>0</v>
      </c>
      <c r="ED7" s="5">
        <v>1</v>
      </c>
      <c r="EE7" t="s">
        <v>152</v>
      </c>
      <c r="EF7" s="5" t="s">
        <v>153</v>
      </c>
      <c r="EG7" s="5" t="s">
        <v>153</v>
      </c>
      <c r="EH7" t="s">
        <v>238</v>
      </c>
      <c r="EI7">
        <v>31</v>
      </c>
      <c r="EJ7">
        <v>54.285714285714285</v>
      </c>
      <c r="EK7" t="s">
        <v>156</v>
      </c>
      <c r="EL7">
        <v>6</v>
      </c>
      <c r="EM7">
        <v>5</v>
      </c>
      <c r="EN7">
        <f t="shared" si="1"/>
        <v>2</v>
      </c>
      <c r="EO7" t="s">
        <v>604</v>
      </c>
      <c r="EP7">
        <f t="shared" si="2"/>
        <v>2</v>
      </c>
      <c r="ER7">
        <f t="shared" si="3"/>
        <v>3</v>
      </c>
      <c r="ES7">
        <f t="shared" si="4"/>
        <v>53.333333333333336</v>
      </c>
      <c r="ET7">
        <f t="shared" si="5"/>
        <v>60</v>
      </c>
      <c r="EU7">
        <f t="shared" si="6"/>
        <v>71.111111111111128</v>
      </c>
      <c r="EV7">
        <f t="shared" si="7"/>
        <v>41.111111111111114</v>
      </c>
      <c r="EW7">
        <f t="shared" si="8"/>
        <v>41.111111111111114</v>
      </c>
      <c r="EX7">
        <f t="shared" si="9"/>
        <v>72.222222222222214</v>
      </c>
      <c r="EY7">
        <f t="shared" si="10"/>
        <v>41.111111111111114</v>
      </c>
      <c r="FA7" s="35" t="s">
        <v>664</v>
      </c>
      <c r="FB7" s="36">
        <f>AVERAGE(BD2:BD126)</f>
        <v>3.512</v>
      </c>
      <c r="FC7" s="36">
        <f>AVERAGE(BR2:BR126)</f>
        <v>4.0720000000000001</v>
      </c>
      <c r="FD7" s="37">
        <f>AVERAGE(BD$2:BD$126*BK$2:BK$126)</f>
        <v>12</v>
      </c>
      <c r="FF7" s="35" t="s">
        <v>664</v>
      </c>
      <c r="FG7" s="36">
        <f t="shared" si="11"/>
        <v>1</v>
      </c>
      <c r="FH7" s="36">
        <f t="shared" si="12"/>
        <v>1</v>
      </c>
      <c r="FI7" s="37">
        <f t="shared" si="13"/>
        <v>0.21428571428571427</v>
      </c>
      <c r="FK7">
        <f t="shared" si="14"/>
        <v>73.80952380952381</v>
      </c>
    </row>
    <row r="8" spans="1:167" x14ac:dyDescent="0.25">
      <c r="A8" t="s">
        <v>507</v>
      </c>
      <c r="B8">
        <v>35</v>
      </c>
      <c r="C8">
        <v>2</v>
      </c>
      <c r="D8" s="5" t="s">
        <v>476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3</v>
      </c>
      <c r="M8" s="3">
        <v>3</v>
      </c>
      <c r="N8">
        <v>2000</v>
      </c>
      <c r="O8" t="s">
        <v>159</v>
      </c>
      <c r="P8" t="s">
        <v>160</v>
      </c>
      <c r="Q8" t="s">
        <v>171</v>
      </c>
      <c r="R8" t="s">
        <v>161</v>
      </c>
      <c r="S8" s="3">
        <v>1</v>
      </c>
      <c r="T8" s="3">
        <v>4</v>
      </c>
      <c r="U8" t="s">
        <v>244</v>
      </c>
      <c r="V8" s="3">
        <v>0</v>
      </c>
      <c r="W8" s="3">
        <v>1</v>
      </c>
      <c r="X8" s="3">
        <v>0</v>
      </c>
      <c r="Y8" s="3">
        <v>1</v>
      </c>
      <c r="Z8" s="3">
        <v>1</v>
      </c>
      <c r="AA8" s="3">
        <v>0</v>
      </c>
      <c r="AB8" s="3">
        <v>0</v>
      </c>
      <c r="AC8" t="s">
        <v>148</v>
      </c>
      <c r="AD8">
        <v>1</v>
      </c>
      <c r="AE8">
        <v>0</v>
      </c>
      <c r="AF8">
        <v>0</v>
      </c>
      <c r="AG8" t="s">
        <v>259</v>
      </c>
      <c r="AH8">
        <v>0</v>
      </c>
      <c r="AI8">
        <v>0</v>
      </c>
      <c r="AJ8">
        <v>1</v>
      </c>
      <c r="AK8">
        <v>0</v>
      </c>
      <c r="AL8" t="s">
        <v>164</v>
      </c>
      <c r="AM8" t="s">
        <v>165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 s="6">
        <v>0</v>
      </c>
      <c r="AU8" t="s">
        <v>602</v>
      </c>
      <c r="AV8" s="5">
        <v>10</v>
      </c>
      <c r="AW8" s="5">
        <v>2</v>
      </c>
      <c r="AX8" t="s">
        <v>152</v>
      </c>
      <c r="AY8">
        <v>3</v>
      </c>
      <c r="AZ8">
        <v>4</v>
      </c>
      <c r="BA8">
        <v>5</v>
      </c>
      <c r="BB8">
        <v>2</v>
      </c>
      <c r="BC8">
        <v>2</v>
      </c>
      <c r="BD8">
        <v>5</v>
      </c>
      <c r="BE8">
        <v>4</v>
      </c>
      <c r="BF8">
        <v>3</v>
      </c>
      <c r="BG8">
        <v>4</v>
      </c>
      <c r="BH8">
        <v>5</v>
      </c>
      <c r="BI8">
        <v>2</v>
      </c>
      <c r="BJ8">
        <v>3</v>
      </c>
      <c r="BK8">
        <v>4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4</v>
      </c>
      <c r="BS8">
        <v>2</v>
      </c>
      <c r="BT8" t="s">
        <v>266</v>
      </c>
      <c r="BU8" s="5">
        <v>0</v>
      </c>
      <c r="BV8" s="5">
        <v>0</v>
      </c>
      <c r="BW8" s="5">
        <v>0</v>
      </c>
      <c r="BX8" s="5">
        <v>1</v>
      </c>
      <c r="BY8" s="5">
        <v>0</v>
      </c>
      <c r="BZ8" s="5">
        <v>0</v>
      </c>
      <c r="CA8" s="5">
        <v>0</v>
      </c>
      <c r="CB8" s="5">
        <v>1</v>
      </c>
      <c r="CC8" t="s">
        <v>225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1</v>
      </c>
      <c r="CJ8" s="5">
        <v>0</v>
      </c>
      <c r="CK8" s="5">
        <v>0</v>
      </c>
      <c r="CL8" t="s">
        <v>343</v>
      </c>
      <c r="CM8" s="5">
        <v>1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1</v>
      </c>
      <c r="CU8" t="s">
        <v>266</v>
      </c>
      <c r="CV8" s="5">
        <v>0</v>
      </c>
      <c r="CW8" s="5">
        <v>0</v>
      </c>
      <c r="CX8" s="5">
        <v>0</v>
      </c>
      <c r="CY8" s="5">
        <v>1</v>
      </c>
      <c r="CZ8" s="5">
        <v>0</v>
      </c>
      <c r="DA8" s="5">
        <v>0</v>
      </c>
      <c r="DB8" s="5">
        <v>0</v>
      </c>
      <c r="DC8" s="5">
        <v>1</v>
      </c>
      <c r="DD8" t="s">
        <v>280</v>
      </c>
      <c r="DE8" s="5">
        <v>0</v>
      </c>
      <c r="DF8" s="5">
        <v>0</v>
      </c>
      <c r="DG8" s="5">
        <v>0</v>
      </c>
      <c r="DH8" s="5">
        <v>1</v>
      </c>
      <c r="DI8" s="5">
        <v>0</v>
      </c>
      <c r="DJ8" s="5">
        <v>0</v>
      </c>
      <c r="DK8" s="5">
        <v>1</v>
      </c>
      <c r="DL8" s="5">
        <v>0</v>
      </c>
      <c r="DM8" t="s">
        <v>266</v>
      </c>
      <c r="DN8" s="5">
        <v>0</v>
      </c>
      <c r="DO8" s="5">
        <v>0</v>
      </c>
      <c r="DP8" s="5">
        <v>0</v>
      </c>
      <c r="DQ8" s="5">
        <v>1</v>
      </c>
      <c r="DR8" s="5">
        <v>0</v>
      </c>
      <c r="DS8" s="5">
        <v>0</v>
      </c>
      <c r="DT8" s="5">
        <v>0</v>
      </c>
      <c r="DU8" s="5">
        <v>1</v>
      </c>
      <c r="DV8" t="s">
        <v>280</v>
      </c>
      <c r="DW8" s="5">
        <v>0</v>
      </c>
      <c r="DX8" s="5">
        <v>0</v>
      </c>
      <c r="DY8" s="5">
        <v>0</v>
      </c>
      <c r="DZ8" s="5">
        <v>1</v>
      </c>
      <c r="EA8" s="5">
        <v>0</v>
      </c>
      <c r="EB8" s="5">
        <v>0</v>
      </c>
      <c r="EC8" s="5">
        <v>1</v>
      </c>
      <c r="ED8" s="5">
        <v>0</v>
      </c>
      <c r="EE8" t="s">
        <v>152</v>
      </c>
      <c r="EF8" s="5" t="s">
        <v>153</v>
      </c>
      <c r="EG8" s="5" t="s">
        <v>194</v>
      </c>
      <c r="EH8" t="s">
        <v>155</v>
      </c>
      <c r="EI8">
        <v>28</v>
      </c>
      <c r="EJ8">
        <v>58.888888888888893</v>
      </c>
      <c r="EK8" t="s">
        <v>156</v>
      </c>
      <c r="EL8">
        <v>6</v>
      </c>
      <c r="EM8">
        <v>4</v>
      </c>
      <c r="EN8">
        <f t="shared" si="1"/>
        <v>2</v>
      </c>
      <c r="EO8" t="s">
        <v>603</v>
      </c>
      <c r="EP8">
        <f t="shared" si="2"/>
        <v>2</v>
      </c>
      <c r="ER8">
        <f t="shared" si="3"/>
        <v>3</v>
      </c>
      <c r="ES8">
        <f t="shared" si="4"/>
        <v>53.333333333333336</v>
      </c>
      <c r="ET8">
        <f t="shared" si="5"/>
        <v>64.444444444444443</v>
      </c>
      <c r="EU8">
        <f t="shared" si="6"/>
        <v>75.555555555555557</v>
      </c>
      <c r="EV8">
        <f t="shared" si="7"/>
        <v>42.222222222222221</v>
      </c>
      <c r="EW8">
        <f t="shared" si="8"/>
        <v>47.777777777777771</v>
      </c>
      <c r="EX8">
        <f t="shared" si="9"/>
        <v>76.666666666666657</v>
      </c>
      <c r="EY8">
        <f t="shared" si="10"/>
        <v>52.222222222222214</v>
      </c>
      <c r="FA8" s="35" t="s">
        <v>665</v>
      </c>
      <c r="FB8" s="36">
        <f>AVERAGE(BE2:BE126)</f>
        <v>2.88</v>
      </c>
      <c r="FC8" s="36">
        <f>AVERAGE(BS2:BS126)</f>
        <v>3.048</v>
      </c>
      <c r="FD8" s="37">
        <f>AVERAGE(BE$2:BE$126*BL$2:BL$126)</f>
        <v>12</v>
      </c>
      <c r="FF8" s="38" t="s">
        <v>665</v>
      </c>
      <c r="FG8" s="39">
        <f t="shared" si="11"/>
        <v>0.82004555808656032</v>
      </c>
      <c r="FH8" s="39">
        <f t="shared" si="12"/>
        <v>0.7485265225933202</v>
      </c>
      <c r="FI8" s="40">
        <f t="shared" si="13"/>
        <v>0.21428571428571427</v>
      </c>
      <c r="FK8">
        <f t="shared" si="14"/>
        <v>59.428593165519828</v>
      </c>
    </row>
    <row r="9" spans="1:167" x14ac:dyDescent="0.25">
      <c r="A9" t="s">
        <v>508</v>
      </c>
      <c r="B9">
        <v>33</v>
      </c>
      <c r="C9">
        <v>4</v>
      </c>
      <c r="D9" s="5" t="s">
        <v>476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3</v>
      </c>
      <c r="M9" s="3">
        <v>1</v>
      </c>
      <c r="N9">
        <v>15000</v>
      </c>
      <c r="O9" t="s">
        <v>159</v>
      </c>
      <c r="P9" t="s">
        <v>160</v>
      </c>
      <c r="Q9" t="s">
        <v>145</v>
      </c>
      <c r="R9" t="s">
        <v>146</v>
      </c>
      <c r="S9" s="3">
        <v>1</v>
      </c>
      <c r="T9" s="3">
        <v>4</v>
      </c>
      <c r="U9" t="s">
        <v>509</v>
      </c>
      <c r="V9" s="3">
        <v>0</v>
      </c>
      <c r="W9" s="3">
        <v>1</v>
      </c>
      <c r="X9" s="3">
        <v>1</v>
      </c>
      <c r="Y9" s="3">
        <v>1</v>
      </c>
      <c r="Z9" s="3">
        <v>1</v>
      </c>
      <c r="AA9" s="3">
        <v>0</v>
      </c>
      <c r="AB9" s="3">
        <v>0</v>
      </c>
      <c r="AC9" t="s">
        <v>148</v>
      </c>
      <c r="AD9">
        <v>1</v>
      </c>
      <c r="AE9">
        <v>0</v>
      </c>
      <c r="AF9">
        <v>0</v>
      </c>
      <c r="AG9" t="s">
        <v>259</v>
      </c>
      <c r="AH9">
        <v>0</v>
      </c>
      <c r="AI9">
        <v>0</v>
      </c>
      <c r="AJ9">
        <v>1</v>
      </c>
      <c r="AK9">
        <v>0</v>
      </c>
      <c r="AL9" t="s">
        <v>164</v>
      </c>
      <c r="AM9" t="s">
        <v>206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 s="6">
        <v>0</v>
      </c>
      <c r="AU9" t="s">
        <v>602</v>
      </c>
      <c r="AV9" s="5">
        <v>2</v>
      </c>
      <c r="AW9" s="5">
        <v>0</v>
      </c>
      <c r="AX9" t="s">
        <v>152</v>
      </c>
      <c r="AY9">
        <v>1</v>
      </c>
      <c r="AZ9">
        <v>2</v>
      </c>
      <c r="BA9">
        <v>2</v>
      </c>
      <c r="BB9">
        <v>1</v>
      </c>
      <c r="BC9">
        <v>1</v>
      </c>
      <c r="BD9">
        <v>3</v>
      </c>
      <c r="BE9">
        <v>2</v>
      </c>
      <c r="BF9">
        <v>3</v>
      </c>
      <c r="BG9">
        <v>3</v>
      </c>
      <c r="BH9">
        <v>5</v>
      </c>
      <c r="BI9">
        <v>3</v>
      </c>
      <c r="BJ9">
        <v>3</v>
      </c>
      <c r="BK9">
        <v>3</v>
      </c>
      <c r="BL9">
        <v>3</v>
      </c>
      <c r="BM9">
        <v>5</v>
      </c>
      <c r="BN9">
        <v>5</v>
      </c>
      <c r="BO9">
        <v>3</v>
      </c>
      <c r="BP9">
        <v>4</v>
      </c>
      <c r="BQ9">
        <v>3</v>
      </c>
      <c r="BR9">
        <v>4</v>
      </c>
      <c r="BS9">
        <v>1</v>
      </c>
      <c r="BT9" t="s">
        <v>349</v>
      </c>
      <c r="BU9" s="5">
        <v>0</v>
      </c>
      <c r="BV9" s="5">
        <v>1</v>
      </c>
      <c r="BW9" s="5">
        <v>0</v>
      </c>
      <c r="BX9" s="5">
        <v>0</v>
      </c>
      <c r="BY9" s="5">
        <v>0</v>
      </c>
      <c r="BZ9" s="5">
        <v>0</v>
      </c>
      <c r="CA9" s="5">
        <v>1</v>
      </c>
      <c r="CB9" s="5">
        <v>0</v>
      </c>
      <c r="CC9" t="s">
        <v>266</v>
      </c>
      <c r="CD9" s="5">
        <v>0</v>
      </c>
      <c r="CE9" s="5">
        <v>0</v>
      </c>
      <c r="CF9" s="5">
        <v>0</v>
      </c>
      <c r="CG9" s="5">
        <v>1</v>
      </c>
      <c r="CH9" s="5">
        <v>0</v>
      </c>
      <c r="CI9" s="5">
        <v>0</v>
      </c>
      <c r="CJ9" s="5">
        <v>0</v>
      </c>
      <c r="CK9" s="5">
        <v>1</v>
      </c>
      <c r="CL9" t="s">
        <v>505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1</v>
      </c>
      <c r="CT9" s="5">
        <v>1</v>
      </c>
      <c r="CU9" t="s">
        <v>373</v>
      </c>
      <c r="CV9" s="5">
        <v>0</v>
      </c>
      <c r="CW9" s="5">
        <v>1</v>
      </c>
      <c r="CX9" s="5">
        <v>0</v>
      </c>
      <c r="CY9" s="5">
        <v>0</v>
      </c>
      <c r="CZ9" s="5">
        <v>0</v>
      </c>
      <c r="DA9" s="5">
        <v>0</v>
      </c>
      <c r="DB9" s="5">
        <v>1</v>
      </c>
      <c r="DC9" s="5">
        <v>0</v>
      </c>
      <c r="DD9" t="s">
        <v>221</v>
      </c>
      <c r="DE9" s="5">
        <v>0</v>
      </c>
      <c r="DF9" s="5">
        <v>1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t="s">
        <v>221</v>
      </c>
      <c r="DN9" s="5">
        <v>0</v>
      </c>
      <c r="DO9" s="5">
        <v>1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t="s">
        <v>359</v>
      </c>
      <c r="DW9" s="5">
        <v>0</v>
      </c>
      <c r="DX9" s="5">
        <v>0</v>
      </c>
      <c r="DY9" s="5">
        <v>0</v>
      </c>
      <c r="DZ9" s="5">
        <v>0</v>
      </c>
      <c r="EA9" s="5">
        <v>1</v>
      </c>
      <c r="EB9" s="5">
        <v>1</v>
      </c>
      <c r="EC9" s="5">
        <v>0</v>
      </c>
      <c r="ED9" s="5">
        <v>0</v>
      </c>
      <c r="EE9" t="s">
        <v>152</v>
      </c>
      <c r="EF9" s="5" t="s">
        <v>153</v>
      </c>
      <c r="EG9" s="5" t="s">
        <v>194</v>
      </c>
      <c r="EH9" t="s">
        <v>238</v>
      </c>
      <c r="EI9">
        <v>29</v>
      </c>
      <c r="EJ9">
        <v>51.587301587301582</v>
      </c>
      <c r="EK9" t="s">
        <v>156</v>
      </c>
      <c r="EL9">
        <v>6</v>
      </c>
      <c r="EM9">
        <v>4</v>
      </c>
      <c r="EN9">
        <f t="shared" si="1"/>
        <v>2</v>
      </c>
      <c r="EO9" t="s">
        <v>603</v>
      </c>
      <c r="EP9">
        <f t="shared" si="2"/>
        <v>2</v>
      </c>
      <c r="ER9">
        <f t="shared" si="3"/>
        <v>3</v>
      </c>
      <c r="ES9">
        <f t="shared" si="4"/>
        <v>55.55555555555555</v>
      </c>
      <c r="ET9">
        <f t="shared" si="5"/>
        <v>61.111111111111107</v>
      </c>
      <c r="EU9">
        <f t="shared" si="6"/>
        <v>58.888888888888893</v>
      </c>
      <c r="EV9">
        <f t="shared" si="7"/>
        <v>48.888888888888893</v>
      </c>
      <c r="EW9">
        <f t="shared" si="8"/>
        <v>42.222222222222221</v>
      </c>
      <c r="EX9">
        <f t="shared" si="9"/>
        <v>60</v>
      </c>
      <c r="EY9">
        <f t="shared" si="10"/>
        <v>34.444444444444436</v>
      </c>
      <c r="FA9" s="38"/>
      <c r="FB9" s="39"/>
      <c r="FC9" s="39"/>
      <c r="FD9" s="40">
        <f>SUM(FD2:FD8)</f>
        <v>56</v>
      </c>
    </row>
    <row r="10" spans="1:167" x14ac:dyDescent="0.25">
      <c r="A10" t="s">
        <v>510</v>
      </c>
      <c r="B10">
        <v>22</v>
      </c>
      <c r="C10">
        <v>4</v>
      </c>
      <c r="D10" s="5" t="s">
        <v>476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5</v>
      </c>
      <c r="M10" s="3">
        <v>5</v>
      </c>
      <c r="N10">
        <v>2300</v>
      </c>
      <c r="O10" t="s">
        <v>159</v>
      </c>
      <c r="P10" t="s">
        <v>183</v>
      </c>
      <c r="Q10" t="s">
        <v>171</v>
      </c>
      <c r="R10" t="s">
        <v>161</v>
      </c>
      <c r="S10" s="3">
        <v>1</v>
      </c>
      <c r="T10" s="3">
        <v>4</v>
      </c>
      <c r="U10" t="s">
        <v>205</v>
      </c>
      <c r="V10" s="3">
        <v>0</v>
      </c>
      <c r="W10" s="3">
        <v>1</v>
      </c>
      <c r="X10" s="3">
        <v>1</v>
      </c>
      <c r="Y10" s="3">
        <v>1</v>
      </c>
      <c r="Z10" s="3">
        <v>1</v>
      </c>
      <c r="AA10" s="3">
        <v>0</v>
      </c>
      <c r="AB10" s="3">
        <v>0</v>
      </c>
      <c r="AC10" t="s">
        <v>148</v>
      </c>
      <c r="AD10">
        <v>1</v>
      </c>
      <c r="AE10">
        <v>0</v>
      </c>
      <c r="AF10">
        <v>0</v>
      </c>
      <c r="AG10" t="s">
        <v>259</v>
      </c>
      <c r="AH10">
        <v>0</v>
      </c>
      <c r="AI10">
        <v>0</v>
      </c>
      <c r="AJ10">
        <v>1</v>
      </c>
      <c r="AK10">
        <v>0</v>
      </c>
      <c r="AL10" t="s">
        <v>164</v>
      </c>
      <c r="AM10" t="s">
        <v>498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 s="6">
        <v>0</v>
      </c>
      <c r="AU10" t="s">
        <v>602</v>
      </c>
      <c r="AV10" s="5">
        <v>4</v>
      </c>
      <c r="AW10" s="5">
        <v>2</v>
      </c>
      <c r="AX10" t="s">
        <v>152</v>
      </c>
      <c r="AY10">
        <v>2</v>
      </c>
      <c r="AZ10">
        <v>2</v>
      </c>
      <c r="BA10">
        <v>2</v>
      </c>
      <c r="BB10">
        <v>1</v>
      </c>
      <c r="BC10">
        <v>3</v>
      </c>
      <c r="BD10">
        <v>2</v>
      </c>
      <c r="BE10">
        <v>2</v>
      </c>
      <c r="BF10">
        <v>3</v>
      </c>
      <c r="BG10">
        <v>2</v>
      </c>
      <c r="BH10">
        <v>3</v>
      </c>
      <c r="BI10">
        <v>2</v>
      </c>
      <c r="BJ10">
        <v>3</v>
      </c>
      <c r="BK10">
        <v>2</v>
      </c>
      <c r="BL10">
        <v>3</v>
      </c>
      <c r="BM10">
        <v>3</v>
      </c>
      <c r="BN10">
        <v>2</v>
      </c>
      <c r="BO10">
        <v>4</v>
      </c>
      <c r="BP10">
        <v>2</v>
      </c>
      <c r="BQ10">
        <v>2</v>
      </c>
      <c r="BR10">
        <v>4</v>
      </c>
      <c r="BS10">
        <v>3</v>
      </c>
      <c r="BT10" t="s">
        <v>511</v>
      </c>
      <c r="BU10" s="5">
        <v>0</v>
      </c>
      <c r="BV10" s="5">
        <v>0</v>
      </c>
      <c r="BW10" s="5">
        <v>1</v>
      </c>
      <c r="BX10" s="5">
        <v>0</v>
      </c>
      <c r="BY10" s="5">
        <v>1</v>
      </c>
      <c r="BZ10" s="5">
        <v>0</v>
      </c>
      <c r="CA10" s="5">
        <v>0</v>
      </c>
      <c r="CB10" s="5">
        <v>0</v>
      </c>
      <c r="CC10" t="s">
        <v>288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1</v>
      </c>
      <c r="CK10" s="5">
        <v>1</v>
      </c>
      <c r="CL10" t="s">
        <v>499</v>
      </c>
      <c r="CM10" s="5">
        <v>0</v>
      </c>
      <c r="CN10" s="5">
        <v>1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1</v>
      </c>
      <c r="CU10" t="s">
        <v>279</v>
      </c>
      <c r="CV10" s="5">
        <v>1</v>
      </c>
      <c r="CW10" s="5">
        <v>0</v>
      </c>
      <c r="CX10" s="5">
        <v>1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t="s">
        <v>272</v>
      </c>
      <c r="DE10" s="5">
        <v>0</v>
      </c>
      <c r="DF10" s="5">
        <v>0</v>
      </c>
      <c r="DG10" s="5">
        <v>0</v>
      </c>
      <c r="DH10" s="5">
        <v>1</v>
      </c>
      <c r="DI10" s="5">
        <v>0</v>
      </c>
      <c r="DJ10" s="5">
        <v>0</v>
      </c>
      <c r="DK10" s="5">
        <v>0</v>
      </c>
      <c r="DL10" s="5">
        <v>1</v>
      </c>
      <c r="DM10" t="s">
        <v>363</v>
      </c>
      <c r="DN10" s="5">
        <v>0</v>
      </c>
      <c r="DO10" s="5">
        <v>0</v>
      </c>
      <c r="DP10" s="5">
        <v>0</v>
      </c>
      <c r="DQ10" s="5">
        <v>0</v>
      </c>
      <c r="DR10" s="5">
        <v>1</v>
      </c>
      <c r="DS10" s="5">
        <v>0</v>
      </c>
      <c r="DT10" s="5">
        <v>0</v>
      </c>
      <c r="DU10" s="5">
        <v>1</v>
      </c>
      <c r="DV10" t="s">
        <v>505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1</v>
      </c>
      <c r="ED10" s="5">
        <v>1</v>
      </c>
      <c r="EE10" t="s">
        <v>152</v>
      </c>
      <c r="EF10" s="5" t="s">
        <v>154</v>
      </c>
      <c r="EG10" s="5" t="s">
        <v>153</v>
      </c>
      <c r="EH10" t="s">
        <v>155</v>
      </c>
      <c r="EI10">
        <v>30</v>
      </c>
      <c r="EJ10">
        <v>44.444444444444443</v>
      </c>
      <c r="EK10" t="s">
        <v>156</v>
      </c>
      <c r="EL10">
        <v>6</v>
      </c>
      <c r="EM10">
        <v>4</v>
      </c>
      <c r="EN10">
        <f t="shared" si="1"/>
        <v>2</v>
      </c>
      <c r="EO10" t="s">
        <v>604</v>
      </c>
      <c r="EP10">
        <f t="shared" si="2"/>
        <v>2</v>
      </c>
      <c r="ER10">
        <f t="shared" si="3"/>
        <v>3</v>
      </c>
      <c r="ES10">
        <f t="shared" si="4"/>
        <v>47.777777777777771</v>
      </c>
      <c r="ET10">
        <f t="shared" si="5"/>
        <v>35.555555555555557</v>
      </c>
      <c r="EU10">
        <f t="shared" si="6"/>
        <v>54.444444444444443</v>
      </c>
      <c r="EV10">
        <f t="shared" si="7"/>
        <v>30</v>
      </c>
      <c r="EW10">
        <f t="shared" si="8"/>
        <v>46.666666666666664</v>
      </c>
      <c r="EX10">
        <f t="shared" si="9"/>
        <v>48.888888888888893</v>
      </c>
      <c r="EY10">
        <f t="shared" si="10"/>
        <v>47.777777777777771</v>
      </c>
    </row>
    <row r="11" spans="1:167" x14ac:dyDescent="0.25">
      <c r="A11" t="s">
        <v>524</v>
      </c>
      <c r="B11">
        <v>20</v>
      </c>
      <c r="C11">
        <v>4</v>
      </c>
      <c r="D11" s="5" t="s">
        <v>476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3">
        <v>4</v>
      </c>
      <c r="M11" s="3">
        <v>2</v>
      </c>
      <c r="N11">
        <v>20000</v>
      </c>
      <c r="O11" t="s">
        <v>159</v>
      </c>
      <c r="P11" t="s">
        <v>160</v>
      </c>
      <c r="Q11" t="s">
        <v>216</v>
      </c>
      <c r="R11" t="s">
        <v>161</v>
      </c>
      <c r="S11" s="3">
        <v>1</v>
      </c>
      <c r="T11" s="3">
        <v>4</v>
      </c>
      <c r="U11" t="s">
        <v>525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0</v>
      </c>
      <c r="AC11" t="s">
        <v>148</v>
      </c>
      <c r="AD11">
        <v>1</v>
      </c>
      <c r="AE11">
        <v>0</v>
      </c>
      <c r="AF11">
        <v>0</v>
      </c>
      <c r="AG11" t="s">
        <v>259</v>
      </c>
      <c r="AH11">
        <v>0</v>
      </c>
      <c r="AI11">
        <v>0</v>
      </c>
      <c r="AJ11">
        <v>1</v>
      </c>
      <c r="AK11">
        <v>0</v>
      </c>
      <c r="AL11" t="s">
        <v>164</v>
      </c>
      <c r="AM11" t="s">
        <v>278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1</v>
      </c>
      <c r="AT11" s="6">
        <v>0</v>
      </c>
      <c r="AU11" t="s">
        <v>602</v>
      </c>
      <c r="AV11" s="5">
        <v>9</v>
      </c>
      <c r="AW11" s="5">
        <v>8</v>
      </c>
      <c r="AX11" t="s">
        <v>152</v>
      </c>
      <c r="AY11">
        <v>2</v>
      </c>
      <c r="AZ11">
        <v>3</v>
      </c>
      <c r="BA11">
        <v>4</v>
      </c>
      <c r="BB11">
        <v>2</v>
      </c>
      <c r="BC11">
        <v>2</v>
      </c>
      <c r="BD11">
        <v>5</v>
      </c>
      <c r="BE11">
        <v>2</v>
      </c>
      <c r="BF11">
        <v>4</v>
      </c>
      <c r="BG11">
        <v>4</v>
      </c>
      <c r="BH11">
        <v>5</v>
      </c>
      <c r="BI11">
        <v>3</v>
      </c>
      <c r="BJ11">
        <v>3</v>
      </c>
      <c r="BK11">
        <v>4</v>
      </c>
      <c r="BL11">
        <v>3</v>
      </c>
      <c r="BM11">
        <v>4</v>
      </c>
      <c r="BN11">
        <v>3</v>
      </c>
      <c r="BO11">
        <v>5</v>
      </c>
      <c r="BP11">
        <v>4</v>
      </c>
      <c r="BQ11">
        <v>2</v>
      </c>
      <c r="BR11">
        <v>5</v>
      </c>
      <c r="BS11">
        <v>1</v>
      </c>
      <c r="BT11" t="s">
        <v>526</v>
      </c>
      <c r="BU11" s="5">
        <v>0</v>
      </c>
      <c r="BV11" s="5">
        <v>0</v>
      </c>
      <c r="BW11" s="5">
        <v>1</v>
      </c>
      <c r="BX11" s="5">
        <v>1</v>
      </c>
      <c r="BY11" s="5">
        <v>0</v>
      </c>
      <c r="BZ11" s="5">
        <v>0</v>
      </c>
      <c r="CA11" s="5">
        <v>0</v>
      </c>
      <c r="CB11" s="5">
        <v>1</v>
      </c>
      <c r="CC11" t="s">
        <v>287</v>
      </c>
      <c r="CD11" s="5">
        <v>0</v>
      </c>
      <c r="CE11" s="5">
        <v>0</v>
      </c>
      <c r="CF11" s="5">
        <v>1</v>
      </c>
      <c r="CG11" s="5">
        <v>0</v>
      </c>
      <c r="CH11" s="5">
        <v>0</v>
      </c>
      <c r="CI11" s="5">
        <v>0</v>
      </c>
      <c r="CJ11" s="5">
        <v>1</v>
      </c>
      <c r="CK11" s="5">
        <v>0</v>
      </c>
      <c r="CL11" t="s">
        <v>378</v>
      </c>
      <c r="CM11" s="5">
        <v>0</v>
      </c>
      <c r="CN11" s="5">
        <v>0</v>
      </c>
      <c r="CO11" s="5">
        <v>0</v>
      </c>
      <c r="CP11" s="5">
        <v>1</v>
      </c>
      <c r="CQ11" s="5">
        <v>0</v>
      </c>
      <c r="CR11" s="5">
        <v>1</v>
      </c>
      <c r="CS11" s="5">
        <v>0</v>
      </c>
      <c r="CT11" s="5">
        <v>1</v>
      </c>
      <c r="CU11" t="s">
        <v>527</v>
      </c>
      <c r="CV11" s="5">
        <v>0</v>
      </c>
      <c r="CW11" s="5">
        <v>1</v>
      </c>
      <c r="CX11" s="5">
        <v>0</v>
      </c>
      <c r="CY11" s="5">
        <v>1</v>
      </c>
      <c r="CZ11" s="5">
        <v>0</v>
      </c>
      <c r="DA11" s="5">
        <v>1</v>
      </c>
      <c r="DB11" s="5">
        <v>0</v>
      </c>
      <c r="DC11" s="5">
        <v>0</v>
      </c>
      <c r="DD11" t="s">
        <v>394</v>
      </c>
      <c r="DE11" s="5">
        <v>1</v>
      </c>
      <c r="DF11" s="5">
        <v>1</v>
      </c>
      <c r="DG11" s="5">
        <v>1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t="s">
        <v>207</v>
      </c>
      <c r="DN11" s="5">
        <v>0</v>
      </c>
      <c r="DO11" s="5">
        <v>1</v>
      </c>
      <c r="DP11" s="5">
        <v>0</v>
      </c>
      <c r="DQ11" s="5">
        <v>1</v>
      </c>
      <c r="DR11" s="5">
        <v>0</v>
      </c>
      <c r="DS11" s="5">
        <v>0</v>
      </c>
      <c r="DT11" s="5">
        <v>1</v>
      </c>
      <c r="DU11" s="5">
        <v>0</v>
      </c>
      <c r="DV11" t="s">
        <v>528</v>
      </c>
      <c r="DW11" s="5">
        <v>1</v>
      </c>
      <c r="DX11" s="5">
        <v>0</v>
      </c>
      <c r="DY11" s="5">
        <v>0</v>
      </c>
      <c r="DZ11" s="5">
        <v>1</v>
      </c>
      <c r="EA11" s="5">
        <v>0</v>
      </c>
      <c r="EB11" s="5">
        <v>0</v>
      </c>
      <c r="EC11" s="5">
        <v>1</v>
      </c>
      <c r="ED11" s="5">
        <v>0</v>
      </c>
      <c r="EE11" t="s">
        <v>152</v>
      </c>
      <c r="EF11" s="5" t="s">
        <v>172</v>
      </c>
      <c r="EG11" s="5" t="s">
        <v>153</v>
      </c>
      <c r="EH11" t="s">
        <v>155</v>
      </c>
      <c r="EI11">
        <v>31</v>
      </c>
      <c r="EJ11">
        <v>59.365079365079367</v>
      </c>
      <c r="EK11" t="s">
        <v>156</v>
      </c>
      <c r="EL11">
        <v>6</v>
      </c>
      <c r="EM11">
        <v>5</v>
      </c>
      <c r="EN11">
        <f t="shared" si="1"/>
        <v>2</v>
      </c>
      <c r="EO11" t="s">
        <v>603</v>
      </c>
      <c r="EP11">
        <f t="shared" si="2"/>
        <v>2</v>
      </c>
      <c r="ER11">
        <f t="shared" si="3"/>
        <v>3</v>
      </c>
      <c r="ES11">
        <f t="shared" si="4"/>
        <v>60</v>
      </c>
      <c r="ET11">
        <f t="shared" si="5"/>
        <v>58.888888888888893</v>
      </c>
      <c r="EU11">
        <f t="shared" si="6"/>
        <v>83.333333333333343</v>
      </c>
      <c r="EV11">
        <f t="shared" si="7"/>
        <v>54.444444444444443</v>
      </c>
      <c r="EW11">
        <f t="shared" si="8"/>
        <v>41.111111111111114</v>
      </c>
      <c r="EX11">
        <f t="shared" si="9"/>
        <v>83.333333333333343</v>
      </c>
      <c r="EY11">
        <f t="shared" si="10"/>
        <v>34.444444444444436</v>
      </c>
    </row>
    <row r="12" spans="1:167" x14ac:dyDescent="0.25">
      <c r="A12" t="s">
        <v>529</v>
      </c>
      <c r="B12">
        <v>22</v>
      </c>
      <c r="C12">
        <v>4</v>
      </c>
      <c r="D12" s="5" t="s">
        <v>476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3</v>
      </c>
      <c r="M12" s="3">
        <v>2</v>
      </c>
      <c r="N12">
        <v>2000</v>
      </c>
      <c r="O12" t="s">
        <v>159</v>
      </c>
      <c r="P12" t="s">
        <v>160</v>
      </c>
      <c r="Q12" t="s">
        <v>216</v>
      </c>
      <c r="R12" t="s">
        <v>161</v>
      </c>
      <c r="S12" s="3">
        <v>1</v>
      </c>
      <c r="T12" s="3">
        <v>4</v>
      </c>
      <c r="U12" t="s">
        <v>502</v>
      </c>
      <c r="V12" s="3">
        <v>0</v>
      </c>
      <c r="W12" s="3">
        <v>1</v>
      </c>
      <c r="X12" s="3">
        <v>1</v>
      </c>
      <c r="Y12" s="3">
        <v>1</v>
      </c>
      <c r="Z12" s="3">
        <v>0</v>
      </c>
      <c r="AA12" s="3">
        <v>0</v>
      </c>
      <c r="AB12" s="3">
        <v>0</v>
      </c>
      <c r="AC12" t="s">
        <v>148</v>
      </c>
      <c r="AD12">
        <v>1</v>
      </c>
      <c r="AE12">
        <v>0</v>
      </c>
      <c r="AF12">
        <v>0</v>
      </c>
      <c r="AG12" t="s">
        <v>259</v>
      </c>
      <c r="AH12">
        <v>0</v>
      </c>
      <c r="AI12">
        <v>0</v>
      </c>
      <c r="AJ12">
        <v>1</v>
      </c>
      <c r="AK12">
        <v>0</v>
      </c>
      <c r="AL12" t="s">
        <v>164</v>
      </c>
      <c r="AM12" t="s">
        <v>165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 s="6">
        <v>0</v>
      </c>
      <c r="AU12" t="s">
        <v>602</v>
      </c>
      <c r="AV12" s="5">
        <v>5</v>
      </c>
      <c r="AW12" s="5">
        <v>0</v>
      </c>
      <c r="AX12" t="s">
        <v>152</v>
      </c>
      <c r="AY12">
        <v>2</v>
      </c>
      <c r="AZ12">
        <v>3</v>
      </c>
      <c r="BA12">
        <v>3</v>
      </c>
      <c r="BB12">
        <v>2</v>
      </c>
      <c r="BC12">
        <v>2</v>
      </c>
      <c r="BD12">
        <v>3</v>
      </c>
      <c r="BE12">
        <v>2</v>
      </c>
      <c r="BF12">
        <v>4</v>
      </c>
      <c r="BG12">
        <v>3</v>
      </c>
      <c r="BH12">
        <v>5</v>
      </c>
      <c r="BI12">
        <v>4</v>
      </c>
      <c r="BJ12">
        <v>3</v>
      </c>
      <c r="BK12">
        <v>4</v>
      </c>
      <c r="BL12">
        <v>3</v>
      </c>
      <c r="BM12">
        <v>5</v>
      </c>
      <c r="BN12">
        <v>4</v>
      </c>
      <c r="BO12">
        <v>3</v>
      </c>
      <c r="BP12">
        <v>3</v>
      </c>
      <c r="BQ12">
        <v>3</v>
      </c>
      <c r="BR12">
        <v>3</v>
      </c>
      <c r="BS12">
        <v>2</v>
      </c>
      <c r="BT12" t="s">
        <v>266</v>
      </c>
      <c r="BU12" s="5">
        <v>0</v>
      </c>
      <c r="BV12" s="5">
        <v>0</v>
      </c>
      <c r="BW12" s="5">
        <v>0</v>
      </c>
      <c r="BX12" s="5">
        <v>1</v>
      </c>
      <c r="BY12" s="5">
        <v>0</v>
      </c>
      <c r="BZ12" s="5">
        <v>0</v>
      </c>
      <c r="CA12" s="5">
        <v>0</v>
      </c>
      <c r="CB12" s="5">
        <v>1</v>
      </c>
      <c r="CC12" t="s">
        <v>266</v>
      </c>
      <c r="CD12" s="5">
        <v>0</v>
      </c>
      <c r="CE12" s="5">
        <v>0</v>
      </c>
      <c r="CF12" s="5">
        <v>0</v>
      </c>
      <c r="CG12" s="5">
        <v>1</v>
      </c>
      <c r="CH12" s="5">
        <v>0</v>
      </c>
      <c r="CI12" s="5">
        <v>0</v>
      </c>
      <c r="CJ12" s="5">
        <v>0</v>
      </c>
      <c r="CK12" s="5">
        <v>1</v>
      </c>
      <c r="CL12" t="s">
        <v>359</v>
      </c>
      <c r="CM12" s="5">
        <v>0</v>
      </c>
      <c r="CN12" s="5">
        <v>0</v>
      </c>
      <c r="CO12" s="5">
        <v>0</v>
      </c>
      <c r="CP12" s="5">
        <v>0</v>
      </c>
      <c r="CQ12" s="5">
        <v>1</v>
      </c>
      <c r="CR12" s="5">
        <v>1</v>
      </c>
      <c r="CS12" s="5">
        <v>0</v>
      </c>
      <c r="CT12" s="5">
        <v>0</v>
      </c>
      <c r="CU12" t="s">
        <v>266</v>
      </c>
      <c r="CV12" s="5">
        <v>0</v>
      </c>
      <c r="CW12" s="5">
        <v>0</v>
      </c>
      <c r="CX12" s="5">
        <v>0</v>
      </c>
      <c r="CY12" s="5">
        <v>1</v>
      </c>
      <c r="CZ12" s="5">
        <v>0</v>
      </c>
      <c r="DA12" s="5">
        <v>0</v>
      </c>
      <c r="DB12" s="5">
        <v>0</v>
      </c>
      <c r="DC12" s="5">
        <v>1</v>
      </c>
      <c r="DD12" t="s">
        <v>287</v>
      </c>
      <c r="DE12" s="5">
        <v>0</v>
      </c>
      <c r="DF12" s="5">
        <v>0</v>
      </c>
      <c r="DG12" s="5">
        <v>1</v>
      </c>
      <c r="DH12" s="5">
        <v>0</v>
      </c>
      <c r="DI12" s="5">
        <v>0</v>
      </c>
      <c r="DJ12" s="5">
        <v>0</v>
      </c>
      <c r="DK12" s="5">
        <v>1</v>
      </c>
      <c r="DL12" s="5">
        <v>0</v>
      </c>
      <c r="DM12" t="s">
        <v>287</v>
      </c>
      <c r="DN12" s="5">
        <v>0</v>
      </c>
      <c r="DO12" s="5">
        <v>0</v>
      </c>
      <c r="DP12" s="5">
        <v>1</v>
      </c>
      <c r="DQ12" s="5">
        <v>0</v>
      </c>
      <c r="DR12" s="5">
        <v>0</v>
      </c>
      <c r="DS12" s="5">
        <v>0</v>
      </c>
      <c r="DT12" s="5">
        <v>1</v>
      </c>
      <c r="DU12" s="5">
        <v>0</v>
      </c>
      <c r="DV12" t="s">
        <v>266</v>
      </c>
      <c r="DW12" s="5">
        <v>0</v>
      </c>
      <c r="DX12" s="5">
        <v>0</v>
      </c>
      <c r="DY12" s="5">
        <v>0</v>
      </c>
      <c r="DZ12" s="5">
        <v>1</v>
      </c>
      <c r="EA12" s="5">
        <v>0</v>
      </c>
      <c r="EB12" s="5">
        <v>0</v>
      </c>
      <c r="EC12" s="5">
        <v>0</v>
      </c>
      <c r="ED12" s="5">
        <v>1</v>
      </c>
      <c r="EE12" t="s">
        <v>152</v>
      </c>
      <c r="EF12" s="5" t="s">
        <v>153</v>
      </c>
      <c r="EG12" s="5" t="s">
        <v>153</v>
      </c>
      <c r="EH12" t="s">
        <v>238</v>
      </c>
      <c r="EI12">
        <v>28</v>
      </c>
      <c r="EJ12">
        <v>56.031746031746025</v>
      </c>
      <c r="EK12" t="s">
        <v>156</v>
      </c>
      <c r="EL12">
        <v>6</v>
      </c>
      <c r="EM12">
        <v>3</v>
      </c>
      <c r="EN12">
        <f t="shared" si="1"/>
        <v>2</v>
      </c>
      <c r="EO12" t="s">
        <v>603</v>
      </c>
      <c r="EP12">
        <f t="shared" si="2"/>
        <v>2</v>
      </c>
      <c r="ER12">
        <f t="shared" si="3"/>
        <v>3</v>
      </c>
      <c r="ES12">
        <f t="shared" si="4"/>
        <v>66.666666666666657</v>
      </c>
      <c r="ET12">
        <f t="shared" si="5"/>
        <v>60</v>
      </c>
      <c r="EU12">
        <f t="shared" si="6"/>
        <v>64.444444444444443</v>
      </c>
      <c r="EV12">
        <f t="shared" si="7"/>
        <v>53.333333333333336</v>
      </c>
      <c r="EW12">
        <f t="shared" si="8"/>
        <v>47.777777777777771</v>
      </c>
      <c r="EX12">
        <f t="shared" si="9"/>
        <v>58.888888888888893</v>
      </c>
      <c r="EY12">
        <f t="shared" si="10"/>
        <v>41.111111111111114</v>
      </c>
    </row>
    <row r="13" spans="1:167" x14ac:dyDescent="0.25">
      <c r="A13" t="s">
        <v>157</v>
      </c>
      <c r="B13">
        <v>60</v>
      </c>
      <c r="C13">
        <v>0</v>
      </c>
      <c r="D13" s="5" t="s">
        <v>158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4</v>
      </c>
      <c r="M13" s="3">
        <v>1</v>
      </c>
      <c r="N13">
        <v>10000</v>
      </c>
      <c r="O13" t="s">
        <v>159</v>
      </c>
      <c r="P13" t="s">
        <v>160</v>
      </c>
      <c r="Q13" t="s">
        <v>145</v>
      </c>
      <c r="R13" t="s">
        <v>161</v>
      </c>
      <c r="S13" s="3">
        <v>0</v>
      </c>
      <c r="T13" s="3">
        <v>3</v>
      </c>
      <c r="U13" t="s">
        <v>162</v>
      </c>
      <c r="V13" s="3">
        <v>0</v>
      </c>
      <c r="W13" s="3">
        <v>1</v>
      </c>
      <c r="X13" s="3">
        <v>1</v>
      </c>
      <c r="Y13" s="3">
        <v>0</v>
      </c>
      <c r="Z13" s="3">
        <v>1</v>
      </c>
      <c r="AA13" s="3">
        <v>0</v>
      </c>
      <c r="AB13" s="3">
        <v>0</v>
      </c>
      <c r="AC13" t="s">
        <v>148</v>
      </c>
      <c r="AD13">
        <v>1</v>
      </c>
      <c r="AE13">
        <v>0</v>
      </c>
      <c r="AF13">
        <v>0</v>
      </c>
      <c r="AG13" t="s">
        <v>163</v>
      </c>
      <c r="AH13">
        <v>1</v>
      </c>
      <c r="AI13">
        <v>0</v>
      </c>
      <c r="AJ13">
        <v>1</v>
      </c>
      <c r="AK13">
        <v>0</v>
      </c>
      <c r="AL13" t="s">
        <v>164</v>
      </c>
      <c r="AM13" t="s">
        <v>165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 s="6">
        <v>0</v>
      </c>
      <c r="AU13" t="s">
        <v>166</v>
      </c>
      <c r="AV13" s="5">
        <v>5</v>
      </c>
      <c r="AW13" s="5">
        <v>2</v>
      </c>
      <c r="AX13" t="s">
        <v>151</v>
      </c>
      <c r="AY13">
        <v>1</v>
      </c>
      <c r="AZ13">
        <v>2</v>
      </c>
      <c r="BA13">
        <v>3</v>
      </c>
      <c r="BB13">
        <v>2</v>
      </c>
      <c r="BC13">
        <v>3</v>
      </c>
      <c r="BD13">
        <v>2</v>
      </c>
      <c r="BE13">
        <v>2</v>
      </c>
      <c r="BF13">
        <v>1</v>
      </c>
      <c r="BG13">
        <v>5</v>
      </c>
      <c r="BH13">
        <v>4</v>
      </c>
      <c r="BI13">
        <v>3</v>
      </c>
      <c r="BJ13">
        <v>4</v>
      </c>
      <c r="BK13">
        <v>3</v>
      </c>
      <c r="BL13">
        <v>4</v>
      </c>
      <c r="BM13">
        <v>4</v>
      </c>
      <c r="BN13">
        <v>4</v>
      </c>
      <c r="BO13">
        <v>4</v>
      </c>
      <c r="BP13">
        <v>3</v>
      </c>
      <c r="BQ13">
        <v>4</v>
      </c>
      <c r="BR13">
        <v>3</v>
      </c>
      <c r="BS13">
        <v>2</v>
      </c>
      <c r="BT13" t="s">
        <v>167</v>
      </c>
      <c r="BU13" s="5">
        <v>1</v>
      </c>
      <c r="BV13" s="5">
        <v>1</v>
      </c>
      <c r="BW13" s="5">
        <v>1</v>
      </c>
      <c r="BX13" s="5">
        <v>1</v>
      </c>
      <c r="BY13" s="5">
        <v>1</v>
      </c>
      <c r="BZ13" s="5">
        <v>1</v>
      </c>
      <c r="CA13" s="5">
        <v>1</v>
      </c>
      <c r="CB13" s="5">
        <v>1</v>
      </c>
      <c r="CC13" t="s">
        <v>167</v>
      </c>
      <c r="CD13" s="5">
        <v>1</v>
      </c>
      <c r="CE13" s="5">
        <v>1</v>
      </c>
      <c r="CF13" s="5">
        <v>1</v>
      </c>
      <c r="CG13" s="5">
        <v>1</v>
      </c>
      <c r="CH13" s="5">
        <v>1</v>
      </c>
      <c r="CI13" s="5">
        <v>1</v>
      </c>
      <c r="CJ13" s="5">
        <v>1</v>
      </c>
      <c r="CK13" s="5">
        <v>1</v>
      </c>
      <c r="CL13" t="s">
        <v>167</v>
      </c>
      <c r="CM13" s="5">
        <v>1</v>
      </c>
      <c r="CN13" s="5">
        <v>1</v>
      </c>
      <c r="CO13" s="5">
        <v>1</v>
      </c>
      <c r="CP13" s="5">
        <v>1</v>
      </c>
      <c r="CQ13" s="5">
        <v>1</v>
      </c>
      <c r="CR13" s="5">
        <v>1</v>
      </c>
      <c r="CS13" s="5">
        <v>1</v>
      </c>
      <c r="CT13" s="5">
        <v>1</v>
      </c>
      <c r="CU13" t="s">
        <v>167</v>
      </c>
      <c r="CV13" s="5">
        <v>1</v>
      </c>
      <c r="CW13" s="5">
        <v>1</v>
      </c>
      <c r="CX13" s="5">
        <v>1</v>
      </c>
      <c r="CY13" s="5">
        <v>1</v>
      </c>
      <c r="CZ13" s="5">
        <v>1</v>
      </c>
      <c r="DA13" s="5">
        <v>1</v>
      </c>
      <c r="DB13" s="5">
        <v>1</v>
      </c>
      <c r="DC13" s="5">
        <v>1</v>
      </c>
      <c r="DD13" t="s">
        <v>167</v>
      </c>
      <c r="DE13" s="5">
        <v>1</v>
      </c>
      <c r="DF13" s="5">
        <v>1</v>
      </c>
      <c r="DG13" s="5">
        <v>1</v>
      </c>
      <c r="DH13" s="5">
        <v>1</v>
      </c>
      <c r="DI13" s="5">
        <v>1</v>
      </c>
      <c r="DJ13" s="5">
        <v>1</v>
      </c>
      <c r="DK13" s="5">
        <v>1</v>
      </c>
      <c r="DL13" s="5">
        <v>1</v>
      </c>
      <c r="DM13" t="s">
        <v>167</v>
      </c>
      <c r="DN13" s="5">
        <v>1</v>
      </c>
      <c r="DO13" s="5">
        <v>1</v>
      </c>
      <c r="DP13" s="5">
        <v>1</v>
      </c>
      <c r="DQ13" s="5">
        <v>1</v>
      </c>
      <c r="DR13" s="5">
        <v>1</v>
      </c>
      <c r="DS13" s="5">
        <v>1</v>
      </c>
      <c r="DT13" s="5">
        <v>1</v>
      </c>
      <c r="DU13" s="5">
        <v>1</v>
      </c>
      <c r="DV13" t="s">
        <v>167</v>
      </c>
      <c r="DW13" s="5">
        <v>1</v>
      </c>
      <c r="DX13" s="5">
        <v>1</v>
      </c>
      <c r="DY13" s="5">
        <v>1</v>
      </c>
      <c r="DZ13" s="5">
        <v>1</v>
      </c>
      <c r="EA13" s="5">
        <v>1</v>
      </c>
      <c r="EB13" s="5">
        <v>1</v>
      </c>
      <c r="EC13" s="5">
        <v>1</v>
      </c>
      <c r="ED13" s="5">
        <v>1</v>
      </c>
      <c r="EE13" t="s">
        <v>152</v>
      </c>
      <c r="EF13" t="s">
        <v>153</v>
      </c>
      <c r="EG13" t="s">
        <v>153</v>
      </c>
      <c r="EH13" t="s">
        <v>155</v>
      </c>
      <c r="EI13">
        <v>23</v>
      </c>
      <c r="EJ13">
        <v>53.80952380952381</v>
      </c>
      <c r="EK13" t="s">
        <v>168</v>
      </c>
      <c r="EL13">
        <v>5</v>
      </c>
      <c r="EM13">
        <v>4</v>
      </c>
      <c r="EN13">
        <f t="shared" si="1"/>
        <v>2</v>
      </c>
      <c r="EO13" t="s">
        <v>603</v>
      </c>
      <c r="EP13">
        <f t="shared" si="2"/>
        <v>4</v>
      </c>
      <c r="ER13">
        <f t="shared" si="3"/>
        <v>3</v>
      </c>
      <c r="ES13">
        <f t="shared" si="4"/>
        <v>37.777777777777779</v>
      </c>
      <c r="ET13">
        <f t="shared" si="5"/>
        <v>65.555555555555557</v>
      </c>
      <c r="EU13">
        <f t="shared" si="6"/>
        <v>65.555555555555557</v>
      </c>
      <c r="EV13">
        <f t="shared" si="7"/>
        <v>47.777777777777771</v>
      </c>
      <c r="EW13">
        <f t="shared" si="8"/>
        <v>65.555555555555557</v>
      </c>
      <c r="EX13">
        <f t="shared" si="9"/>
        <v>47.777777777777771</v>
      </c>
      <c r="EY13">
        <f t="shared" si="10"/>
        <v>46.666666666666664</v>
      </c>
      <c r="FC13" s="41" t="s">
        <v>666</v>
      </c>
      <c r="FD13" s="43" t="s">
        <v>657</v>
      </c>
    </row>
    <row r="14" spans="1:167" x14ac:dyDescent="0.25">
      <c r="A14" t="s">
        <v>173</v>
      </c>
      <c r="B14">
        <v>52</v>
      </c>
      <c r="C14">
        <v>6</v>
      </c>
      <c r="D14" s="5" t="s">
        <v>174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1</v>
      </c>
      <c r="L14" s="3">
        <v>8</v>
      </c>
      <c r="M14" s="3">
        <v>3</v>
      </c>
      <c r="N14">
        <v>40000</v>
      </c>
      <c r="O14" t="s">
        <v>159</v>
      </c>
      <c r="P14" t="s">
        <v>160</v>
      </c>
      <c r="Q14" t="s">
        <v>145</v>
      </c>
      <c r="R14" t="s">
        <v>161</v>
      </c>
      <c r="S14" s="3">
        <v>0</v>
      </c>
      <c r="T14" s="3">
        <v>2</v>
      </c>
      <c r="U14" t="s">
        <v>147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0</v>
      </c>
      <c r="AB14" s="3">
        <v>0</v>
      </c>
      <c r="AC14" t="s">
        <v>148</v>
      </c>
      <c r="AD14">
        <v>1</v>
      </c>
      <c r="AE14">
        <v>0</v>
      </c>
      <c r="AF14">
        <v>0</v>
      </c>
      <c r="AG14" t="s">
        <v>149</v>
      </c>
      <c r="AH14">
        <v>1</v>
      </c>
      <c r="AI14">
        <v>0</v>
      </c>
      <c r="AJ14">
        <v>0</v>
      </c>
      <c r="AK14">
        <v>0</v>
      </c>
      <c r="AL14" s="7" t="s">
        <v>175</v>
      </c>
      <c r="AM14" t="s">
        <v>176</v>
      </c>
      <c r="AN14">
        <v>1</v>
      </c>
      <c r="AO14">
        <v>1</v>
      </c>
      <c r="AP14">
        <v>0</v>
      </c>
      <c r="AQ14">
        <v>1</v>
      </c>
      <c r="AR14">
        <v>0</v>
      </c>
      <c r="AS14">
        <v>0</v>
      </c>
      <c r="AT14" s="6">
        <v>1</v>
      </c>
      <c r="AU14" t="s">
        <v>166</v>
      </c>
      <c r="AV14" s="5">
        <v>3</v>
      </c>
      <c r="AW14" s="5">
        <v>0</v>
      </c>
      <c r="AX14" t="s">
        <v>151</v>
      </c>
      <c r="AY14">
        <v>1</v>
      </c>
      <c r="AZ14">
        <v>5</v>
      </c>
      <c r="BA14">
        <v>2</v>
      </c>
      <c r="BB14">
        <v>2</v>
      </c>
      <c r="BC14">
        <v>1</v>
      </c>
      <c r="BD14">
        <v>2</v>
      </c>
      <c r="BE14">
        <v>3</v>
      </c>
      <c r="BF14">
        <v>2</v>
      </c>
      <c r="BG14">
        <v>5</v>
      </c>
      <c r="BH14">
        <v>5</v>
      </c>
      <c r="BI14">
        <v>3</v>
      </c>
      <c r="BJ14">
        <v>3</v>
      </c>
      <c r="BK14">
        <v>5</v>
      </c>
      <c r="BL14">
        <v>2</v>
      </c>
      <c r="BM14">
        <v>3</v>
      </c>
      <c r="BN14">
        <v>4</v>
      </c>
      <c r="BO14">
        <v>4</v>
      </c>
      <c r="BP14">
        <v>4</v>
      </c>
      <c r="BQ14">
        <v>4</v>
      </c>
      <c r="BR14">
        <v>4</v>
      </c>
      <c r="BS14">
        <v>4</v>
      </c>
      <c r="BT14" t="s">
        <v>177</v>
      </c>
      <c r="BU14" s="5">
        <v>0</v>
      </c>
      <c r="BV14" s="5">
        <v>1</v>
      </c>
      <c r="BW14" s="5">
        <v>0</v>
      </c>
      <c r="BX14" s="5">
        <v>1</v>
      </c>
      <c r="BY14" s="5">
        <v>1</v>
      </c>
      <c r="BZ14" s="5">
        <v>0</v>
      </c>
      <c r="CA14" s="5">
        <v>1</v>
      </c>
      <c r="CB14" s="5">
        <v>1</v>
      </c>
      <c r="CC14" t="s">
        <v>178</v>
      </c>
      <c r="CD14" s="5">
        <v>0</v>
      </c>
      <c r="CE14" s="5">
        <v>1</v>
      </c>
      <c r="CF14" s="5">
        <v>1</v>
      </c>
      <c r="CG14" s="5">
        <v>1</v>
      </c>
      <c r="CH14" s="5">
        <v>0</v>
      </c>
      <c r="CI14" s="5">
        <v>0</v>
      </c>
      <c r="CJ14" s="5">
        <v>0</v>
      </c>
      <c r="CK14" s="5">
        <v>1</v>
      </c>
      <c r="CL14" t="s">
        <v>167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t="s">
        <v>167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t="s">
        <v>179</v>
      </c>
      <c r="DE14" s="5">
        <v>0</v>
      </c>
      <c r="DF14" s="5">
        <v>1</v>
      </c>
      <c r="DG14" s="5">
        <v>1</v>
      </c>
      <c r="DH14" s="5">
        <v>1</v>
      </c>
      <c r="DI14" s="5">
        <v>0</v>
      </c>
      <c r="DJ14" s="5">
        <v>1</v>
      </c>
      <c r="DK14" s="5">
        <v>0</v>
      </c>
      <c r="DL14" s="5">
        <v>1</v>
      </c>
      <c r="DM14" t="s">
        <v>167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t="s">
        <v>180</v>
      </c>
      <c r="DW14" s="5">
        <v>0</v>
      </c>
      <c r="DX14" s="5">
        <v>1</v>
      </c>
      <c r="DY14" s="5">
        <v>1</v>
      </c>
      <c r="DZ14" s="5">
        <v>1</v>
      </c>
      <c r="EA14" s="5">
        <v>1</v>
      </c>
      <c r="EB14" s="5">
        <v>1</v>
      </c>
      <c r="EC14" s="5">
        <v>0</v>
      </c>
      <c r="ED14" s="5">
        <v>1</v>
      </c>
      <c r="EE14" t="s">
        <v>152</v>
      </c>
      <c r="EF14" t="s">
        <v>153</v>
      </c>
      <c r="EG14" t="s">
        <v>153</v>
      </c>
      <c r="EH14" t="s">
        <v>155</v>
      </c>
      <c r="EI14">
        <v>28</v>
      </c>
      <c r="EJ14">
        <v>58.25396825396826</v>
      </c>
      <c r="EK14" t="s">
        <v>156</v>
      </c>
      <c r="EL14">
        <v>5</v>
      </c>
      <c r="EM14">
        <v>4</v>
      </c>
      <c r="EN14">
        <f t="shared" si="1"/>
        <v>2</v>
      </c>
      <c r="EO14" t="s">
        <v>603</v>
      </c>
      <c r="EP14">
        <f t="shared" si="2"/>
        <v>4</v>
      </c>
      <c r="ER14">
        <f t="shared" si="3"/>
        <v>3</v>
      </c>
      <c r="ES14">
        <f t="shared" si="4"/>
        <v>36.666666666666671</v>
      </c>
      <c r="ET14">
        <f t="shared" si="5"/>
        <v>82.222222222222229</v>
      </c>
      <c r="EU14">
        <f t="shared" si="6"/>
        <v>65.555555555555557</v>
      </c>
      <c r="EV14">
        <f t="shared" si="7"/>
        <v>54.444444444444443</v>
      </c>
      <c r="EW14">
        <f t="shared" si="8"/>
        <v>48.888888888888893</v>
      </c>
      <c r="EX14">
        <f t="shared" si="9"/>
        <v>65.555555555555557</v>
      </c>
      <c r="EY14">
        <f t="shared" si="10"/>
        <v>54.444444444444443</v>
      </c>
      <c r="FC14" s="35" t="s">
        <v>630</v>
      </c>
      <c r="FD14" s="37">
        <v>59.092059386195459</v>
      </c>
    </row>
    <row r="15" spans="1:167" x14ac:dyDescent="0.25">
      <c r="A15" t="s">
        <v>181</v>
      </c>
      <c r="B15">
        <v>62</v>
      </c>
      <c r="C15">
        <v>0</v>
      </c>
      <c r="D15" s="5" t="s">
        <v>182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9</v>
      </c>
      <c r="M15" s="3">
        <v>2</v>
      </c>
      <c r="N15">
        <v>7000</v>
      </c>
      <c r="O15" t="s">
        <v>159</v>
      </c>
      <c r="P15" t="s">
        <v>183</v>
      </c>
      <c r="Q15" t="s">
        <v>171</v>
      </c>
      <c r="R15" t="s">
        <v>161</v>
      </c>
      <c r="S15" s="3">
        <v>0</v>
      </c>
      <c r="T15" s="3">
        <v>4</v>
      </c>
      <c r="U15" t="s">
        <v>184</v>
      </c>
      <c r="V15" s="3">
        <v>1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t="s">
        <v>148</v>
      </c>
      <c r="AD15">
        <v>1</v>
      </c>
      <c r="AE15">
        <v>0</v>
      </c>
      <c r="AF15">
        <v>0</v>
      </c>
      <c r="AG15" t="s">
        <v>149</v>
      </c>
      <c r="AH15">
        <v>1</v>
      </c>
      <c r="AI15">
        <v>0</v>
      </c>
      <c r="AJ15">
        <v>0</v>
      </c>
      <c r="AK15">
        <v>0</v>
      </c>
      <c r="AL15" t="s">
        <v>164</v>
      </c>
      <c r="AM15" t="s">
        <v>150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 s="6">
        <v>0</v>
      </c>
      <c r="AU15" t="s">
        <v>166</v>
      </c>
      <c r="AV15" s="5">
        <v>5</v>
      </c>
      <c r="AW15" s="5">
        <v>1</v>
      </c>
      <c r="AX15" t="s">
        <v>151</v>
      </c>
      <c r="AY15">
        <v>4</v>
      </c>
      <c r="AZ15">
        <v>3</v>
      </c>
      <c r="BA15">
        <v>3</v>
      </c>
      <c r="BB15">
        <v>2</v>
      </c>
      <c r="BC15">
        <v>1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2</v>
      </c>
      <c r="BJ15">
        <v>2</v>
      </c>
      <c r="BK15">
        <v>5</v>
      </c>
      <c r="BL15">
        <v>1</v>
      </c>
      <c r="BM15">
        <v>5</v>
      </c>
      <c r="BN15">
        <v>5</v>
      </c>
      <c r="BO15">
        <v>4</v>
      </c>
      <c r="BP15">
        <v>3</v>
      </c>
      <c r="BQ15">
        <v>5</v>
      </c>
      <c r="BR15">
        <v>4</v>
      </c>
      <c r="BS15">
        <v>2</v>
      </c>
      <c r="BT15" t="s">
        <v>185</v>
      </c>
      <c r="BU15" s="5">
        <v>0</v>
      </c>
      <c r="BV15" s="5">
        <v>1</v>
      </c>
      <c r="BW15" s="5">
        <v>0</v>
      </c>
      <c r="BX15" s="5">
        <v>1</v>
      </c>
      <c r="BY15" s="5">
        <v>0</v>
      </c>
      <c r="BZ15" s="5">
        <v>1</v>
      </c>
      <c r="CA15" s="5">
        <v>1</v>
      </c>
      <c r="CB15" s="5">
        <v>0</v>
      </c>
      <c r="CC15" t="s">
        <v>186</v>
      </c>
      <c r="CD15" s="5">
        <v>1</v>
      </c>
      <c r="CE15" s="5">
        <v>0</v>
      </c>
      <c r="CF15" s="5">
        <v>0</v>
      </c>
      <c r="CG15" s="5">
        <v>1</v>
      </c>
      <c r="CH15" s="5">
        <v>0</v>
      </c>
      <c r="CI15" s="5">
        <v>1</v>
      </c>
      <c r="CJ15" s="5">
        <v>0</v>
      </c>
      <c r="CK15" s="5">
        <v>0</v>
      </c>
      <c r="CL15" t="s">
        <v>187</v>
      </c>
      <c r="CM15" s="5">
        <v>0</v>
      </c>
      <c r="CN15" s="5">
        <v>1</v>
      </c>
      <c r="CO15" s="5">
        <v>1</v>
      </c>
      <c r="CP15" s="5">
        <v>0</v>
      </c>
      <c r="CQ15" s="5">
        <v>0</v>
      </c>
      <c r="CR15" s="5">
        <v>1</v>
      </c>
      <c r="CS15" s="5">
        <v>0</v>
      </c>
      <c r="CT15" s="5">
        <v>0</v>
      </c>
      <c r="CU15" t="s">
        <v>188</v>
      </c>
      <c r="CV15" s="5">
        <v>0</v>
      </c>
      <c r="CW15" s="5">
        <v>0</v>
      </c>
      <c r="CX15" s="5">
        <v>0</v>
      </c>
      <c r="CY15" s="5">
        <v>1</v>
      </c>
      <c r="CZ15" s="5">
        <v>0</v>
      </c>
      <c r="DA15" s="5">
        <v>0</v>
      </c>
      <c r="DB15" s="5">
        <v>0</v>
      </c>
      <c r="DC15" s="5">
        <v>0</v>
      </c>
      <c r="DD15" t="s">
        <v>178</v>
      </c>
      <c r="DE15" s="5">
        <v>0</v>
      </c>
      <c r="DF15" s="5">
        <v>1</v>
      </c>
      <c r="DG15" s="5">
        <v>1</v>
      </c>
      <c r="DH15" s="5">
        <v>1</v>
      </c>
      <c r="DI15" s="5">
        <v>0</v>
      </c>
      <c r="DJ15" s="5">
        <v>0</v>
      </c>
      <c r="DK15" s="5">
        <v>0</v>
      </c>
      <c r="DL15" s="5">
        <v>1</v>
      </c>
      <c r="DM15" t="s">
        <v>189</v>
      </c>
      <c r="DN15" s="5">
        <v>0</v>
      </c>
      <c r="DO15" s="5">
        <v>0</v>
      </c>
      <c r="DP15" s="5">
        <v>0</v>
      </c>
      <c r="DQ15" s="5">
        <v>1</v>
      </c>
      <c r="DR15" s="5">
        <v>0</v>
      </c>
      <c r="DS15" s="5">
        <v>1</v>
      </c>
      <c r="DT15" s="5">
        <v>0</v>
      </c>
      <c r="DU15" s="5">
        <v>0</v>
      </c>
      <c r="DV15" t="s">
        <v>190</v>
      </c>
      <c r="DW15" s="5">
        <v>0</v>
      </c>
      <c r="DX15" s="5">
        <v>1</v>
      </c>
      <c r="DY15" s="5">
        <v>0</v>
      </c>
      <c r="DZ15" s="5">
        <v>1</v>
      </c>
      <c r="EA15" s="5">
        <v>0</v>
      </c>
      <c r="EB15" s="5">
        <v>1</v>
      </c>
      <c r="EC15" s="5">
        <v>1</v>
      </c>
      <c r="ED15" s="5">
        <v>1</v>
      </c>
      <c r="EE15" t="s">
        <v>152</v>
      </c>
      <c r="EF15" t="s">
        <v>154</v>
      </c>
      <c r="EG15" t="s">
        <v>153</v>
      </c>
      <c r="EH15" t="s">
        <v>191</v>
      </c>
      <c r="EI15">
        <v>22</v>
      </c>
      <c r="EJ15">
        <v>60.793650793650791</v>
      </c>
      <c r="EK15" t="s">
        <v>168</v>
      </c>
      <c r="EL15">
        <v>5</v>
      </c>
      <c r="EM15">
        <v>1</v>
      </c>
      <c r="EN15">
        <f t="shared" si="1"/>
        <v>2</v>
      </c>
      <c r="EO15" t="s">
        <v>604</v>
      </c>
      <c r="EP15">
        <f t="shared" si="2"/>
        <v>4</v>
      </c>
      <c r="ER15">
        <f t="shared" si="3"/>
        <v>3</v>
      </c>
      <c r="ES15">
        <f t="shared" si="4"/>
        <v>77.777777777777771</v>
      </c>
      <c r="ET15">
        <f t="shared" si="5"/>
        <v>72.222222222222214</v>
      </c>
      <c r="EU15">
        <f t="shared" si="6"/>
        <v>65.555555555555557</v>
      </c>
      <c r="EV15">
        <f t="shared" si="7"/>
        <v>42.222222222222221</v>
      </c>
      <c r="EW15">
        <f t="shared" si="8"/>
        <v>50</v>
      </c>
      <c r="EX15">
        <f t="shared" si="9"/>
        <v>76.666666666666657</v>
      </c>
      <c r="EY15">
        <f t="shared" si="10"/>
        <v>41.111111111111114</v>
      </c>
      <c r="FC15" s="35" t="s">
        <v>661</v>
      </c>
      <c r="FD15" s="37">
        <v>66.641242961331031</v>
      </c>
    </row>
    <row r="16" spans="1:167" x14ac:dyDescent="0.25">
      <c r="A16" t="s">
        <v>195</v>
      </c>
      <c r="B16">
        <v>70</v>
      </c>
      <c r="C16">
        <v>0</v>
      </c>
      <c r="D16" s="5" t="s">
        <v>196</v>
      </c>
      <c r="E16" s="3">
        <v>1</v>
      </c>
      <c r="F16" s="3">
        <v>0</v>
      </c>
      <c r="G16" s="3">
        <v>1</v>
      </c>
      <c r="H16" s="3">
        <v>1</v>
      </c>
      <c r="I16" s="3">
        <v>0</v>
      </c>
      <c r="J16" s="3">
        <v>0</v>
      </c>
      <c r="K16" s="3">
        <v>0</v>
      </c>
      <c r="L16" s="3">
        <v>3</v>
      </c>
      <c r="M16" s="3">
        <v>1</v>
      </c>
      <c r="N16">
        <v>5000</v>
      </c>
      <c r="O16" t="s">
        <v>159</v>
      </c>
      <c r="P16" t="s">
        <v>160</v>
      </c>
      <c r="Q16" t="s">
        <v>145</v>
      </c>
      <c r="R16" t="s">
        <v>146</v>
      </c>
      <c r="S16" s="3">
        <v>0</v>
      </c>
      <c r="T16" s="3">
        <v>3</v>
      </c>
      <c r="U16" t="s">
        <v>197</v>
      </c>
      <c r="V16" s="3">
        <v>1</v>
      </c>
      <c r="W16" s="3">
        <v>1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t="s">
        <v>148</v>
      </c>
      <c r="AD16">
        <v>1</v>
      </c>
      <c r="AE16">
        <v>0</v>
      </c>
      <c r="AF16">
        <v>0</v>
      </c>
      <c r="AG16" t="s">
        <v>163</v>
      </c>
      <c r="AH16">
        <v>1</v>
      </c>
      <c r="AI16">
        <v>0</v>
      </c>
      <c r="AJ16">
        <v>1</v>
      </c>
      <c r="AK16">
        <v>0</v>
      </c>
      <c r="AL16" s="7" t="s">
        <v>175</v>
      </c>
      <c r="AM16" t="s">
        <v>165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 s="6">
        <v>1</v>
      </c>
      <c r="AU16" t="s">
        <v>166</v>
      </c>
      <c r="AV16" s="5">
        <v>2</v>
      </c>
      <c r="AW16" s="5">
        <v>0</v>
      </c>
      <c r="AX16" t="s">
        <v>151</v>
      </c>
      <c r="AY16">
        <v>1</v>
      </c>
      <c r="AZ16">
        <v>2</v>
      </c>
      <c r="BA16">
        <v>2</v>
      </c>
      <c r="BB16">
        <v>3</v>
      </c>
      <c r="BC16">
        <v>1</v>
      </c>
      <c r="BD16">
        <v>2</v>
      </c>
      <c r="BE16">
        <v>2</v>
      </c>
      <c r="BF16">
        <v>4</v>
      </c>
      <c r="BG16">
        <v>4</v>
      </c>
      <c r="BH16">
        <v>4</v>
      </c>
      <c r="BI16">
        <v>2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3</v>
      </c>
      <c r="BQ16">
        <v>4</v>
      </c>
      <c r="BR16">
        <v>4</v>
      </c>
      <c r="BS16">
        <v>4</v>
      </c>
      <c r="BT16" t="s">
        <v>198</v>
      </c>
      <c r="BU16" s="5">
        <v>0</v>
      </c>
      <c r="BV16" s="5">
        <v>1</v>
      </c>
      <c r="BW16" s="5">
        <v>1</v>
      </c>
      <c r="BX16" s="5">
        <v>1</v>
      </c>
      <c r="BY16" s="5">
        <v>0</v>
      </c>
      <c r="BZ16" s="5">
        <v>1</v>
      </c>
      <c r="CA16" s="5">
        <v>1</v>
      </c>
      <c r="CB16" s="5">
        <v>1</v>
      </c>
      <c r="CC16" t="s">
        <v>199</v>
      </c>
      <c r="CD16" s="5">
        <v>0</v>
      </c>
      <c r="CE16" s="5">
        <v>1</v>
      </c>
      <c r="CF16" s="5">
        <v>1</v>
      </c>
      <c r="CG16" s="5">
        <v>1</v>
      </c>
      <c r="CH16" s="5">
        <v>1</v>
      </c>
      <c r="CI16" s="5">
        <v>1</v>
      </c>
      <c r="CJ16" s="5">
        <v>1</v>
      </c>
      <c r="CK16" s="5">
        <v>1</v>
      </c>
      <c r="CL16" t="s">
        <v>200</v>
      </c>
      <c r="CM16" s="5">
        <v>0</v>
      </c>
      <c r="CN16" s="5">
        <v>1</v>
      </c>
      <c r="CO16" s="5">
        <v>1</v>
      </c>
      <c r="CP16" s="5">
        <v>1</v>
      </c>
      <c r="CQ16" s="5">
        <v>0</v>
      </c>
      <c r="CR16" s="5">
        <v>0</v>
      </c>
      <c r="CS16" s="5">
        <v>0</v>
      </c>
      <c r="CT16" s="5">
        <v>0</v>
      </c>
      <c r="CU16" t="s">
        <v>201</v>
      </c>
      <c r="CV16" s="5">
        <v>1</v>
      </c>
      <c r="CW16" s="5">
        <v>1</v>
      </c>
      <c r="CX16" s="5">
        <v>1</v>
      </c>
      <c r="CY16" s="5">
        <v>1</v>
      </c>
      <c r="CZ16" s="5">
        <v>0</v>
      </c>
      <c r="DA16" s="5">
        <v>1</v>
      </c>
      <c r="DB16" s="5">
        <v>1</v>
      </c>
      <c r="DC16" s="5">
        <v>1</v>
      </c>
      <c r="DD16" t="s">
        <v>178</v>
      </c>
      <c r="DE16" s="5">
        <v>0</v>
      </c>
      <c r="DF16" s="5">
        <v>1</v>
      </c>
      <c r="DG16" s="5">
        <v>1</v>
      </c>
      <c r="DH16" s="5">
        <v>1</v>
      </c>
      <c r="DI16" s="5">
        <v>0</v>
      </c>
      <c r="DJ16" s="5">
        <v>0</v>
      </c>
      <c r="DK16" s="5">
        <v>0</v>
      </c>
      <c r="DL16" s="5">
        <v>1</v>
      </c>
      <c r="DM16" t="s">
        <v>202</v>
      </c>
      <c r="DN16" s="5">
        <v>1</v>
      </c>
      <c r="DO16" s="5">
        <v>1</v>
      </c>
      <c r="DP16" s="5">
        <v>1</v>
      </c>
      <c r="DQ16" s="5">
        <v>1</v>
      </c>
      <c r="DR16" s="5">
        <v>1</v>
      </c>
      <c r="DS16" s="5">
        <v>1</v>
      </c>
      <c r="DT16" s="5">
        <v>1</v>
      </c>
      <c r="DU16" s="5">
        <v>0</v>
      </c>
      <c r="DV16" t="s">
        <v>167</v>
      </c>
      <c r="DW16" s="5">
        <v>1</v>
      </c>
      <c r="DX16" s="5">
        <v>1</v>
      </c>
      <c r="DY16" s="5">
        <v>1</v>
      </c>
      <c r="DZ16" s="5">
        <v>1</v>
      </c>
      <c r="EA16" s="5">
        <v>1</v>
      </c>
      <c r="EB16" s="5">
        <v>1</v>
      </c>
      <c r="EC16" s="5">
        <v>1</v>
      </c>
      <c r="ED16" s="5">
        <v>1</v>
      </c>
      <c r="EE16" t="s">
        <v>152</v>
      </c>
      <c r="EF16" t="s">
        <v>153</v>
      </c>
      <c r="EG16" t="s">
        <v>153</v>
      </c>
      <c r="EH16" t="s">
        <v>155</v>
      </c>
      <c r="EI16">
        <v>21</v>
      </c>
      <c r="EJ16">
        <v>56.666666666666679</v>
      </c>
      <c r="EK16" t="s">
        <v>168</v>
      </c>
      <c r="EL16">
        <v>5</v>
      </c>
      <c r="EM16">
        <v>2</v>
      </c>
      <c r="EN16">
        <f t="shared" si="1"/>
        <v>2</v>
      </c>
      <c r="EO16" t="s">
        <v>604</v>
      </c>
      <c r="EP16">
        <f t="shared" si="2"/>
        <v>4</v>
      </c>
      <c r="ER16">
        <f t="shared" si="3"/>
        <v>3</v>
      </c>
      <c r="ES16">
        <f t="shared" si="4"/>
        <v>54.444444444444443</v>
      </c>
      <c r="ET16">
        <f t="shared" si="5"/>
        <v>60</v>
      </c>
      <c r="EU16">
        <f t="shared" si="6"/>
        <v>60</v>
      </c>
      <c r="EV16">
        <f t="shared" si="7"/>
        <v>47.777777777777771</v>
      </c>
      <c r="EW16">
        <f t="shared" si="8"/>
        <v>54.444444444444443</v>
      </c>
      <c r="EX16">
        <f t="shared" si="9"/>
        <v>60</v>
      </c>
      <c r="EY16">
        <f t="shared" si="10"/>
        <v>60</v>
      </c>
      <c r="FC16" s="35" t="s">
        <v>645</v>
      </c>
      <c r="FD16" s="37">
        <v>69.339192506464087</v>
      </c>
    </row>
    <row r="17" spans="1:160" x14ac:dyDescent="0.25">
      <c r="A17" t="s">
        <v>203</v>
      </c>
      <c r="B17">
        <v>45</v>
      </c>
      <c r="C17">
        <v>3</v>
      </c>
      <c r="D17" s="5" t="s">
        <v>204</v>
      </c>
      <c r="E17" s="3">
        <v>1</v>
      </c>
      <c r="F17" s="3">
        <v>0</v>
      </c>
      <c r="G17" s="3">
        <v>1</v>
      </c>
      <c r="H17" s="3">
        <v>1</v>
      </c>
      <c r="I17" s="3">
        <v>0</v>
      </c>
      <c r="J17" s="3">
        <v>0</v>
      </c>
      <c r="K17" s="3">
        <v>0</v>
      </c>
      <c r="L17" s="3">
        <v>3</v>
      </c>
      <c r="M17" s="3">
        <v>2</v>
      </c>
      <c r="N17">
        <v>0</v>
      </c>
      <c r="O17" t="s">
        <v>159</v>
      </c>
      <c r="P17" t="s">
        <v>160</v>
      </c>
      <c r="Q17" t="s">
        <v>145</v>
      </c>
      <c r="R17" t="s">
        <v>161</v>
      </c>
      <c r="S17" s="3">
        <v>0</v>
      </c>
      <c r="T17" s="3">
        <v>3</v>
      </c>
      <c r="U17" t="s">
        <v>205</v>
      </c>
      <c r="V17" s="3">
        <v>0</v>
      </c>
      <c r="W17" s="3">
        <v>1</v>
      </c>
      <c r="X17" s="3">
        <v>1</v>
      </c>
      <c r="Y17" s="3">
        <v>1</v>
      </c>
      <c r="Z17" s="3">
        <v>1</v>
      </c>
      <c r="AA17" s="3">
        <v>0</v>
      </c>
      <c r="AB17" s="3">
        <v>0</v>
      </c>
      <c r="AC17" t="s">
        <v>148</v>
      </c>
      <c r="AD17">
        <v>1</v>
      </c>
      <c r="AE17">
        <v>0</v>
      </c>
      <c r="AF17">
        <v>0</v>
      </c>
      <c r="AG17" t="s">
        <v>149</v>
      </c>
      <c r="AH17">
        <v>1</v>
      </c>
      <c r="AI17">
        <v>0</v>
      </c>
      <c r="AJ17">
        <v>0</v>
      </c>
      <c r="AK17">
        <v>0</v>
      </c>
      <c r="AL17" t="s">
        <v>164</v>
      </c>
      <c r="AM17" t="s">
        <v>206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 s="6">
        <v>1</v>
      </c>
      <c r="AU17" t="s">
        <v>166</v>
      </c>
      <c r="AV17" s="5">
        <v>3</v>
      </c>
      <c r="AW17" s="5">
        <v>0</v>
      </c>
      <c r="AX17" t="s">
        <v>151</v>
      </c>
      <c r="AY17">
        <v>1</v>
      </c>
      <c r="AZ17">
        <v>6</v>
      </c>
      <c r="BA17">
        <v>5</v>
      </c>
      <c r="BB17">
        <v>1</v>
      </c>
      <c r="BC17">
        <v>1</v>
      </c>
      <c r="BD17">
        <v>1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 t="s">
        <v>207</v>
      </c>
      <c r="BU17" s="5">
        <v>0</v>
      </c>
      <c r="BV17" s="5">
        <v>1</v>
      </c>
      <c r="BW17" s="5">
        <v>0</v>
      </c>
      <c r="BX17" s="5">
        <v>1</v>
      </c>
      <c r="BY17" s="5">
        <v>0</v>
      </c>
      <c r="BZ17" s="5">
        <v>0</v>
      </c>
      <c r="CA17" s="5">
        <v>1</v>
      </c>
      <c r="CB17" s="5">
        <v>0</v>
      </c>
      <c r="CC17" t="s">
        <v>208</v>
      </c>
      <c r="CD17" s="5">
        <v>0</v>
      </c>
      <c r="CE17" s="5">
        <v>1</v>
      </c>
      <c r="CF17" s="5">
        <v>0</v>
      </c>
      <c r="CG17" s="5">
        <v>1</v>
      </c>
      <c r="CH17" s="5">
        <v>0</v>
      </c>
      <c r="CI17" s="5">
        <v>0</v>
      </c>
      <c r="CJ17" s="5">
        <v>0</v>
      </c>
      <c r="CK17" s="5">
        <v>0</v>
      </c>
      <c r="CL17" t="s">
        <v>209</v>
      </c>
      <c r="CM17" s="5">
        <v>0</v>
      </c>
      <c r="CN17" s="5">
        <v>1</v>
      </c>
      <c r="CO17" s="5">
        <v>0</v>
      </c>
      <c r="CP17" s="5">
        <v>1</v>
      </c>
      <c r="CQ17" s="5">
        <v>1</v>
      </c>
      <c r="CR17" s="5">
        <v>0</v>
      </c>
      <c r="CS17" s="5">
        <v>1</v>
      </c>
      <c r="CT17" s="5">
        <v>0</v>
      </c>
      <c r="CU17" t="s">
        <v>210</v>
      </c>
      <c r="CV17" s="5">
        <v>0</v>
      </c>
      <c r="CW17" s="5">
        <v>1</v>
      </c>
      <c r="CX17" s="5">
        <v>0</v>
      </c>
      <c r="CY17" s="5">
        <v>0</v>
      </c>
      <c r="CZ17" s="5">
        <v>1</v>
      </c>
      <c r="DA17" s="5">
        <v>0</v>
      </c>
      <c r="DB17" s="5">
        <v>0</v>
      </c>
      <c r="DC17" s="5">
        <v>0</v>
      </c>
      <c r="DD17" t="s">
        <v>211</v>
      </c>
      <c r="DE17" s="5">
        <v>0</v>
      </c>
      <c r="DF17" s="5">
        <v>1</v>
      </c>
      <c r="DG17" s="5">
        <v>1</v>
      </c>
      <c r="DH17" s="5">
        <v>1</v>
      </c>
      <c r="DI17" s="5">
        <v>0</v>
      </c>
      <c r="DJ17" s="5">
        <v>0</v>
      </c>
      <c r="DK17" s="5">
        <v>1</v>
      </c>
      <c r="DL17" s="5">
        <v>0</v>
      </c>
      <c r="DM17" t="s">
        <v>212</v>
      </c>
      <c r="DN17" s="5">
        <v>1</v>
      </c>
      <c r="DO17" s="5">
        <v>0</v>
      </c>
      <c r="DP17" s="5">
        <v>1</v>
      </c>
      <c r="DQ17" s="5">
        <v>0</v>
      </c>
      <c r="DR17" s="5">
        <v>1</v>
      </c>
      <c r="DS17" s="5">
        <v>0</v>
      </c>
      <c r="DT17" s="5">
        <v>1</v>
      </c>
      <c r="DU17" s="5">
        <v>1</v>
      </c>
      <c r="DV17" t="s">
        <v>213</v>
      </c>
      <c r="DW17" s="5">
        <v>1</v>
      </c>
      <c r="DX17" s="5">
        <v>1</v>
      </c>
      <c r="DY17" s="5">
        <v>0</v>
      </c>
      <c r="DZ17" s="5">
        <v>1</v>
      </c>
      <c r="EA17" s="5">
        <v>1</v>
      </c>
      <c r="EB17" s="5">
        <v>0</v>
      </c>
      <c r="EC17" s="5">
        <v>1</v>
      </c>
      <c r="ED17" s="5">
        <v>1</v>
      </c>
      <c r="EE17" t="s">
        <v>152</v>
      </c>
      <c r="EF17" t="s">
        <v>154</v>
      </c>
      <c r="EG17" t="s">
        <v>153</v>
      </c>
      <c r="EH17" t="s">
        <v>191</v>
      </c>
      <c r="EI17">
        <v>26</v>
      </c>
      <c r="EJ17">
        <v>51.269841269841265</v>
      </c>
      <c r="EK17" t="s">
        <v>156</v>
      </c>
      <c r="EL17">
        <v>5</v>
      </c>
      <c r="EM17">
        <v>4</v>
      </c>
      <c r="EN17">
        <f t="shared" si="1"/>
        <v>2</v>
      </c>
      <c r="EO17" t="s">
        <v>603</v>
      </c>
      <c r="EP17">
        <f t="shared" si="2"/>
        <v>4</v>
      </c>
      <c r="ER17">
        <f t="shared" si="3"/>
        <v>3</v>
      </c>
      <c r="ES17">
        <f t="shared" si="4"/>
        <v>43.333333333333336</v>
      </c>
      <c r="ET17">
        <f t="shared" si="5"/>
        <v>71.111111111111114</v>
      </c>
      <c r="EU17">
        <f t="shared" si="6"/>
        <v>65.555555555555557</v>
      </c>
      <c r="EV17">
        <f t="shared" si="7"/>
        <v>43.333333333333336</v>
      </c>
      <c r="EW17">
        <f t="shared" si="8"/>
        <v>43.333333333333336</v>
      </c>
      <c r="EX17">
        <f t="shared" si="9"/>
        <v>43.333333333333336</v>
      </c>
      <c r="EY17">
        <f t="shared" si="10"/>
        <v>48.888888888888893</v>
      </c>
      <c r="FC17" s="35" t="s">
        <v>662</v>
      </c>
      <c r="FD17" s="37">
        <v>54.101911338397187</v>
      </c>
    </row>
    <row r="18" spans="1:160" x14ac:dyDescent="0.25">
      <c r="A18" t="s">
        <v>214</v>
      </c>
      <c r="B18">
        <v>40</v>
      </c>
      <c r="C18">
        <v>5</v>
      </c>
      <c r="D18" s="5" t="s">
        <v>215</v>
      </c>
      <c r="E18" s="3">
        <v>1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1</v>
      </c>
      <c r="L18" s="3">
        <v>5</v>
      </c>
      <c r="M18" s="3">
        <v>2</v>
      </c>
      <c r="N18">
        <v>2500</v>
      </c>
      <c r="O18" t="s">
        <v>159</v>
      </c>
      <c r="P18" t="s">
        <v>160</v>
      </c>
      <c r="Q18" t="s">
        <v>216</v>
      </c>
      <c r="R18" t="s">
        <v>161</v>
      </c>
      <c r="S18" s="3">
        <v>0</v>
      </c>
      <c r="T18" s="3">
        <v>2</v>
      </c>
      <c r="U18" t="s">
        <v>205</v>
      </c>
      <c r="V18" s="3">
        <v>0</v>
      </c>
      <c r="W18" s="3">
        <v>1</v>
      </c>
      <c r="X18" s="3">
        <v>1</v>
      </c>
      <c r="Y18" s="3">
        <v>1</v>
      </c>
      <c r="Z18" s="3">
        <v>1</v>
      </c>
      <c r="AA18" s="3">
        <v>0</v>
      </c>
      <c r="AB18" s="3">
        <v>0</v>
      </c>
      <c r="AC18" t="s">
        <v>148</v>
      </c>
      <c r="AD18">
        <v>1</v>
      </c>
      <c r="AE18">
        <v>0</v>
      </c>
      <c r="AF18">
        <v>0</v>
      </c>
      <c r="AG18" t="s">
        <v>149</v>
      </c>
      <c r="AH18">
        <v>1</v>
      </c>
      <c r="AI18">
        <v>0</v>
      </c>
      <c r="AJ18">
        <v>0</v>
      </c>
      <c r="AK18">
        <v>0</v>
      </c>
      <c r="AL18" t="s">
        <v>164</v>
      </c>
      <c r="AM18" t="s">
        <v>206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 s="6">
        <v>3</v>
      </c>
      <c r="AU18" t="s">
        <v>166</v>
      </c>
      <c r="AV18" s="5">
        <v>6</v>
      </c>
      <c r="AW18" s="5">
        <v>0</v>
      </c>
      <c r="AX18" t="s">
        <v>151</v>
      </c>
      <c r="AY18">
        <v>3</v>
      </c>
      <c r="AZ18">
        <v>3</v>
      </c>
      <c r="BA18">
        <v>4</v>
      </c>
      <c r="BB18">
        <v>1</v>
      </c>
      <c r="BC18">
        <v>1</v>
      </c>
      <c r="BD18">
        <v>4</v>
      </c>
      <c r="BE18">
        <v>3</v>
      </c>
      <c r="BF18">
        <v>4</v>
      </c>
      <c r="BG18">
        <v>4</v>
      </c>
      <c r="BH18">
        <v>2</v>
      </c>
      <c r="BI18">
        <v>2</v>
      </c>
      <c r="BJ18">
        <v>4</v>
      </c>
      <c r="BK18">
        <v>3</v>
      </c>
      <c r="BL18">
        <v>4</v>
      </c>
      <c r="BM18">
        <v>2</v>
      </c>
      <c r="BN18">
        <v>4</v>
      </c>
      <c r="BO18">
        <v>4</v>
      </c>
      <c r="BP18">
        <v>2</v>
      </c>
      <c r="BQ18">
        <v>4</v>
      </c>
      <c r="BR18">
        <v>4</v>
      </c>
      <c r="BS18">
        <v>4</v>
      </c>
      <c r="BT18" t="s">
        <v>217</v>
      </c>
      <c r="BU18" s="5">
        <v>0</v>
      </c>
      <c r="BV18" s="5">
        <v>0</v>
      </c>
      <c r="BW18" s="5">
        <v>1</v>
      </c>
      <c r="BX18" s="5">
        <v>0</v>
      </c>
      <c r="BY18" s="5">
        <v>0</v>
      </c>
      <c r="BZ18" s="5">
        <v>1</v>
      </c>
      <c r="CA18" s="5">
        <v>1</v>
      </c>
      <c r="CB18" s="5">
        <v>0</v>
      </c>
      <c r="CC18" t="s">
        <v>218</v>
      </c>
      <c r="CD18" s="5">
        <v>0</v>
      </c>
      <c r="CE18" s="5">
        <v>0</v>
      </c>
      <c r="CF18" s="5">
        <v>1</v>
      </c>
      <c r="CG18" s="5">
        <v>0</v>
      </c>
      <c r="CH18" s="5">
        <v>0</v>
      </c>
      <c r="CI18" s="5">
        <v>1</v>
      </c>
      <c r="CJ18" s="5">
        <v>1</v>
      </c>
      <c r="CK18" s="5">
        <v>1</v>
      </c>
      <c r="CL18" t="s">
        <v>219</v>
      </c>
      <c r="CM18" s="5">
        <v>0</v>
      </c>
      <c r="CN18" s="5">
        <v>0</v>
      </c>
      <c r="CO18" s="5">
        <v>0</v>
      </c>
      <c r="CP18" s="5">
        <v>1</v>
      </c>
      <c r="CQ18" s="5">
        <v>0</v>
      </c>
      <c r="CR18" s="5">
        <v>1</v>
      </c>
      <c r="CS18" s="5">
        <v>1</v>
      </c>
      <c r="CT18" s="5">
        <v>1</v>
      </c>
      <c r="CU18" t="s">
        <v>220</v>
      </c>
      <c r="CV18" s="5">
        <v>1</v>
      </c>
      <c r="CW18" s="5">
        <v>1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t="s">
        <v>221</v>
      </c>
      <c r="DE18" s="5">
        <v>0</v>
      </c>
      <c r="DF18" s="5">
        <v>1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N18" s="5">
        <v>0</v>
      </c>
      <c r="DO18" s="5">
        <v>0</v>
      </c>
      <c r="DP18" s="5">
        <v>1</v>
      </c>
      <c r="DQ18" s="5">
        <v>0</v>
      </c>
      <c r="DR18" s="5">
        <v>1</v>
      </c>
      <c r="DS18" s="5">
        <v>0</v>
      </c>
      <c r="DT18" s="5">
        <v>1</v>
      </c>
      <c r="DU18" s="5">
        <v>0</v>
      </c>
      <c r="DV18" t="s">
        <v>222</v>
      </c>
      <c r="DW18" s="5">
        <v>0</v>
      </c>
      <c r="DX18" s="5">
        <v>0</v>
      </c>
      <c r="DY18" s="5">
        <v>1</v>
      </c>
      <c r="DZ18" s="5">
        <v>1</v>
      </c>
      <c r="EA18" s="5">
        <v>0</v>
      </c>
      <c r="EB18" s="5">
        <v>0</v>
      </c>
      <c r="EC18" s="5">
        <v>0</v>
      </c>
      <c r="ED18" s="5">
        <v>0</v>
      </c>
      <c r="EE18" t="s">
        <v>152</v>
      </c>
      <c r="EF18" t="s">
        <v>153</v>
      </c>
      <c r="EG18" t="s">
        <v>153</v>
      </c>
      <c r="EH18" t="s">
        <v>155</v>
      </c>
      <c r="EI18">
        <v>28</v>
      </c>
      <c r="EJ18">
        <v>56.19047619047619</v>
      </c>
      <c r="EK18" t="s">
        <v>156</v>
      </c>
      <c r="EL18">
        <v>5</v>
      </c>
      <c r="EM18">
        <v>4</v>
      </c>
      <c r="EN18">
        <f t="shared" si="1"/>
        <v>2</v>
      </c>
      <c r="EO18" t="s">
        <v>603</v>
      </c>
      <c r="EP18">
        <f t="shared" si="2"/>
        <v>4</v>
      </c>
      <c r="ER18">
        <f t="shared" si="3"/>
        <v>3</v>
      </c>
      <c r="ES18">
        <f t="shared" si="4"/>
        <v>52.222222222222214</v>
      </c>
      <c r="ET18">
        <f t="shared" si="5"/>
        <v>65.555555555555557</v>
      </c>
      <c r="EU18">
        <f t="shared" si="6"/>
        <v>60</v>
      </c>
      <c r="EV18">
        <f t="shared" si="7"/>
        <v>30</v>
      </c>
      <c r="EW18">
        <f t="shared" si="8"/>
        <v>54.444444444444443</v>
      </c>
      <c r="EX18">
        <f t="shared" si="9"/>
        <v>65.555555555555557</v>
      </c>
      <c r="EY18">
        <f t="shared" si="10"/>
        <v>65.555555555555557</v>
      </c>
      <c r="FC18" s="35" t="s">
        <v>663</v>
      </c>
      <c r="FD18" s="37">
        <v>52.372880940553493</v>
      </c>
    </row>
    <row r="19" spans="1:160" x14ac:dyDescent="0.25">
      <c r="A19" t="s">
        <v>223</v>
      </c>
      <c r="B19">
        <v>40</v>
      </c>
      <c r="C19">
        <v>0</v>
      </c>
      <c r="D19" s="5" t="s">
        <v>215</v>
      </c>
      <c r="E19" s="3">
        <v>1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1</v>
      </c>
      <c r="L19" s="3">
        <v>3</v>
      </c>
      <c r="M19" s="3">
        <v>2</v>
      </c>
      <c r="N19">
        <v>2500</v>
      </c>
      <c r="O19" t="s">
        <v>159</v>
      </c>
      <c r="P19" t="s">
        <v>160</v>
      </c>
      <c r="Q19" t="s">
        <v>145</v>
      </c>
      <c r="R19" t="s">
        <v>161</v>
      </c>
      <c r="S19" s="3">
        <v>0</v>
      </c>
      <c r="T19" s="3">
        <v>2</v>
      </c>
      <c r="U19" t="s">
        <v>162</v>
      </c>
      <c r="V19" s="3">
        <v>0</v>
      </c>
      <c r="W19" s="3">
        <v>1</v>
      </c>
      <c r="X19" s="3">
        <v>1</v>
      </c>
      <c r="Y19" s="3">
        <v>0</v>
      </c>
      <c r="Z19" s="3">
        <v>1</v>
      </c>
      <c r="AA19" s="3">
        <v>0</v>
      </c>
      <c r="AB19" s="3">
        <v>0</v>
      </c>
      <c r="AC19" t="s">
        <v>148</v>
      </c>
      <c r="AD19">
        <v>1</v>
      </c>
      <c r="AE19">
        <v>0</v>
      </c>
      <c r="AF19">
        <v>0</v>
      </c>
      <c r="AG19" t="s">
        <v>149</v>
      </c>
      <c r="AH19">
        <v>1</v>
      </c>
      <c r="AI19">
        <v>0</v>
      </c>
      <c r="AJ19">
        <v>0</v>
      </c>
      <c r="AK19">
        <v>0</v>
      </c>
      <c r="AL19" t="s">
        <v>164</v>
      </c>
      <c r="AM19" t="s">
        <v>165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 s="6">
        <v>0</v>
      </c>
      <c r="AU19" t="s">
        <v>166</v>
      </c>
      <c r="AV19" s="5">
        <v>1</v>
      </c>
      <c r="AW19" s="5">
        <v>0</v>
      </c>
      <c r="AX19" t="s">
        <v>151</v>
      </c>
      <c r="AY19">
        <v>4</v>
      </c>
      <c r="AZ19">
        <v>4</v>
      </c>
      <c r="BA19">
        <v>4</v>
      </c>
      <c r="BB19">
        <v>2</v>
      </c>
      <c r="BC19">
        <v>1</v>
      </c>
      <c r="BD19">
        <v>2</v>
      </c>
      <c r="BE19">
        <v>2</v>
      </c>
      <c r="BF19">
        <v>5</v>
      </c>
      <c r="BG19">
        <v>5</v>
      </c>
      <c r="BH19">
        <v>4</v>
      </c>
      <c r="BI19">
        <v>4</v>
      </c>
      <c r="BJ19">
        <v>4</v>
      </c>
      <c r="BK19">
        <v>4</v>
      </c>
      <c r="BL19">
        <v>5</v>
      </c>
      <c r="BM19">
        <v>3</v>
      </c>
      <c r="BN19">
        <v>4</v>
      </c>
      <c r="BO19">
        <v>4</v>
      </c>
      <c r="BP19">
        <v>3</v>
      </c>
      <c r="BQ19">
        <v>4</v>
      </c>
      <c r="BR19">
        <v>4</v>
      </c>
      <c r="BS19">
        <v>4</v>
      </c>
      <c r="BT19" t="s">
        <v>224</v>
      </c>
      <c r="BU19" s="5">
        <v>0</v>
      </c>
      <c r="BV19" s="5">
        <v>1</v>
      </c>
      <c r="BW19" s="5">
        <v>1</v>
      </c>
      <c r="BX19" s="5">
        <v>1</v>
      </c>
      <c r="BY19" s="5">
        <v>0</v>
      </c>
      <c r="BZ19" s="5">
        <v>1</v>
      </c>
      <c r="CA19" s="5">
        <v>0</v>
      </c>
      <c r="CB19" s="5">
        <v>0</v>
      </c>
      <c r="CC19" t="s">
        <v>225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1</v>
      </c>
      <c r="CJ19" s="5">
        <v>0</v>
      </c>
      <c r="CK19" s="5">
        <v>0</v>
      </c>
      <c r="CL19" t="s">
        <v>226</v>
      </c>
      <c r="CM19" s="5">
        <v>1</v>
      </c>
      <c r="CN19" s="5">
        <v>0</v>
      </c>
      <c r="CO19" s="5">
        <v>1</v>
      </c>
      <c r="CP19" s="5">
        <v>0</v>
      </c>
      <c r="CQ19" s="5">
        <v>1</v>
      </c>
      <c r="CR19" s="5">
        <v>1</v>
      </c>
      <c r="CS19" s="5">
        <v>0</v>
      </c>
      <c r="CT19" s="5">
        <v>0</v>
      </c>
      <c r="CU19" t="s">
        <v>227</v>
      </c>
      <c r="CV19" s="5">
        <v>1</v>
      </c>
      <c r="CW19" s="5">
        <v>1</v>
      </c>
      <c r="CX19" s="5">
        <v>0</v>
      </c>
      <c r="CY19" s="5">
        <v>1</v>
      </c>
      <c r="CZ19" s="5">
        <v>1</v>
      </c>
      <c r="DA19" s="5">
        <v>1</v>
      </c>
      <c r="DB19" s="5">
        <v>0</v>
      </c>
      <c r="DC19" s="5">
        <v>0</v>
      </c>
      <c r="DD19" t="s">
        <v>228</v>
      </c>
      <c r="DE19" s="5">
        <v>1</v>
      </c>
      <c r="DF19" s="5">
        <v>0</v>
      </c>
      <c r="DG19" s="5">
        <v>0</v>
      </c>
      <c r="DH19" s="5">
        <v>1</v>
      </c>
      <c r="DI19" s="5">
        <v>0</v>
      </c>
      <c r="DJ19" s="5">
        <v>1</v>
      </c>
      <c r="DK19" s="5">
        <v>0</v>
      </c>
      <c r="DL19" s="5">
        <v>1</v>
      </c>
      <c r="DM19" t="s">
        <v>229</v>
      </c>
      <c r="DN19" s="5">
        <v>1</v>
      </c>
      <c r="DO19" s="5">
        <v>1</v>
      </c>
      <c r="DP19" s="5">
        <v>0</v>
      </c>
      <c r="DQ19" s="5">
        <v>0</v>
      </c>
      <c r="DR19" s="5">
        <v>1</v>
      </c>
      <c r="DS19" s="5">
        <v>1</v>
      </c>
      <c r="DT19" s="5">
        <v>0</v>
      </c>
      <c r="DU19" s="5">
        <v>1</v>
      </c>
      <c r="DV19" t="s">
        <v>230</v>
      </c>
      <c r="DW19" s="5">
        <v>1</v>
      </c>
      <c r="DX19" s="5">
        <v>0</v>
      </c>
      <c r="DY19" s="5">
        <v>0</v>
      </c>
      <c r="DZ19" s="5">
        <v>1</v>
      </c>
      <c r="EA19" s="5">
        <v>1</v>
      </c>
      <c r="EB19" s="5">
        <v>1</v>
      </c>
      <c r="EC19" s="5">
        <v>0</v>
      </c>
      <c r="ED19" s="5">
        <v>1</v>
      </c>
      <c r="EE19" t="s">
        <v>152</v>
      </c>
      <c r="EF19" t="s">
        <v>153</v>
      </c>
      <c r="EG19" t="s">
        <v>153</v>
      </c>
      <c r="EH19" t="s">
        <v>155</v>
      </c>
      <c r="EI19">
        <v>21</v>
      </c>
      <c r="EJ19">
        <v>64.444444444444443</v>
      </c>
      <c r="EK19" t="s">
        <v>168</v>
      </c>
      <c r="EL19">
        <v>5</v>
      </c>
      <c r="EM19">
        <v>4</v>
      </c>
      <c r="EN19">
        <f t="shared" si="1"/>
        <v>2</v>
      </c>
      <c r="EO19" t="s">
        <v>603</v>
      </c>
      <c r="EP19">
        <f t="shared" si="2"/>
        <v>4</v>
      </c>
      <c r="ER19">
        <f t="shared" si="3"/>
        <v>3</v>
      </c>
      <c r="ES19">
        <f t="shared" si="4"/>
        <v>70</v>
      </c>
      <c r="ET19">
        <f t="shared" si="5"/>
        <v>76.666666666666657</v>
      </c>
      <c r="EU19">
        <f t="shared" si="6"/>
        <v>71.111111111111114</v>
      </c>
      <c r="EV19">
        <f t="shared" si="7"/>
        <v>53.333333333333336</v>
      </c>
      <c r="EW19">
        <f t="shared" si="8"/>
        <v>54.444444444444443</v>
      </c>
      <c r="EX19">
        <f t="shared" si="9"/>
        <v>60</v>
      </c>
      <c r="EY19">
        <f t="shared" si="10"/>
        <v>65.555555555555557</v>
      </c>
      <c r="FC19" s="35" t="s">
        <v>664</v>
      </c>
      <c r="FD19" s="37">
        <v>73.80952380952381</v>
      </c>
    </row>
    <row r="20" spans="1:160" x14ac:dyDescent="0.25">
      <c r="A20" t="s">
        <v>231</v>
      </c>
      <c r="B20">
        <v>42</v>
      </c>
      <c r="C20">
        <v>0</v>
      </c>
      <c r="D20" s="5" t="s">
        <v>196</v>
      </c>
      <c r="E20" s="3">
        <v>1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0</v>
      </c>
      <c r="L20" s="3">
        <v>3</v>
      </c>
      <c r="M20" s="3">
        <v>1</v>
      </c>
      <c r="N20">
        <v>5000</v>
      </c>
      <c r="O20" t="s">
        <v>159</v>
      </c>
      <c r="P20" t="s">
        <v>232</v>
      </c>
      <c r="Q20" t="s">
        <v>171</v>
      </c>
      <c r="R20" t="s">
        <v>161</v>
      </c>
      <c r="S20" s="3">
        <v>0</v>
      </c>
      <c r="T20" s="3">
        <v>3</v>
      </c>
      <c r="U20" t="s">
        <v>233</v>
      </c>
      <c r="V20" s="3">
        <v>1</v>
      </c>
      <c r="W20" s="3">
        <v>1</v>
      </c>
      <c r="X20" s="3">
        <v>0</v>
      </c>
      <c r="Y20" s="3">
        <v>1</v>
      </c>
      <c r="Z20" s="3">
        <v>1</v>
      </c>
      <c r="AA20" s="3">
        <v>0</v>
      </c>
      <c r="AB20" s="3">
        <v>0</v>
      </c>
      <c r="AC20" t="s">
        <v>148</v>
      </c>
      <c r="AD20">
        <v>1</v>
      </c>
      <c r="AE20">
        <v>0</v>
      </c>
      <c r="AF20">
        <v>0</v>
      </c>
      <c r="AG20" t="s">
        <v>149</v>
      </c>
      <c r="AH20">
        <v>1</v>
      </c>
      <c r="AI20">
        <v>0</v>
      </c>
      <c r="AJ20">
        <v>0</v>
      </c>
      <c r="AK20">
        <v>0</v>
      </c>
      <c r="AL20" s="7" t="s">
        <v>175</v>
      </c>
      <c r="AM20" t="s">
        <v>176</v>
      </c>
      <c r="AN20">
        <v>1</v>
      </c>
      <c r="AO20">
        <v>1</v>
      </c>
      <c r="AP20">
        <v>0</v>
      </c>
      <c r="AQ20">
        <v>1</v>
      </c>
      <c r="AR20">
        <v>0</v>
      </c>
      <c r="AS20">
        <v>0</v>
      </c>
      <c r="AT20" s="6">
        <v>1</v>
      </c>
      <c r="AU20" t="s">
        <v>166</v>
      </c>
      <c r="AV20" s="5">
        <v>4</v>
      </c>
      <c r="AW20" s="5">
        <v>1</v>
      </c>
      <c r="AX20" t="s">
        <v>151</v>
      </c>
      <c r="AY20">
        <v>6</v>
      </c>
      <c r="AZ20">
        <v>6</v>
      </c>
      <c r="BA20">
        <v>1</v>
      </c>
      <c r="BB20">
        <v>1</v>
      </c>
      <c r="BC20">
        <v>3</v>
      </c>
      <c r="BD20">
        <v>3</v>
      </c>
      <c r="BE20">
        <v>3</v>
      </c>
      <c r="BF20">
        <v>4</v>
      </c>
      <c r="BG20">
        <v>4</v>
      </c>
      <c r="BH20">
        <v>3</v>
      </c>
      <c r="BI20">
        <v>4</v>
      </c>
      <c r="BJ20">
        <v>3</v>
      </c>
      <c r="BK20">
        <v>3</v>
      </c>
      <c r="BL20">
        <v>2</v>
      </c>
      <c r="BM20">
        <v>4</v>
      </c>
      <c r="BN20">
        <v>4</v>
      </c>
      <c r="BO20">
        <v>4</v>
      </c>
      <c r="BP20">
        <v>4</v>
      </c>
      <c r="BQ20">
        <v>4</v>
      </c>
      <c r="BR20">
        <v>4</v>
      </c>
      <c r="BS20">
        <v>4</v>
      </c>
      <c r="BT20" t="s">
        <v>198</v>
      </c>
      <c r="BU20" s="5">
        <v>0</v>
      </c>
      <c r="BV20" s="5">
        <v>1</v>
      </c>
      <c r="BW20" s="5">
        <v>1</v>
      </c>
      <c r="BX20" s="5">
        <v>1</v>
      </c>
      <c r="BY20" s="5">
        <v>0</v>
      </c>
      <c r="BZ20" s="5">
        <v>1</v>
      </c>
      <c r="CA20" s="5">
        <v>1</v>
      </c>
      <c r="CB20" s="5">
        <v>1</v>
      </c>
      <c r="CC20" t="s">
        <v>234</v>
      </c>
      <c r="CD20" s="5">
        <v>1</v>
      </c>
      <c r="CE20" s="5">
        <v>1</v>
      </c>
      <c r="CF20" s="5">
        <v>1</v>
      </c>
      <c r="CG20" s="5">
        <v>1</v>
      </c>
      <c r="CH20" s="5">
        <v>0</v>
      </c>
      <c r="CI20" s="5">
        <v>1</v>
      </c>
      <c r="CJ20" s="5">
        <v>0</v>
      </c>
      <c r="CK20" s="5">
        <v>1</v>
      </c>
      <c r="CL20" t="s">
        <v>235</v>
      </c>
      <c r="CM20" s="5">
        <v>0</v>
      </c>
      <c r="CN20" s="5">
        <v>1</v>
      </c>
      <c r="CO20" s="5">
        <v>0</v>
      </c>
      <c r="CP20" s="5">
        <v>1</v>
      </c>
      <c r="CQ20" s="5">
        <v>1</v>
      </c>
      <c r="CR20" s="5">
        <v>1</v>
      </c>
      <c r="CS20" s="5">
        <v>0</v>
      </c>
      <c r="CT20" s="5">
        <v>0</v>
      </c>
      <c r="CU20" t="s">
        <v>178</v>
      </c>
      <c r="CV20" s="5">
        <v>0</v>
      </c>
      <c r="CW20" s="5">
        <v>1</v>
      </c>
      <c r="CX20" s="5">
        <v>1</v>
      </c>
      <c r="CY20" s="5">
        <v>1</v>
      </c>
      <c r="CZ20" s="5">
        <v>0</v>
      </c>
      <c r="DA20" s="5">
        <v>0</v>
      </c>
      <c r="DB20" s="5">
        <v>0</v>
      </c>
      <c r="DC20" s="5">
        <v>1</v>
      </c>
      <c r="DD20" t="s">
        <v>236</v>
      </c>
      <c r="DE20" s="5">
        <v>1</v>
      </c>
      <c r="DF20" s="5">
        <v>1</v>
      </c>
      <c r="DG20" s="5">
        <v>1</v>
      </c>
      <c r="DH20" s="5">
        <v>1</v>
      </c>
      <c r="DI20" s="5">
        <v>1</v>
      </c>
      <c r="DJ20" s="5">
        <v>1</v>
      </c>
      <c r="DK20" s="5">
        <v>0</v>
      </c>
      <c r="DL20" s="5">
        <v>1</v>
      </c>
      <c r="DM20" t="s">
        <v>237</v>
      </c>
      <c r="DN20" s="5">
        <v>0</v>
      </c>
      <c r="DO20" s="5">
        <v>1</v>
      </c>
      <c r="DP20" s="5">
        <v>1</v>
      </c>
      <c r="DQ20" s="5">
        <v>1</v>
      </c>
      <c r="DR20" s="5">
        <v>1</v>
      </c>
      <c r="DS20" s="5">
        <v>0</v>
      </c>
      <c r="DT20" s="5">
        <v>0</v>
      </c>
      <c r="DU20" s="5">
        <v>0</v>
      </c>
      <c r="DV20" t="s">
        <v>167</v>
      </c>
      <c r="DW20" s="5">
        <v>1</v>
      </c>
      <c r="DX20" s="5">
        <v>1</v>
      </c>
      <c r="DY20" s="5">
        <v>1</v>
      </c>
      <c r="DZ20" s="5">
        <v>1</v>
      </c>
      <c r="EA20" s="5">
        <v>1</v>
      </c>
      <c r="EB20" s="5">
        <v>1</v>
      </c>
      <c r="EC20" s="5">
        <v>1</v>
      </c>
      <c r="ED20" s="5">
        <v>1</v>
      </c>
      <c r="EE20" t="s">
        <v>152</v>
      </c>
      <c r="EF20" t="s">
        <v>153</v>
      </c>
      <c r="EG20" t="s">
        <v>153</v>
      </c>
      <c r="EH20" t="s">
        <v>238</v>
      </c>
      <c r="EI20">
        <v>25</v>
      </c>
      <c r="EJ20">
        <v>63.17460317460317</v>
      </c>
      <c r="EK20" t="s">
        <v>156</v>
      </c>
      <c r="EL20">
        <v>5</v>
      </c>
      <c r="EM20">
        <v>4</v>
      </c>
      <c r="EN20">
        <f t="shared" si="1"/>
        <v>2</v>
      </c>
      <c r="EO20" t="s">
        <v>604</v>
      </c>
      <c r="EP20">
        <f t="shared" si="2"/>
        <v>4</v>
      </c>
      <c r="ER20">
        <f t="shared" si="3"/>
        <v>3</v>
      </c>
      <c r="ES20">
        <f t="shared" si="4"/>
        <v>82.222222222222229</v>
      </c>
      <c r="ET20">
        <f t="shared" si="5"/>
        <v>82.222222222222229</v>
      </c>
      <c r="EU20">
        <f t="shared" si="6"/>
        <v>48.888888888888893</v>
      </c>
      <c r="EV20">
        <f t="shared" si="7"/>
        <v>54.444444444444443</v>
      </c>
      <c r="EW20">
        <f t="shared" si="8"/>
        <v>60</v>
      </c>
      <c r="EX20">
        <f t="shared" si="9"/>
        <v>60</v>
      </c>
      <c r="EY20">
        <f t="shared" si="10"/>
        <v>54.444444444444443</v>
      </c>
      <c r="FC20" s="38" t="s">
        <v>665</v>
      </c>
      <c r="FD20" s="40">
        <v>59.428593165519828</v>
      </c>
    </row>
    <row r="21" spans="1:160" x14ac:dyDescent="0.25">
      <c r="A21" t="s">
        <v>242</v>
      </c>
      <c r="B21">
        <v>35</v>
      </c>
      <c r="C21">
        <v>3</v>
      </c>
      <c r="D21" s="5" t="s">
        <v>243</v>
      </c>
      <c r="E21" s="3">
        <v>1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5</v>
      </c>
      <c r="M21" s="3">
        <v>3</v>
      </c>
      <c r="N21">
        <v>5000</v>
      </c>
      <c r="O21" t="s">
        <v>159</v>
      </c>
      <c r="P21" t="s">
        <v>144</v>
      </c>
      <c r="Q21" t="s">
        <v>145</v>
      </c>
      <c r="R21" t="s">
        <v>161</v>
      </c>
      <c r="S21" s="3">
        <v>0</v>
      </c>
      <c r="T21" s="3">
        <v>3</v>
      </c>
      <c r="U21" t="s">
        <v>244</v>
      </c>
      <c r="V21" s="3">
        <v>0</v>
      </c>
      <c r="W21" s="3">
        <v>1</v>
      </c>
      <c r="X21" s="3">
        <v>0</v>
      </c>
      <c r="Y21" s="3">
        <v>1</v>
      </c>
      <c r="Z21" s="3">
        <v>1</v>
      </c>
      <c r="AA21" s="3">
        <v>0</v>
      </c>
      <c r="AB21" s="3">
        <v>0</v>
      </c>
      <c r="AC21" t="s">
        <v>148</v>
      </c>
      <c r="AD21">
        <v>1</v>
      </c>
      <c r="AE21">
        <v>0</v>
      </c>
      <c r="AF21">
        <v>0</v>
      </c>
      <c r="AG21" t="s">
        <v>149</v>
      </c>
      <c r="AH21">
        <v>1</v>
      </c>
      <c r="AI21">
        <v>0</v>
      </c>
      <c r="AJ21">
        <v>0</v>
      </c>
      <c r="AK21">
        <v>0</v>
      </c>
      <c r="AL21" t="s">
        <v>164</v>
      </c>
      <c r="AM21" t="s">
        <v>245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 s="6">
        <v>2</v>
      </c>
      <c r="AU21" t="s">
        <v>166</v>
      </c>
      <c r="AV21" s="5">
        <v>7</v>
      </c>
      <c r="AW21" s="5">
        <v>3</v>
      </c>
      <c r="AX21" t="s">
        <v>151</v>
      </c>
      <c r="AY21">
        <v>2</v>
      </c>
      <c r="AZ21">
        <v>3</v>
      </c>
      <c r="BA21">
        <v>3</v>
      </c>
      <c r="BB21">
        <v>1</v>
      </c>
      <c r="BC21">
        <v>1</v>
      </c>
      <c r="BD21">
        <v>2</v>
      </c>
      <c r="BE21">
        <v>1</v>
      </c>
      <c r="BF21">
        <v>4</v>
      </c>
      <c r="BG21">
        <v>4</v>
      </c>
      <c r="BH21">
        <v>4</v>
      </c>
      <c r="BI21">
        <v>1</v>
      </c>
      <c r="BJ21">
        <v>2</v>
      </c>
      <c r="BK21">
        <v>4</v>
      </c>
      <c r="BL21">
        <v>6</v>
      </c>
      <c r="BM21">
        <v>4</v>
      </c>
      <c r="BN21">
        <v>4</v>
      </c>
      <c r="BO21">
        <v>4</v>
      </c>
      <c r="BP21">
        <v>1</v>
      </c>
      <c r="BQ21">
        <v>1</v>
      </c>
      <c r="BR21">
        <v>5</v>
      </c>
      <c r="BS21">
        <v>1</v>
      </c>
      <c r="BT21" t="s">
        <v>189</v>
      </c>
      <c r="BU21" s="5">
        <v>0</v>
      </c>
      <c r="BV21" s="5">
        <v>0</v>
      </c>
      <c r="BW21" s="5">
        <v>0</v>
      </c>
      <c r="BX21" s="5">
        <v>1</v>
      </c>
      <c r="BY21" s="5">
        <v>0</v>
      </c>
      <c r="BZ21" s="5">
        <v>1</v>
      </c>
      <c r="CA21" s="5">
        <v>0</v>
      </c>
      <c r="CB21" s="5">
        <v>0</v>
      </c>
      <c r="CC21" t="s">
        <v>246</v>
      </c>
      <c r="CD21" s="5">
        <v>0</v>
      </c>
      <c r="CE21" s="5">
        <v>0</v>
      </c>
      <c r="CF21" s="5">
        <v>1</v>
      </c>
      <c r="CG21" s="5">
        <v>0</v>
      </c>
      <c r="CH21" s="5">
        <v>0</v>
      </c>
      <c r="CI21" s="5">
        <v>1</v>
      </c>
      <c r="CJ21" s="5">
        <v>0</v>
      </c>
      <c r="CK21" s="5">
        <v>0</v>
      </c>
      <c r="CM21" s="5">
        <v>0</v>
      </c>
      <c r="CN21" s="5">
        <v>1</v>
      </c>
      <c r="CO21" s="5">
        <v>1</v>
      </c>
      <c r="CP21" s="5">
        <v>1</v>
      </c>
      <c r="CQ21" s="5">
        <v>0</v>
      </c>
      <c r="CR21" s="5">
        <v>1</v>
      </c>
      <c r="CS21" s="5">
        <v>0</v>
      </c>
      <c r="CT21" s="5">
        <v>1</v>
      </c>
      <c r="CU21" t="s">
        <v>247</v>
      </c>
      <c r="CV21" s="5">
        <v>1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t="s">
        <v>225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1</v>
      </c>
      <c r="DK21" s="5">
        <v>0</v>
      </c>
      <c r="DL21" s="5">
        <v>0</v>
      </c>
      <c r="DM21" t="s">
        <v>248</v>
      </c>
      <c r="DN21" s="5">
        <v>0</v>
      </c>
      <c r="DO21" s="5">
        <v>0</v>
      </c>
      <c r="DP21" s="5">
        <v>1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t="s">
        <v>249</v>
      </c>
      <c r="DW21" s="5">
        <v>0</v>
      </c>
      <c r="DX21" s="5">
        <v>0</v>
      </c>
      <c r="DY21" s="5">
        <v>1</v>
      </c>
      <c r="DZ21" s="5">
        <v>1</v>
      </c>
      <c r="EA21" s="5">
        <v>0</v>
      </c>
      <c r="EB21" s="5">
        <v>0</v>
      </c>
      <c r="EC21" s="5">
        <v>0</v>
      </c>
      <c r="ED21" s="5">
        <v>0</v>
      </c>
      <c r="EE21" t="s">
        <v>151</v>
      </c>
      <c r="EF21" t="s">
        <v>153</v>
      </c>
      <c r="EG21" t="s">
        <v>153</v>
      </c>
      <c r="EH21" t="s">
        <v>155</v>
      </c>
      <c r="EI21">
        <v>30</v>
      </c>
      <c r="EJ21">
        <v>49.206349206349209</v>
      </c>
      <c r="EK21" t="s">
        <v>156</v>
      </c>
      <c r="EL21">
        <v>5</v>
      </c>
      <c r="EM21">
        <v>4</v>
      </c>
      <c r="EN21">
        <f t="shared" si="1"/>
        <v>2</v>
      </c>
      <c r="EO21" t="s">
        <v>603</v>
      </c>
      <c r="EP21">
        <f t="shared" si="2"/>
        <v>4</v>
      </c>
      <c r="ER21">
        <f t="shared" si="3"/>
        <v>2</v>
      </c>
      <c r="ES21">
        <f t="shared" si="4"/>
        <v>60</v>
      </c>
      <c r="ET21">
        <f t="shared" si="5"/>
        <v>65.555555555555557</v>
      </c>
      <c r="EU21">
        <f t="shared" si="6"/>
        <v>65.555555555555557</v>
      </c>
      <c r="EV21">
        <f t="shared" si="7"/>
        <v>17.777777777777779</v>
      </c>
      <c r="EW21">
        <f t="shared" si="8"/>
        <v>23.333333333333332</v>
      </c>
      <c r="EX21">
        <f t="shared" si="9"/>
        <v>66.666666666666657</v>
      </c>
      <c r="EY21">
        <f t="shared" si="10"/>
        <v>45.555555555555557</v>
      </c>
    </row>
    <row r="22" spans="1:160" x14ac:dyDescent="0.25">
      <c r="A22" t="s">
        <v>255</v>
      </c>
      <c r="B22">
        <v>39</v>
      </c>
      <c r="C22">
        <v>2</v>
      </c>
      <c r="D22" s="5" t="s">
        <v>256</v>
      </c>
      <c r="E22" s="3">
        <v>0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1</v>
      </c>
      <c r="L22" s="3">
        <v>5</v>
      </c>
      <c r="M22" s="3">
        <v>2</v>
      </c>
      <c r="N22">
        <v>20</v>
      </c>
      <c r="O22" t="s">
        <v>159</v>
      </c>
      <c r="P22" t="s">
        <v>232</v>
      </c>
      <c r="Q22" t="s">
        <v>171</v>
      </c>
      <c r="R22" t="s">
        <v>161</v>
      </c>
      <c r="S22" s="3">
        <v>0</v>
      </c>
      <c r="T22" s="3">
        <v>3</v>
      </c>
      <c r="U22" t="s">
        <v>251</v>
      </c>
      <c r="V22" s="3">
        <v>1</v>
      </c>
      <c r="W22" s="3">
        <v>1</v>
      </c>
      <c r="X22" s="3">
        <v>1</v>
      </c>
      <c r="Y22" s="3">
        <v>0</v>
      </c>
      <c r="Z22" s="3">
        <v>1</v>
      </c>
      <c r="AA22" s="3">
        <v>0</v>
      </c>
      <c r="AB22" s="3">
        <v>0</v>
      </c>
      <c r="AC22" t="s">
        <v>148</v>
      </c>
      <c r="AD22">
        <v>1</v>
      </c>
      <c r="AE22">
        <v>0</v>
      </c>
      <c r="AF22">
        <v>0</v>
      </c>
      <c r="AG22" t="s">
        <v>253</v>
      </c>
      <c r="AH22">
        <v>0</v>
      </c>
      <c r="AI22">
        <v>0</v>
      </c>
      <c r="AJ22">
        <v>0</v>
      </c>
      <c r="AK22">
        <v>1</v>
      </c>
      <c r="AL22" t="s">
        <v>164</v>
      </c>
      <c r="AM22" t="s">
        <v>254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 s="6">
        <v>4</v>
      </c>
      <c r="AU22" t="s">
        <v>166</v>
      </c>
      <c r="AV22" s="5">
        <v>3</v>
      </c>
      <c r="AW22" s="5">
        <v>2</v>
      </c>
      <c r="AX22" t="s">
        <v>151</v>
      </c>
      <c r="AY22">
        <v>2</v>
      </c>
      <c r="AZ22">
        <v>4</v>
      </c>
      <c r="BA22">
        <v>5</v>
      </c>
      <c r="BB22">
        <v>4</v>
      </c>
      <c r="BC22">
        <v>2</v>
      </c>
      <c r="BD22">
        <v>4</v>
      </c>
      <c r="BE22">
        <v>6</v>
      </c>
      <c r="BF22">
        <v>3</v>
      </c>
      <c r="BG22">
        <v>3</v>
      </c>
      <c r="BH22">
        <v>4</v>
      </c>
      <c r="BI22">
        <v>3</v>
      </c>
      <c r="BJ22">
        <v>2</v>
      </c>
      <c r="BK22">
        <v>5</v>
      </c>
      <c r="BL22">
        <v>6</v>
      </c>
      <c r="BM22">
        <v>2</v>
      </c>
      <c r="BN22">
        <v>3</v>
      </c>
      <c r="BO22">
        <v>4</v>
      </c>
      <c r="BP22">
        <v>2</v>
      </c>
      <c r="BQ22">
        <v>3</v>
      </c>
      <c r="BR22">
        <v>4</v>
      </c>
      <c r="BS22">
        <v>5</v>
      </c>
      <c r="BT22" t="s">
        <v>221</v>
      </c>
      <c r="BU22" s="5">
        <v>0</v>
      </c>
      <c r="BV22" s="5">
        <v>1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D22" s="5">
        <v>1</v>
      </c>
      <c r="CE22" s="5">
        <v>0</v>
      </c>
      <c r="CF22" s="5">
        <v>1</v>
      </c>
      <c r="CG22" s="5">
        <v>1</v>
      </c>
      <c r="CH22" s="5">
        <v>0</v>
      </c>
      <c r="CI22" s="5">
        <v>1</v>
      </c>
      <c r="CJ22" s="5">
        <v>0</v>
      </c>
      <c r="CK22" s="5">
        <v>1</v>
      </c>
      <c r="CL22" t="s">
        <v>225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1</v>
      </c>
      <c r="CS22" s="5">
        <v>0</v>
      </c>
      <c r="CT22" s="5">
        <v>0</v>
      </c>
      <c r="CU22" t="s">
        <v>247</v>
      </c>
      <c r="CV22" s="5">
        <v>1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t="s">
        <v>257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1</v>
      </c>
      <c r="DN22" s="5">
        <v>0</v>
      </c>
      <c r="DO22" s="5">
        <v>0</v>
      </c>
      <c r="DP22" s="5">
        <v>1</v>
      </c>
      <c r="DQ22" s="5">
        <v>1</v>
      </c>
      <c r="DR22" s="5">
        <v>0</v>
      </c>
      <c r="DS22" s="5">
        <v>1</v>
      </c>
      <c r="DT22" s="5">
        <v>1</v>
      </c>
      <c r="DU22" s="5">
        <v>0</v>
      </c>
      <c r="DV22" t="s">
        <v>188</v>
      </c>
      <c r="DW22" s="5">
        <v>0</v>
      </c>
      <c r="DX22" s="5">
        <v>0</v>
      </c>
      <c r="DY22" s="5">
        <v>0</v>
      </c>
      <c r="DZ22" s="5">
        <v>1</v>
      </c>
      <c r="EA22" s="5">
        <v>0</v>
      </c>
      <c r="EB22" s="5">
        <v>0</v>
      </c>
      <c r="EC22" s="5">
        <v>0</v>
      </c>
      <c r="ED22" s="5">
        <v>0</v>
      </c>
      <c r="EE22" t="s">
        <v>152</v>
      </c>
      <c r="EF22" t="s">
        <v>153</v>
      </c>
      <c r="EG22" t="s">
        <v>153</v>
      </c>
      <c r="EH22" t="s">
        <v>155</v>
      </c>
      <c r="EI22">
        <v>27</v>
      </c>
      <c r="EJ22">
        <v>63.968253968253961</v>
      </c>
      <c r="EK22" t="s">
        <v>156</v>
      </c>
      <c r="EL22">
        <v>5</v>
      </c>
      <c r="EM22">
        <v>4</v>
      </c>
      <c r="EN22">
        <f t="shared" si="1"/>
        <v>2</v>
      </c>
      <c r="EO22" t="s">
        <v>603</v>
      </c>
      <c r="EP22">
        <f t="shared" si="2"/>
        <v>1</v>
      </c>
      <c r="ER22">
        <f t="shared" si="3"/>
        <v>3</v>
      </c>
      <c r="ES22">
        <f t="shared" si="4"/>
        <v>41.111111111111114</v>
      </c>
      <c r="ET22">
        <f t="shared" si="5"/>
        <v>58.888888888888893</v>
      </c>
      <c r="EU22">
        <f t="shared" si="6"/>
        <v>76.666666666666657</v>
      </c>
      <c r="EV22">
        <f t="shared" si="7"/>
        <v>52.222222222222214</v>
      </c>
      <c r="EW22">
        <f t="shared" si="8"/>
        <v>42.222222222222221</v>
      </c>
      <c r="EX22">
        <f t="shared" si="9"/>
        <v>76.666666666666657</v>
      </c>
      <c r="EY22">
        <f t="shared" si="10"/>
        <v>100</v>
      </c>
    </row>
    <row r="23" spans="1:160" x14ac:dyDescent="0.25">
      <c r="A23" t="s">
        <v>258</v>
      </c>
      <c r="B23">
        <v>65</v>
      </c>
      <c r="C23">
        <v>0</v>
      </c>
      <c r="D23" s="5" t="s">
        <v>174</v>
      </c>
      <c r="E23" s="3">
        <v>0</v>
      </c>
      <c r="F23" s="3">
        <v>0</v>
      </c>
      <c r="G23" s="3">
        <v>1</v>
      </c>
      <c r="H23" s="3">
        <v>0</v>
      </c>
      <c r="I23" s="3">
        <v>0</v>
      </c>
      <c r="J23" s="3">
        <v>0</v>
      </c>
      <c r="K23" s="3">
        <v>1</v>
      </c>
      <c r="L23" s="3">
        <v>3</v>
      </c>
      <c r="M23" s="3">
        <v>2</v>
      </c>
      <c r="N23">
        <v>15000</v>
      </c>
      <c r="O23" t="s">
        <v>159</v>
      </c>
      <c r="P23" t="s">
        <v>232</v>
      </c>
      <c r="Q23" t="s">
        <v>171</v>
      </c>
      <c r="R23" t="s">
        <v>161</v>
      </c>
      <c r="S23" s="3">
        <v>1</v>
      </c>
      <c r="T23" s="3">
        <v>4</v>
      </c>
      <c r="U23" t="s">
        <v>251</v>
      </c>
      <c r="V23" s="3">
        <v>1</v>
      </c>
      <c r="W23" s="3">
        <v>1</v>
      </c>
      <c r="X23" s="3">
        <v>1</v>
      </c>
      <c r="Y23" s="3">
        <v>0</v>
      </c>
      <c r="Z23" s="3">
        <v>1</v>
      </c>
      <c r="AA23" s="3">
        <v>0</v>
      </c>
      <c r="AB23" s="3">
        <v>0</v>
      </c>
      <c r="AC23" t="s">
        <v>148</v>
      </c>
      <c r="AD23">
        <v>1</v>
      </c>
      <c r="AE23">
        <v>0</v>
      </c>
      <c r="AF23">
        <v>0</v>
      </c>
      <c r="AG23" t="s">
        <v>259</v>
      </c>
      <c r="AH23">
        <v>0</v>
      </c>
      <c r="AI23">
        <v>0</v>
      </c>
      <c r="AJ23">
        <v>1</v>
      </c>
      <c r="AK23">
        <v>0</v>
      </c>
      <c r="AL23" t="s">
        <v>164</v>
      </c>
      <c r="AM23" t="s">
        <v>176</v>
      </c>
      <c r="AN23">
        <v>1</v>
      </c>
      <c r="AO23">
        <v>1</v>
      </c>
      <c r="AP23">
        <v>0</v>
      </c>
      <c r="AQ23">
        <v>1</v>
      </c>
      <c r="AR23">
        <v>0</v>
      </c>
      <c r="AS23">
        <v>0</v>
      </c>
      <c r="AT23" s="6">
        <v>0</v>
      </c>
      <c r="AU23" t="s">
        <v>166</v>
      </c>
      <c r="AV23" s="5">
        <v>3</v>
      </c>
      <c r="AW23" s="5">
        <v>3</v>
      </c>
      <c r="AX23" t="s">
        <v>151</v>
      </c>
      <c r="AY23">
        <v>3</v>
      </c>
      <c r="AZ23">
        <v>2</v>
      </c>
      <c r="BA23">
        <v>4</v>
      </c>
      <c r="BB23">
        <v>3</v>
      </c>
      <c r="BC23">
        <v>3</v>
      </c>
      <c r="BD23">
        <v>5</v>
      </c>
      <c r="BE23">
        <v>3</v>
      </c>
      <c r="BF23">
        <v>2</v>
      </c>
      <c r="BG23">
        <v>4</v>
      </c>
      <c r="BH23">
        <v>3</v>
      </c>
      <c r="BI23">
        <v>4</v>
      </c>
      <c r="BJ23">
        <v>3</v>
      </c>
      <c r="BK23">
        <v>4</v>
      </c>
      <c r="BL23">
        <v>5</v>
      </c>
      <c r="BM23">
        <v>3</v>
      </c>
      <c r="BN23">
        <v>4</v>
      </c>
      <c r="BO23">
        <v>3</v>
      </c>
      <c r="BP23">
        <v>5</v>
      </c>
      <c r="BQ23">
        <v>4</v>
      </c>
      <c r="BR23">
        <v>3</v>
      </c>
      <c r="BS23">
        <v>4</v>
      </c>
      <c r="BT23" t="s">
        <v>188</v>
      </c>
      <c r="BU23" s="5">
        <v>0</v>
      </c>
      <c r="BV23" s="5">
        <v>0</v>
      </c>
      <c r="BW23" s="5">
        <v>0</v>
      </c>
      <c r="BX23" s="5">
        <v>1</v>
      </c>
      <c r="BY23" s="5">
        <v>0</v>
      </c>
      <c r="BZ23" s="5">
        <v>0</v>
      </c>
      <c r="CA23" s="5">
        <v>0</v>
      </c>
      <c r="CB23" s="5">
        <v>0</v>
      </c>
      <c r="CC23" t="s">
        <v>248</v>
      </c>
      <c r="CD23" s="5">
        <v>0</v>
      </c>
      <c r="CE23" s="5">
        <v>0</v>
      </c>
      <c r="CF23" s="5">
        <v>1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t="s">
        <v>225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1</v>
      </c>
      <c r="CS23" s="5">
        <v>0</v>
      </c>
      <c r="CT23" s="5">
        <v>0</v>
      </c>
      <c r="CU23" t="s">
        <v>247</v>
      </c>
      <c r="CV23" s="5">
        <v>1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t="s">
        <v>221</v>
      </c>
      <c r="DE23" s="5">
        <v>0</v>
      </c>
      <c r="DF23" s="5">
        <v>1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t="s">
        <v>188</v>
      </c>
      <c r="DN23" s="5">
        <v>0</v>
      </c>
      <c r="DO23" s="5">
        <v>0</v>
      </c>
      <c r="DP23" s="5">
        <v>0</v>
      </c>
      <c r="DQ23" s="5">
        <v>1</v>
      </c>
      <c r="DR23" s="5">
        <v>0</v>
      </c>
      <c r="DS23" s="5">
        <v>0</v>
      </c>
      <c r="DT23" s="5">
        <v>0</v>
      </c>
      <c r="DU23" s="5">
        <v>0</v>
      </c>
      <c r="DV23" t="s">
        <v>257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1</v>
      </c>
      <c r="EE23" t="s">
        <v>151</v>
      </c>
      <c r="EF23" t="s">
        <v>153</v>
      </c>
      <c r="EG23" t="s">
        <v>260</v>
      </c>
      <c r="EH23" t="s">
        <v>238</v>
      </c>
      <c r="EI23">
        <v>26</v>
      </c>
      <c r="EJ23">
        <v>62.857142857142854</v>
      </c>
      <c r="EK23" t="s">
        <v>156</v>
      </c>
      <c r="EL23">
        <v>5</v>
      </c>
      <c r="EM23">
        <v>4</v>
      </c>
      <c r="EN23">
        <f t="shared" si="1"/>
        <v>2</v>
      </c>
      <c r="EO23" t="s">
        <v>603</v>
      </c>
      <c r="EP23">
        <f t="shared" si="2"/>
        <v>2</v>
      </c>
      <c r="ER23">
        <f t="shared" si="3"/>
        <v>3</v>
      </c>
      <c r="ES23">
        <f t="shared" si="4"/>
        <v>47.777777777777771</v>
      </c>
      <c r="ET23">
        <f t="shared" si="5"/>
        <v>60</v>
      </c>
      <c r="EU23">
        <f t="shared" si="6"/>
        <v>58.888888888888893</v>
      </c>
      <c r="EV23">
        <f t="shared" si="7"/>
        <v>72.222222222222214</v>
      </c>
      <c r="EW23">
        <f t="shared" si="8"/>
        <v>60</v>
      </c>
      <c r="EX23">
        <f t="shared" si="9"/>
        <v>70</v>
      </c>
      <c r="EY23">
        <f t="shared" si="10"/>
        <v>71.111111111111128</v>
      </c>
    </row>
    <row r="24" spans="1:160" x14ac:dyDescent="0.25">
      <c r="A24" t="s">
        <v>261</v>
      </c>
      <c r="B24">
        <v>55</v>
      </c>
      <c r="C24">
        <v>2</v>
      </c>
      <c r="D24" s="5" t="s">
        <v>174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1</v>
      </c>
      <c r="L24" s="3">
        <v>5</v>
      </c>
      <c r="M24" s="3">
        <v>3</v>
      </c>
      <c r="N24">
        <v>30000</v>
      </c>
      <c r="O24" t="s">
        <v>159</v>
      </c>
      <c r="P24" t="s">
        <v>183</v>
      </c>
      <c r="Q24" t="s">
        <v>171</v>
      </c>
      <c r="R24" t="s">
        <v>161</v>
      </c>
      <c r="S24" s="3">
        <v>1</v>
      </c>
      <c r="T24" s="3">
        <v>4</v>
      </c>
      <c r="U24" t="s">
        <v>262</v>
      </c>
      <c r="V24" s="3">
        <v>0</v>
      </c>
      <c r="W24" s="3">
        <v>1</v>
      </c>
      <c r="X24" s="3">
        <v>1</v>
      </c>
      <c r="Y24" s="3">
        <v>0</v>
      </c>
      <c r="Z24" s="3">
        <v>1</v>
      </c>
      <c r="AA24" s="3">
        <v>0</v>
      </c>
      <c r="AB24" s="3">
        <v>0</v>
      </c>
      <c r="AC24" t="s">
        <v>148</v>
      </c>
      <c r="AD24">
        <v>1</v>
      </c>
      <c r="AE24">
        <v>0</v>
      </c>
      <c r="AF24">
        <v>0</v>
      </c>
      <c r="AG24" t="s">
        <v>259</v>
      </c>
      <c r="AH24">
        <v>0</v>
      </c>
      <c r="AI24">
        <v>0</v>
      </c>
      <c r="AJ24">
        <v>1</v>
      </c>
      <c r="AK24">
        <v>0</v>
      </c>
      <c r="AL24" t="s">
        <v>164</v>
      </c>
      <c r="AM24" t="s">
        <v>176</v>
      </c>
      <c r="AN24">
        <v>1</v>
      </c>
      <c r="AO24">
        <v>1</v>
      </c>
      <c r="AP24">
        <v>0</v>
      </c>
      <c r="AQ24">
        <v>1</v>
      </c>
      <c r="AR24">
        <v>0</v>
      </c>
      <c r="AS24">
        <v>0</v>
      </c>
      <c r="AT24" s="6">
        <v>0</v>
      </c>
      <c r="AU24" t="s">
        <v>166</v>
      </c>
      <c r="AV24" s="5">
        <v>5</v>
      </c>
      <c r="AW24" s="5">
        <v>4</v>
      </c>
      <c r="AX24" t="s">
        <v>151</v>
      </c>
      <c r="AY24">
        <v>5</v>
      </c>
      <c r="AZ24">
        <v>4</v>
      </c>
      <c r="BA24">
        <v>5</v>
      </c>
      <c r="BB24">
        <v>3</v>
      </c>
      <c r="BC24">
        <v>3</v>
      </c>
      <c r="BD24">
        <v>4</v>
      </c>
      <c r="BE24">
        <v>5</v>
      </c>
      <c r="BF24">
        <v>3</v>
      </c>
      <c r="BG24">
        <v>2</v>
      </c>
      <c r="BH24">
        <v>4</v>
      </c>
      <c r="BI24">
        <v>5</v>
      </c>
      <c r="BJ24">
        <v>4</v>
      </c>
      <c r="BK24">
        <v>4</v>
      </c>
      <c r="BL24">
        <v>3</v>
      </c>
      <c r="BM24">
        <v>3</v>
      </c>
      <c r="BN24">
        <v>4</v>
      </c>
      <c r="BO24">
        <v>3</v>
      </c>
      <c r="BP24">
        <v>4</v>
      </c>
      <c r="BQ24">
        <v>3</v>
      </c>
      <c r="BR24">
        <v>4</v>
      </c>
      <c r="BS24">
        <v>5</v>
      </c>
      <c r="BT24" t="s">
        <v>248</v>
      </c>
      <c r="BU24" s="5">
        <v>0</v>
      </c>
      <c r="BV24" s="5">
        <v>0</v>
      </c>
      <c r="BW24" s="5">
        <v>1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t="s">
        <v>263</v>
      </c>
      <c r="CD24" s="5">
        <v>1</v>
      </c>
      <c r="CE24" s="5">
        <v>1</v>
      </c>
      <c r="CF24" s="5">
        <v>0</v>
      </c>
      <c r="CG24" s="5">
        <v>0</v>
      </c>
      <c r="CH24" s="5">
        <v>0</v>
      </c>
      <c r="CI24" s="5">
        <v>1</v>
      </c>
      <c r="CJ24" s="5">
        <v>0</v>
      </c>
      <c r="CK24" s="5">
        <v>0</v>
      </c>
      <c r="CL24" t="s">
        <v>264</v>
      </c>
      <c r="CM24" s="5">
        <v>0</v>
      </c>
      <c r="CN24" s="5">
        <v>1</v>
      </c>
      <c r="CO24" s="5">
        <v>0</v>
      </c>
      <c r="CP24" s="5">
        <v>0</v>
      </c>
      <c r="CQ24" s="5">
        <v>0</v>
      </c>
      <c r="CR24" s="5">
        <v>0</v>
      </c>
      <c r="CS24" s="5">
        <v>1</v>
      </c>
      <c r="CT24" s="5">
        <v>1</v>
      </c>
      <c r="CU24" t="s">
        <v>265</v>
      </c>
      <c r="CV24" s="5">
        <v>1</v>
      </c>
      <c r="CW24" s="5">
        <v>0</v>
      </c>
      <c r="CX24" s="5">
        <v>1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t="s">
        <v>266</v>
      </c>
      <c r="DE24" s="5">
        <v>0</v>
      </c>
      <c r="DF24" s="5">
        <v>0</v>
      </c>
      <c r="DG24" s="5">
        <v>0</v>
      </c>
      <c r="DH24" s="5">
        <v>1</v>
      </c>
      <c r="DI24" s="5">
        <v>0</v>
      </c>
      <c r="DJ24" s="5">
        <v>0</v>
      </c>
      <c r="DK24" s="5">
        <v>0</v>
      </c>
      <c r="DL24" s="5">
        <v>1</v>
      </c>
      <c r="DM24" t="s">
        <v>267</v>
      </c>
      <c r="DN24" s="5">
        <v>0</v>
      </c>
      <c r="DO24" s="5">
        <v>0</v>
      </c>
      <c r="DP24" s="5">
        <v>1</v>
      </c>
      <c r="DQ24" s="5">
        <v>1</v>
      </c>
      <c r="DR24" s="5">
        <v>0</v>
      </c>
      <c r="DS24" s="5">
        <v>1</v>
      </c>
      <c r="DT24" s="5">
        <v>0</v>
      </c>
      <c r="DU24" s="5">
        <v>0</v>
      </c>
      <c r="DV24" t="s">
        <v>268</v>
      </c>
      <c r="DW24" s="5">
        <v>0</v>
      </c>
      <c r="DX24" s="5">
        <v>1</v>
      </c>
      <c r="DY24" s="5">
        <v>1</v>
      </c>
      <c r="DZ24" s="5">
        <v>0</v>
      </c>
      <c r="EA24" s="5">
        <v>0</v>
      </c>
      <c r="EB24" s="5">
        <v>0</v>
      </c>
      <c r="EC24" s="5">
        <v>0</v>
      </c>
      <c r="ED24" s="5">
        <v>1</v>
      </c>
      <c r="EE24" t="s">
        <v>152</v>
      </c>
      <c r="EF24" t="s">
        <v>153</v>
      </c>
      <c r="EG24" t="s">
        <v>260</v>
      </c>
      <c r="EH24" t="s">
        <v>238</v>
      </c>
      <c r="EI24">
        <v>27</v>
      </c>
      <c r="EJ24">
        <v>67.619047619047606</v>
      </c>
      <c r="EK24" t="s">
        <v>156</v>
      </c>
      <c r="EL24">
        <v>5</v>
      </c>
      <c r="EM24">
        <v>4</v>
      </c>
      <c r="EN24">
        <f t="shared" si="1"/>
        <v>2</v>
      </c>
      <c r="EO24" t="s">
        <v>604</v>
      </c>
      <c r="EP24">
        <f t="shared" si="2"/>
        <v>2</v>
      </c>
      <c r="ER24">
        <f t="shared" si="3"/>
        <v>3</v>
      </c>
      <c r="ES24">
        <f t="shared" si="4"/>
        <v>64.444444444444443</v>
      </c>
      <c r="ET24">
        <f t="shared" si="5"/>
        <v>60</v>
      </c>
      <c r="EU24">
        <f t="shared" si="6"/>
        <v>70</v>
      </c>
      <c r="EV24">
        <f t="shared" si="7"/>
        <v>71.111111111111128</v>
      </c>
      <c r="EW24">
        <f t="shared" si="8"/>
        <v>58.888888888888893</v>
      </c>
      <c r="EX24">
        <f t="shared" si="9"/>
        <v>71.111111111111114</v>
      </c>
      <c r="EY24">
        <f t="shared" si="10"/>
        <v>77.777777777777786</v>
      </c>
    </row>
    <row r="25" spans="1:160" x14ac:dyDescent="0.25">
      <c r="A25" t="s">
        <v>269</v>
      </c>
      <c r="B25">
        <v>45</v>
      </c>
      <c r="C25">
        <v>0</v>
      </c>
      <c r="D25" s="5" t="s">
        <v>174</v>
      </c>
      <c r="E25" s="3">
        <v>0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1</v>
      </c>
      <c r="L25" s="3">
        <v>4</v>
      </c>
      <c r="M25" s="3">
        <v>2</v>
      </c>
      <c r="N25">
        <v>35000</v>
      </c>
      <c r="O25" t="s">
        <v>159</v>
      </c>
      <c r="P25" t="s">
        <v>160</v>
      </c>
      <c r="Q25" t="s">
        <v>171</v>
      </c>
      <c r="R25" t="s">
        <v>161</v>
      </c>
      <c r="S25" s="3">
        <v>1</v>
      </c>
      <c r="T25" s="3">
        <v>4</v>
      </c>
      <c r="U25" t="s">
        <v>205</v>
      </c>
      <c r="V25" s="3">
        <v>0</v>
      </c>
      <c r="W25" s="3">
        <v>1</v>
      </c>
      <c r="X25" s="3">
        <v>1</v>
      </c>
      <c r="Y25" s="3">
        <v>1</v>
      </c>
      <c r="Z25" s="3">
        <v>1</v>
      </c>
      <c r="AA25" s="3">
        <v>0</v>
      </c>
      <c r="AB25" s="3">
        <v>0</v>
      </c>
      <c r="AC25" t="s">
        <v>148</v>
      </c>
      <c r="AD25">
        <v>1</v>
      </c>
      <c r="AE25">
        <v>0</v>
      </c>
      <c r="AF25">
        <v>0</v>
      </c>
      <c r="AG25" t="s">
        <v>259</v>
      </c>
      <c r="AH25">
        <v>0</v>
      </c>
      <c r="AI25">
        <v>0</v>
      </c>
      <c r="AJ25">
        <v>1</v>
      </c>
      <c r="AK25">
        <v>0</v>
      </c>
      <c r="AL25" t="s">
        <v>164</v>
      </c>
      <c r="AM25" t="s">
        <v>165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 s="6">
        <v>0</v>
      </c>
      <c r="AU25" t="s">
        <v>166</v>
      </c>
      <c r="AV25" s="5">
        <v>7</v>
      </c>
      <c r="AW25" s="5">
        <v>5</v>
      </c>
      <c r="AX25" t="s">
        <v>151</v>
      </c>
      <c r="AY25">
        <v>4</v>
      </c>
      <c r="AZ25">
        <v>3</v>
      </c>
      <c r="BA25">
        <v>4</v>
      </c>
      <c r="BB25">
        <v>3</v>
      </c>
      <c r="BC25">
        <v>5</v>
      </c>
      <c r="BD25">
        <v>2</v>
      </c>
      <c r="BE25">
        <v>4</v>
      </c>
      <c r="BF25">
        <v>2</v>
      </c>
      <c r="BG25">
        <v>5</v>
      </c>
      <c r="BH25">
        <v>2</v>
      </c>
      <c r="BI25">
        <v>4</v>
      </c>
      <c r="BJ25">
        <v>5</v>
      </c>
      <c r="BK25">
        <v>2</v>
      </c>
      <c r="BL25">
        <v>4</v>
      </c>
      <c r="BM25">
        <v>2</v>
      </c>
      <c r="BN25">
        <v>4</v>
      </c>
      <c r="BO25">
        <v>3</v>
      </c>
      <c r="BP25">
        <v>3</v>
      </c>
      <c r="BQ25">
        <v>2</v>
      </c>
      <c r="BR25">
        <v>1</v>
      </c>
      <c r="BS25">
        <v>2</v>
      </c>
      <c r="BT25" t="s">
        <v>208</v>
      </c>
      <c r="BU25" s="5">
        <v>0</v>
      </c>
      <c r="BV25" s="5">
        <v>1</v>
      </c>
      <c r="BW25" s="5">
        <v>0</v>
      </c>
      <c r="BX25" s="5">
        <v>1</v>
      </c>
      <c r="BY25" s="5">
        <v>0</v>
      </c>
      <c r="BZ25" s="5">
        <v>0</v>
      </c>
      <c r="CA25" s="5">
        <v>0</v>
      </c>
      <c r="CB25" s="5">
        <v>0</v>
      </c>
      <c r="CC25" t="s">
        <v>270</v>
      </c>
      <c r="CD25" s="5">
        <v>0</v>
      </c>
      <c r="CE25" s="5">
        <v>1</v>
      </c>
      <c r="CF25" s="5">
        <v>0</v>
      </c>
      <c r="CG25" s="5">
        <v>0</v>
      </c>
      <c r="CH25" s="5">
        <v>0</v>
      </c>
      <c r="CI25" s="5">
        <v>1</v>
      </c>
      <c r="CJ25" s="5">
        <v>0</v>
      </c>
      <c r="CK25" s="5">
        <v>0</v>
      </c>
      <c r="CL25" t="s">
        <v>271</v>
      </c>
      <c r="CM25" s="5">
        <v>1</v>
      </c>
      <c r="CN25" s="5">
        <v>0</v>
      </c>
      <c r="CO25" s="5">
        <v>0</v>
      </c>
      <c r="CP25" s="5">
        <v>1</v>
      </c>
      <c r="CQ25" s="5">
        <v>0</v>
      </c>
      <c r="CR25" s="5">
        <v>0</v>
      </c>
      <c r="CS25" s="5">
        <v>0</v>
      </c>
      <c r="CT25" s="5">
        <v>0</v>
      </c>
      <c r="CU25" t="s">
        <v>272</v>
      </c>
      <c r="CV25" s="5">
        <v>0</v>
      </c>
      <c r="CW25" s="5">
        <v>0</v>
      </c>
      <c r="CX25" s="5">
        <v>0</v>
      </c>
      <c r="CY25" s="5">
        <v>1</v>
      </c>
      <c r="CZ25" s="5">
        <v>0</v>
      </c>
      <c r="DA25" s="5">
        <v>0</v>
      </c>
      <c r="DB25" s="5">
        <v>0</v>
      </c>
      <c r="DC25" s="5">
        <v>1</v>
      </c>
      <c r="DD25" t="s">
        <v>273</v>
      </c>
      <c r="DE25" s="5">
        <v>1</v>
      </c>
      <c r="DF25" s="5">
        <v>0</v>
      </c>
      <c r="DG25" s="5">
        <v>0</v>
      </c>
      <c r="DH25" s="5">
        <v>1</v>
      </c>
      <c r="DI25" s="5">
        <v>0</v>
      </c>
      <c r="DJ25" s="5">
        <v>0</v>
      </c>
      <c r="DK25" s="5">
        <v>1</v>
      </c>
      <c r="DL25" s="5">
        <v>0</v>
      </c>
      <c r="DM25" t="s">
        <v>274</v>
      </c>
      <c r="DN25" s="5">
        <v>0</v>
      </c>
      <c r="DO25" s="5">
        <v>0</v>
      </c>
      <c r="DP25" s="5">
        <v>1</v>
      </c>
      <c r="DQ25" s="5">
        <v>1</v>
      </c>
      <c r="DR25" s="5">
        <v>0</v>
      </c>
      <c r="DS25" s="5">
        <v>1</v>
      </c>
      <c r="DT25" s="5">
        <v>0</v>
      </c>
      <c r="DU25" s="5">
        <v>0</v>
      </c>
      <c r="DV25" t="s">
        <v>275</v>
      </c>
      <c r="DW25" s="5">
        <v>1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1</v>
      </c>
      <c r="ED25" s="5">
        <v>1</v>
      </c>
      <c r="EE25" t="s">
        <v>152</v>
      </c>
      <c r="EF25" t="s">
        <v>153</v>
      </c>
      <c r="EG25" t="s">
        <v>153</v>
      </c>
      <c r="EH25" t="s">
        <v>238</v>
      </c>
      <c r="EI25">
        <v>25</v>
      </c>
      <c r="EJ25">
        <v>55.079365079365076</v>
      </c>
      <c r="EK25" t="s">
        <v>156</v>
      </c>
      <c r="EL25">
        <v>5</v>
      </c>
      <c r="EM25">
        <v>4</v>
      </c>
      <c r="EN25">
        <f t="shared" si="1"/>
        <v>2</v>
      </c>
      <c r="EO25" t="s">
        <v>604</v>
      </c>
      <c r="EP25">
        <f t="shared" si="2"/>
        <v>2</v>
      </c>
      <c r="ER25">
        <f t="shared" si="3"/>
        <v>3</v>
      </c>
      <c r="ES25">
        <f t="shared" si="4"/>
        <v>46.666666666666664</v>
      </c>
      <c r="ET25">
        <f t="shared" si="5"/>
        <v>71.111111111111128</v>
      </c>
      <c r="EU25">
        <f t="shared" si="6"/>
        <v>53.333333333333336</v>
      </c>
      <c r="EV25">
        <f t="shared" si="7"/>
        <v>58.888888888888893</v>
      </c>
      <c r="EW25">
        <f t="shared" si="8"/>
        <v>68.8888888888889</v>
      </c>
      <c r="EX25">
        <f t="shared" si="9"/>
        <v>28.888888888888893</v>
      </c>
      <c r="EY25">
        <f t="shared" si="10"/>
        <v>57.777777777777786</v>
      </c>
    </row>
    <row r="26" spans="1:160" x14ac:dyDescent="0.25">
      <c r="A26" t="s">
        <v>276</v>
      </c>
      <c r="B26">
        <v>20</v>
      </c>
      <c r="C26">
        <v>2</v>
      </c>
      <c r="D26" s="5" t="s">
        <v>174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1</v>
      </c>
      <c r="L26" s="3">
        <v>8</v>
      </c>
      <c r="M26" s="3">
        <v>4</v>
      </c>
      <c r="N26">
        <v>5000</v>
      </c>
      <c r="O26" t="s">
        <v>159</v>
      </c>
      <c r="P26" t="s">
        <v>160</v>
      </c>
      <c r="Q26" t="s">
        <v>171</v>
      </c>
      <c r="R26" t="s">
        <v>161</v>
      </c>
      <c r="S26" s="3">
        <v>1</v>
      </c>
      <c r="T26" s="3">
        <v>3</v>
      </c>
      <c r="U26" t="s">
        <v>277</v>
      </c>
      <c r="V26" s="3">
        <v>0</v>
      </c>
      <c r="W26" s="3">
        <v>1</v>
      </c>
      <c r="X26" s="3">
        <v>1</v>
      </c>
      <c r="Y26" s="3">
        <v>1</v>
      </c>
      <c r="Z26" s="3">
        <v>1</v>
      </c>
      <c r="AA26" s="3">
        <v>0</v>
      </c>
      <c r="AB26" s="3">
        <v>1</v>
      </c>
      <c r="AC26" t="s">
        <v>148</v>
      </c>
      <c r="AD26">
        <v>1</v>
      </c>
      <c r="AE26">
        <v>0</v>
      </c>
      <c r="AF26">
        <v>0</v>
      </c>
      <c r="AG26" t="s">
        <v>259</v>
      </c>
      <c r="AH26">
        <v>0</v>
      </c>
      <c r="AI26">
        <v>0</v>
      </c>
      <c r="AJ26">
        <v>1</v>
      </c>
      <c r="AK26">
        <v>0</v>
      </c>
      <c r="AL26" t="s">
        <v>164</v>
      </c>
      <c r="AM26" t="s">
        <v>278</v>
      </c>
      <c r="AN26">
        <v>1</v>
      </c>
      <c r="AO26">
        <v>1</v>
      </c>
      <c r="AP26">
        <v>0</v>
      </c>
      <c r="AQ26">
        <v>1</v>
      </c>
      <c r="AR26">
        <v>0</v>
      </c>
      <c r="AS26">
        <v>1</v>
      </c>
      <c r="AT26" s="6">
        <v>8</v>
      </c>
      <c r="AU26" t="s">
        <v>166</v>
      </c>
      <c r="AV26" s="5">
        <v>10</v>
      </c>
      <c r="AW26" s="5">
        <v>7</v>
      </c>
      <c r="AX26" t="s">
        <v>151</v>
      </c>
      <c r="AY26">
        <v>3</v>
      </c>
      <c r="AZ26">
        <v>4</v>
      </c>
      <c r="BA26">
        <v>2</v>
      </c>
      <c r="BB26">
        <v>3</v>
      </c>
      <c r="BC26">
        <v>4</v>
      </c>
      <c r="BD26">
        <v>2</v>
      </c>
      <c r="BE26">
        <v>4</v>
      </c>
      <c r="BF26">
        <v>2</v>
      </c>
      <c r="BG26">
        <v>1</v>
      </c>
      <c r="BH26">
        <v>1</v>
      </c>
      <c r="BI26">
        <v>3</v>
      </c>
      <c r="BJ26">
        <v>4</v>
      </c>
      <c r="BK26">
        <v>2</v>
      </c>
      <c r="BL26">
        <v>3</v>
      </c>
      <c r="BM26">
        <v>2</v>
      </c>
      <c r="BN26">
        <v>3</v>
      </c>
      <c r="BO26">
        <v>2</v>
      </c>
      <c r="BP26">
        <v>1</v>
      </c>
      <c r="BQ26">
        <v>4</v>
      </c>
      <c r="BR26">
        <v>5</v>
      </c>
      <c r="BS26">
        <v>3</v>
      </c>
      <c r="BT26" t="s">
        <v>279</v>
      </c>
      <c r="BU26" s="5">
        <v>1</v>
      </c>
      <c r="BV26" s="5">
        <v>0</v>
      </c>
      <c r="BW26" s="5">
        <v>1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t="s">
        <v>208</v>
      </c>
      <c r="CD26" s="5">
        <v>0</v>
      </c>
      <c r="CE26" s="5">
        <v>1</v>
      </c>
      <c r="CF26" s="5">
        <v>0</v>
      </c>
      <c r="CG26" s="5">
        <v>1</v>
      </c>
      <c r="CH26" s="5">
        <v>0</v>
      </c>
      <c r="CI26" s="5">
        <v>0</v>
      </c>
      <c r="CJ26" s="5">
        <v>0</v>
      </c>
      <c r="CK26" s="5">
        <v>0</v>
      </c>
      <c r="CL26" t="s">
        <v>280</v>
      </c>
      <c r="CM26" s="5">
        <v>0</v>
      </c>
      <c r="CN26" s="5">
        <v>0</v>
      </c>
      <c r="CO26" s="5">
        <v>0</v>
      </c>
      <c r="CP26" s="5">
        <v>1</v>
      </c>
      <c r="CQ26" s="5">
        <v>0</v>
      </c>
      <c r="CR26" s="5">
        <v>0</v>
      </c>
      <c r="CS26" s="5">
        <v>1</v>
      </c>
      <c r="CT26" s="5">
        <v>0</v>
      </c>
      <c r="CU26" t="s">
        <v>279</v>
      </c>
      <c r="CV26" s="5">
        <v>1</v>
      </c>
      <c r="CW26" s="5">
        <v>0</v>
      </c>
      <c r="CX26" s="5">
        <v>1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t="s">
        <v>281</v>
      </c>
      <c r="DE26" s="5">
        <v>0</v>
      </c>
      <c r="DF26" s="5">
        <v>0</v>
      </c>
      <c r="DG26" s="5">
        <v>0</v>
      </c>
      <c r="DH26" s="5">
        <v>1</v>
      </c>
      <c r="DI26" s="5">
        <v>0</v>
      </c>
      <c r="DJ26" s="5">
        <v>1</v>
      </c>
      <c r="DK26" s="5">
        <v>1</v>
      </c>
      <c r="DL26" s="5">
        <v>0</v>
      </c>
      <c r="DM26" t="s">
        <v>282</v>
      </c>
      <c r="DN26" s="5">
        <v>0</v>
      </c>
      <c r="DO26" s="5">
        <v>0</v>
      </c>
      <c r="DP26" s="5">
        <v>0</v>
      </c>
      <c r="DQ26" s="5">
        <v>1</v>
      </c>
      <c r="DR26" s="5">
        <v>0</v>
      </c>
      <c r="DS26" s="5">
        <v>1</v>
      </c>
      <c r="DT26" s="5">
        <v>0</v>
      </c>
      <c r="DU26" s="5">
        <v>1</v>
      </c>
      <c r="DV26" t="s">
        <v>265</v>
      </c>
      <c r="DW26" s="5">
        <v>1</v>
      </c>
      <c r="DX26" s="5">
        <v>0</v>
      </c>
      <c r="DY26" s="5">
        <v>1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t="s">
        <v>152</v>
      </c>
      <c r="EF26" t="s">
        <v>153</v>
      </c>
      <c r="EG26" t="s">
        <v>153</v>
      </c>
      <c r="EH26" t="s">
        <v>238</v>
      </c>
      <c r="EI26">
        <v>28</v>
      </c>
      <c r="EJ26">
        <v>49.206349206349209</v>
      </c>
      <c r="EK26" t="s">
        <v>156</v>
      </c>
      <c r="EL26">
        <v>5</v>
      </c>
      <c r="EM26">
        <v>6</v>
      </c>
      <c r="EN26">
        <f t="shared" si="1"/>
        <v>2</v>
      </c>
      <c r="EO26" t="s">
        <v>603</v>
      </c>
      <c r="EP26">
        <f t="shared" si="2"/>
        <v>2</v>
      </c>
      <c r="ER26">
        <f t="shared" si="3"/>
        <v>3</v>
      </c>
      <c r="ES26">
        <f t="shared" si="4"/>
        <v>41.111111111111114</v>
      </c>
      <c r="ET26">
        <f t="shared" si="5"/>
        <v>47.777777777777771</v>
      </c>
      <c r="EU26">
        <f t="shared" si="6"/>
        <v>30</v>
      </c>
      <c r="EV26">
        <f t="shared" si="7"/>
        <v>40</v>
      </c>
      <c r="EW26">
        <f t="shared" si="8"/>
        <v>71.111111111111114</v>
      </c>
      <c r="EX26">
        <f t="shared" si="9"/>
        <v>55.55555555555555</v>
      </c>
      <c r="EY26">
        <f t="shared" si="10"/>
        <v>58.888888888888893</v>
      </c>
    </row>
    <row r="27" spans="1:160" x14ac:dyDescent="0.25">
      <c r="A27" t="s">
        <v>283</v>
      </c>
      <c r="B27">
        <v>27</v>
      </c>
      <c r="C27">
        <v>2</v>
      </c>
      <c r="D27" s="5" t="s">
        <v>174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0</v>
      </c>
      <c r="K27" s="3">
        <v>1</v>
      </c>
      <c r="L27" s="3">
        <v>8</v>
      </c>
      <c r="M27" s="3">
        <v>4</v>
      </c>
      <c r="N27">
        <v>5000</v>
      </c>
      <c r="O27" t="s">
        <v>159</v>
      </c>
      <c r="P27" t="s">
        <v>160</v>
      </c>
      <c r="Q27" t="s">
        <v>171</v>
      </c>
      <c r="R27" t="s">
        <v>146</v>
      </c>
      <c r="S27" s="3">
        <v>1</v>
      </c>
      <c r="T27" s="3">
        <v>2</v>
      </c>
      <c r="U27" t="s">
        <v>277</v>
      </c>
      <c r="V27" s="3">
        <v>0</v>
      </c>
      <c r="W27" s="3">
        <v>1</v>
      </c>
      <c r="X27" s="3">
        <v>1</v>
      </c>
      <c r="Y27" s="3">
        <v>1</v>
      </c>
      <c r="Z27" s="3">
        <v>1</v>
      </c>
      <c r="AA27" s="3">
        <v>0</v>
      </c>
      <c r="AB27" s="3">
        <v>1</v>
      </c>
      <c r="AC27" t="s">
        <v>148</v>
      </c>
      <c r="AD27">
        <v>1</v>
      </c>
      <c r="AE27">
        <v>0</v>
      </c>
      <c r="AF27">
        <v>0</v>
      </c>
      <c r="AG27" t="s">
        <v>259</v>
      </c>
      <c r="AH27">
        <v>0</v>
      </c>
      <c r="AI27">
        <v>0</v>
      </c>
      <c r="AJ27">
        <v>1</v>
      </c>
      <c r="AK27">
        <v>0</v>
      </c>
      <c r="AL27" t="s">
        <v>164</v>
      </c>
      <c r="AM27" t="s">
        <v>284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1</v>
      </c>
      <c r="AT27" s="6">
        <v>8</v>
      </c>
      <c r="AU27" t="s">
        <v>166</v>
      </c>
      <c r="AV27" s="5">
        <v>10</v>
      </c>
      <c r="AW27" s="5">
        <v>7</v>
      </c>
      <c r="AX27" t="s">
        <v>151</v>
      </c>
      <c r="AY27">
        <v>3</v>
      </c>
      <c r="AZ27">
        <v>2</v>
      </c>
      <c r="BA27">
        <v>4</v>
      </c>
      <c r="BB27">
        <v>2</v>
      </c>
      <c r="BC27">
        <v>4</v>
      </c>
      <c r="BD27">
        <v>3</v>
      </c>
      <c r="BE27">
        <v>2</v>
      </c>
      <c r="BF27">
        <v>2</v>
      </c>
      <c r="BG27">
        <v>3</v>
      </c>
      <c r="BH27">
        <v>1</v>
      </c>
      <c r="BI27">
        <v>1</v>
      </c>
      <c r="BJ27">
        <v>3</v>
      </c>
      <c r="BK27">
        <v>4</v>
      </c>
      <c r="BL27">
        <v>5</v>
      </c>
      <c r="BM27">
        <v>4</v>
      </c>
      <c r="BN27">
        <v>3</v>
      </c>
      <c r="BO27">
        <v>5</v>
      </c>
      <c r="BP27">
        <v>2</v>
      </c>
      <c r="BQ27">
        <v>4</v>
      </c>
      <c r="BR27">
        <v>3</v>
      </c>
      <c r="BS27">
        <v>2</v>
      </c>
      <c r="BT27" t="s">
        <v>285</v>
      </c>
      <c r="BU27" s="5">
        <v>1</v>
      </c>
      <c r="BV27" s="5">
        <v>1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t="s">
        <v>286</v>
      </c>
      <c r="CD27" s="5">
        <v>0</v>
      </c>
      <c r="CE27" s="5">
        <v>0</v>
      </c>
      <c r="CF27" s="5">
        <v>1</v>
      </c>
      <c r="CG27" s="5">
        <v>0</v>
      </c>
      <c r="CH27" s="5">
        <v>1</v>
      </c>
      <c r="CI27" s="5">
        <v>0</v>
      </c>
      <c r="CJ27" s="5">
        <v>0</v>
      </c>
      <c r="CK27" s="5">
        <v>0</v>
      </c>
      <c r="CL27" t="s">
        <v>189</v>
      </c>
      <c r="CM27" s="5">
        <v>0</v>
      </c>
      <c r="CN27" s="5">
        <v>0</v>
      </c>
      <c r="CO27" s="5">
        <v>0</v>
      </c>
      <c r="CP27" s="5">
        <v>1</v>
      </c>
      <c r="CQ27" s="5">
        <v>0</v>
      </c>
      <c r="CR27" s="5">
        <v>1</v>
      </c>
      <c r="CS27" s="5">
        <v>0</v>
      </c>
      <c r="CT27" s="5">
        <v>0</v>
      </c>
      <c r="CU27" t="s">
        <v>220</v>
      </c>
      <c r="CV27" s="5">
        <v>1</v>
      </c>
      <c r="CW27" s="5">
        <v>1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t="s">
        <v>287</v>
      </c>
      <c r="DE27" s="5">
        <v>0</v>
      </c>
      <c r="DF27" s="5">
        <v>0</v>
      </c>
      <c r="DG27" s="5">
        <v>1</v>
      </c>
      <c r="DH27" s="5">
        <v>0</v>
      </c>
      <c r="DI27" s="5">
        <v>0</v>
      </c>
      <c r="DJ27" s="5">
        <v>0</v>
      </c>
      <c r="DK27" s="5">
        <v>1</v>
      </c>
      <c r="DL27" s="5">
        <v>0</v>
      </c>
      <c r="DM27" t="s">
        <v>288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1</v>
      </c>
      <c r="DU27" s="5">
        <v>1</v>
      </c>
      <c r="DV27" t="s">
        <v>189</v>
      </c>
      <c r="DW27" s="5">
        <v>0</v>
      </c>
      <c r="DX27" s="5">
        <v>0</v>
      </c>
      <c r="DY27" s="5">
        <v>0</v>
      </c>
      <c r="DZ27" s="5">
        <v>1</v>
      </c>
      <c r="EA27" s="5">
        <v>0</v>
      </c>
      <c r="EB27" s="5">
        <v>1</v>
      </c>
      <c r="EC27" s="5">
        <v>0</v>
      </c>
      <c r="ED27" s="5">
        <v>0</v>
      </c>
      <c r="EE27" t="s">
        <v>152</v>
      </c>
      <c r="EF27" t="s">
        <v>153</v>
      </c>
      <c r="EG27" t="s">
        <v>153</v>
      </c>
      <c r="EH27" t="s">
        <v>238</v>
      </c>
      <c r="EI27">
        <v>27</v>
      </c>
      <c r="EJ27">
        <v>52.857142857142861</v>
      </c>
      <c r="EK27" t="s">
        <v>156</v>
      </c>
      <c r="EL27">
        <v>5</v>
      </c>
      <c r="EM27">
        <v>6</v>
      </c>
      <c r="EN27">
        <f t="shared" si="1"/>
        <v>2</v>
      </c>
      <c r="EO27" t="s">
        <v>604</v>
      </c>
      <c r="EP27">
        <f t="shared" si="2"/>
        <v>2</v>
      </c>
      <c r="ER27">
        <f t="shared" si="3"/>
        <v>3</v>
      </c>
      <c r="ES27">
        <f t="shared" si="4"/>
        <v>54.444444444444443</v>
      </c>
      <c r="ET27">
        <f t="shared" si="5"/>
        <v>47.777777777777771</v>
      </c>
      <c r="EU27">
        <f t="shared" si="6"/>
        <v>61.111111111111107</v>
      </c>
      <c r="EV27">
        <f t="shared" si="7"/>
        <v>30</v>
      </c>
      <c r="EW27">
        <f t="shared" si="8"/>
        <v>65.555555555555557</v>
      </c>
      <c r="EX27">
        <f t="shared" si="9"/>
        <v>58.888888888888893</v>
      </c>
      <c r="EY27">
        <f t="shared" si="10"/>
        <v>52.222222222222229</v>
      </c>
    </row>
    <row r="28" spans="1:160" x14ac:dyDescent="0.25">
      <c r="A28" t="s">
        <v>289</v>
      </c>
      <c r="B28">
        <v>35</v>
      </c>
      <c r="C28">
        <v>1</v>
      </c>
      <c r="D28" s="5" t="s">
        <v>290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1</v>
      </c>
      <c r="L28" s="3">
        <v>5</v>
      </c>
      <c r="M28" s="3">
        <v>2</v>
      </c>
      <c r="N28">
        <v>5000</v>
      </c>
      <c r="O28" t="s">
        <v>159</v>
      </c>
      <c r="P28" t="s">
        <v>160</v>
      </c>
      <c r="Q28" t="s">
        <v>171</v>
      </c>
      <c r="R28" t="s">
        <v>146</v>
      </c>
      <c r="S28" s="3">
        <v>1</v>
      </c>
      <c r="T28" s="3">
        <v>4</v>
      </c>
      <c r="U28" t="s">
        <v>162</v>
      </c>
      <c r="V28" s="3">
        <v>0</v>
      </c>
      <c r="W28" s="3">
        <v>1</v>
      </c>
      <c r="X28" s="3">
        <v>1</v>
      </c>
      <c r="Y28" s="3">
        <v>0</v>
      </c>
      <c r="Z28" s="3">
        <v>1</v>
      </c>
      <c r="AA28" s="3">
        <v>0</v>
      </c>
      <c r="AB28" s="3">
        <v>0</v>
      </c>
      <c r="AC28" t="s">
        <v>148</v>
      </c>
      <c r="AD28">
        <v>1</v>
      </c>
      <c r="AE28">
        <v>0</v>
      </c>
      <c r="AF28">
        <v>0</v>
      </c>
      <c r="AG28" t="s">
        <v>259</v>
      </c>
      <c r="AH28">
        <v>0</v>
      </c>
      <c r="AI28">
        <v>0</v>
      </c>
      <c r="AJ28">
        <v>1</v>
      </c>
      <c r="AK28">
        <v>0</v>
      </c>
      <c r="AL28" t="s">
        <v>164</v>
      </c>
      <c r="AM28" t="s">
        <v>165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 s="6">
        <v>0</v>
      </c>
      <c r="AU28" t="s">
        <v>166</v>
      </c>
      <c r="AV28" s="5">
        <v>3</v>
      </c>
      <c r="AW28" s="5">
        <v>2</v>
      </c>
      <c r="AX28" t="s">
        <v>151</v>
      </c>
      <c r="AY28">
        <v>4</v>
      </c>
      <c r="AZ28">
        <v>3</v>
      </c>
      <c r="BA28">
        <v>5</v>
      </c>
      <c r="BB28">
        <v>2</v>
      </c>
      <c r="BC28">
        <v>3</v>
      </c>
      <c r="BD28">
        <v>2</v>
      </c>
      <c r="BE28">
        <v>5</v>
      </c>
      <c r="BF28">
        <v>2</v>
      </c>
      <c r="BG28">
        <v>4</v>
      </c>
      <c r="BH28">
        <v>4</v>
      </c>
      <c r="BI28">
        <v>1</v>
      </c>
      <c r="BJ28">
        <v>4</v>
      </c>
      <c r="BK28">
        <v>2</v>
      </c>
      <c r="BL28">
        <v>5</v>
      </c>
      <c r="BM28">
        <v>1</v>
      </c>
      <c r="BN28">
        <v>2</v>
      </c>
      <c r="BO28">
        <v>4</v>
      </c>
      <c r="BP28">
        <v>1</v>
      </c>
      <c r="BQ28">
        <v>4</v>
      </c>
      <c r="BR28">
        <v>2</v>
      </c>
      <c r="BS28">
        <v>3</v>
      </c>
      <c r="BT28" t="s">
        <v>291</v>
      </c>
      <c r="BU28" s="5">
        <v>0</v>
      </c>
      <c r="BV28" s="5">
        <v>1</v>
      </c>
      <c r="BW28" s="5">
        <v>0</v>
      </c>
      <c r="BX28" s="5">
        <v>1</v>
      </c>
      <c r="BY28" s="5">
        <v>0</v>
      </c>
      <c r="BZ28" s="5">
        <v>0</v>
      </c>
      <c r="CA28" s="5">
        <v>0</v>
      </c>
      <c r="CB28" s="5">
        <v>1</v>
      </c>
      <c r="CC28" t="s">
        <v>270</v>
      </c>
      <c r="CD28" s="5">
        <v>0</v>
      </c>
      <c r="CE28" s="5">
        <v>1</v>
      </c>
      <c r="CF28" s="5">
        <v>0</v>
      </c>
      <c r="CG28" s="5">
        <v>0</v>
      </c>
      <c r="CH28" s="5">
        <v>0</v>
      </c>
      <c r="CI28" s="5">
        <v>1</v>
      </c>
      <c r="CJ28" s="5">
        <v>0</v>
      </c>
      <c r="CK28" s="5">
        <v>0</v>
      </c>
      <c r="CL28" t="s">
        <v>247</v>
      </c>
      <c r="CM28" s="5">
        <v>1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t="s">
        <v>248</v>
      </c>
      <c r="CV28" s="5">
        <v>0</v>
      </c>
      <c r="CW28" s="5">
        <v>0</v>
      </c>
      <c r="CX28" s="5">
        <v>1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t="s">
        <v>292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1</v>
      </c>
      <c r="DK28" s="5">
        <v>0</v>
      </c>
      <c r="DL28" s="5">
        <v>1</v>
      </c>
      <c r="DM28" t="s">
        <v>293</v>
      </c>
      <c r="DN28" s="5">
        <v>1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1</v>
      </c>
      <c r="DU28" s="5">
        <v>0</v>
      </c>
      <c r="DV28" t="s">
        <v>208</v>
      </c>
      <c r="DW28" s="5">
        <v>0</v>
      </c>
      <c r="DX28" s="5">
        <v>1</v>
      </c>
      <c r="DY28" s="5">
        <v>0</v>
      </c>
      <c r="DZ28" s="5">
        <v>1</v>
      </c>
      <c r="EA28" s="5">
        <v>0</v>
      </c>
      <c r="EB28" s="5">
        <v>0</v>
      </c>
      <c r="EC28" s="5">
        <v>0</v>
      </c>
      <c r="ED28" s="5">
        <v>0</v>
      </c>
      <c r="EE28" t="s">
        <v>152</v>
      </c>
      <c r="EF28" t="s">
        <v>153</v>
      </c>
      <c r="EG28" t="s">
        <v>153</v>
      </c>
      <c r="EH28" t="s">
        <v>238</v>
      </c>
      <c r="EI28">
        <v>25</v>
      </c>
      <c r="EJ28">
        <v>52.698412698412703</v>
      </c>
      <c r="EK28" t="s">
        <v>156</v>
      </c>
      <c r="EL28">
        <v>5</v>
      </c>
      <c r="EM28">
        <v>4</v>
      </c>
      <c r="EN28">
        <f t="shared" si="1"/>
        <v>2</v>
      </c>
      <c r="EO28" t="s">
        <v>603</v>
      </c>
      <c r="EP28">
        <f t="shared" si="2"/>
        <v>2</v>
      </c>
      <c r="ER28">
        <f t="shared" si="3"/>
        <v>3</v>
      </c>
      <c r="ES28">
        <f t="shared" si="4"/>
        <v>40</v>
      </c>
      <c r="ET28">
        <f t="shared" si="5"/>
        <v>52.222222222222214</v>
      </c>
      <c r="EU28">
        <f t="shared" si="6"/>
        <v>76.666666666666657</v>
      </c>
      <c r="EV28">
        <f t="shared" si="7"/>
        <v>23.333333333333332</v>
      </c>
      <c r="EW28">
        <f t="shared" si="8"/>
        <v>65.555555555555557</v>
      </c>
      <c r="EX28">
        <f t="shared" si="9"/>
        <v>35.555555555555557</v>
      </c>
      <c r="EY28">
        <f t="shared" si="10"/>
        <v>75.555555555555557</v>
      </c>
    </row>
    <row r="29" spans="1:160" x14ac:dyDescent="0.25">
      <c r="A29" t="s">
        <v>294</v>
      </c>
      <c r="B29">
        <v>45</v>
      </c>
      <c r="C29">
        <v>5</v>
      </c>
      <c r="D29" s="5" t="s">
        <v>256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1</v>
      </c>
      <c r="L29" s="3">
        <v>5</v>
      </c>
      <c r="M29" s="3">
        <v>1</v>
      </c>
      <c r="N29">
        <v>15000</v>
      </c>
      <c r="O29" t="s">
        <v>159</v>
      </c>
      <c r="P29" t="s">
        <v>232</v>
      </c>
      <c r="Q29" t="s">
        <v>171</v>
      </c>
      <c r="R29" t="s">
        <v>161</v>
      </c>
      <c r="S29" s="3">
        <v>0</v>
      </c>
      <c r="T29" s="3">
        <v>3</v>
      </c>
      <c r="U29" t="s">
        <v>262</v>
      </c>
      <c r="V29" s="3">
        <v>0</v>
      </c>
      <c r="W29" s="3">
        <v>1</v>
      </c>
      <c r="X29" s="3">
        <v>1</v>
      </c>
      <c r="Y29" s="3">
        <v>0</v>
      </c>
      <c r="Z29" s="3">
        <v>1</v>
      </c>
      <c r="AA29" s="3">
        <v>0</v>
      </c>
      <c r="AB29" s="3">
        <v>0</v>
      </c>
      <c r="AC29" t="s">
        <v>148</v>
      </c>
      <c r="AD29">
        <v>1</v>
      </c>
      <c r="AE29">
        <v>0</v>
      </c>
      <c r="AF29">
        <v>0</v>
      </c>
      <c r="AG29" t="s">
        <v>253</v>
      </c>
      <c r="AH29">
        <v>0</v>
      </c>
      <c r="AI29">
        <v>0</v>
      </c>
      <c r="AJ29">
        <v>0</v>
      </c>
      <c r="AK29">
        <v>1</v>
      </c>
      <c r="AL29" t="s">
        <v>164</v>
      </c>
      <c r="AM29" t="s">
        <v>165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 s="6">
        <v>0</v>
      </c>
      <c r="AU29" t="s">
        <v>166</v>
      </c>
      <c r="AV29" s="5">
        <v>5</v>
      </c>
      <c r="AW29" s="5">
        <v>5</v>
      </c>
      <c r="AX29" t="s">
        <v>151</v>
      </c>
      <c r="AY29">
        <v>2</v>
      </c>
      <c r="AZ29">
        <v>3</v>
      </c>
      <c r="BA29">
        <v>4</v>
      </c>
      <c r="BB29">
        <v>3</v>
      </c>
      <c r="BC29">
        <v>2</v>
      </c>
      <c r="BD29">
        <v>4</v>
      </c>
      <c r="BE29">
        <v>3</v>
      </c>
      <c r="BF29">
        <v>3</v>
      </c>
      <c r="BG29">
        <v>4</v>
      </c>
      <c r="BH29">
        <v>2</v>
      </c>
      <c r="BI29">
        <v>3</v>
      </c>
      <c r="BJ29">
        <v>5</v>
      </c>
      <c r="BK29">
        <v>2</v>
      </c>
      <c r="BL29">
        <v>4</v>
      </c>
      <c r="BM29">
        <v>3</v>
      </c>
      <c r="BN29">
        <v>3</v>
      </c>
      <c r="BO29">
        <v>2</v>
      </c>
      <c r="BP29">
        <v>2</v>
      </c>
      <c r="BQ29">
        <v>4</v>
      </c>
      <c r="BR29">
        <v>5</v>
      </c>
      <c r="BS29">
        <v>4</v>
      </c>
      <c r="BT29" t="s">
        <v>295</v>
      </c>
      <c r="BU29" s="5">
        <v>0</v>
      </c>
      <c r="BV29" s="5">
        <v>0</v>
      </c>
      <c r="BW29" s="5">
        <v>1</v>
      </c>
      <c r="BX29" s="5">
        <v>1</v>
      </c>
      <c r="BY29" s="5">
        <v>0</v>
      </c>
      <c r="BZ29" s="5">
        <v>1</v>
      </c>
      <c r="CA29" s="5">
        <v>0</v>
      </c>
      <c r="CB29" s="5">
        <v>0</v>
      </c>
      <c r="CC29" t="s">
        <v>296</v>
      </c>
      <c r="CD29" s="5">
        <v>0</v>
      </c>
      <c r="CE29" s="5">
        <v>1</v>
      </c>
      <c r="CF29" s="5">
        <v>0</v>
      </c>
      <c r="CG29" s="5">
        <v>1</v>
      </c>
      <c r="CH29" s="5">
        <v>0</v>
      </c>
      <c r="CI29" s="5">
        <v>1</v>
      </c>
      <c r="CJ29" s="5">
        <v>0</v>
      </c>
      <c r="CK29" s="5">
        <v>0</v>
      </c>
      <c r="CL29" t="s">
        <v>295</v>
      </c>
      <c r="CM29" s="5">
        <v>0</v>
      </c>
      <c r="CN29" s="5">
        <v>0</v>
      </c>
      <c r="CO29" s="5">
        <v>1</v>
      </c>
      <c r="CP29" s="5">
        <v>1</v>
      </c>
      <c r="CQ29" s="5">
        <v>0</v>
      </c>
      <c r="CR29" s="5">
        <v>1</v>
      </c>
      <c r="CS29" s="5">
        <v>0</v>
      </c>
      <c r="CT29" s="5">
        <v>0</v>
      </c>
      <c r="CU29" t="s">
        <v>297</v>
      </c>
      <c r="CV29" s="5">
        <v>0</v>
      </c>
      <c r="CW29" s="5">
        <v>1</v>
      </c>
      <c r="CX29" s="5">
        <v>1</v>
      </c>
      <c r="CY29" s="5">
        <v>0</v>
      </c>
      <c r="CZ29" s="5">
        <v>1</v>
      </c>
      <c r="DA29" s="5">
        <v>0</v>
      </c>
      <c r="DB29" s="5">
        <v>0</v>
      </c>
      <c r="DC29" s="5">
        <v>0</v>
      </c>
      <c r="DD29" t="s">
        <v>189</v>
      </c>
      <c r="DE29" s="5">
        <v>0</v>
      </c>
      <c r="DF29" s="5">
        <v>0</v>
      </c>
      <c r="DG29" s="5">
        <v>0</v>
      </c>
      <c r="DH29" s="5">
        <v>1</v>
      </c>
      <c r="DI29" s="5">
        <v>0</v>
      </c>
      <c r="DJ29" s="5">
        <v>1</v>
      </c>
      <c r="DK29" s="5">
        <v>0</v>
      </c>
      <c r="DL29" s="5">
        <v>0</v>
      </c>
      <c r="DM29" t="s">
        <v>298</v>
      </c>
      <c r="DN29" s="5">
        <v>0</v>
      </c>
      <c r="DO29" s="5">
        <v>0</v>
      </c>
      <c r="DP29" s="5">
        <v>1</v>
      </c>
      <c r="DQ29" s="5">
        <v>0</v>
      </c>
      <c r="DR29" s="5">
        <v>0</v>
      </c>
      <c r="DS29" s="5">
        <v>1</v>
      </c>
      <c r="DT29" s="5">
        <v>1</v>
      </c>
      <c r="DU29" s="5">
        <v>0</v>
      </c>
      <c r="DV29" t="s">
        <v>299</v>
      </c>
      <c r="DW29" s="5">
        <v>0</v>
      </c>
      <c r="DX29" s="5">
        <v>0</v>
      </c>
      <c r="DY29" s="5">
        <v>1</v>
      </c>
      <c r="DZ29" s="5">
        <v>1</v>
      </c>
      <c r="EA29" s="5">
        <v>0</v>
      </c>
      <c r="EB29" s="5">
        <v>0</v>
      </c>
      <c r="EC29" s="5">
        <v>1</v>
      </c>
      <c r="ED29" s="5">
        <v>0</v>
      </c>
      <c r="EE29" t="s">
        <v>152</v>
      </c>
      <c r="EF29" t="s">
        <v>153</v>
      </c>
      <c r="EG29" t="s">
        <v>153</v>
      </c>
      <c r="EH29" t="s">
        <v>191</v>
      </c>
      <c r="EI29">
        <v>30</v>
      </c>
      <c r="EJ29">
        <v>56.825396825396815</v>
      </c>
      <c r="EK29" t="s">
        <v>156</v>
      </c>
      <c r="EL29">
        <v>5</v>
      </c>
      <c r="EM29">
        <v>4</v>
      </c>
      <c r="EN29">
        <f t="shared" si="1"/>
        <v>2</v>
      </c>
      <c r="EO29" t="s">
        <v>604</v>
      </c>
      <c r="EP29">
        <f t="shared" si="2"/>
        <v>1</v>
      </c>
      <c r="ER29">
        <f t="shared" si="3"/>
        <v>3</v>
      </c>
      <c r="ES29">
        <f t="shared" si="4"/>
        <v>47.777777777777771</v>
      </c>
      <c r="ET29">
        <f t="shared" si="5"/>
        <v>58.888888888888893</v>
      </c>
      <c r="EU29">
        <f t="shared" si="6"/>
        <v>46.666666666666664</v>
      </c>
      <c r="EV29">
        <f t="shared" si="7"/>
        <v>46.666666666666664</v>
      </c>
      <c r="EW29">
        <f t="shared" si="8"/>
        <v>65.555555555555557</v>
      </c>
      <c r="EX29">
        <f t="shared" si="9"/>
        <v>66.666666666666657</v>
      </c>
      <c r="EY29">
        <f t="shared" si="10"/>
        <v>65.555555555555557</v>
      </c>
    </row>
    <row r="30" spans="1:160" x14ac:dyDescent="0.25">
      <c r="A30" t="s">
        <v>300</v>
      </c>
      <c r="B30">
        <v>39</v>
      </c>
      <c r="C30">
        <v>3</v>
      </c>
      <c r="D30" s="5" t="s">
        <v>301</v>
      </c>
      <c r="E30" s="3">
        <v>1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1</v>
      </c>
      <c r="L30" s="3">
        <v>4</v>
      </c>
      <c r="M30" s="3">
        <v>1</v>
      </c>
      <c r="N30">
        <v>20000</v>
      </c>
      <c r="O30" t="s">
        <v>159</v>
      </c>
      <c r="P30" t="s">
        <v>232</v>
      </c>
      <c r="Q30" t="s">
        <v>171</v>
      </c>
      <c r="R30" t="s">
        <v>161</v>
      </c>
      <c r="S30" s="3">
        <v>0</v>
      </c>
      <c r="T30" s="3">
        <v>3</v>
      </c>
      <c r="U30" t="s">
        <v>302</v>
      </c>
      <c r="V30" s="3">
        <v>1</v>
      </c>
      <c r="W30" s="3">
        <v>1</v>
      </c>
      <c r="X30" s="3">
        <v>1</v>
      </c>
      <c r="Y30" s="3">
        <v>0</v>
      </c>
      <c r="Z30" s="3">
        <v>0</v>
      </c>
      <c r="AA30" s="3">
        <v>1</v>
      </c>
      <c r="AB30" s="3">
        <v>0</v>
      </c>
      <c r="AC30" t="s">
        <v>148</v>
      </c>
      <c r="AD30">
        <v>1</v>
      </c>
      <c r="AE30">
        <v>0</v>
      </c>
      <c r="AF30">
        <v>0</v>
      </c>
      <c r="AG30" t="s">
        <v>253</v>
      </c>
      <c r="AH30">
        <v>0</v>
      </c>
      <c r="AI30">
        <v>0</v>
      </c>
      <c r="AJ30">
        <v>0</v>
      </c>
      <c r="AK30">
        <v>1</v>
      </c>
      <c r="AL30" t="s">
        <v>164</v>
      </c>
      <c r="AM30" t="s">
        <v>165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 s="6">
        <v>8</v>
      </c>
      <c r="AU30" t="s">
        <v>166</v>
      </c>
      <c r="AV30" s="5">
        <v>6</v>
      </c>
      <c r="AW30" s="5">
        <v>5</v>
      </c>
      <c r="AX30" t="s">
        <v>151</v>
      </c>
      <c r="AY30">
        <v>3</v>
      </c>
      <c r="AZ30">
        <v>2</v>
      </c>
      <c r="BA30">
        <v>3</v>
      </c>
      <c r="BB30">
        <v>4</v>
      </c>
      <c r="BC30">
        <v>4</v>
      </c>
      <c r="BD30">
        <v>3</v>
      </c>
      <c r="BE30">
        <v>3</v>
      </c>
      <c r="BF30">
        <v>3</v>
      </c>
      <c r="BG30">
        <v>2</v>
      </c>
      <c r="BH30">
        <v>4</v>
      </c>
      <c r="BI30">
        <v>2</v>
      </c>
      <c r="BJ30">
        <v>4</v>
      </c>
      <c r="BK30">
        <v>3</v>
      </c>
      <c r="BL30">
        <v>3</v>
      </c>
      <c r="BM30">
        <v>1</v>
      </c>
      <c r="BN30">
        <v>2</v>
      </c>
      <c r="BO30">
        <v>3</v>
      </c>
      <c r="BP30">
        <v>2</v>
      </c>
      <c r="BQ30">
        <v>3</v>
      </c>
      <c r="BR30">
        <v>2</v>
      </c>
      <c r="BS30">
        <v>3</v>
      </c>
      <c r="BT30" t="s">
        <v>303</v>
      </c>
      <c r="BU30" s="5">
        <v>0</v>
      </c>
      <c r="BV30" s="5">
        <v>0</v>
      </c>
      <c r="BW30" s="5">
        <v>1</v>
      </c>
      <c r="BX30" s="5">
        <v>0</v>
      </c>
      <c r="BY30" s="5">
        <v>1</v>
      </c>
      <c r="BZ30" s="5">
        <v>0</v>
      </c>
      <c r="CA30" s="5">
        <v>1</v>
      </c>
      <c r="CB30" s="5">
        <v>0</v>
      </c>
      <c r="CC30" t="s">
        <v>286</v>
      </c>
      <c r="CD30" s="5">
        <v>0</v>
      </c>
      <c r="CE30" s="5">
        <v>0</v>
      </c>
      <c r="CF30" s="5">
        <v>1</v>
      </c>
      <c r="CG30" s="5">
        <v>0</v>
      </c>
      <c r="CH30" s="5">
        <v>1</v>
      </c>
      <c r="CI30" s="5">
        <v>0</v>
      </c>
      <c r="CJ30" s="5">
        <v>0</v>
      </c>
      <c r="CK30" s="5">
        <v>0</v>
      </c>
      <c r="CL30" t="s">
        <v>189</v>
      </c>
      <c r="CM30" s="5">
        <v>0</v>
      </c>
      <c r="CN30" s="5">
        <v>0</v>
      </c>
      <c r="CO30" s="5">
        <v>0</v>
      </c>
      <c r="CP30" s="5">
        <v>1</v>
      </c>
      <c r="CQ30" s="5">
        <v>0</v>
      </c>
      <c r="CR30" s="5">
        <v>1</v>
      </c>
      <c r="CS30" s="5">
        <v>0</v>
      </c>
      <c r="CT30" s="5">
        <v>0</v>
      </c>
      <c r="CU30" t="s">
        <v>286</v>
      </c>
      <c r="CV30" s="5">
        <v>0</v>
      </c>
      <c r="CW30" s="5">
        <v>0</v>
      </c>
      <c r="CX30" s="5">
        <v>1</v>
      </c>
      <c r="CY30" s="5">
        <v>0</v>
      </c>
      <c r="CZ30" s="5">
        <v>1</v>
      </c>
      <c r="DA30" s="5">
        <v>0</v>
      </c>
      <c r="DB30" s="5">
        <v>0</v>
      </c>
      <c r="DC30" s="5">
        <v>0</v>
      </c>
      <c r="DD30" t="s">
        <v>246</v>
      </c>
      <c r="DE30" s="5">
        <v>0</v>
      </c>
      <c r="DF30" s="5">
        <v>0</v>
      </c>
      <c r="DG30" s="5">
        <v>1</v>
      </c>
      <c r="DH30" s="5">
        <v>0</v>
      </c>
      <c r="DI30" s="5">
        <v>0</v>
      </c>
      <c r="DJ30" s="5">
        <v>1</v>
      </c>
      <c r="DK30" s="5">
        <v>0</v>
      </c>
      <c r="DL30" s="5">
        <v>0</v>
      </c>
      <c r="DM30" t="s">
        <v>303</v>
      </c>
      <c r="DN30" s="5">
        <v>0</v>
      </c>
      <c r="DO30" s="5">
        <v>0</v>
      </c>
      <c r="DP30" s="5">
        <v>1</v>
      </c>
      <c r="DQ30" s="5">
        <v>0</v>
      </c>
      <c r="DR30" s="5">
        <v>1</v>
      </c>
      <c r="DS30" s="5">
        <v>0</v>
      </c>
      <c r="DT30" s="5">
        <v>1</v>
      </c>
      <c r="DU30" s="5">
        <v>0</v>
      </c>
      <c r="DV30" t="s">
        <v>303</v>
      </c>
      <c r="DW30" s="5">
        <v>0</v>
      </c>
      <c r="DX30" s="5">
        <v>0</v>
      </c>
      <c r="DY30" s="5">
        <v>1</v>
      </c>
      <c r="DZ30" s="5">
        <v>0</v>
      </c>
      <c r="EA30" s="5">
        <v>1</v>
      </c>
      <c r="EB30" s="5">
        <v>0</v>
      </c>
      <c r="EC30" s="5">
        <v>1</v>
      </c>
      <c r="ED30" s="5">
        <v>0</v>
      </c>
      <c r="EE30" t="s">
        <v>152</v>
      </c>
      <c r="EF30" t="s">
        <v>153</v>
      </c>
      <c r="EG30" t="s">
        <v>153</v>
      </c>
      <c r="EH30" t="s">
        <v>191</v>
      </c>
      <c r="EI30">
        <v>30</v>
      </c>
      <c r="EJ30">
        <v>49.36507936507936</v>
      </c>
      <c r="EK30" t="s">
        <v>156</v>
      </c>
      <c r="EL30">
        <v>5</v>
      </c>
      <c r="EM30">
        <v>5</v>
      </c>
      <c r="EN30">
        <f t="shared" si="1"/>
        <v>2</v>
      </c>
      <c r="EO30" t="s">
        <v>603</v>
      </c>
      <c r="EP30">
        <f t="shared" si="2"/>
        <v>1</v>
      </c>
      <c r="ER30">
        <f t="shared" si="3"/>
        <v>3</v>
      </c>
      <c r="ES30">
        <f t="shared" si="4"/>
        <v>40</v>
      </c>
      <c r="ET30">
        <f t="shared" si="5"/>
        <v>35.555555555555557</v>
      </c>
      <c r="EU30">
        <f t="shared" si="6"/>
        <v>58.888888888888893</v>
      </c>
      <c r="EV30">
        <f t="shared" si="7"/>
        <v>46.666666666666664</v>
      </c>
      <c r="EW30">
        <f t="shared" si="8"/>
        <v>64.444444444444443</v>
      </c>
      <c r="EX30">
        <f t="shared" si="9"/>
        <v>46.666666666666664</v>
      </c>
      <c r="EY30">
        <f t="shared" si="10"/>
        <v>53.333333333333336</v>
      </c>
    </row>
    <row r="31" spans="1:160" x14ac:dyDescent="0.25">
      <c r="A31" t="s">
        <v>308</v>
      </c>
      <c r="B31">
        <v>60</v>
      </c>
      <c r="C31">
        <v>3</v>
      </c>
      <c r="D31" s="5" t="s">
        <v>174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1</v>
      </c>
      <c r="L31" s="3">
        <v>9</v>
      </c>
      <c r="M31" s="3">
        <v>3</v>
      </c>
      <c r="N31">
        <v>40000</v>
      </c>
      <c r="O31" t="s">
        <v>159</v>
      </c>
      <c r="P31" t="s">
        <v>183</v>
      </c>
      <c r="Q31" t="s">
        <v>145</v>
      </c>
      <c r="R31" t="s">
        <v>161</v>
      </c>
      <c r="S31" s="3">
        <v>0</v>
      </c>
      <c r="T31" s="3">
        <v>3</v>
      </c>
      <c r="U31" t="s">
        <v>147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0</v>
      </c>
      <c r="AB31" s="3">
        <v>0</v>
      </c>
      <c r="AC31" t="s">
        <v>148</v>
      </c>
      <c r="AD31">
        <v>1</v>
      </c>
      <c r="AE31">
        <v>0</v>
      </c>
      <c r="AF31">
        <v>0</v>
      </c>
      <c r="AG31" t="s">
        <v>149</v>
      </c>
      <c r="AH31">
        <v>1</v>
      </c>
      <c r="AI31">
        <v>0</v>
      </c>
      <c r="AJ31">
        <v>0</v>
      </c>
      <c r="AK31">
        <v>0</v>
      </c>
      <c r="AL31" t="s">
        <v>164</v>
      </c>
      <c r="AM31" t="s">
        <v>165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 s="6">
        <v>5</v>
      </c>
      <c r="AU31" t="s">
        <v>166</v>
      </c>
      <c r="AV31" s="5">
        <v>3</v>
      </c>
      <c r="AW31" s="5">
        <v>1</v>
      </c>
      <c r="AX31" t="s">
        <v>151</v>
      </c>
      <c r="AY31">
        <v>2</v>
      </c>
      <c r="AZ31">
        <v>1</v>
      </c>
      <c r="BA31">
        <v>3</v>
      </c>
      <c r="BB31">
        <v>4</v>
      </c>
      <c r="BC31">
        <v>2</v>
      </c>
      <c r="BD31">
        <v>3</v>
      </c>
      <c r="BE31">
        <v>3</v>
      </c>
      <c r="BF31">
        <v>4</v>
      </c>
      <c r="BG31">
        <v>3</v>
      </c>
      <c r="BH31">
        <v>5</v>
      </c>
      <c r="BI31">
        <v>4</v>
      </c>
      <c r="BJ31">
        <v>3</v>
      </c>
      <c r="BK31">
        <v>4</v>
      </c>
      <c r="BL31">
        <v>4</v>
      </c>
      <c r="BM31">
        <v>4</v>
      </c>
      <c r="BN31">
        <v>5</v>
      </c>
      <c r="BO31">
        <v>4</v>
      </c>
      <c r="BP31">
        <v>3</v>
      </c>
      <c r="BQ31">
        <v>4</v>
      </c>
      <c r="BR31">
        <v>5</v>
      </c>
      <c r="BS31">
        <v>4</v>
      </c>
      <c r="BT31" t="s">
        <v>309</v>
      </c>
      <c r="BU31" s="5">
        <v>1</v>
      </c>
      <c r="BV31" s="5">
        <v>0</v>
      </c>
      <c r="BW31" s="5">
        <v>0</v>
      </c>
      <c r="BX31" s="5">
        <v>1</v>
      </c>
      <c r="BY31" s="5">
        <v>1</v>
      </c>
      <c r="BZ31" s="5">
        <v>0</v>
      </c>
      <c r="CA31" s="5">
        <v>1</v>
      </c>
      <c r="CB31" s="5">
        <v>1</v>
      </c>
      <c r="CC31" t="s">
        <v>310</v>
      </c>
      <c r="CD31" s="5">
        <v>0</v>
      </c>
      <c r="CE31" s="5">
        <v>1</v>
      </c>
      <c r="CF31" s="5">
        <v>1</v>
      </c>
      <c r="CG31" s="5">
        <v>0</v>
      </c>
      <c r="CH31" s="5">
        <v>1</v>
      </c>
      <c r="CI31" s="5">
        <v>0</v>
      </c>
      <c r="CJ31" s="5">
        <v>1</v>
      </c>
      <c r="CK31" s="5">
        <v>1</v>
      </c>
      <c r="CL31" t="s">
        <v>311</v>
      </c>
      <c r="CM31" s="5">
        <v>1</v>
      </c>
      <c r="CN31" s="5">
        <v>1</v>
      </c>
      <c r="CO31" s="5">
        <v>0</v>
      </c>
      <c r="CP31" s="5">
        <v>1</v>
      </c>
      <c r="CQ31" s="5">
        <v>0</v>
      </c>
      <c r="CR31" s="5">
        <v>1</v>
      </c>
      <c r="CS31" s="5">
        <v>0</v>
      </c>
      <c r="CT31" s="5">
        <v>0</v>
      </c>
      <c r="CU31" t="s">
        <v>312</v>
      </c>
      <c r="CV31" s="5">
        <v>0</v>
      </c>
      <c r="CW31" s="5">
        <v>1</v>
      </c>
      <c r="CX31" s="5">
        <v>0</v>
      </c>
      <c r="CY31" s="5">
        <v>1</v>
      </c>
      <c r="CZ31" s="5">
        <v>1</v>
      </c>
      <c r="DA31" s="5">
        <v>1</v>
      </c>
      <c r="DB31" s="5">
        <v>0</v>
      </c>
      <c r="DC31" s="5">
        <v>1</v>
      </c>
      <c r="DD31" t="s">
        <v>185</v>
      </c>
      <c r="DE31" s="5">
        <v>0</v>
      </c>
      <c r="DF31" s="5">
        <v>1</v>
      </c>
      <c r="DG31" s="5">
        <v>0</v>
      </c>
      <c r="DH31" s="5">
        <v>1</v>
      </c>
      <c r="DI31" s="5">
        <v>0</v>
      </c>
      <c r="DJ31" s="5">
        <v>1</v>
      </c>
      <c r="DK31" s="5">
        <v>1</v>
      </c>
      <c r="DL31" s="5">
        <v>0</v>
      </c>
      <c r="DM31" t="s">
        <v>313</v>
      </c>
      <c r="DN31" s="5">
        <v>1</v>
      </c>
      <c r="DO31" s="5">
        <v>1</v>
      </c>
      <c r="DP31" s="5">
        <v>0</v>
      </c>
      <c r="DQ31" s="5">
        <v>1</v>
      </c>
      <c r="DR31" s="5">
        <v>0</v>
      </c>
      <c r="DS31" s="5">
        <v>1</v>
      </c>
      <c r="DT31" s="5">
        <v>1</v>
      </c>
      <c r="DU31" s="5">
        <v>0</v>
      </c>
      <c r="DV31" t="s">
        <v>314</v>
      </c>
      <c r="DW31" s="5">
        <v>0</v>
      </c>
      <c r="DX31" s="5">
        <v>1</v>
      </c>
      <c r="DY31" s="5">
        <v>1</v>
      </c>
      <c r="DZ31" s="5">
        <v>1</v>
      </c>
      <c r="EA31" s="5">
        <v>1</v>
      </c>
      <c r="EB31" s="5">
        <v>0</v>
      </c>
      <c r="EC31" s="5">
        <v>1</v>
      </c>
      <c r="ED31" s="5">
        <v>1</v>
      </c>
      <c r="EE31" t="s">
        <v>152</v>
      </c>
      <c r="EF31" t="s">
        <v>153</v>
      </c>
      <c r="EG31" t="s">
        <v>153</v>
      </c>
      <c r="EH31" t="s">
        <v>191</v>
      </c>
      <c r="EI31">
        <v>27</v>
      </c>
      <c r="EJ31">
        <v>63.333333333333343</v>
      </c>
      <c r="EK31" t="s">
        <v>156</v>
      </c>
      <c r="EL31">
        <v>5</v>
      </c>
      <c r="EM31">
        <v>4</v>
      </c>
      <c r="EN31">
        <f t="shared" si="1"/>
        <v>2</v>
      </c>
      <c r="EO31" t="s">
        <v>603</v>
      </c>
      <c r="EP31">
        <f t="shared" si="2"/>
        <v>4</v>
      </c>
      <c r="ER31">
        <f t="shared" si="3"/>
        <v>3</v>
      </c>
      <c r="ES31">
        <f t="shared" si="4"/>
        <v>60</v>
      </c>
      <c r="ET31">
        <f t="shared" si="5"/>
        <v>55.55555555555555</v>
      </c>
      <c r="EU31">
        <f t="shared" si="6"/>
        <v>71.111111111111128</v>
      </c>
      <c r="EV31">
        <f t="shared" si="7"/>
        <v>64.444444444444443</v>
      </c>
      <c r="EW31">
        <f t="shared" si="8"/>
        <v>54.444444444444443</v>
      </c>
      <c r="EX31">
        <f t="shared" si="9"/>
        <v>72.222222222222214</v>
      </c>
      <c r="EY31">
        <f t="shared" si="10"/>
        <v>65.555555555555557</v>
      </c>
    </row>
    <row r="32" spans="1:160" x14ac:dyDescent="0.25">
      <c r="A32" t="s">
        <v>315</v>
      </c>
      <c r="B32">
        <v>50</v>
      </c>
      <c r="C32">
        <v>2</v>
      </c>
      <c r="D32" s="5" t="s">
        <v>196</v>
      </c>
      <c r="E32" s="3">
        <v>1</v>
      </c>
      <c r="F32" s="3">
        <v>0</v>
      </c>
      <c r="G32" s="3">
        <v>1</v>
      </c>
      <c r="H32" s="3">
        <v>1</v>
      </c>
      <c r="I32" s="3">
        <v>0</v>
      </c>
      <c r="J32" s="3">
        <v>0</v>
      </c>
      <c r="K32" s="3">
        <v>0</v>
      </c>
      <c r="L32" s="3">
        <v>5</v>
      </c>
      <c r="M32" s="3">
        <v>2</v>
      </c>
      <c r="N32">
        <v>18000</v>
      </c>
      <c r="O32" t="s">
        <v>159</v>
      </c>
      <c r="P32" t="s">
        <v>232</v>
      </c>
      <c r="Q32" t="s">
        <v>145</v>
      </c>
      <c r="R32" t="s">
        <v>316</v>
      </c>
      <c r="S32" s="3">
        <v>0</v>
      </c>
      <c r="T32" s="3">
        <v>4</v>
      </c>
      <c r="U32" t="s">
        <v>147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0</v>
      </c>
      <c r="AB32" s="3">
        <v>0</v>
      </c>
      <c r="AC32" t="s">
        <v>148</v>
      </c>
      <c r="AD32">
        <v>1</v>
      </c>
      <c r="AE32">
        <v>0</v>
      </c>
      <c r="AF32">
        <v>0</v>
      </c>
      <c r="AG32" t="s">
        <v>317</v>
      </c>
      <c r="AH32">
        <v>1</v>
      </c>
      <c r="AI32">
        <v>0</v>
      </c>
      <c r="AJ32">
        <v>0</v>
      </c>
      <c r="AK32">
        <v>1</v>
      </c>
      <c r="AL32" t="s">
        <v>164</v>
      </c>
      <c r="AM32" t="s">
        <v>165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 s="6">
        <v>0</v>
      </c>
      <c r="AU32" t="s">
        <v>602</v>
      </c>
      <c r="AV32" s="5">
        <v>5</v>
      </c>
      <c r="AW32" s="5">
        <v>2</v>
      </c>
      <c r="AX32" t="s">
        <v>152</v>
      </c>
      <c r="AY32">
        <v>2</v>
      </c>
      <c r="AZ32">
        <v>3</v>
      </c>
      <c r="BA32">
        <v>4</v>
      </c>
      <c r="BB32">
        <v>2</v>
      </c>
      <c r="BC32">
        <v>2</v>
      </c>
      <c r="BD32">
        <v>5</v>
      </c>
      <c r="BE32">
        <v>2</v>
      </c>
      <c r="BF32">
        <v>2</v>
      </c>
      <c r="BG32">
        <v>3</v>
      </c>
      <c r="BH32">
        <v>2</v>
      </c>
      <c r="BI32">
        <v>2</v>
      </c>
      <c r="BJ32">
        <v>1</v>
      </c>
      <c r="BK32">
        <v>3</v>
      </c>
      <c r="BL32">
        <v>2</v>
      </c>
      <c r="BM32">
        <v>2</v>
      </c>
      <c r="BN32">
        <v>3</v>
      </c>
      <c r="BO32">
        <v>3</v>
      </c>
      <c r="BP32">
        <v>4</v>
      </c>
      <c r="BQ32">
        <v>2</v>
      </c>
      <c r="BR32">
        <v>5</v>
      </c>
      <c r="BS32">
        <v>2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1</v>
      </c>
      <c r="CB32" s="5">
        <v>0</v>
      </c>
      <c r="CD32" s="5">
        <v>0</v>
      </c>
      <c r="CE32" s="5">
        <v>1</v>
      </c>
      <c r="CF32" s="5">
        <v>1</v>
      </c>
      <c r="CG32" s="5">
        <v>1</v>
      </c>
      <c r="CH32" s="5">
        <v>0</v>
      </c>
      <c r="CI32" s="5">
        <v>0</v>
      </c>
      <c r="CJ32" s="5">
        <v>1</v>
      </c>
      <c r="CK32" s="5">
        <v>1</v>
      </c>
      <c r="CM32" s="5">
        <v>0</v>
      </c>
      <c r="CN32" s="5">
        <v>1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V32" s="5">
        <v>1</v>
      </c>
      <c r="CW32" s="5">
        <v>0</v>
      </c>
      <c r="CX32" s="5">
        <v>1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E32" s="5">
        <v>0</v>
      </c>
      <c r="DF32" s="5">
        <v>0</v>
      </c>
      <c r="DG32" s="5">
        <v>1</v>
      </c>
      <c r="DH32" s="5">
        <v>1</v>
      </c>
      <c r="DI32" s="5">
        <v>0</v>
      </c>
      <c r="DJ32" s="5">
        <v>1</v>
      </c>
      <c r="DK32" s="5">
        <v>1</v>
      </c>
      <c r="DL32" s="5">
        <v>1</v>
      </c>
      <c r="DN32" s="5">
        <v>1</v>
      </c>
      <c r="DO32" s="5">
        <v>1</v>
      </c>
      <c r="DP32" s="5">
        <v>1</v>
      </c>
      <c r="DQ32" s="5">
        <v>1</v>
      </c>
      <c r="DR32" s="5">
        <v>0</v>
      </c>
      <c r="DS32" s="5">
        <v>1</v>
      </c>
      <c r="DT32" s="5">
        <v>0</v>
      </c>
      <c r="DU32" s="5">
        <v>0</v>
      </c>
      <c r="DW32" s="5">
        <v>0</v>
      </c>
      <c r="DX32" s="5">
        <v>1</v>
      </c>
      <c r="DY32" s="5">
        <v>1</v>
      </c>
      <c r="DZ32" s="5">
        <v>1</v>
      </c>
      <c r="EA32" s="5">
        <v>0</v>
      </c>
      <c r="EB32" s="5">
        <v>1</v>
      </c>
      <c r="EC32" s="5">
        <v>0</v>
      </c>
      <c r="ED32" s="5">
        <v>0</v>
      </c>
      <c r="EE32" t="s">
        <v>152</v>
      </c>
      <c r="EF32" t="s">
        <v>153</v>
      </c>
      <c r="EG32" t="s">
        <v>153</v>
      </c>
      <c r="EH32" t="s">
        <v>191</v>
      </c>
      <c r="EI32">
        <v>28</v>
      </c>
      <c r="EJ32">
        <v>47.777777777777779</v>
      </c>
      <c r="EK32" t="s">
        <v>156</v>
      </c>
      <c r="EL32">
        <v>5</v>
      </c>
      <c r="EM32">
        <v>4</v>
      </c>
      <c r="EN32">
        <f t="shared" si="1"/>
        <v>2</v>
      </c>
      <c r="EO32" t="s">
        <v>603</v>
      </c>
      <c r="EP32">
        <f t="shared" si="2"/>
        <v>4</v>
      </c>
      <c r="ER32">
        <f t="shared" si="3"/>
        <v>3</v>
      </c>
      <c r="ES32">
        <f t="shared" si="4"/>
        <v>35.555555555555557</v>
      </c>
      <c r="ET32">
        <f t="shared" si="5"/>
        <v>53.333333333333336</v>
      </c>
      <c r="EU32">
        <f t="shared" si="6"/>
        <v>53.333333333333336</v>
      </c>
      <c r="EV32">
        <f t="shared" si="7"/>
        <v>48.888888888888893</v>
      </c>
      <c r="EW32">
        <f t="shared" si="8"/>
        <v>30</v>
      </c>
      <c r="EX32">
        <f t="shared" si="9"/>
        <v>77.777777777777786</v>
      </c>
      <c r="EY32">
        <f t="shared" si="10"/>
        <v>35.555555555555557</v>
      </c>
    </row>
    <row r="33" spans="1:155" x14ac:dyDescent="0.25">
      <c r="A33" t="s">
        <v>318</v>
      </c>
      <c r="B33">
        <v>45</v>
      </c>
      <c r="C33">
        <v>3</v>
      </c>
      <c r="D33" s="5" t="s">
        <v>319</v>
      </c>
      <c r="E33" s="3">
        <v>1</v>
      </c>
      <c r="F33" s="3">
        <v>1</v>
      </c>
      <c r="G33" s="3">
        <v>1</v>
      </c>
      <c r="H33" s="3">
        <v>0</v>
      </c>
      <c r="I33" s="3">
        <v>0</v>
      </c>
      <c r="J33" s="3">
        <v>0</v>
      </c>
      <c r="K33" s="3">
        <v>1</v>
      </c>
      <c r="L33" s="3">
        <v>5</v>
      </c>
      <c r="M33" s="3">
        <v>2</v>
      </c>
      <c r="N33">
        <v>20000</v>
      </c>
      <c r="O33" t="s">
        <v>159</v>
      </c>
      <c r="P33" t="s">
        <v>232</v>
      </c>
      <c r="Q33" t="s">
        <v>171</v>
      </c>
      <c r="R33" t="s">
        <v>161</v>
      </c>
      <c r="S33" s="3">
        <v>0</v>
      </c>
      <c r="T33" s="3">
        <v>3</v>
      </c>
      <c r="U33" t="s">
        <v>320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0</v>
      </c>
      <c r="AB33" s="3">
        <v>1</v>
      </c>
      <c r="AC33" t="s">
        <v>148</v>
      </c>
      <c r="AD33">
        <v>1</v>
      </c>
      <c r="AE33">
        <v>0</v>
      </c>
      <c r="AF33">
        <v>0</v>
      </c>
      <c r="AG33" t="s">
        <v>321</v>
      </c>
      <c r="AH33">
        <v>1</v>
      </c>
      <c r="AI33">
        <v>1</v>
      </c>
      <c r="AJ33">
        <v>0</v>
      </c>
      <c r="AK33">
        <v>0</v>
      </c>
      <c r="AL33" s="7" t="s">
        <v>175</v>
      </c>
      <c r="AM33" t="s">
        <v>165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 s="6">
        <v>0</v>
      </c>
      <c r="AU33" t="s">
        <v>166</v>
      </c>
      <c r="AV33" s="5">
        <v>5</v>
      </c>
      <c r="AW33" s="5">
        <v>3</v>
      </c>
      <c r="AX33" t="s">
        <v>151</v>
      </c>
      <c r="AY33">
        <v>3</v>
      </c>
      <c r="AZ33">
        <v>4</v>
      </c>
      <c r="BA33">
        <v>2</v>
      </c>
      <c r="BB33">
        <v>3</v>
      </c>
      <c r="BC33">
        <v>4</v>
      </c>
      <c r="BD33">
        <v>3</v>
      </c>
      <c r="BE33">
        <v>4</v>
      </c>
      <c r="BF33">
        <v>5</v>
      </c>
      <c r="BG33">
        <v>3</v>
      </c>
      <c r="BH33">
        <v>4</v>
      </c>
      <c r="BI33">
        <v>5</v>
      </c>
      <c r="BJ33">
        <v>3</v>
      </c>
      <c r="BK33">
        <v>4</v>
      </c>
      <c r="BL33">
        <v>4</v>
      </c>
      <c r="BM33">
        <v>3</v>
      </c>
      <c r="BN33">
        <v>4</v>
      </c>
      <c r="BO33">
        <v>5</v>
      </c>
      <c r="BP33">
        <v>4</v>
      </c>
      <c r="BQ33">
        <v>4</v>
      </c>
      <c r="BR33">
        <v>5</v>
      </c>
      <c r="BS33">
        <v>4</v>
      </c>
      <c r="BT33" t="s">
        <v>322</v>
      </c>
      <c r="BU33" s="5">
        <v>1</v>
      </c>
      <c r="BV33" s="5">
        <v>0</v>
      </c>
      <c r="BW33" s="5">
        <v>0</v>
      </c>
      <c r="BX33" s="5">
        <v>0</v>
      </c>
      <c r="BY33" s="5">
        <v>1</v>
      </c>
      <c r="BZ33" s="5">
        <v>1</v>
      </c>
      <c r="CA33" s="5">
        <v>1</v>
      </c>
      <c r="CB33" s="5">
        <v>0</v>
      </c>
      <c r="CC33" t="s">
        <v>323</v>
      </c>
      <c r="CD33" s="5">
        <v>1</v>
      </c>
      <c r="CE33" s="5">
        <v>0</v>
      </c>
      <c r="CF33" s="5">
        <v>0</v>
      </c>
      <c r="CG33" s="5">
        <v>0</v>
      </c>
      <c r="CH33" s="5">
        <v>1</v>
      </c>
      <c r="CI33" s="5">
        <v>0</v>
      </c>
      <c r="CJ33" s="5">
        <v>1</v>
      </c>
      <c r="CK33" s="5">
        <v>1</v>
      </c>
      <c r="CL33" t="s">
        <v>324</v>
      </c>
      <c r="CM33" s="5">
        <v>1</v>
      </c>
      <c r="CN33" s="5">
        <v>0</v>
      </c>
      <c r="CO33" s="5">
        <v>0</v>
      </c>
      <c r="CP33" s="5">
        <v>0</v>
      </c>
      <c r="CQ33" s="5">
        <v>1</v>
      </c>
      <c r="CR33" s="5">
        <v>1</v>
      </c>
      <c r="CS33" s="5">
        <v>0</v>
      </c>
      <c r="CT33" s="5">
        <v>1</v>
      </c>
      <c r="CU33" t="s">
        <v>325</v>
      </c>
      <c r="CV33" s="5">
        <v>1</v>
      </c>
      <c r="CW33" s="5">
        <v>0</v>
      </c>
      <c r="CX33" s="5">
        <v>1</v>
      </c>
      <c r="CY33" s="5">
        <v>0</v>
      </c>
      <c r="CZ33" s="5">
        <v>0</v>
      </c>
      <c r="DA33" s="5">
        <v>1</v>
      </c>
      <c r="DB33" s="5">
        <v>1</v>
      </c>
      <c r="DC33" s="5">
        <v>1</v>
      </c>
      <c r="DD33" t="s">
        <v>326</v>
      </c>
      <c r="DE33" s="5">
        <v>1</v>
      </c>
      <c r="DF33" s="5">
        <v>1</v>
      </c>
      <c r="DG33" s="5">
        <v>0</v>
      </c>
      <c r="DH33" s="5">
        <v>0</v>
      </c>
      <c r="DI33" s="5">
        <v>0</v>
      </c>
      <c r="DJ33" s="5">
        <v>1</v>
      </c>
      <c r="DK33" s="5">
        <v>1</v>
      </c>
      <c r="DL33" s="5">
        <v>1</v>
      </c>
      <c r="DM33" t="s">
        <v>327</v>
      </c>
      <c r="DN33" s="5">
        <v>1</v>
      </c>
      <c r="DO33" s="5">
        <v>0</v>
      </c>
      <c r="DP33" s="5">
        <v>1</v>
      </c>
      <c r="DQ33" s="5">
        <v>0</v>
      </c>
      <c r="DR33" s="5">
        <v>1</v>
      </c>
      <c r="DS33" s="5">
        <v>1</v>
      </c>
      <c r="DT33" s="5">
        <v>1</v>
      </c>
      <c r="DU33" s="5">
        <v>1</v>
      </c>
      <c r="DV33" t="s">
        <v>222</v>
      </c>
      <c r="DW33" s="5">
        <v>0</v>
      </c>
      <c r="DX33" s="5">
        <v>0</v>
      </c>
      <c r="DY33" s="5">
        <v>1</v>
      </c>
      <c r="DZ33" s="5">
        <v>1</v>
      </c>
      <c r="EA33" s="5">
        <v>0</v>
      </c>
      <c r="EB33" s="5">
        <v>0</v>
      </c>
      <c r="EC33" s="5">
        <v>0</v>
      </c>
      <c r="ED33" s="5">
        <v>0</v>
      </c>
      <c r="EE33" t="s">
        <v>152</v>
      </c>
      <c r="EF33" t="s">
        <v>194</v>
      </c>
      <c r="EG33" t="s">
        <v>153</v>
      </c>
      <c r="EH33" t="s">
        <v>191</v>
      </c>
      <c r="EI33">
        <v>30</v>
      </c>
      <c r="EJ33">
        <v>68.095238095238088</v>
      </c>
      <c r="EK33" t="s">
        <v>156</v>
      </c>
      <c r="EL33">
        <v>5</v>
      </c>
      <c r="EM33">
        <v>6</v>
      </c>
      <c r="EN33">
        <f t="shared" si="1"/>
        <v>2</v>
      </c>
      <c r="EO33" t="s">
        <v>603</v>
      </c>
      <c r="EP33">
        <f t="shared" si="2"/>
        <v>4</v>
      </c>
      <c r="ER33">
        <f t="shared" si="3"/>
        <v>3</v>
      </c>
      <c r="ES33">
        <f t="shared" si="4"/>
        <v>64.444444444444443</v>
      </c>
      <c r="ET33">
        <f t="shared" si="5"/>
        <v>65.555555555555557</v>
      </c>
      <c r="EU33">
        <f t="shared" si="6"/>
        <v>66.666666666666657</v>
      </c>
      <c r="EV33">
        <f t="shared" si="7"/>
        <v>71.111111111111128</v>
      </c>
      <c r="EW33">
        <f t="shared" si="8"/>
        <v>65.555555555555557</v>
      </c>
      <c r="EX33">
        <f t="shared" si="9"/>
        <v>72.222222222222214</v>
      </c>
      <c r="EY33">
        <f t="shared" si="10"/>
        <v>71.111111111111114</v>
      </c>
    </row>
    <row r="34" spans="1:155" x14ac:dyDescent="0.25">
      <c r="A34" t="s">
        <v>328</v>
      </c>
      <c r="B34">
        <v>36</v>
      </c>
      <c r="C34">
        <v>5</v>
      </c>
      <c r="D34" s="5" t="s">
        <v>319</v>
      </c>
      <c r="E34" s="3">
        <v>1</v>
      </c>
      <c r="F34" s="3">
        <v>1</v>
      </c>
      <c r="G34" s="3">
        <v>1</v>
      </c>
      <c r="H34" s="3">
        <v>0</v>
      </c>
      <c r="I34" s="3">
        <v>0</v>
      </c>
      <c r="J34" s="3">
        <v>0</v>
      </c>
      <c r="K34" s="3">
        <v>1</v>
      </c>
      <c r="L34" s="3">
        <v>6</v>
      </c>
      <c r="M34" s="3">
        <v>2</v>
      </c>
      <c r="N34">
        <v>15000</v>
      </c>
      <c r="O34" t="s">
        <v>159</v>
      </c>
      <c r="P34" t="s">
        <v>232</v>
      </c>
      <c r="Q34" t="s">
        <v>171</v>
      </c>
      <c r="R34" t="s">
        <v>161</v>
      </c>
      <c r="S34" s="3">
        <v>0</v>
      </c>
      <c r="T34" s="3">
        <v>3</v>
      </c>
      <c r="U34" t="s">
        <v>329</v>
      </c>
      <c r="V34" s="3">
        <v>1</v>
      </c>
      <c r="W34" s="3">
        <v>1</v>
      </c>
      <c r="X34" s="3">
        <v>1</v>
      </c>
      <c r="Y34" s="3">
        <v>1</v>
      </c>
      <c r="Z34" s="3">
        <v>0</v>
      </c>
      <c r="AA34" s="3">
        <v>0</v>
      </c>
      <c r="AB34" s="3">
        <v>0</v>
      </c>
      <c r="AC34" t="s">
        <v>148</v>
      </c>
      <c r="AD34">
        <v>1</v>
      </c>
      <c r="AE34">
        <v>0</v>
      </c>
      <c r="AF34">
        <v>0</v>
      </c>
      <c r="AG34" t="s">
        <v>149</v>
      </c>
      <c r="AH34">
        <v>1</v>
      </c>
      <c r="AI34">
        <v>0</v>
      </c>
      <c r="AJ34">
        <v>0</v>
      </c>
      <c r="AK34">
        <v>0</v>
      </c>
      <c r="AL34" s="7" t="s">
        <v>175</v>
      </c>
      <c r="AM34" t="s">
        <v>206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 s="6">
        <v>2</v>
      </c>
      <c r="AU34" t="s">
        <v>166</v>
      </c>
      <c r="AV34" s="5">
        <v>4</v>
      </c>
      <c r="AW34" s="5">
        <v>2</v>
      </c>
      <c r="AX34" t="s">
        <v>151</v>
      </c>
      <c r="AY34">
        <v>3</v>
      </c>
      <c r="AZ34">
        <v>3</v>
      </c>
      <c r="BA34">
        <v>4</v>
      </c>
      <c r="BB34">
        <v>2</v>
      </c>
      <c r="BC34">
        <v>3</v>
      </c>
      <c r="BD34">
        <v>2</v>
      </c>
      <c r="BE34">
        <v>2</v>
      </c>
      <c r="BF34">
        <v>2</v>
      </c>
      <c r="BG34">
        <v>4</v>
      </c>
      <c r="BH34">
        <v>3</v>
      </c>
      <c r="BI34">
        <v>3</v>
      </c>
      <c r="BJ34">
        <v>5</v>
      </c>
      <c r="BK34">
        <v>4</v>
      </c>
      <c r="BL34">
        <v>3</v>
      </c>
      <c r="BM34">
        <v>3</v>
      </c>
      <c r="BN34">
        <v>4</v>
      </c>
      <c r="BO34">
        <v>4</v>
      </c>
      <c r="BP34">
        <v>5</v>
      </c>
      <c r="BQ34">
        <v>4</v>
      </c>
      <c r="BR34">
        <v>5</v>
      </c>
      <c r="BS34">
        <v>5</v>
      </c>
      <c r="BT34" t="s">
        <v>297</v>
      </c>
      <c r="BU34" s="5">
        <v>0</v>
      </c>
      <c r="BV34" s="5">
        <v>1</v>
      </c>
      <c r="BW34" s="5">
        <v>1</v>
      </c>
      <c r="BX34" s="5">
        <v>0</v>
      </c>
      <c r="BY34" s="5">
        <v>1</v>
      </c>
      <c r="BZ34" s="5">
        <v>0</v>
      </c>
      <c r="CA34" s="5">
        <v>0</v>
      </c>
      <c r="CB34" s="5">
        <v>0</v>
      </c>
      <c r="CC34" t="s">
        <v>330</v>
      </c>
      <c r="CD34" s="5">
        <v>0</v>
      </c>
      <c r="CE34" s="5">
        <v>0</v>
      </c>
      <c r="CF34" s="5">
        <v>1</v>
      </c>
      <c r="CG34" s="5">
        <v>0</v>
      </c>
      <c r="CH34" s="5">
        <v>1</v>
      </c>
      <c r="CI34" s="5">
        <v>1</v>
      </c>
      <c r="CJ34" s="5">
        <v>1</v>
      </c>
      <c r="CK34" s="5">
        <v>0</v>
      </c>
      <c r="CL34" t="s">
        <v>331</v>
      </c>
      <c r="CM34" s="5">
        <v>0</v>
      </c>
      <c r="CN34" s="5">
        <v>1</v>
      </c>
      <c r="CO34" s="5">
        <v>0</v>
      </c>
      <c r="CP34" s="5">
        <v>1</v>
      </c>
      <c r="CQ34" s="5">
        <v>1</v>
      </c>
      <c r="CR34" s="5">
        <v>0</v>
      </c>
      <c r="CS34" s="5">
        <v>0</v>
      </c>
      <c r="CT34" s="5">
        <v>0</v>
      </c>
      <c r="CU34" t="s">
        <v>332</v>
      </c>
      <c r="CV34" s="5">
        <v>0</v>
      </c>
      <c r="CW34" s="5">
        <v>0</v>
      </c>
      <c r="CX34" s="5">
        <v>1</v>
      </c>
      <c r="CY34" s="5">
        <v>0</v>
      </c>
      <c r="CZ34" s="5">
        <v>0</v>
      </c>
      <c r="DA34" s="5">
        <v>0</v>
      </c>
      <c r="DB34" s="5">
        <v>1</v>
      </c>
      <c r="DC34" s="5">
        <v>1</v>
      </c>
      <c r="DD34" t="s">
        <v>307</v>
      </c>
      <c r="DE34" s="5">
        <v>0</v>
      </c>
      <c r="DF34" s="5">
        <v>0</v>
      </c>
      <c r="DG34" s="5">
        <v>0</v>
      </c>
      <c r="DH34" s="5">
        <v>1</v>
      </c>
      <c r="DI34" s="5">
        <v>1</v>
      </c>
      <c r="DJ34" s="5">
        <v>0</v>
      </c>
      <c r="DK34" s="5">
        <v>1</v>
      </c>
      <c r="DL34" s="5">
        <v>0</v>
      </c>
      <c r="DM34" t="s">
        <v>333</v>
      </c>
      <c r="DN34" s="5">
        <v>0</v>
      </c>
      <c r="DO34" s="5">
        <v>0</v>
      </c>
      <c r="DP34" s="5">
        <v>1</v>
      </c>
      <c r="DQ34" s="5">
        <v>1</v>
      </c>
      <c r="DR34" s="5">
        <v>1</v>
      </c>
      <c r="DS34" s="5">
        <v>0</v>
      </c>
      <c r="DT34" s="5">
        <v>0</v>
      </c>
      <c r="DU34" s="5">
        <v>0</v>
      </c>
      <c r="DV34" t="s">
        <v>334</v>
      </c>
      <c r="DW34" s="5">
        <v>0</v>
      </c>
      <c r="DX34" s="5">
        <v>1</v>
      </c>
      <c r="DY34" s="5">
        <v>1</v>
      </c>
      <c r="DZ34" s="5">
        <v>1</v>
      </c>
      <c r="EA34" s="5">
        <v>0</v>
      </c>
      <c r="EB34" s="5">
        <v>0</v>
      </c>
      <c r="EC34" s="5">
        <v>0</v>
      </c>
      <c r="ED34" s="5">
        <v>1</v>
      </c>
      <c r="EE34" t="s">
        <v>152</v>
      </c>
      <c r="EF34" t="s">
        <v>153</v>
      </c>
      <c r="EG34" t="s">
        <v>153</v>
      </c>
      <c r="EH34" t="s">
        <v>155</v>
      </c>
      <c r="EI34">
        <v>29</v>
      </c>
      <c r="EJ34">
        <v>62.698412698412696</v>
      </c>
      <c r="EK34" t="s">
        <v>156</v>
      </c>
      <c r="EL34">
        <v>5</v>
      </c>
      <c r="EM34">
        <v>3</v>
      </c>
      <c r="EN34">
        <f t="shared" si="1"/>
        <v>2</v>
      </c>
      <c r="EO34" t="s">
        <v>603</v>
      </c>
      <c r="EP34">
        <f t="shared" si="2"/>
        <v>4</v>
      </c>
      <c r="ER34">
        <f t="shared" si="3"/>
        <v>3</v>
      </c>
      <c r="ES34">
        <f t="shared" si="4"/>
        <v>47.777777777777771</v>
      </c>
      <c r="ET34">
        <f t="shared" si="5"/>
        <v>65.555555555555557</v>
      </c>
      <c r="EU34">
        <f t="shared" si="6"/>
        <v>65.555555555555557</v>
      </c>
      <c r="EV34">
        <f t="shared" si="7"/>
        <v>61.111111111111107</v>
      </c>
      <c r="EW34">
        <f t="shared" si="8"/>
        <v>71.111111111111128</v>
      </c>
      <c r="EX34">
        <f t="shared" si="9"/>
        <v>66.666666666666657</v>
      </c>
      <c r="EY34">
        <f t="shared" si="10"/>
        <v>61.111111111111107</v>
      </c>
    </row>
    <row r="35" spans="1:155" x14ac:dyDescent="0.25">
      <c r="A35" t="s">
        <v>335</v>
      </c>
      <c r="B35">
        <v>50</v>
      </c>
      <c r="C35">
        <v>2</v>
      </c>
      <c r="D35" s="5" t="s">
        <v>174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1</v>
      </c>
      <c r="L35" s="3">
        <v>7</v>
      </c>
      <c r="M35" s="3">
        <v>4</v>
      </c>
      <c r="N35">
        <v>3500</v>
      </c>
      <c r="O35" t="s">
        <v>159</v>
      </c>
      <c r="P35" t="s">
        <v>160</v>
      </c>
      <c r="Q35" t="s">
        <v>171</v>
      </c>
      <c r="R35" t="s">
        <v>161</v>
      </c>
      <c r="S35" s="3">
        <v>1</v>
      </c>
      <c r="T35" s="3">
        <v>2</v>
      </c>
      <c r="U35" t="s">
        <v>336</v>
      </c>
      <c r="V35" s="3">
        <v>0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0</v>
      </c>
      <c r="AC35" t="s">
        <v>148</v>
      </c>
      <c r="AD35">
        <v>1</v>
      </c>
      <c r="AE35">
        <v>0</v>
      </c>
      <c r="AF35">
        <v>0</v>
      </c>
      <c r="AG35" t="s">
        <v>259</v>
      </c>
      <c r="AH35">
        <v>0</v>
      </c>
      <c r="AI35">
        <v>0</v>
      </c>
      <c r="AJ35">
        <v>1</v>
      </c>
      <c r="AK35">
        <v>0</v>
      </c>
      <c r="AL35" t="s">
        <v>164</v>
      </c>
      <c r="AM35" t="s">
        <v>176</v>
      </c>
      <c r="AN35">
        <v>1</v>
      </c>
      <c r="AO35">
        <v>1</v>
      </c>
      <c r="AP35">
        <v>0</v>
      </c>
      <c r="AQ35">
        <v>1</v>
      </c>
      <c r="AR35">
        <v>0</v>
      </c>
      <c r="AS35">
        <v>0</v>
      </c>
      <c r="AT35" s="6">
        <v>8</v>
      </c>
      <c r="AU35" t="s">
        <v>166</v>
      </c>
      <c r="AV35" s="5">
        <v>8</v>
      </c>
      <c r="AW35" s="5">
        <v>6</v>
      </c>
      <c r="AX35" t="s">
        <v>151</v>
      </c>
      <c r="AY35">
        <v>4</v>
      </c>
      <c r="AZ35">
        <v>2</v>
      </c>
      <c r="BA35">
        <v>4</v>
      </c>
      <c r="BB35">
        <v>2</v>
      </c>
      <c r="BC35">
        <v>3</v>
      </c>
      <c r="BD35">
        <v>3</v>
      </c>
      <c r="BE35">
        <v>5</v>
      </c>
      <c r="BF35">
        <v>3</v>
      </c>
      <c r="BG35">
        <v>6</v>
      </c>
      <c r="BH35">
        <v>4</v>
      </c>
      <c r="BI35">
        <v>3</v>
      </c>
      <c r="BJ35">
        <v>5</v>
      </c>
      <c r="BK35">
        <v>2</v>
      </c>
      <c r="BL35">
        <v>5</v>
      </c>
      <c r="BM35">
        <v>2</v>
      </c>
      <c r="BN35">
        <v>4</v>
      </c>
      <c r="BO35">
        <v>2</v>
      </c>
      <c r="BP35">
        <v>4</v>
      </c>
      <c r="BQ35">
        <v>2</v>
      </c>
      <c r="BR35">
        <v>4</v>
      </c>
      <c r="BS35">
        <v>1</v>
      </c>
      <c r="BT35" t="s">
        <v>210</v>
      </c>
      <c r="BU35" s="5">
        <v>0</v>
      </c>
      <c r="BV35" s="5">
        <v>1</v>
      </c>
      <c r="BW35" s="5">
        <v>0</v>
      </c>
      <c r="BX35" s="5">
        <v>0</v>
      </c>
      <c r="BY35" s="5">
        <v>1</v>
      </c>
      <c r="BZ35" s="5">
        <v>0</v>
      </c>
      <c r="CA35" s="5">
        <v>0</v>
      </c>
      <c r="CB35" s="5">
        <v>0</v>
      </c>
      <c r="CC35" t="s">
        <v>337</v>
      </c>
      <c r="CD35" s="5">
        <v>1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1</v>
      </c>
      <c r="CL35" t="s">
        <v>338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1</v>
      </c>
      <c r="CS35" s="5">
        <v>0</v>
      </c>
      <c r="CT35" s="5">
        <v>1</v>
      </c>
      <c r="CU35" t="s">
        <v>271</v>
      </c>
      <c r="CV35" s="5">
        <v>1</v>
      </c>
      <c r="CW35" s="5">
        <v>0</v>
      </c>
      <c r="CX35" s="5">
        <v>0</v>
      </c>
      <c r="CY35" s="5">
        <v>1</v>
      </c>
      <c r="CZ35" s="5">
        <v>0</v>
      </c>
      <c r="DA35" s="5">
        <v>0</v>
      </c>
      <c r="DB35" s="5">
        <v>0</v>
      </c>
      <c r="DC35" s="5">
        <v>0</v>
      </c>
      <c r="DD35" t="s">
        <v>287</v>
      </c>
      <c r="DE35" s="5">
        <v>0</v>
      </c>
      <c r="DF35" s="5">
        <v>0</v>
      </c>
      <c r="DG35" s="5">
        <v>1</v>
      </c>
      <c r="DH35" s="5">
        <v>0</v>
      </c>
      <c r="DI35" s="5">
        <v>0</v>
      </c>
      <c r="DJ35" s="5">
        <v>0</v>
      </c>
      <c r="DK35" s="5">
        <v>1</v>
      </c>
      <c r="DL35" s="5">
        <v>0</v>
      </c>
      <c r="DM35" t="s">
        <v>271</v>
      </c>
      <c r="DN35" s="5">
        <v>1</v>
      </c>
      <c r="DO35" s="5">
        <v>0</v>
      </c>
      <c r="DP35" s="5">
        <v>0</v>
      </c>
      <c r="DQ35" s="5">
        <v>1</v>
      </c>
      <c r="DR35" s="5">
        <v>0</v>
      </c>
      <c r="DS35" s="5">
        <v>0</v>
      </c>
      <c r="DT35" s="5">
        <v>0</v>
      </c>
      <c r="DU35" s="5">
        <v>0</v>
      </c>
      <c r="DV35" t="s">
        <v>288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1</v>
      </c>
      <c r="ED35" s="5">
        <v>1</v>
      </c>
      <c r="EE35" t="s">
        <v>152</v>
      </c>
      <c r="EF35" t="s">
        <v>153</v>
      </c>
      <c r="EG35" t="s">
        <v>260</v>
      </c>
      <c r="EH35" t="s">
        <v>238</v>
      </c>
      <c r="EI35">
        <v>26</v>
      </c>
      <c r="EJ35">
        <v>58.571428571428577</v>
      </c>
      <c r="EK35" t="s">
        <v>156</v>
      </c>
      <c r="EL35">
        <v>5</v>
      </c>
      <c r="EM35">
        <v>5</v>
      </c>
      <c r="EN35">
        <f t="shared" si="1"/>
        <v>2</v>
      </c>
      <c r="EO35" t="s">
        <v>603</v>
      </c>
      <c r="EP35">
        <f t="shared" si="2"/>
        <v>2</v>
      </c>
      <c r="ER35">
        <f t="shared" si="3"/>
        <v>3</v>
      </c>
      <c r="ES35">
        <f t="shared" si="4"/>
        <v>52.222222222222214</v>
      </c>
      <c r="ET35">
        <f t="shared" si="5"/>
        <v>71.111111111111114</v>
      </c>
      <c r="EU35">
        <f t="shared" si="6"/>
        <v>57.777777777777786</v>
      </c>
      <c r="EV35">
        <f t="shared" si="7"/>
        <v>54.444444444444443</v>
      </c>
      <c r="EW35">
        <f t="shared" si="8"/>
        <v>57.777777777777786</v>
      </c>
      <c r="EX35">
        <f t="shared" si="9"/>
        <v>54.444444444444443</v>
      </c>
      <c r="EY35">
        <f t="shared" si="10"/>
        <v>62.222222222222221</v>
      </c>
    </row>
    <row r="36" spans="1:155" x14ac:dyDescent="0.25">
      <c r="A36" t="s">
        <v>339</v>
      </c>
      <c r="B36">
        <v>55</v>
      </c>
      <c r="C36">
        <v>0</v>
      </c>
      <c r="D36" s="5" t="s">
        <v>174</v>
      </c>
      <c r="E36" s="3">
        <v>0</v>
      </c>
      <c r="F36" s="3">
        <v>0</v>
      </c>
      <c r="G36" s="3">
        <v>1</v>
      </c>
      <c r="H36" s="3">
        <v>0</v>
      </c>
      <c r="I36" s="3">
        <v>0</v>
      </c>
      <c r="J36" s="3">
        <v>0</v>
      </c>
      <c r="K36" s="3">
        <v>1</v>
      </c>
      <c r="L36" s="3">
        <v>8</v>
      </c>
      <c r="M36" s="3">
        <v>4</v>
      </c>
      <c r="N36">
        <v>3000</v>
      </c>
      <c r="O36" t="s">
        <v>159</v>
      </c>
      <c r="P36" t="s">
        <v>160</v>
      </c>
      <c r="Q36" t="s">
        <v>171</v>
      </c>
      <c r="R36" t="s">
        <v>161</v>
      </c>
      <c r="S36" s="3">
        <v>1</v>
      </c>
      <c r="T36" s="3">
        <v>3</v>
      </c>
      <c r="U36" t="s">
        <v>340</v>
      </c>
      <c r="V36" s="3">
        <v>0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0</v>
      </c>
      <c r="AC36" t="s">
        <v>148</v>
      </c>
      <c r="AD36">
        <v>1</v>
      </c>
      <c r="AE36">
        <v>0</v>
      </c>
      <c r="AF36">
        <v>0</v>
      </c>
      <c r="AG36" t="s">
        <v>259</v>
      </c>
      <c r="AH36">
        <v>0</v>
      </c>
      <c r="AI36">
        <v>0</v>
      </c>
      <c r="AJ36">
        <v>1</v>
      </c>
      <c r="AK36">
        <v>0</v>
      </c>
      <c r="AL36" t="s">
        <v>164</v>
      </c>
      <c r="AM36" t="s">
        <v>165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 s="6">
        <v>8</v>
      </c>
      <c r="AU36" t="s">
        <v>166</v>
      </c>
      <c r="AV36" s="5">
        <v>8</v>
      </c>
      <c r="AW36" s="5">
        <v>7</v>
      </c>
      <c r="AX36" t="s">
        <v>151</v>
      </c>
      <c r="AY36">
        <v>3</v>
      </c>
      <c r="AZ36">
        <v>2</v>
      </c>
      <c r="BA36">
        <v>4</v>
      </c>
      <c r="BB36">
        <v>2</v>
      </c>
      <c r="BC36">
        <v>4</v>
      </c>
      <c r="BD36">
        <v>2</v>
      </c>
      <c r="BE36">
        <v>6</v>
      </c>
      <c r="BF36">
        <v>3</v>
      </c>
      <c r="BG36">
        <v>5</v>
      </c>
      <c r="BH36">
        <v>4</v>
      </c>
      <c r="BI36">
        <v>6</v>
      </c>
      <c r="BJ36">
        <v>2</v>
      </c>
      <c r="BK36">
        <v>4</v>
      </c>
      <c r="BL36">
        <v>3</v>
      </c>
      <c r="BM36">
        <v>5</v>
      </c>
      <c r="BN36">
        <v>2</v>
      </c>
      <c r="BO36">
        <v>4</v>
      </c>
      <c r="BP36">
        <v>3</v>
      </c>
      <c r="BQ36">
        <v>2</v>
      </c>
      <c r="BR36">
        <v>4</v>
      </c>
      <c r="BS36">
        <v>1</v>
      </c>
      <c r="BT36" t="s">
        <v>341</v>
      </c>
      <c r="BU36" s="5">
        <v>0</v>
      </c>
      <c r="BV36" s="5">
        <v>1</v>
      </c>
      <c r="BW36" s="5">
        <v>1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t="s">
        <v>342</v>
      </c>
      <c r="CD36" s="5">
        <v>0</v>
      </c>
      <c r="CE36" s="5">
        <v>0</v>
      </c>
      <c r="CF36" s="5">
        <v>0</v>
      </c>
      <c r="CG36" s="5">
        <v>1</v>
      </c>
      <c r="CH36" s="5">
        <v>0</v>
      </c>
      <c r="CI36" s="5">
        <v>1</v>
      </c>
      <c r="CJ36" s="5">
        <v>0</v>
      </c>
      <c r="CK36" s="5">
        <v>0</v>
      </c>
      <c r="CL36" t="s">
        <v>343</v>
      </c>
      <c r="CM36" s="5">
        <v>1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1</v>
      </c>
      <c r="CU36" t="s">
        <v>344</v>
      </c>
      <c r="CV36" s="5">
        <v>1</v>
      </c>
      <c r="CW36" s="5">
        <v>0</v>
      </c>
      <c r="CX36" s="5">
        <v>0</v>
      </c>
      <c r="CY36" s="5">
        <v>0</v>
      </c>
      <c r="CZ36" s="5">
        <v>0</v>
      </c>
      <c r="DA36" s="5">
        <v>1</v>
      </c>
      <c r="DB36" s="5">
        <v>0</v>
      </c>
      <c r="DC36" s="5">
        <v>0</v>
      </c>
      <c r="DD36" t="s">
        <v>222</v>
      </c>
      <c r="DE36" s="5">
        <v>0</v>
      </c>
      <c r="DF36" s="5">
        <v>0</v>
      </c>
      <c r="DG36" s="5">
        <v>1</v>
      </c>
      <c r="DH36" s="5">
        <v>1</v>
      </c>
      <c r="DI36" s="5">
        <v>0</v>
      </c>
      <c r="DJ36" s="5">
        <v>0</v>
      </c>
      <c r="DK36" s="5">
        <v>0</v>
      </c>
      <c r="DL36" s="5">
        <v>0</v>
      </c>
      <c r="DM36" t="s">
        <v>345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1</v>
      </c>
      <c r="DT36" s="5">
        <v>1</v>
      </c>
      <c r="DU36" s="5">
        <v>0</v>
      </c>
      <c r="DV36" t="s">
        <v>342</v>
      </c>
      <c r="DW36" s="5">
        <v>0</v>
      </c>
      <c r="DX36" s="5">
        <v>0</v>
      </c>
      <c r="DY36" s="5">
        <v>0</v>
      </c>
      <c r="DZ36" s="5">
        <v>1</v>
      </c>
      <c r="EA36" s="5">
        <v>0</v>
      </c>
      <c r="EB36" s="5">
        <v>1</v>
      </c>
      <c r="EC36" s="5">
        <v>0</v>
      </c>
      <c r="ED36" s="5">
        <v>0</v>
      </c>
      <c r="EE36" t="s">
        <v>152</v>
      </c>
      <c r="EF36" t="s">
        <v>153</v>
      </c>
      <c r="EG36" t="s">
        <v>153</v>
      </c>
      <c r="EH36" t="s">
        <v>238</v>
      </c>
      <c r="EI36">
        <v>25</v>
      </c>
      <c r="EJ36">
        <v>59.682539682539684</v>
      </c>
      <c r="EK36" t="s">
        <v>156</v>
      </c>
      <c r="EL36">
        <v>5</v>
      </c>
      <c r="EM36">
        <v>5</v>
      </c>
      <c r="EN36">
        <f t="shared" si="1"/>
        <v>2</v>
      </c>
      <c r="EO36" t="s">
        <v>604</v>
      </c>
      <c r="EP36">
        <f t="shared" si="2"/>
        <v>2</v>
      </c>
      <c r="ER36">
        <f t="shared" si="3"/>
        <v>3</v>
      </c>
      <c r="ES36">
        <f t="shared" si="4"/>
        <v>66.666666666666657</v>
      </c>
      <c r="ET36">
        <f t="shared" si="5"/>
        <v>52.222222222222229</v>
      </c>
      <c r="EU36">
        <f t="shared" si="6"/>
        <v>71.111111111111114</v>
      </c>
      <c r="EV36">
        <f t="shared" si="7"/>
        <v>64.444444444444443</v>
      </c>
      <c r="EW36">
        <f t="shared" si="8"/>
        <v>46.666666666666664</v>
      </c>
      <c r="EX36">
        <f t="shared" si="9"/>
        <v>60</v>
      </c>
      <c r="EY36">
        <f t="shared" si="10"/>
        <v>56.666666666666664</v>
      </c>
    </row>
    <row r="37" spans="1:155" x14ac:dyDescent="0.25">
      <c r="A37" t="s">
        <v>346</v>
      </c>
      <c r="B37">
        <v>48</v>
      </c>
      <c r="C37">
        <v>2</v>
      </c>
      <c r="D37" s="5" t="s">
        <v>174</v>
      </c>
      <c r="E37" s="3">
        <v>0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1</v>
      </c>
      <c r="L37" s="3">
        <v>4</v>
      </c>
      <c r="M37" s="3">
        <v>2</v>
      </c>
      <c r="N37">
        <v>4000</v>
      </c>
      <c r="O37" t="s">
        <v>159</v>
      </c>
      <c r="P37" t="s">
        <v>160</v>
      </c>
      <c r="Q37" t="s">
        <v>171</v>
      </c>
      <c r="R37" t="s">
        <v>161</v>
      </c>
      <c r="S37" s="3">
        <v>1</v>
      </c>
      <c r="T37" s="3">
        <v>2</v>
      </c>
      <c r="U37" t="s">
        <v>347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0</v>
      </c>
      <c r="AB37" s="3">
        <v>1</v>
      </c>
      <c r="AC37" t="s">
        <v>148</v>
      </c>
      <c r="AD37">
        <v>1</v>
      </c>
      <c r="AE37">
        <v>0</v>
      </c>
      <c r="AF37">
        <v>0</v>
      </c>
      <c r="AG37" t="s">
        <v>259</v>
      </c>
      <c r="AH37">
        <v>0</v>
      </c>
      <c r="AI37">
        <v>0</v>
      </c>
      <c r="AJ37">
        <v>1</v>
      </c>
      <c r="AK37">
        <v>0</v>
      </c>
      <c r="AL37" t="s">
        <v>164</v>
      </c>
      <c r="AM37" t="s">
        <v>165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 s="6">
        <v>3</v>
      </c>
      <c r="AU37" t="s">
        <v>166</v>
      </c>
      <c r="AV37" s="5">
        <v>5</v>
      </c>
      <c r="AW37" s="5">
        <v>4</v>
      </c>
      <c r="AX37" t="s">
        <v>151</v>
      </c>
      <c r="AY37">
        <v>4</v>
      </c>
      <c r="AZ37">
        <v>2</v>
      </c>
      <c r="BA37">
        <v>5</v>
      </c>
      <c r="BB37">
        <v>2</v>
      </c>
      <c r="BC37">
        <v>4</v>
      </c>
      <c r="BD37">
        <v>3</v>
      </c>
      <c r="BE37">
        <v>5</v>
      </c>
      <c r="BF37">
        <v>2</v>
      </c>
      <c r="BG37">
        <v>5</v>
      </c>
      <c r="BH37">
        <v>3</v>
      </c>
      <c r="BI37">
        <v>1</v>
      </c>
      <c r="BJ37">
        <v>4</v>
      </c>
      <c r="BK37">
        <v>1</v>
      </c>
      <c r="BL37">
        <v>4</v>
      </c>
      <c r="BM37">
        <v>1</v>
      </c>
      <c r="BN37">
        <v>4</v>
      </c>
      <c r="BO37">
        <v>2</v>
      </c>
      <c r="BP37">
        <v>3</v>
      </c>
      <c r="BQ37">
        <v>3</v>
      </c>
      <c r="BR37">
        <v>1</v>
      </c>
      <c r="BS37">
        <v>4</v>
      </c>
      <c r="BT37" t="s">
        <v>348</v>
      </c>
      <c r="BU37" s="5">
        <v>1</v>
      </c>
      <c r="BV37" s="5">
        <v>0</v>
      </c>
      <c r="BW37" s="5">
        <v>0</v>
      </c>
      <c r="BX37" s="5">
        <v>1</v>
      </c>
      <c r="BY37" s="5">
        <v>0</v>
      </c>
      <c r="BZ37" s="5">
        <v>0</v>
      </c>
      <c r="CA37" s="5">
        <v>0</v>
      </c>
      <c r="CB37" s="5">
        <v>0</v>
      </c>
      <c r="CC37" t="s">
        <v>342</v>
      </c>
      <c r="CD37" s="5">
        <v>0</v>
      </c>
      <c r="CE37" s="5">
        <v>0</v>
      </c>
      <c r="CF37" s="5">
        <v>0</v>
      </c>
      <c r="CG37" s="5">
        <v>1</v>
      </c>
      <c r="CH37" s="5">
        <v>0</v>
      </c>
      <c r="CI37" s="5">
        <v>1</v>
      </c>
      <c r="CJ37" s="5">
        <v>0</v>
      </c>
      <c r="CK37" s="5">
        <v>0</v>
      </c>
      <c r="CL37" t="s">
        <v>349</v>
      </c>
      <c r="CM37" s="5">
        <v>0</v>
      </c>
      <c r="CN37" s="5">
        <v>1</v>
      </c>
      <c r="CO37" s="5">
        <v>0</v>
      </c>
      <c r="CP37" s="5">
        <v>0</v>
      </c>
      <c r="CQ37" s="5">
        <v>0</v>
      </c>
      <c r="CR37" s="5">
        <v>0</v>
      </c>
      <c r="CS37" s="5">
        <v>1</v>
      </c>
      <c r="CT37" s="5">
        <v>0</v>
      </c>
      <c r="CU37" t="s">
        <v>350</v>
      </c>
      <c r="CV37" s="5">
        <v>1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1</v>
      </c>
      <c r="DC37" s="5">
        <v>1</v>
      </c>
      <c r="DD37" t="s">
        <v>351</v>
      </c>
      <c r="DE37" s="5">
        <v>0</v>
      </c>
      <c r="DF37" s="5">
        <v>1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1</v>
      </c>
      <c r="DM37" t="s">
        <v>352</v>
      </c>
      <c r="DN37" s="5">
        <v>0</v>
      </c>
      <c r="DO37" s="5">
        <v>0</v>
      </c>
      <c r="DP37" s="5">
        <v>1</v>
      </c>
      <c r="DQ37" s="5">
        <v>0</v>
      </c>
      <c r="DR37" s="5">
        <v>0</v>
      </c>
      <c r="DS37" s="5">
        <v>0</v>
      </c>
      <c r="DT37" s="5">
        <v>0</v>
      </c>
      <c r="DU37" s="5">
        <v>1</v>
      </c>
      <c r="DV37" t="s">
        <v>353</v>
      </c>
      <c r="DW37" s="5">
        <v>1</v>
      </c>
      <c r="DX37" s="5">
        <v>0</v>
      </c>
      <c r="DY37" s="5">
        <v>0</v>
      </c>
      <c r="DZ37" s="5">
        <v>0</v>
      </c>
      <c r="EA37" s="5">
        <v>0</v>
      </c>
      <c r="EB37" s="5">
        <v>1</v>
      </c>
      <c r="EC37" s="5">
        <v>0</v>
      </c>
      <c r="ED37" s="5">
        <v>1</v>
      </c>
      <c r="EE37" t="s">
        <v>152</v>
      </c>
      <c r="EF37" t="s">
        <v>153</v>
      </c>
      <c r="EG37" t="s">
        <v>153</v>
      </c>
      <c r="EH37" t="s">
        <v>238</v>
      </c>
      <c r="EI37">
        <v>26</v>
      </c>
      <c r="EJ37">
        <v>52.857142857142861</v>
      </c>
      <c r="EK37" t="s">
        <v>156</v>
      </c>
      <c r="EL37">
        <v>5</v>
      </c>
      <c r="EM37">
        <v>6</v>
      </c>
      <c r="EN37">
        <f t="shared" si="1"/>
        <v>2</v>
      </c>
      <c r="EO37" t="s">
        <v>603</v>
      </c>
      <c r="EP37">
        <f t="shared" si="2"/>
        <v>2</v>
      </c>
      <c r="ER37">
        <f t="shared" si="3"/>
        <v>3</v>
      </c>
      <c r="ES37">
        <f t="shared" si="4"/>
        <v>40</v>
      </c>
      <c r="ET37">
        <f t="shared" si="5"/>
        <v>65.555555555555557</v>
      </c>
      <c r="EU37">
        <f t="shared" si="6"/>
        <v>57.777777777777786</v>
      </c>
      <c r="EV37">
        <f t="shared" si="7"/>
        <v>36.666666666666671</v>
      </c>
      <c r="EW37">
        <f t="shared" si="8"/>
        <v>64.444444444444443</v>
      </c>
      <c r="EX37">
        <f t="shared" si="9"/>
        <v>28.888888888888893</v>
      </c>
      <c r="EY37">
        <f t="shared" si="10"/>
        <v>76.666666666666657</v>
      </c>
    </row>
    <row r="38" spans="1:155" x14ac:dyDescent="0.25">
      <c r="A38" t="s">
        <v>356</v>
      </c>
      <c r="B38">
        <v>60</v>
      </c>
      <c r="C38">
        <v>0</v>
      </c>
      <c r="D38" s="5" t="s">
        <v>174</v>
      </c>
      <c r="E38" s="3">
        <v>0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  <c r="K38" s="3">
        <v>1</v>
      </c>
      <c r="L38" s="3">
        <v>3</v>
      </c>
      <c r="M38" s="3">
        <v>2</v>
      </c>
      <c r="N38">
        <v>2000</v>
      </c>
      <c r="O38" t="s">
        <v>159</v>
      </c>
      <c r="P38" t="s">
        <v>160</v>
      </c>
      <c r="Q38" t="s">
        <v>171</v>
      </c>
      <c r="R38" t="s">
        <v>161</v>
      </c>
      <c r="S38" s="3">
        <v>1</v>
      </c>
      <c r="T38" s="3">
        <v>3</v>
      </c>
      <c r="U38" t="s">
        <v>205</v>
      </c>
      <c r="V38" s="3">
        <v>0</v>
      </c>
      <c r="W38" s="3">
        <v>1</v>
      </c>
      <c r="X38" s="3">
        <v>1</v>
      </c>
      <c r="Y38" s="3">
        <v>1</v>
      </c>
      <c r="Z38" s="3">
        <v>1</v>
      </c>
      <c r="AA38" s="3">
        <v>0</v>
      </c>
      <c r="AB38" s="3">
        <v>0</v>
      </c>
      <c r="AC38" t="s">
        <v>148</v>
      </c>
      <c r="AD38">
        <v>1</v>
      </c>
      <c r="AE38">
        <v>0</v>
      </c>
      <c r="AF38">
        <v>0</v>
      </c>
      <c r="AG38" t="s">
        <v>259</v>
      </c>
      <c r="AH38">
        <v>0</v>
      </c>
      <c r="AI38">
        <v>0</v>
      </c>
      <c r="AJ38">
        <v>1</v>
      </c>
      <c r="AK38">
        <v>0</v>
      </c>
      <c r="AL38" t="s">
        <v>164</v>
      </c>
      <c r="AM38" t="s">
        <v>165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 s="6">
        <v>8</v>
      </c>
      <c r="AU38" t="s">
        <v>166</v>
      </c>
      <c r="AV38" s="5">
        <v>7</v>
      </c>
      <c r="AW38" s="5">
        <v>6</v>
      </c>
      <c r="AX38" t="s">
        <v>151</v>
      </c>
      <c r="AY38">
        <v>4</v>
      </c>
      <c r="AZ38">
        <v>3</v>
      </c>
      <c r="BA38">
        <v>4</v>
      </c>
      <c r="BB38">
        <v>2</v>
      </c>
      <c r="BC38">
        <v>5</v>
      </c>
      <c r="BD38">
        <v>3</v>
      </c>
      <c r="BE38">
        <v>4</v>
      </c>
      <c r="BF38">
        <v>1</v>
      </c>
      <c r="BG38">
        <v>4</v>
      </c>
      <c r="BH38">
        <v>2</v>
      </c>
      <c r="BI38">
        <v>5</v>
      </c>
      <c r="BJ38">
        <v>2</v>
      </c>
      <c r="BK38">
        <v>1</v>
      </c>
      <c r="BL38">
        <v>1</v>
      </c>
      <c r="BM38">
        <v>3</v>
      </c>
      <c r="BN38">
        <v>4</v>
      </c>
      <c r="BO38">
        <v>2</v>
      </c>
      <c r="BP38">
        <v>3</v>
      </c>
      <c r="BQ38">
        <v>2</v>
      </c>
      <c r="BR38">
        <v>2</v>
      </c>
      <c r="BS38">
        <v>4</v>
      </c>
      <c r="BT38" t="s">
        <v>352</v>
      </c>
      <c r="BU38" s="5">
        <v>0</v>
      </c>
      <c r="BV38" s="5">
        <v>0</v>
      </c>
      <c r="BW38" s="5">
        <v>1</v>
      </c>
      <c r="BX38" s="5">
        <v>0</v>
      </c>
      <c r="BY38" s="5">
        <v>0</v>
      </c>
      <c r="BZ38" s="5">
        <v>0</v>
      </c>
      <c r="CA38" s="5">
        <v>0</v>
      </c>
      <c r="CB38" s="5">
        <v>1</v>
      </c>
      <c r="CC38" t="s">
        <v>266</v>
      </c>
      <c r="CD38" s="5">
        <v>0</v>
      </c>
      <c r="CE38" s="5">
        <v>0</v>
      </c>
      <c r="CF38" s="5">
        <v>0</v>
      </c>
      <c r="CG38" s="5">
        <v>1</v>
      </c>
      <c r="CH38" s="5">
        <v>0</v>
      </c>
      <c r="CI38" s="5">
        <v>0</v>
      </c>
      <c r="CJ38" s="5">
        <v>0</v>
      </c>
      <c r="CK38" s="5">
        <v>1</v>
      </c>
      <c r="CL38" t="s">
        <v>357</v>
      </c>
      <c r="CM38" s="5">
        <v>0</v>
      </c>
      <c r="CN38" s="5">
        <v>0</v>
      </c>
      <c r="CO38" s="5">
        <v>1</v>
      </c>
      <c r="CP38" s="5">
        <v>0</v>
      </c>
      <c r="CQ38" s="5">
        <v>0</v>
      </c>
      <c r="CR38" s="5">
        <v>0</v>
      </c>
      <c r="CS38" s="5">
        <v>0</v>
      </c>
      <c r="CT38" s="5">
        <v>1</v>
      </c>
      <c r="CU38" t="s">
        <v>220</v>
      </c>
      <c r="CV38" s="5">
        <v>1</v>
      </c>
      <c r="CW38" s="5">
        <v>1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t="s">
        <v>358</v>
      </c>
      <c r="DE38" s="5">
        <v>0</v>
      </c>
      <c r="DF38" s="5">
        <v>0</v>
      </c>
      <c r="DG38" s="5">
        <v>1</v>
      </c>
      <c r="DH38" s="5">
        <v>0</v>
      </c>
      <c r="DI38" s="5">
        <v>0</v>
      </c>
      <c r="DJ38" s="5">
        <v>0</v>
      </c>
      <c r="DK38" s="5">
        <v>1</v>
      </c>
      <c r="DL38" s="5">
        <v>0</v>
      </c>
      <c r="DM38" t="s">
        <v>359</v>
      </c>
      <c r="DN38" s="5">
        <v>0</v>
      </c>
      <c r="DO38" s="5">
        <v>0</v>
      </c>
      <c r="DP38" s="5">
        <v>0</v>
      </c>
      <c r="DQ38" s="5">
        <v>0</v>
      </c>
      <c r="DR38" s="5">
        <v>1</v>
      </c>
      <c r="DS38" s="5">
        <v>1</v>
      </c>
      <c r="DT38" s="5">
        <v>0</v>
      </c>
      <c r="DU38" s="5">
        <v>0</v>
      </c>
      <c r="DV38" t="s">
        <v>350</v>
      </c>
      <c r="DW38" s="5">
        <v>1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1</v>
      </c>
      <c r="ED38" s="5">
        <v>1</v>
      </c>
      <c r="EE38" t="s">
        <v>152</v>
      </c>
      <c r="EF38" t="s">
        <v>153</v>
      </c>
      <c r="EG38" t="s">
        <v>153</v>
      </c>
      <c r="EH38" t="s">
        <v>238</v>
      </c>
      <c r="EI38">
        <v>24</v>
      </c>
      <c r="EJ38">
        <v>51.587301587301582</v>
      </c>
      <c r="EK38" t="s">
        <v>156</v>
      </c>
      <c r="EL38">
        <v>5</v>
      </c>
      <c r="EM38">
        <v>4</v>
      </c>
      <c r="EN38">
        <f t="shared" si="1"/>
        <v>2</v>
      </c>
      <c r="EO38" t="s">
        <v>604</v>
      </c>
      <c r="EP38">
        <f t="shared" si="2"/>
        <v>2</v>
      </c>
      <c r="ER38">
        <f t="shared" si="3"/>
        <v>3</v>
      </c>
      <c r="ES38">
        <f t="shared" si="4"/>
        <v>47.777777777777771</v>
      </c>
      <c r="ET38">
        <f t="shared" si="5"/>
        <v>65.555555555555557</v>
      </c>
      <c r="EU38">
        <f t="shared" si="6"/>
        <v>46.666666666666664</v>
      </c>
      <c r="EV38">
        <f t="shared" si="7"/>
        <v>58.888888888888893</v>
      </c>
      <c r="EW38">
        <f t="shared" si="8"/>
        <v>52.222222222222229</v>
      </c>
      <c r="EX38">
        <f t="shared" si="9"/>
        <v>35.555555555555557</v>
      </c>
      <c r="EY38">
        <f t="shared" si="10"/>
        <v>54.444444444444443</v>
      </c>
    </row>
    <row r="39" spans="1:155" x14ac:dyDescent="0.25">
      <c r="A39" t="s">
        <v>372</v>
      </c>
      <c r="B39">
        <v>50</v>
      </c>
      <c r="C39">
        <v>0</v>
      </c>
      <c r="D39" s="5" t="s">
        <v>256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</v>
      </c>
      <c r="L39" s="3">
        <v>8</v>
      </c>
      <c r="M39" s="3">
        <v>3</v>
      </c>
      <c r="N39">
        <v>20000</v>
      </c>
      <c r="O39" t="s">
        <v>159</v>
      </c>
      <c r="P39" t="s">
        <v>160</v>
      </c>
      <c r="Q39" t="s">
        <v>171</v>
      </c>
      <c r="R39" t="s">
        <v>146</v>
      </c>
      <c r="S39" s="3">
        <v>1</v>
      </c>
      <c r="T39" s="3">
        <v>2</v>
      </c>
      <c r="U39" t="s">
        <v>205</v>
      </c>
      <c r="V39" s="3">
        <v>0</v>
      </c>
      <c r="W39" s="3">
        <v>1</v>
      </c>
      <c r="X39" s="3">
        <v>1</v>
      </c>
      <c r="Y39" s="3">
        <v>1</v>
      </c>
      <c r="Z39" s="3">
        <v>1</v>
      </c>
      <c r="AA39" s="3">
        <v>0</v>
      </c>
      <c r="AB39" s="3">
        <v>0</v>
      </c>
      <c r="AC39" t="s">
        <v>148</v>
      </c>
      <c r="AD39">
        <v>1</v>
      </c>
      <c r="AE39">
        <v>0</v>
      </c>
      <c r="AF39">
        <v>0</v>
      </c>
      <c r="AG39" t="s">
        <v>259</v>
      </c>
      <c r="AH39">
        <v>0</v>
      </c>
      <c r="AI39">
        <v>0</v>
      </c>
      <c r="AJ39">
        <v>1</v>
      </c>
      <c r="AK39">
        <v>0</v>
      </c>
      <c r="AL39" t="s">
        <v>164</v>
      </c>
      <c r="AM39" t="s">
        <v>245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 s="6">
        <v>9</v>
      </c>
      <c r="AU39" t="s">
        <v>166</v>
      </c>
      <c r="AV39" s="5">
        <v>5</v>
      </c>
      <c r="AW39" s="5">
        <v>3</v>
      </c>
      <c r="AX39" t="s">
        <v>151</v>
      </c>
      <c r="AY39">
        <v>3</v>
      </c>
      <c r="AZ39">
        <v>5</v>
      </c>
      <c r="BA39">
        <v>2</v>
      </c>
      <c r="BB39">
        <v>3</v>
      </c>
      <c r="BC39">
        <v>5</v>
      </c>
      <c r="BD39">
        <v>2</v>
      </c>
      <c r="BE39">
        <v>4</v>
      </c>
      <c r="BF39">
        <v>1</v>
      </c>
      <c r="BG39">
        <v>4</v>
      </c>
      <c r="BH39">
        <v>2</v>
      </c>
      <c r="BI39">
        <v>4</v>
      </c>
      <c r="BJ39">
        <v>2</v>
      </c>
      <c r="BK39">
        <v>1</v>
      </c>
      <c r="BL39">
        <v>6</v>
      </c>
      <c r="BM39">
        <v>4</v>
      </c>
      <c r="BN39">
        <v>2</v>
      </c>
      <c r="BO39">
        <v>4</v>
      </c>
      <c r="BP39">
        <v>2</v>
      </c>
      <c r="BQ39">
        <v>1</v>
      </c>
      <c r="BR39">
        <v>2</v>
      </c>
      <c r="BS39">
        <v>2</v>
      </c>
      <c r="BT39" t="s">
        <v>357</v>
      </c>
      <c r="BU39" s="5">
        <v>0</v>
      </c>
      <c r="BV39" s="5">
        <v>0</v>
      </c>
      <c r="BW39" s="5">
        <v>1</v>
      </c>
      <c r="BX39" s="5">
        <v>0</v>
      </c>
      <c r="BY39" s="5">
        <v>0</v>
      </c>
      <c r="BZ39" s="5">
        <v>0</v>
      </c>
      <c r="CA39" s="5">
        <v>0</v>
      </c>
      <c r="CB39" s="5">
        <v>1</v>
      </c>
      <c r="CC39" t="s">
        <v>342</v>
      </c>
      <c r="CD39" s="5">
        <v>0</v>
      </c>
      <c r="CE39" s="5">
        <v>0</v>
      </c>
      <c r="CF39" s="5">
        <v>0</v>
      </c>
      <c r="CG39" s="5">
        <v>1</v>
      </c>
      <c r="CH39" s="5">
        <v>0</v>
      </c>
      <c r="CI39" s="5">
        <v>1</v>
      </c>
      <c r="CJ39" s="5">
        <v>0</v>
      </c>
      <c r="CK39" s="5">
        <v>0</v>
      </c>
      <c r="CL39" t="s">
        <v>343</v>
      </c>
      <c r="CM39" s="5">
        <v>1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1</v>
      </c>
      <c r="CU39" t="s">
        <v>220</v>
      </c>
      <c r="CV39" s="5">
        <v>1</v>
      </c>
      <c r="CW39" s="5">
        <v>1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t="s">
        <v>352</v>
      </c>
      <c r="DE39" s="5">
        <v>0</v>
      </c>
      <c r="DF39" s="5">
        <v>0</v>
      </c>
      <c r="DG39" s="5">
        <v>1</v>
      </c>
      <c r="DH39" s="5">
        <v>0</v>
      </c>
      <c r="DI39" s="5">
        <v>0</v>
      </c>
      <c r="DJ39" s="5">
        <v>0</v>
      </c>
      <c r="DK39" s="5">
        <v>0</v>
      </c>
      <c r="DL39" s="5">
        <v>1</v>
      </c>
      <c r="DM39" t="s">
        <v>373</v>
      </c>
      <c r="DN39" s="5">
        <v>0</v>
      </c>
      <c r="DO39" s="5">
        <v>1</v>
      </c>
      <c r="DP39" s="5">
        <v>0</v>
      </c>
      <c r="DQ39" s="5">
        <v>0</v>
      </c>
      <c r="DR39" s="5">
        <v>0</v>
      </c>
      <c r="DS39" s="5">
        <v>0</v>
      </c>
      <c r="DT39" s="5">
        <v>1</v>
      </c>
      <c r="DU39" s="5">
        <v>0</v>
      </c>
      <c r="DV39" t="s">
        <v>374</v>
      </c>
      <c r="DW39" s="5">
        <v>0</v>
      </c>
      <c r="DX39" s="5">
        <v>0</v>
      </c>
      <c r="DY39" s="5">
        <v>0</v>
      </c>
      <c r="DZ39" s="5">
        <v>1</v>
      </c>
      <c r="EA39" s="5">
        <v>1</v>
      </c>
      <c r="EB39" s="5">
        <v>0</v>
      </c>
      <c r="EC39" s="5">
        <v>0</v>
      </c>
      <c r="ED39" s="5">
        <v>0</v>
      </c>
      <c r="EE39" t="s">
        <v>152</v>
      </c>
      <c r="EF39" t="s">
        <v>153</v>
      </c>
      <c r="EG39" t="s">
        <v>153</v>
      </c>
      <c r="EH39" t="s">
        <v>155</v>
      </c>
      <c r="EI39">
        <v>22</v>
      </c>
      <c r="EJ39">
        <v>51.111111111111107</v>
      </c>
      <c r="EK39" t="s">
        <v>168</v>
      </c>
      <c r="EL39">
        <v>5</v>
      </c>
      <c r="EM39">
        <v>4</v>
      </c>
      <c r="EN39">
        <f t="shared" si="1"/>
        <v>2</v>
      </c>
      <c r="EO39" t="s">
        <v>603</v>
      </c>
      <c r="EP39">
        <f t="shared" si="2"/>
        <v>2</v>
      </c>
      <c r="ER39">
        <f t="shared" si="3"/>
        <v>2</v>
      </c>
      <c r="ES39">
        <f t="shared" si="4"/>
        <v>48.888888888888893</v>
      </c>
      <c r="ET39">
        <f t="shared" si="5"/>
        <v>63.333333333333329</v>
      </c>
      <c r="EU39">
        <f t="shared" si="6"/>
        <v>48.888888888888893</v>
      </c>
      <c r="EV39">
        <f t="shared" si="7"/>
        <v>52.222222222222214</v>
      </c>
      <c r="EW39">
        <f t="shared" si="8"/>
        <v>45.555555555555557</v>
      </c>
      <c r="EX39">
        <f t="shared" si="9"/>
        <v>30</v>
      </c>
      <c r="EY39">
        <f t="shared" si="10"/>
        <v>68.888888888888872</v>
      </c>
    </row>
    <row r="40" spans="1:155" x14ac:dyDescent="0.25">
      <c r="A40" t="s">
        <v>375</v>
      </c>
      <c r="B40">
        <v>27</v>
      </c>
      <c r="C40">
        <v>2</v>
      </c>
      <c r="D40" s="5" t="s">
        <v>174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1</v>
      </c>
      <c r="L40" s="3">
        <v>8</v>
      </c>
      <c r="M40" s="3">
        <v>3</v>
      </c>
      <c r="N40">
        <v>22000</v>
      </c>
      <c r="O40" t="s">
        <v>159</v>
      </c>
      <c r="P40" t="s">
        <v>160</v>
      </c>
      <c r="Q40" t="s">
        <v>171</v>
      </c>
      <c r="R40" t="s">
        <v>161</v>
      </c>
      <c r="S40" s="3">
        <v>1</v>
      </c>
      <c r="T40" s="3">
        <v>3</v>
      </c>
      <c r="U40" t="s">
        <v>205</v>
      </c>
      <c r="V40" s="3">
        <v>0</v>
      </c>
      <c r="W40" s="3">
        <v>1</v>
      </c>
      <c r="X40" s="3">
        <v>1</v>
      </c>
      <c r="Y40" s="3">
        <v>1</v>
      </c>
      <c r="Z40" s="3">
        <v>1</v>
      </c>
      <c r="AA40" s="3">
        <v>0</v>
      </c>
      <c r="AB40" s="3">
        <v>0</v>
      </c>
      <c r="AC40" t="s">
        <v>148</v>
      </c>
      <c r="AD40">
        <v>1</v>
      </c>
      <c r="AE40">
        <v>0</v>
      </c>
      <c r="AF40">
        <v>0</v>
      </c>
      <c r="AG40" t="s">
        <v>259</v>
      </c>
      <c r="AH40">
        <v>0</v>
      </c>
      <c r="AI40">
        <v>0</v>
      </c>
      <c r="AJ40">
        <v>1</v>
      </c>
      <c r="AK40">
        <v>0</v>
      </c>
      <c r="AL40" t="s">
        <v>164</v>
      </c>
      <c r="AM40" t="s">
        <v>165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 s="6">
        <v>8</v>
      </c>
      <c r="AU40" t="s">
        <v>602</v>
      </c>
      <c r="AV40" s="5">
        <v>3</v>
      </c>
      <c r="AW40" s="5">
        <v>2</v>
      </c>
      <c r="AX40" t="s">
        <v>152</v>
      </c>
      <c r="AY40">
        <v>1</v>
      </c>
      <c r="AZ40">
        <v>2</v>
      </c>
      <c r="BA40">
        <v>3</v>
      </c>
      <c r="BB40">
        <v>2</v>
      </c>
      <c r="BC40">
        <v>2</v>
      </c>
      <c r="BD40">
        <v>3</v>
      </c>
      <c r="BE40">
        <v>1</v>
      </c>
      <c r="BF40">
        <v>3</v>
      </c>
      <c r="BG40">
        <v>3</v>
      </c>
      <c r="BH40">
        <v>4</v>
      </c>
      <c r="BI40">
        <v>3</v>
      </c>
      <c r="BJ40">
        <v>2</v>
      </c>
      <c r="BK40">
        <v>3</v>
      </c>
      <c r="BL40">
        <v>1</v>
      </c>
      <c r="BM40">
        <v>4</v>
      </c>
      <c r="BN40">
        <v>5</v>
      </c>
      <c r="BO40">
        <v>5</v>
      </c>
      <c r="BP40">
        <v>4</v>
      </c>
      <c r="BQ40">
        <v>5</v>
      </c>
      <c r="BR40">
        <v>5</v>
      </c>
      <c r="BS40">
        <v>3</v>
      </c>
      <c r="BT40" t="s">
        <v>189</v>
      </c>
      <c r="BU40" s="5">
        <v>0</v>
      </c>
      <c r="BV40" s="5">
        <v>0</v>
      </c>
      <c r="BW40" s="5">
        <v>0</v>
      </c>
      <c r="BX40" s="5">
        <v>1</v>
      </c>
      <c r="BY40" s="5">
        <v>0</v>
      </c>
      <c r="BZ40" s="5">
        <v>1</v>
      </c>
      <c r="CA40" s="5">
        <v>0</v>
      </c>
      <c r="CB40" s="5">
        <v>0</v>
      </c>
      <c r="CC40" t="s">
        <v>285</v>
      </c>
      <c r="CD40" s="5">
        <v>1</v>
      </c>
      <c r="CE40" s="5">
        <v>1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t="s">
        <v>376</v>
      </c>
      <c r="CM40" s="5">
        <v>0</v>
      </c>
      <c r="CN40" s="5">
        <v>1</v>
      </c>
      <c r="CO40" s="5">
        <v>0</v>
      </c>
      <c r="CP40" s="5">
        <v>1</v>
      </c>
      <c r="CQ40" s="5">
        <v>0</v>
      </c>
      <c r="CR40" s="5">
        <v>0</v>
      </c>
      <c r="CS40" s="5">
        <v>0</v>
      </c>
      <c r="CT40" s="5">
        <v>1</v>
      </c>
      <c r="CU40" t="s">
        <v>208</v>
      </c>
      <c r="CV40" s="5">
        <v>0</v>
      </c>
      <c r="CW40" s="5">
        <v>1</v>
      </c>
      <c r="CX40" s="5">
        <v>0</v>
      </c>
      <c r="CY40" s="5">
        <v>1</v>
      </c>
      <c r="CZ40" s="5">
        <v>0</v>
      </c>
      <c r="DA40" s="5">
        <v>0</v>
      </c>
      <c r="DB40" s="5">
        <v>0</v>
      </c>
      <c r="DC40" s="5">
        <v>0</v>
      </c>
      <c r="DD40" t="s">
        <v>349</v>
      </c>
      <c r="DE40" s="5">
        <v>0</v>
      </c>
      <c r="DF40" s="5">
        <v>1</v>
      </c>
      <c r="DG40" s="5">
        <v>0</v>
      </c>
      <c r="DH40" s="5">
        <v>0</v>
      </c>
      <c r="DI40" s="5">
        <v>0</v>
      </c>
      <c r="DJ40" s="5">
        <v>0</v>
      </c>
      <c r="DK40" s="5">
        <v>1</v>
      </c>
      <c r="DL40" s="5">
        <v>0</v>
      </c>
      <c r="DM40" t="s">
        <v>208</v>
      </c>
      <c r="DN40" s="5">
        <v>0</v>
      </c>
      <c r="DO40" s="5">
        <v>1</v>
      </c>
      <c r="DP40" s="5">
        <v>0</v>
      </c>
      <c r="DQ40" s="5">
        <v>1</v>
      </c>
      <c r="DR40" s="5">
        <v>0</v>
      </c>
      <c r="DS40" s="5">
        <v>0</v>
      </c>
      <c r="DT40" s="5">
        <v>0</v>
      </c>
      <c r="DU40" s="5">
        <v>0</v>
      </c>
      <c r="DV40" t="s">
        <v>342</v>
      </c>
      <c r="DW40" s="5">
        <v>0</v>
      </c>
      <c r="DX40" s="5">
        <v>0</v>
      </c>
      <c r="DY40" s="5">
        <v>0</v>
      </c>
      <c r="DZ40" s="5">
        <v>1</v>
      </c>
      <c r="EA40" s="5">
        <v>0</v>
      </c>
      <c r="EB40" s="5">
        <v>1</v>
      </c>
      <c r="EC40" s="5">
        <v>0</v>
      </c>
      <c r="ED40" s="5">
        <v>0</v>
      </c>
      <c r="EE40" t="s">
        <v>152</v>
      </c>
      <c r="EF40" s="5" t="s">
        <v>153</v>
      </c>
      <c r="EG40" s="5" t="s">
        <v>153</v>
      </c>
      <c r="EH40" t="s">
        <v>238</v>
      </c>
      <c r="EI40">
        <v>25</v>
      </c>
      <c r="EJ40">
        <v>55.714285714285715</v>
      </c>
      <c r="EK40" t="s">
        <v>156</v>
      </c>
      <c r="EL40">
        <v>5</v>
      </c>
      <c r="EM40">
        <v>4</v>
      </c>
      <c r="EN40">
        <f t="shared" si="1"/>
        <v>2</v>
      </c>
      <c r="EO40" t="s">
        <v>603</v>
      </c>
      <c r="EP40">
        <f t="shared" si="2"/>
        <v>2</v>
      </c>
      <c r="ER40">
        <f t="shared" si="3"/>
        <v>3</v>
      </c>
      <c r="ES40">
        <f t="shared" si="4"/>
        <v>48.888888888888893</v>
      </c>
      <c r="ET40">
        <f t="shared" si="5"/>
        <v>61.111111111111107</v>
      </c>
      <c r="EU40">
        <f t="shared" si="6"/>
        <v>72.222222222222214</v>
      </c>
      <c r="EV40">
        <f t="shared" si="7"/>
        <v>54.444444444444443</v>
      </c>
      <c r="EW40">
        <f t="shared" si="8"/>
        <v>55.55555555555555</v>
      </c>
      <c r="EX40">
        <f t="shared" si="9"/>
        <v>66.666666666666657</v>
      </c>
      <c r="EY40">
        <f t="shared" si="10"/>
        <v>31.111111111111111</v>
      </c>
    </row>
    <row r="41" spans="1:155" x14ac:dyDescent="0.25">
      <c r="A41" t="s">
        <v>377</v>
      </c>
      <c r="B41">
        <v>27</v>
      </c>
      <c r="C41">
        <v>2</v>
      </c>
      <c r="D41" s="5" t="s">
        <v>256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0</v>
      </c>
      <c r="K41" s="3">
        <v>1</v>
      </c>
      <c r="L41" s="3">
        <v>8</v>
      </c>
      <c r="M41" s="3">
        <v>3</v>
      </c>
      <c r="N41">
        <v>2000</v>
      </c>
      <c r="O41" t="s">
        <v>159</v>
      </c>
      <c r="P41" t="s">
        <v>160</v>
      </c>
      <c r="Q41" t="s">
        <v>171</v>
      </c>
      <c r="R41" t="s">
        <v>146</v>
      </c>
      <c r="S41" s="3">
        <v>1</v>
      </c>
      <c r="T41" s="3">
        <v>3</v>
      </c>
      <c r="U41" t="s">
        <v>205</v>
      </c>
      <c r="V41" s="3">
        <v>0</v>
      </c>
      <c r="W41" s="3">
        <v>1</v>
      </c>
      <c r="X41" s="3">
        <v>1</v>
      </c>
      <c r="Y41" s="3">
        <v>1</v>
      </c>
      <c r="Z41" s="3">
        <v>1</v>
      </c>
      <c r="AA41" s="3">
        <v>0</v>
      </c>
      <c r="AB41" s="3">
        <v>0</v>
      </c>
      <c r="AC41" t="s">
        <v>148</v>
      </c>
      <c r="AD41">
        <v>1</v>
      </c>
      <c r="AE41">
        <v>0</v>
      </c>
      <c r="AF41">
        <v>0</v>
      </c>
      <c r="AG41" t="s">
        <v>259</v>
      </c>
      <c r="AH41">
        <v>0</v>
      </c>
      <c r="AI41">
        <v>0</v>
      </c>
      <c r="AJ41">
        <v>1</v>
      </c>
      <c r="AK41">
        <v>0</v>
      </c>
      <c r="AL41" t="s">
        <v>164</v>
      </c>
      <c r="AM41" t="s">
        <v>165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 s="6">
        <v>8</v>
      </c>
      <c r="AU41" t="s">
        <v>166</v>
      </c>
      <c r="AV41" s="5">
        <v>2</v>
      </c>
      <c r="AW41" s="5">
        <v>1</v>
      </c>
      <c r="AX41" t="s">
        <v>151</v>
      </c>
      <c r="AY41">
        <v>3</v>
      </c>
      <c r="AZ41">
        <v>5</v>
      </c>
      <c r="BA41">
        <v>4</v>
      </c>
      <c r="BB41">
        <v>2</v>
      </c>
      <c r="BC41">
        <v>4</v>
      </c>
      <c r="BD41">
        <v>2</v>
      </c>
      <c r="BE41">
        <v>5</v>
      </c>
      <c r="BF41">
        <v>4</v>
      </c>
      <c r="BG41">
        <v>5</v>
      </c>
      <c r="BH41">
        <v>2</v>
      </c>
      <c r="BI41">
        <v>4</v>
      </c>
      <c r="BJ41">
        <v>5</v>
      </c>
      <c r="BK41">
        <v>2</v>
      </c>
      <c r="BL41">
        <v>4</v>
      </c>
      <c r="BM41">
        <v>4</v>
      </c>
      <c r="BN41">
        <v>4</v>
      </c>
      <c r="BO41">
        <v>2</v>
      </c>
      <c r="BP41">
        <v>4</v>
      </c>
      <c r="BQ41">
        <v>4</v>
      </c>
      <c r="BR41">
        <v>2</v>
      </c>
      <c r="BS41">
        <v>5</v>
      </c>
      <c r="BT41" t="s">
        <v>189</v>
      </c>
      <c r="BU41" s="5">
        <v>0</v>
      </c>
      <c r="BV41" s="5">
        <v>0</v>
      </c>
      <c r="BW41" s="5">
        <v>0</v>
      </c>
      <c r="BX41" s="5">
        <v>1</v>
      </c>
      <c r="BY41" s="5">
        <v>0</v>
      </c>
      <c r="BZ41" s="5">
        <v>1</v>
      </c>
      <c r="CA41" s="5">
        <v>0</v>
      </c>
      <c r="CB41" s="5">
        <v>0</v>
      </c>
      <c r="CC41" t="s">
        <v>265</v>
      </c>
      <c r="CD41" s="5">
        <v>1</v>
      </c>
      <c r="CE41" s="5">
        <v>0</v>
      </c>
      <c r="CF41" s="5">
        <v>1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t="s">
        <v>362</v>
      </c>
      <c r="CM41" s="5">
        <v>0</v>
      </c>
      <c r="CN41" s="5">
        <v>1</v>
      </c>
      <c r="CO41" s="5">
        <v>0</v>
      </c>
      <c r="CP41" s="5">
        <v>1</v>
      </c>
      <c r="CQ41" s="5">
        <v>0</v>
      </c>
      <c r="CR41" s="5">
        <v>0</v>
      </c>
      <c r="CS41" s="5">
        <v>0</v>
      </c>
      <c r="CT41" s="5">
        <v>0</v>
      </c>
      <c r="CU41" t="s">
        <v>349</v>
      </c>
      <c r="CV41" s="5">
        <v>0</v>
      </c>
      <c r="CW41" s="5">
        <v>1</v>
      </c>
      <c r="CX41" s="5">
        <v>0</v>
      </c>
      <c r="CY41" s="5">
        <v>0</v>
      </c>
      <c r="CZ41" s="5">
        <v>0</v>
      </c>
      <c r="DA41" s="5">
        <v>0</v>
      </c>
      <c r="DB41" s="5">
        <v>1</v>
      </c>
      <c r="DC41" s="5">
        <v>0</v>
      </c>
      <c r="DD41" t="s">
        <v>352</v>
      </c>
      <c r="DE41" s="5">
        <v>0</v>
      </c>
      <c r="DF41" s="5">
        <v>0</v>
      </c>
      <c r="DG41" s="5">
        <v>1</v>
      </c>
      <c r="DH41" s="5">
        <v>0</v>
      </c>
      <c r="DI41" s="5">
        <v>0</v>
      </c>
      <c r="DJ41" s="5">
        <v>0</v>
      </c>
      <c r="DK41" s="5">
        <v>0</v>
      </c>
      <c r="DL41" s="5">
        <v>1</v>
      </c>
      <c r="DM41" t="s">
        <v>337</v>
      </c>
      <c r="DN41" s="5">
        <v>1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1</v>
      </c>
      <c r="DV41" t="s">
        <v>378</v>
      </c>
      <c r="DW41" s="5">
        <v>0</v>
      </c>
      <c r="DX41" s="5">
        <v>0</v>
      </c>
      <c r="DY41" s="5">
        <v>0</v>
      </c>
      <c r="DZ41" s="5">
        <v>1</v>
      </c>
      <c r="EA41" s="5">
        <v>0</v>
      </c>
      <c r="EB41" s="5">
        <v>1</v>
      </c>
      <c r="EC41" s="5">
        <v>0</v>
      </c>
      <c r="ED41" s="5">
        <v>1</v>
      </c>
      <c r="EE41" t="s">
        <v>152</v>
      </c>
      <c r="EF41" t="s">
        <v>153</v>
      </c>
      <c r="EG41" t="s">
        <v>153</v>
      </c>
      <c r="EH41" t="s">
        <v>238</v>
      </c>
      <c r="EI41">
        <v>25</v>
      </c>
      <c r="EJ41">
        <v>64.285714285714292</v>
      </c>
      <c r="EK41" t="s">
        <v>156</v>
      </c>
      <c r="EL41">
        <v>5</v>
      </c>
      <c r="EM41">
        <v>4</v>
      </c>
      <c r="EN41">
        <f t="shared" si="1"/>
        <v>2</v>
      </c>
      <c r="EO41" t="s">
        <v>603</v>
      </c>
      <c r="EP41">
        <f t="shared" si="2"/>
        <v>2</v>
      </c>
      <c r="ER41">
        <f t="shared" si="3"/>
        <v>3</v>
      </c>
      <c r="ES41">
        <f t="shared" si="4"/>
        <v>65.555555555555557</v>
      </c>
      <c r="ET41">
        <f t="shared" si="5"/>
        <v>82.222222222222229</v>
      </c>
      <c r="EU41">
        <f t="shared" si="6"/>
        <v>46.666666666666664</v>
      </c>
      <c r="EV41">
        <f t="shared" si="7"/>
        <v>60</v>
      </c>
      <c r="EW41">
        <f t="shared" si="8"/>
        <v>76.666666666666657</v>
      </c>
      <c r="EX41">
        <f t="shared" si="9"/>
        <v>35.555555555555557</v>
      </c>
      <c r="EY41">
        <f t="shared" si="10"/>
        <v>83.333333333333343</v>
      </c>
    </row>
    <row r="42" spans="1:155" x14ac:dyDescent="0.25">
      <c r="A42" t="s">
        <v>379</v>
      </c>
      <c r="B42">
        <v>25</v>
      </c>
      <c r="C42">
        <v>2</v>
      </c>
      <c r="D42" s="5" t="s">
        <v>174</v>
      </c>
      <c r="E42" s="3">
        <v>0</v>
      </c>
      <c r="F42" s="3">
        <v>0</v>
      </c>
      <c r="G42" s="3">
        <v>1</v>
      </c>
      <c r="H42" s="3">
        <v>0</v>
      </c>
      <c r="I42" s="3">
        <v>0</v>
      </c>
      <c r="J42" s="3">
        <v>0</v>
      </c>
      <c r="K42" s="3">
        <v>1</v>
      </c>
      <c r="L42" s="3">
        <v>9</v>
      </c>
      <c r="M42" s="3">
        <v>4</v>
      </c>
      <c r="N42">
        <v>5000</v>
      </c>
      <c r="O42" t="s">
        <v>159</v>
      </c>
      <c r="P42" t="s">
        <v>160</v>
      </c>
      <c r="Q42" t="s">
        <v>171</v>
      </c>
      <c r="R42" t="s">
        <v>161</v>
      </c>
      <c r="S42" s="3">
        <v>1</v>
      </c>
      <c r="T42" s="3">
        <v>4</v>
      </c>
      <c r="U42" t="s">
        <v>380</v>
      </c>
      <c r="V42" s="3">
        <v>1</v>
      </c>
      <c r="W42" s="3">
        <v>1</v>
      </c>
      <c r="X42" s="3">
        <v>1</v>
      </c>
      <c r="Y42" s="3">
        <v>1</v>
      </c>
      <c r="Z42" s="3">
        <v>0</v>
      </c>
      <c r="AA42" s="3">
        <v>0</v>
      </c>
      <c r="AB42" s="3">
        <v>0</v>
      </c>
      <c r="AC42" t="s">
        <v>148</v>
      </c>
      <c r="AD42">
        <v>1</v>
      </c>
      <c r="AE42">
        <v>0</v>
      </c>
      <c r="AF42">
        <v>0</v>
      </c>
      <c r="AG42" t="s">
        <v>259</v>
      </c>
      <c r="AH42">
        <v>0</v>
      </c>
      <c r="AI42">
        <v>0</v>
      </c>
      <c r="AJ42">
        <v>1</v>
      </c>
      <c r="AK42">
        <v>0</v>
      </c>
      <c r="AL42" t="s">
        <v>164</v>
      </c>
      <c r="AM42" t="s">
        <v>165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 s="6">
        <v>9</v>
      </c>
      <c r="AU42" t="s">
        <v>166</v>
      </c>
      <c r="AV42" s="5">
        <v>4</v>
      </c>
      <c r="AW42" s="5">
        <v>3</v>
      </c>
      <c r="AX42" t="s">
        <v>151</v>
      </c>
      <c r="AY42">
        <v>4</v>
      </c>
      <c r="AZ42">
        <v>2</v>
      </c>
      <c r="BA42">
        <v>5</v>
      </c>
      <c r="BB42">
        <v>3</v>
      </c>
      <c r="BC42">
        <v>3</v>
      </c>
      <c r="BD42">
        <v>1</v>
      </c>
      <c r="BE42">
        <v>4</v>
      </c>
      <c r="BF42">
        <v>2</v>
      </c>
      <c r="BG42">
        <v>5</v>
      </c>
      <c r="BH42">
        <v>2</v>
      </c>
      <c r="BI42">
        <v>4</v>
      </c>
      <c r="BJ42">
        <v>3</v>
      </c>
      <c r="BK42">
        <v>4</v>
      </c>
      <c r="BL42">
        <v>2</v>
      </c>
      <c r="BM42">
        <v>2</v>
      </c>
      <c r="BN42">
        <v>4</v>
      </c>
      <c r="BO42">
        <v>2</v>
      </c>
      <c r="BP42">
        <v>3</v>
      </c>
      <c r="BQ42">
        <v>2</v>
      </c>
      <c r="BR42">
        <v>4</v>
      </c>
      <c r="BS42">
        <v>2</v>
      </c>
      <c r="BT42" t="s">
        <v>287</v>
      </c>
      <c r="BU42" s="5">
        <v>0</v>
      </c>
      <c r="BV42" s="5">
        <v>0</v>
      </c>
      <c r="BW42" s="5">
        <v>1</v>
      </c>
      <c r="BX42" s="5">
        <v>0</v>
      </c>
      <c r="BY42" s="5">
        <v>0</v>
      </c>
      <c r="BZ42" s="5">
        <v>0</v>
      </c>
      <c r="CA42" s="5">
        <v>1</v>
      </c>
      <c r="CB42" s="5">
        <v>0</v>
      </c>
      <c r="CC42" t="s">
        <v>208</v>
      </c>
      <c r="CD42" s="5">
        <v>0</v>
      </c>
      <c r="CE42" s="5">
        <v>1</v>
      </c>
      <c r="CF42" s="5">
        <v>0</v>
      </c>
      <c r="CG42" s="5">
        <v>1</v>
      </c>
      <c r="CH42" s="5">
        <v>0</v>
      </c>
      <c r="CI42" s="5">
        <v>0</v>
      </c>
      <c r="CJ42" s="5">
        <v>0</v>
      </c>
      <c r="CK42" s="5">
        <v>0</v>
      </c>
      <c r="CL42" t="s">
        <v>349</v>
      </c>
      <c r="CM42" s="5">
        <v>0</v>
      </c>
      <c r="CN42" s="5">
        <v>1</v>
      </c>
      <c r="CO42" s="5">
        <v>0</v>
      </c>
      <c r="CP42" s="5">
        <v>0</v>
      </c>
      <c r="CQ42" s="5">
        <v>0</v>
      </c>
      <c r="CR42" s="5">
        <v>0</v>
      </c>
      <c r="CS42" s="5">
        <v>1</v>
      </c>
      <c r="CT42" s="5">
        <v>0</v>
      </c>
      <c r="CU42" t="s">
        <v>271</v>
      </c>
      <c r="CV42" s="5">
        <v>1</v>
      </c>
      <c r="CW42" s="5">
        <v>0</v>
      </c>
      <c r="CX42" s="5">
        <v>0</v>
      </c>
      <c r="CY42" s="5">
        <v>1</v>
      </c>
      <c r="CZ42" s="5">
        <v>0</v>
      </c>
      <c r="DA42" s="5">
        <v>0</v>
      </c>
      <c r="DB42" s="5">
        <v>0</v>
      </c>
      <c r="DC42" s="5">
        <v>0</v>
      </c>
      <c r="DD42" t="s">
        <v>270</v>
      </c>
      <c r="DE42" s="5">
        <v>0</v>
      </c>
      <c r="DF42" s="5">
        <v>1</v>
      </c>
      <c r="DG42" s="5">
        <v>0</v>
      </c>
      <c r="DH42" s="5">
        <v>0</v>
      </c>
      <c r="DI42" s="5">
        <v>0</v>
      </c>
      <c r="DJ42" s="5">
        <v>1</v>
      </c>
      <c r="DK42" s="5">
        <v>0</v>
      </c>
      <c r="DL42" s="5">
        <v>0</v>
      </c>
      <c r="DM42" t="s">
        <v>381</v>
      </c>
      <c r="DN42" s="5">
        <v>0</v>
      </c>
      <c r="DO42" s="5">
        <v>0</v>
      </c>
      <c r="DP42" s="5">
        <v>1</v>
      </c>
      <c r="DQ42" s="5">
        <v>0</v>
      </c>
      <c r="DR42" s="5">
        <v>0</v>
      </c>
      <c r="DS42" s="5">
        <v>0</v>
      </c>
      <c r="DT42" s="5">
        <v>1</v>
      </c>
      <c r="DU42" s="5">
        <v>1</v>
      </c>
      <c r="DV42" t="s">
        <v>382</v>
      </c>
      <c r="DW42" s="5">
        <v>0</v>
      </c>
      <c r="DX42" s="5">
        <v>1</v>
      </c>
      <c r="DY42" s="5">
        <v>0</v>
      </c>
      <c r="DZ42" s="5">
        <v>1</v>
      </c>
      <c r="EA42" s="5">
        <v>0</v>
      </c>
      <c r="EB42" s="5">
        <v>0</v>
      </c>
      <c r="EC42" s="5">
        <v>1</v>
      </c>
      <c r="ED42" s="5">
        <v>0</v>
      </c>
      <c r="EE42" t="s">
        <v>152</v>
      </c>
      <c r="EF42" t="s">
        <v>153</v>
      </c>
      <c r="EG42" t="s">
        <v>153</v>
      </c>
      <c r="EH42" t="s">
        <v>155</v>
      </c>
      <c r="EI42">
        <v>25</v>
      </c>
      <c r="EJ42">
        <v>53.015873015873019</v>
      </c>
      <c r="EK42" t="s">
        <v>156</v>
      </c>
      <c r="EL42">
        <v>5</v>
      </c>
      <c r="EM42">
        <v>3</v>
      </c>
      <c r="EN42">
        <f t="shared" si="1"/>
        <v>2</v>
      </c>
      <c r="EO42" t="s">
        <v>603</v>
      </c>
      <c r="EP42">
        <f t="shared" si="2"/>
        <v>2</v>
      </c>
      <c r="ER42">
        <f t="shared" si="3"/>
        <v>3</v>
      </c>
      <c r="ES42">
        <f t="shared" si="4"/>
        <v>46.666666666666664</v>
      </c>
      <c r="ET42">
        <f t="shared" si="5"/>
        <v>65.555555555555557</v>
      </c>
      <c r="EU42">
        <f t="shared" si="6"/>
        <v>52.222222222222229</v>
      </c>
      <c r="EV42">
        <f t="shared" si="7"/>
        <v>58.888888888888893</v>
      </c>
      <c r="EW42">
        <f t="shared" si="8"/>
        <v>46.666666666666664</v>
      </c>
      <c r="EX42">
        <f t="shared" si="9"/>
        <v>54.444444444444443</v>
      </c>
      <c r="EY42">
        <f t="shared" si="10"/>
        <v>46.666666666666664</v>
      </c>
    </row>
    <row r="43" spans="1:155" x14ac:dyDescent="0.25">
      <c r="A43" t="s">
        <v>383</v>
      </c>
      <c r="B43">
        <v>20</v>
      </c>
      <c r="C43">
        <v>5</v>
      </c>
      <c r="D43" s="5" t="s">
        <v>174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1</v>
      </c>
      <c r="L43" s="3">
        <v>9</v>
      </c>
      <c r="M43" s="3">
        <v>5</v>
      </c>
      <c r="N43">
        <v>5000</v>
      </c>
      <c r="O43" t="s">
        <v>159</v>
      </c>
      <c r="P43" t="s">
        <v>160</v>
      </c>
      <c r="Q43" t="s">
        <v>171</v>
      </c>
      <c r="R43" t="s">
        <v>161</v>
      </c>
      <c r="S43" s="3">
        <v>1</v>
      </c>
      <c r="T43" s="3">
        <v>4</v>
      </c>
      <c r="U43" t="s">
        <v>380</v>
      </c>
      <c r="V43" s="3">
        <v>1</v>
      </c>
      <c r="W43" s="3">
        <v>1</v>
      </c>
      <c r="X43" s="3">
        <v>1</v>
      </c>
      <c r="Y43" s="3">
        <v>1</v>
      </c>
      <c r="Z43" s="3">
        <v>0</v>
      </c>
      <c r="AA43" s="3">
        <v>0</v>
      </c>
      <c r="AB43" s="3">
        <v>0</v>
      </c>
      <c r="AC43" t="s">
        <v>148</v>
      </c>
      <c r="AD43">
        <v>1</v>
      </c>
      <c r="AE43">
        <v>0</v>
      </c>
      <c r="AF43">
        <v>0</v>
      </c>
      <c r="AG43" t="s">
        <v>259</v>
      </c>
      <c r="AH43">
        <v>0</v>
      </c>
      <c r="AI43">
        <v>0</v>
      </c>
      <c r="AJ43">
        <v>1</v>
      </c>
      <c r="AK43">
        <v>0</v>
      </c>
      <c r="AL43" t="s">
        <v>164</v>
      </c>
      <c r="AM43" t="s">
        <v>165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 s="6">
        <v>8</v>
      </c>
      <c r="AU43" t="s">
        <v>166</v>
      </c>
      <c r="AV43" s="5">
        <v>4</v>
      </c>
      <c r="AW43" s="5">
        <v>3</v>
      </c>
      <c r="AX43" t="s">
        <v>151</v>
      </c>
      <c r="AY43">
        <v>4</v>
      </c>
      <c r="AZ43">
        <v>2</v>
      </c>
      <c r="BA43">
        <v>5</v>
      </c>
      <c r="BB43">
        <v>2</v>
      </c>
      <c r="BC43">
        <v>4</v>
      </c>
      <c r="BD43">
        <v>2</v>
      </c>
      <c r="BE43">
        <v>1</v>
      </c>
      <c r="BF43">
        <v>1</v>
      </c>
      <c r="BG43">
        <v>4</v>
      </c>
      <c r="BH43">
        <v>1</v>
      </c>
      <c r="BI43">
        <v>3</v>
      </c>
      <c r="BJ43">
        <v>2</v>
      </c>
      <c r="BK43">
        <v>4</v>
      </c>
      <c r="BL43">
        <v>3</v>
      </c>
      <c r="BM43">
        <v>4</v>
      </c>
      <c r="BN43">
        <v>2</v>
      </c>
      <c r="BO43">
        <v>4</v>
      </c>
      <c r="BP43">
        <v>1</v>
      </c>
      <c r="BQ43">
        <v>5</v>
      </c>
      <c r="BR43">
        <v>1</v>
      </c>
      <c r="BS43">
        <v>3</v>
      </c>
      <c r="BT43" t="s">
        <v>208</v>
      </c>
      <c r="BU43" s="5">
        <v>0</v>
      </c>
      <c r="BV43" s="5">
        <v>1</v>
      </c>
      <c r="BW43" s="5">
        <v>0</v>
      </c>
      <c r="BX43" s="5">
        <v>1</v>
      </c>
      <c r="BY43" s="5">
        <v>0</v>
      </c>
      <c r="BZ43" s="5">
        <v>0</v>
      </c>
      <c r="CA43" s="5">
        <v>0</v>
      </c>
      <c r="CB43" s="5">
        <v>0</v>
      </c>
      <c r="CC43" t="s">
        <v>384</v>
      </c>
      <c r="CD43" s="5">
        <v>0</v>
      </c>
      <c r="CE43" s="5">
        <v>1</v>
      </c>
      <c r="CF43" s="5">
        <v>0</v>
      </c>
      <c r="CG43" s="5">
        <v>0</v>
      </c>
      <c r="CH43" s="5">
        <v>0</v>
      </c>
      <c r="CI43" s="5">
        <v>0</v>
      </c>
      <c r="CJ43" s="5">
        <v>1</v>
      </c>
      <c r="CK43" s="5">
        <v>1</v>
      </c>
      <c r="CL43" t="s">
        <v>385</v>
      </c>
      <c r="CM43" s="5">
        <v>0</v>
      </c>
      <c r="CN43" s="5">
        <v>0</v>
      </c>
      <c r="CO43" s="5">
        <v>1</v>
      </c>
      <c r="CP43" s="5">
        <v>0</v>
      </c>
      <c r="CQ43" s="5">
        <v>1</v>
      </c>
      <c r="CR43" s="5">
        <v>0</v>
      </c>
      <c r="CS43" s="5">
        <v>0</v>
      </c>
      <c r="CT43" s="5">
        <v>1</v>
      </c>
      <c r="CU43" t="s">
        <v>386</v>
      </c>
      <c r="CV43" s="5">
        <v>0</v>
      </c>
      <c r="CW43" s="5">
        <v>0</v>
      </c>
      <c r="CX43" s="5">
        <v>0</v>
      </c>
      <c r="CY43" s="5">
        <v>1</v>
      </c>
      <c r="CZ43" s="5">
        <v>1</v>
      </c>
      <c r="DA43" s="5">
        <v>1</v>
      </c>
      <c r="DB43" s="5">
        <v>0</v>
      </c>
      <c r="DC43" s="5">
        <v>0</v>
      </c>
      <c r="DD43" t="s">
        <v>384</v>
      </c>
      <c r="DE43" s="5">
        <v>0</v>
      </c>
      <c r="DF43" s="5">
        <v>1</v>
      </c>
      <c r="DG43" s="5">
        <v>0</v>
      </c>
      <c r="DH43" s="5">
        <v>0</v>
      </c>
      <c r="DI43" s="5">
        <v>0</v>
      </c>
      <c r="DJ43" s="5">
        <v>0</v>
      </c>
      <c r="DK43" s="5">
        <v>1</v>
      </c>
      <c r="DL43" s="5">
        <v>1</v>
      </c>
      <c r="DM43" t="s">
        <v>387</v>
      </c>
      <c r="DN43" s="5">
        <v>0</v>
      </c>
      <c r="DO43" s="5">
        <v>1</v>
      </c>
      <c r="DP43" s="5">
        <v>0</v>
      </c>
      <c r="DQ43" s="5">
        <v>1</v>
      </c>
      <c r="DR43" s="5">
        <v>0</v>
      </c>
      <c r="DS43" s="5">
        <v>0</v>
      </c>
      <c r="DT43" s="5">
        <v>0</v>
      </c>
      <c r="DU43" s="5">
        <v>1</v>
      </c>
      <c r="DV43" t="s">
        <v>388</v>
      </c>
      <c r="DW43" s="5">
        <v>0</v>
      </c>
      <c r="DX43" s="5">
        <v>0</v>
      </c>
      <c r="DY43" s="5">
        <v>0</v>
      </c>
      <c r="DZ43" s="5">
        <v>1</v>
      </c>
      <c r="EA43" s="5">
        <v>1</v>
      </c>
      <c r="EB43" s="5">
        <v>0</v>
      </c>
      <c r="EC43" s="5">
        <v>0</v>
      </c>
      <c r="ED43" s="5">
        <v>1</v>
      </c>
      <c r="EE43" t="s">
        <v>152</v>
      </c>
      <c r="EF43" t="s">
        <v>153</v>
      </c>
      <c r="EG43" t="s">
        <v>153</v>
      </c>
      <c r="EH43" t="s">
        <v>155</v>
      </c>
      <c r="EI43">
        <v>28</v>
      </c>
      <c r="EJ43">
        <v>49.206349206349209</v>
      </c>
      <c r="EK43" t="s">
        <v>156</v>
      </c>
      <c r="EL43">
        <v>5</v>
      </c>
      <c r="EM43">
        <v>3</v>
      </c>
      <c r="EN43">
        <f t="shared" si="1"/>
        <v>2</v>
      </c>
      <c r="EO43" t="s">
        <v>603</v>
      </c>
      <c r="EP43">
        <f t="shared" si="2"/>
        <v>2</v>
      </c>
      <c r="ER43">
        <f t="shared" si="3"/>
        <v>3</v>
      </c>
      <c r="ES43">
        <f t="shared" si="4"/>
        <v>54.444444444444443</v>
      </c>
      <c r="ET43">
        <f t="shared" si="5"/>
        <v>46.666666666666664</v>
      </c>
      <c r="EU43">
        <f t="shared" si="6"/>
        <v>60</v>
      </c>
      <c r="EV43">
        <f t="shared" si="7"/>
        <v>34.444444444444436</v>
      </c>
      <c r="EW43">
        <f t="shared" si="8"/>
        <v>66.666666666666657</v>
      </c>
      <c r="EX43">
        <f t="shared" si="9"/>
        <v>40</v>
      </c>
      <c r="EY43">
        <f t="shared" si="10"/>
        <v>42.222222222222221</v>
      </c>
    </row>
    <row r="44" spans="1:155" x14ac:dyDescent="0.25">
      <c r="A44" t="s">
        <v>389</v>
      </c>
      <c r="B44">
        <v>45</v>
      </c>
      <c r="C44">
        <v>0</v>
      </c>
      <c r="D44" s="5" t="s">
        <v>174</v>
      </c>
      <c r="E44" s="3">
        <v>0</v>
      </c>
      <c r="F44" s="3">
        <v>0</v>
      </c>
      <c r="G44" s="3">
        <v>1</v>
      </c>
      <c r="H44" s="3">
        <v>0</v>
      </c>
      <c r="I44" s="3">
        <v>0</v>
      </c>
      <c r="J44" s="3">
        <v>0</v>
      </c>
      <c r="K44" s="3">
        <v>1</v>
      </c>
      <c r="L44" s="3">
        <v>9</v>
      </c>
      <c r="M44" s="3">
        <v>5</v>
      </c>
      <c r="N44">
        <v>2000</v>
      </c>
      <c r="O44" t="s">
        <v>159</v>
      </c>
      <c r="P44" t="s">
        <v>160</v>
      </c>
      <c r="Q44" t="s">
        <v>171</v>
      </c>
      <c r="R44" t="s">
        <v>161</v>
      </c>
      <c r="S44" s="3">
        <v>1</v>
      </c>
      <c r="T44" s="3">
        <v>4</v>
      </c>
      <c r="U44" t="s">
        <v>390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0</v>
      </c>
      <c r="AB44" s="3">
        <v>0</v>
      </c>
      <c r="AC44" t="s">
        <v>148</v>
      </c>
      <c r="AD44">
        <v>1</v>
      </c>
      <c r="AE44">
        <v>0</v>
      </c>
      <c r="AF44">
        <v>0</v>
      </c>
      <c r="AG44" t="s">
        <v>259</v>
      </c>
      <c r="AH44">
        <v>0</v>
      </c>
      <c r="AI44">
        <v>0</v>
      </c>
      <c r="AJ44">
        <v>1</v>
      </c>
      <c r="AK44">
        <v>0</v>
      </c>
      <c r="AL44" t="s">
        <v>164</v>
      </c>
      <c r="AM44" t="s">
        <v>165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 s="6">
        <v>8</v>
      </c>
      <c r="AU44" t="s">
        <v>166</v>
      </c>
      <c r="AV44" s="5">
        <v>3</v>
      </c>
      <c r="AW44" s="5">
        <v>2</v>
      </c>
      <c r="AX44" t="s">
        <v>151</v>
      </c>
      <c r="AY44">
        <v>4</v>
      </c>
      <c r="AZ44">
        <v>3</v>
      </c>
      <c r="BA44">
        <v>4</v>
      </c>
      <c r="BB44">
        <v>2</v>
      </c>
      <c r="BC44">
        <v>4</v>
      </c>
      <c r="BD44">
        <v>2</v>
      </c>
      <c r="BE44">
        <v>4</v>
      </c>
      <c r="BF44">
        <v>2</v>
      </c>
      <c r="BG44">
        <v>1</v>
      </c>
      <c r="BH44">
        <v>3</v>
      </c>
      <c r="BI44">
        <v>2</v>
      </c>
      <c r="BJ44">
        <v>4</v>
      </c>
      <c r="BK44">
        <v>1</v>
      </c>
      <c r="BL44">
        <v>5</v>
      </c>
      <c r="BM44">
        <v>4</v>
      </c>
      <c r="BN44">
        <v>1</v>
      </c>
      <c r="BO44">
        <v>4</v>
      </c>
      <c r="BP44">
        <v>2</v>
      </c>
      <c r="BQ44">
        <v>4</v>
      </c>
      <c r="BR44">
        <v>2</v>
      </c>
      <c r="BS44">
        <v>4</v>
      </c>
      <c r="BT44" t="s">
        <v>249</v>
      </c>
      <c r="BU44" s="5">
        <v>0</v>
      </c>
      <c r="BV44" s="5">
        <v>0</v>
      </c>
      <c r="BW44" s="5">
        <v>1</v>
      </c>
      <c r="BX44" s="5">
        <v>1</v>
      </c>
      <c r="BY44" s="5">
        <v>0</v>
      </c>
      <c r="BZ44" s="5">
        <v>0</v>
      </c>
      <c r="CA44" s="5">
        <v>0</v>
      </c>
      <c r="CB44" s="5">
        <v>0</v>
      </c>
      <c r="CC44" t="s">
        <v>265</v>
      </c>
      <c r="CD44" s="5">
        <v>1</v>
      </c>
      <c r="CE44" s="5">
        <v>0</v>
      </c>
      <c r="CF44" s="5">
        <v>1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t="s">
        <v>352</v>
      </c>
      <c r="CM44" s="5">
        <v>0</v>
      </c>
      <c r="CN44" s="5">
        <v>0</v>
      </c>
      <c r="CO44" s="5">
        <v>1</v>
      </c>
      <c r="CP44" s="5">
        <v>0</v>
      </c>
      <c r="CQ44" s="5">
        <v>0</v>
      </c>
      <c r="CR44" s="5">
        <v>0</v>
      </c>
      <c r="CS44" s="5">
        <v>0</v>
      </c>
      <c r="CT44" s="5">
        <v>1</v>
      </c>
      <c r="CU44" t="s">
        <v>362</v>
      </c>
      <c r="CV44" s="5">
        <v>0</v>
      </c>
      <c r="CW44" s="5">
        <v>1</v>
      </c>
      <c r="CX44" s="5">
        <v>0</v>
      </c>
      <c r="CY44" s="5">
        <v>1</v>
      </c>
      <c r="CZ44" s="5">
        <v>0</v>
      </c>
      <c r="DA44" s="5">
        <v>0</v>
      </c>
      <c r="DB44" s="5">
        <v>0</v>
      </c>
      <c r="DC44" s="5">
        <v>0</v>
      </c>
      <c r="DD44" t="s">
        <v>285</v>
      </c>
      <c r="DE44" s="5">
        <v>1</v>
      </c>
      <c r="DF44" s="5">
        <v>1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t="s">
        <v>235</v>
      </c>
      <c r="DN44" s="5">
        <v>0</v>
      </c>
      <c r="DO44" s="5">
        <v>1</v>
      </c>
      <c r="DP44" s="5">
        <v>0</v>
      </c>
      <c r="DQ44" s="5">
        <v>1</v>
      </c>
      <c r="DR44" s="5">
        <v>1</v>
      </c>
      <c r="DS44" s="5">
        <v>1</v>
      </c>
      <c r="DT44" s="5">
        <v>0</v>
      </c>
      <c r="DU44" s="5">
        <v>0</v>
      </c>
      <c r="DV44" t="s">
        <v>285</v>
      </c>
      <c r="DW44" s="5">
        <v>1</v>
      </c>
      <c r="DX44" s="5">
        <v>1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t="s">
        <v>152</v>
      </c>
      <c r="EF44" t="s">
        <v>153</v>
      </c>
      <c r="EG44" t="s">
        <v>153</v>
      </c>
      <c r="EH44" t="s">
        <v>155</v>
      </c>
      <c r="EI44">
        <v>24</v>
      </c>
      <c r="EJ44">
        <v>52.539682539682545</v>
      </c>
      <c r="EK44" t="s">
        <v>156</v>
      </c>
      <c r="EL44">
        <v>5</v>
      </c>
      <c r="EM44">
        <v>4</v>
      </c>
      <c r="EN44">
        <f t="shared" si="1"/>
        <v>2</v>
      </c>
      <c r="EO44" t="s">
        <v>603</v>
      </c>
      <c r="EP44">
        <f t="shared" si="2"/>
        <v>2</v>
      </c>
      <c r="ER44">
        <f t="shared" si="3"/>
        <v>3</v>
      </c>
      <c r="ES44">
        <f t="shared" si="4"/>
        <v>60</v>
      </c>
      <c r="ET44">
        <f t="shared" si="5"/>
        <v>28.888888888888893</v>
      </c>
      <c r="EU44">
        <f t="shared" si="6"/>
        <v>65.555555555555557</v>
      </c>
      <c r="EV44">
        <f t="shared" si="7"/>
        <v>35.555555555555557</v>
      </c>
      <c r="EW44">
        <f t="shared" si="8"/>
        <v>71.111111111111114</v>
      </c>
      <c r="EX44">
        <f t="shared" si="9"/>
        <v>30</v>
      </c>
      <c r="EY44">
        <f t="shared" si="10"/>
        <v>76.666666666666657</v>
      </c>
    </row>
    <row r="45" spans="1:155" x14ac:dyDescent="0.25">
      <c r="A45" t="s">
        <v>391</v>
      </c>
      <c r="B45">
        <v>28</v>
      </c>
      <c r="C45">
        <v>1</v>
      </c>
      <c r="D45" s="5" t="s">
        <v>290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1</v>
      </c>
      <c r="L45" s="3">
        <v>9</v>
      </c>
      <c r="M45" s="3">
        <v>5</v>
      </c>
      <c r="N45">
        <v>3000</v>
      </c>
      <c r="O45" t="s">
        <v>159</v>
      </c>
      <c r="P45" t="s">
        <v>160</v>
      </c>
      <c r="Q45" t="s">
        <v>171</v>
      </c>
      <c r="R45" t="s">
        <v>161</v>
      </c>
      <c r="S45" s="3">
        <v>1</v>
      </c>
      <c r="T45" s="3">
        <v>4</v>
      </c>
      <c r="U45" t="s">
        <v>392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0</v>
      </c>
      <c r="AB45" s="3">
        <v>0</v>
      </c>
      <c r="AC45" t="s">
        <v>148</v>
      </c>
      <c r="AD45">
        <v>1</v>
      </c>
      <c r="AE45">
        <v>0</v>
      </c>
      <c r="AF45">
        <v>0</v>
      </c>
      <c r="AG45" t="s">
        <v>259</v>
      </c>
      <c r="AH45">
        <v>0</v>
      </c>
      <c r="AI45">
        <v>0</v>
      </c>
      <c r="AJ45">
        <v>1</v>
      </c>
      <c r="AK45">
        <v>0</v>
      </c>
      <c r="AL45" t="s">
        <v>164</v>
      </c>
      <c r="AM45" t="s">
        <v>165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 s="6">
        <v>8</v>
      </c>
      <c r="AU45" t="s">
        <v>166</v>
      </c>
      <c r="AV45" s="5">
        <v>3</v>
      </c>
      <c r="AW45" s="5">
        <v>2</v>
      </c>
      <c r="AX45" t="s">
        <v>151</v>
      </c>
      <c r="AY45">
        <v>2</v>
      </c>
      <c r="AZ45">
        <v>4</v>
      </c>
      <c r="BA45">
        <v>3</v>
      </c>
      <c r="BB45">
        <v>3</v>
      </c>
      <c r="BC45">
        <v>4</v>
      </c>
      <c r="BD45">
        <v>5</v>
      </c>
      <c r="BE45">
        <v>3</v>
      </c>
      <c r="BF45">
        <v>1</v>
      </c>
      <c r="BG45">
        <v>5</v>
      </c>
      <c r="BH45">
        <v>3</v>
      </c>
      <c r="BI45">
        <v>2</v>
      </c>
      <c r="BJ45">
        <v>3</v>
      </c>
      <c r="BK45">
        <v>5</v>
      </c>
      <c r="BL45">
        <v>2</v>
      </c>
      <c r="BM45">
        <v>3</v>
      </c>
      <c r="BN45">
        <v>4</v>
      </c>
      <c r="BO45">
        <v>1</v>
      </c>
      <c r="BP45">
        <v>3</v>
      </c>
      <c r="BQ45">
        <v>4</v>
      </c>
      <c r="BR45">
        <v>2</v>
      </c>
      <c r="BS45">
        <v>5</v>
      </c>
      <c r="BT45" t="s">
        <v>362</v>
      </c>
      <c r="BU45" s="5">
        <v>0</v>
      </c>
      <c r="BV45" s="5">
        <v>1</v>
      </c>
      <c r="BW45" s="5">
        <v>0</v>
      </c>
      <c r="BX45" s="5">
        <v>1</v>
      </c>
      <c r="BY45" s="5">
        <v>0</v>
      </c>
      <c r="BZ45" s="5">
        <v>0</v>
      </c>
      <c r="CA45" s="5">
        <v>0</v>
      </c>
      <c r="CB45" s="5">
        <v>0</v>
      </c>
      <c r="CC45" t="s">
        <v>272</v>
      </c>
      <c r="CD45" s="5">
        <v>0</v>
      </c>
      <c r="CE45" s="5">
        <v>0</v>
      </c>
      <c r="CF45" s="5">
        <v>0</v>
      </c>
      <c r="CG45" s="5">
        <v>1</v>
      </c>
      <c r="CH45" s="5">
        <v>0</v>
      </c>
      <c r="CI45" s="5">
        <v>0</v>
      </c>
      <c r="CJ45" s="5">
        <v>0</v>
      </c>
      <c r="CK45" s="5">
        <v>1</v>
      </c>
      <c r="CL45" t="s">
        <v>393</v>
      </c>
      <c r="CM45" s="5">
        <v>0</v>
      </c>
      <c r="CN45" s="5">
        <v>0</v>
      </c>
      <c r="CO45" s="5">
        <v>0</v>
      </c>
      <c r="CP45" s="5">
        <v>1</v>
      </c>
      <c r="CQ45" s="5">
        <v>0</v>
      </c>
      <c r="CR45" s="5">
        <v>0</v>
      </c>
      <c r="CS45" s="5">
        <v>1</v>
      </c>
      <c r="CT45" s="5">
        <v>1</v>
      </c>
      <c r="CU45" t="s">
        <v>394</v>
      </c>
      <c r="CV45" s="5">
        <v>1</v>
      </c>
      <c r="CW45" s="5">
        <v>1</v>
      </c>
      <c r="CX45" s="5">
        <v>1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t="s">
        <v>395</v>
      </c>
      <c r="DE45" s="5">
        <v>0</v>
      </c>
      <c r="DF45" s="5">
        <v>0</v>
      </c>
      <c r="DG45" s="5">
        <v>0</v>
      </c>
      <c r="DH45" s="5">
        <v>0</v>
      </c>
      <c r="DI45" s="5">
        <v>1</v>
      </c>
      <c r="DJ45" s="5">
        <v>0</v>
      </c>
      <c r="DK45" s="5">
        <v>0</v>
      </c>
      <c r="DL45" s="5">
        <v>1</v>
      </c>
      <c r="DM45" t="s">
        <v>270</v>
      </c>
      <c r="DN45" s="5">
        <v>0</v>
      </c>
      <c r="DO45" s="5">
        <v>1</v>
      </c>
      <c r="DP45" s="5">
        <v>0</v>
      </c>
      <c r="DQ45" s="5">
        <v>0</v>
      </c>
      <c r="DR45" s="5">
        <v>0</v>
      </c>
      <c r="DS45" s="5">
        <v>1</v>
      </c>
      <c r="DT45" s="5">
        <v>0</v>
      </c>
      <c r="DU45" s="5">
        <v>0</v>
      </c>
      <c r="DV45" t="s">
        <v>337</v>
      </c>
      <c r="DW45" s="5">
        <v>1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1</v>
      </c>
      <c r="EE45" t="s">
        <v>152</v>
      </c>
      <c r="EF45" t="s">
        <v>153</v>
      </c>
      <c r="EG45" t="s">
        <v>153</v>
      </c>
      <c r="EH45" t="s">
        <v>155</v>
      </c>
      <c r="EI45">
        <v>25</v>
      </c>
      <c r="EJ45">
        <v>56.666666666666664</v>
      </c>
      <c r="EK45" t="s">
        <v>156</v>
      </c>
      <c r="EL45">
        <v>5</v>
      </c>
      <c r="EM45">
        <v>4</v>
      </c>
      <c r="EN45">
        <f t="shared" si="1"/>
        <v>2</v>
      </c>
      <c r="EO45" t="s">
        <v>604</v>
      </c>
      <c r="EP45">
        <f t="shared" si="2"/>
        <v>2</v>
      </c>
      <c r="ER45">
        <f t="shared" si="3"/>
        <v>3</v>
      </c>
      <c r="ES45">
        <f t="shared" si="4"/>
        <v>36.666666666666671</v>
      </c>
      <c r="ET45">
        <f t="shared" si="5"/>
        <v>76.666666666666657</v>
      </c>
      <c r="EU45">
        <f t="shared" si="6"/>
        <v>40</v>
      </c>
      <c r="EV45">
        <f t="shared" si="7"/>
        <v>47.777777777777771</v>
      </c>
      <c r="EW45">
        <f t="shared" si="8"/>
        <v>65.555555555555557</v>
      </c>
      <c r="EX45">
        <f t="shared" si="9"/>
        <v>68.8888888888889</v>
      </c>
      <c r="EY45">
        <f t="shared" si="10"/>
        <v>61.111111111111107</v>
      </c>
    </row>
    <row r="46" spans="1:155" x14ac:dyDescent="0.25">
      <c r="A46" t="s">
        <v>396</v>
      </c>
      <c r="B46">
        <v>30</v>
      </c>
      <c r="C46">
        <v>0</v>
      </c>
      <c r="D46" s="5" t="s">
        <v>174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1</v>
      </c>
      <c r="L46" s="3">
        <v>4</v>
      </c>
      <c r="M46" s="3">
        <v>1</v>
      </c>
      <c r="N46">
        <v>2000</v>
      </c>
      <c r="O46" t="s">
        <v>159</v>
      </c>
      <c r="P46" t="s">
        <v>160</v>
      </c>
      <c r="Q46" t="s">
        <v>171</v>
      </c>
      <c r="R46" t="s">
        <v>161</v>
      </c>
      <c r="S46" s="3">
        <v>1</v>
      </c>
      <c r="T46" s="3">
        <v>4</v>
      </c>
      <c r="U46" t="s">
        <v>162</v>
      </c>
      <c r="V46" s="3">
        <v>0</v>
      </c>
      <c r="W46" s="3">
        <v>1</v>
      </c>
      <c r="X46" s="3">
        <v>1</v>
      </c>
      <c r="Y46" s="3">
        <v>0</v>
      </c>
      <c r="Z46" s="3">
        <v>1</v>
      </c>
      <c r="AA46" s="3">
        <v>0</v>
      </c>
      <c r="AB46" s="3">
        <v>0</v>
      </c>
      <c r="AC46" t="s">
        <v>148</v>
      </c>
      <c r="AD46">
        <v>1</v>
      </c>
      <c r="AE46">
        <v>0</v>
      </c>
      <c r="AF46">
        <v>0</v>
      </c>
      <c r="AG46" t="s">
        <v>259</v>
      </c>
      <c r="AH46">
        <v>0</v>
      </c>
      <c r="AI46">
        <v>0</v>
      </c>
      <c r="AJ46">
        <v>1</v>
      </c>
      <c r="AK46">
        <v>0</v>
      </c>
      <c r="AL46" t="s">
        <v>164</v>
      </c>
      <c r="AM46" t="s">
        <v>165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  <c r="AT46" s="6">
        <v>0</v>
      </c>
      <c r="AU46" t="s">
        <v>602</v>
      </c>
      <c r="AV46" s="5">
        <v>3</v>
      </c>
      <c r="AW46" s="5">
        <v>2</v>
      </c>
      <c r="AX46" t="s">
        <v>152</v>
      </c>
      <c r="AY46">
        <v>2</v>
      </c>
      <c r="AZ46">
        <v>2</v>
      </c>
      <c r="BA46">
        <v>2</v>
      </c>
      <c r="BB46">
        <v>2</v>
      </c>
      <c r="BC46">
        <v>1</v>
      </c>
      <c r="BD46">
        <v>3</v>
      </c>
      <c r="BE46">
        <v>1</v>
      </c>
      <c r="BF46">
        <v>2</v>
      </c>
      <c r="BG46">
        <v>2</v>
      </c>
      <c r="BH46">
        <v>3</v>
      </c>
      <c r="BI46">
        <v>2</v>
      </c>
      <c r="BJ46">
        <v>1</v>
      </c>
      <c r="BK46">
        <v>2</v>
      </c>
      <c r="BL46">
        <v>2</v>
      </c>
      <c r="BM46">
        <v>3</v>
      </c>
      <c r="BN46">
        <v>3</v>
      </c>
      <c r="BO46">
        <v>4</v>
      </c>
      <c r="BP46">
        <v>3</v>
      </c>
      <c r="BQ46">
        <v>4</v>
      </c>
      <c r="BR46">
        <v>5</v>
      </c>
      <c r="BS46">
        <v>3</v>
      </c>
      <c r="BT46" t="s">
        <v>337</v>
      </c>
      <c r="BU46" s="5">
        <v>1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1</v>
      </c>
      <c r="CC46" t="s">
        <v>249</v>
      </c>
      <c r="CD46" s="5">
        <v>0</v>
      </c>
      <c r="CE46" s="5">
        <v>0</v>
      </c>
      <c r="CF46" s="5">
        <v>1</v>
      </c>
      <c r="CG46" s="5">
        <v>1</v>
      </c>
      <c r="CH46" s="5">
        <v>0</v>
      </c>
      <c r="CI46" s="5">
        <v>0</v>
      </c>
      <c r="CJ46" s="5">
        <v>0</v>
      </c>
      <c r="CK46" s="5">
        <v>0</v>
      </c>
      <c r="CL46" t="s">
        <v>397</v>
      </c>
      <c r="CM46" s="5">
        <v>1</v>
      </c>
      <c r="CN46" s="5">
        <v>0</v>
      </c>
      <c r="CO46" s="5">
        <v>0</v>
      </c>
      <c r="CP46" s="5">
        <v>1</v>
      </c>
      <c r="CQ46" s="5">
        <v>0</v>
      </c>
      <c r="CR46" s="5">
        <v>0</v>
      </c>
      <c r="CS46" s="5">
        <v>0</v>
      </c>
      <c r="CT46" s="5">
        <v>1</v>
      </c>
      <c r="CU46" t="s">
        <v>272</v>
      </c>
      <c r="CV46" s="5">
        <v>0</v>
      </c>
      <c r="CW46" s="5">
        <v>0</v>
      </c>
      <c r="CX46" s="5">
        <v>0</v>
      </c>
      <c r="CY46" s="5">
        <v>1</v>
      </c>
      <c r="CZ46" s="5">
        <v>0</v>
      </c>
      <c r="DA46" s="5">
        <v>0</v>
      </c>
      <c r="DB46" s="5">
        <v>0</v>
      </c>
      <c r="DC46" s="5">
        <v>1</v>
      </c>
      <c r="DD46" t="s">
        <v>272</v>
      </c>
      <c r="DE46" s="5">
        <v>0</v>
      </c>
      <c r="DF46" s="5">
        <v>0</v>
      </c>
      <c r="DG46" s="5">
        <v>0</v>
      </c>
      <c r="DH46" s="5">
        <v>1</v>
      </c>
      <c r="DI46" s="5">
        <v>0</v>
      </c>
      <c r="DJ46" s="5">
        <v>0</v>
      </c>
      <c r="DK46" s="5">
        <v>0</v>
      </c>
      <c r="DL46" s="5">
        <v>1</v>
      </c>
      <c r="DM46" t="s">
        <v>272</v>
      </c>
      <c r="DN46" s="5">
        <v>0</v>
      </c>
      <c r="DO46" s="5">
        <v>0</v>
      </c>
      <c r="DP46" s="5">
        <v>0</v>
      </c>
      <c r="DQ46" s="5">
        <v>1</v>
      </c>
      <c r="DR46" s="5">
        <v>0</v>
      </c>
      <c r="DS46" s="5">
        <v>0</v>
      </c>
      <c r="DT46" s="5">
        <v>0</v>
      </c>
      <c r="DU46" s="5">
        <v>1</v>
      </c>
      <c r="DV46" t="s">
        <v>363</v>
      </c>
      <c r="DW46" s="5">
        <v>0</v>
      </c>
      <c r="DX46" s="5">
        <v>0</v>
      </c>
      <c r="DY46" s="5">
        <v>0</v>
      </c>
      <c r="DZ46" s="5">
        <v>0</v>
      </c>
      <c r="EA46" s="5">
        <v>1</v>
      </c>
      <c r="EB46" s="5">
        <v>0</v>
      </c>
      <c r="EC46" s="5">
        <v>0</v>
      </c>
      <c r="ED46" s="5">
        <v>1</v>
      </c>
      <c r="EE46" t="s">
        <v>152</v>
      </c>
      <c r="EF46" s="5" t="s">
        <v>153</v>
      </c>
      <c r="EG46" s="5" t="s">
        <v>194</v>
      </c>
      <c r="EH46" t="s">
        <v>155</v>
      </c>
      <c r="EI46">
        <v>24</v>
      </c>
      <c r="EJ46">
        <v>45.238095238095241</v>
      </c>
      <c r="EK46" t="s">
        <v>156</v>
      </c>
      <c r="EL46">
        <v>5</v>
      </c>
      <c r="EM46">
        <v>4</v>
      </c>
      <c r="EN46">
        <f t="shared" si="1"/>
        <v>2</v>
      </c>
      <c r="EO46" t="s">
        <v>603</v>
      </c>
      <c r="EP46">
        <f t="shared" si="2"/>
        <v>2</v>
      </c>
      <c r="ER46">
        <f t="shared" si="3"/>
        <v>3</v>
      </c>
      <c r="ES46">
        <f t="shared" si="4"/>
        <v>42.222222222222221</v>
      </c>
      <c r="ET46">
        <f t="shared" si="5"/>
        <v>42.222222222222221</v>
      </c>
      <c r="EU46">
        <f t="shared" si="6"/>
        <v>54.444444444444443</v>
      </c>
      <c r="EV46">
        <f t="shared" si="7"/>
        <v>42.222222222222221</v>
      </c>
      <c r="EW46">
        <f t="shared" si="8"/>
        <v>37.777777777777779</v>
      </c>
      <c r="EX46">
        <f t="shared" si="9"/>
        <v>61.111111111111107</v>
      </c>
      <c r="EY46">
        <f t="shared" si="10"/>
        <v>36.666666666666671</v>
      </c>
    </row>
    <row r="47" spans="1:155" x14ac:dyDescent="0.25">
      <c r="A47" t="s">
        <v>398</v>
      </c>
      <c r="B47">
        <v>39</v>
      </c>
      <c r="C47">
        <v>3</v>
      </c>
      <c r="D47" s="5" t="s">
        <v>215</v>
      </c>
      <c r="E47" s="3">
        <v>1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1</v>
      </c>
      <c r="L47" s="3">
        <v>6</v>
      </c>
      <c r="M47" s="3">
        <v>2</v>
      </c>
      <c r="N47">
        <v>24000</v>
      </c>
      <c r="O47" t="s">
        <v>159</v>
      </c>
      <c r="P47" t="s">
        <v>232</v>
      </c>
      <c r="Q47" t="s">
        <v>145</v>
      </c>
      <c r="R47" t="s">
        <v>161</v>
      </c>
      <c r="S47" s="3">
        <v>1</v>
      </c>
      <c r="T47" s="3">
        <v>3</v>
      </c>
      <c r="U47" t="s">
        <v>399</v>
      </c>
      <c r="V47" s="3">
        <v>1</v>
      </c>
      <c r="W47" s="3">
        <v>1</v>
      </c>
      <c r="X47" s="3">
        <v>1</v>
      </c>
      <c r="Y47" s="3">
        <v>0</v>
      </c>
      <c r="Z47" s="3">
        <v>1</v>
      </c>
      <c r="AA47" s="3">
        <v>0</v>
      </c>
      <c r="AB47" s="3">
        <v>0</v>
      </c>
      <c r="AC47" t="s">
        <v>148</v>
      </c>
      <c r="AD47">
        <v>1</v>
      </c>
      <c r="AE47">
        <v>0</v>
      </c>
      <c r="AF47">
        <v>0</v>
      </c>
      <c r="AG47" t="s">
        <v>400</v>
      </c>
      <c r="AH47">
        <v>1</v>
      </c>
      <c r="AI47">
        <v>1</v>
      </c>
      <c r="AJ47">
        <v>0</v>
      </c>
      <c r="AK47">
        <v>0</v>
      </c>
      <c r="AL47" s="7" t="s">
        <v>175</v>
      </c>
      <c r="AM47" t="s">
        <v>165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  <c r="AT47" s="6">
        <v>2</v>
      </c>
      <c r="AU47" t="s">
        <v>166</v>
      </c>
      <c r="AV47" s="5">
        <v>3</v>
      </c>
      <c r="AW47" s="5">
        <v>1</v>
      </c>
      <c r="AX47" t="s">
        <v>151</v>
      </c>
      <c r="AY47">
        <v>3</v>
      </c>
      <c r="AZ47">
        <v>2</v>
      </c>
      <c r="BA47">
        <v>3</v>
      </c>
      <c r="BB47">
        <v>2</v>
      </c>
      <c r="BC47">
        <v>2</v>
      </c>
      <c r="BD47">
        <v>3</v>
      </c>
      <c r="BE47">
        <v>4</v>
      </c>
      <c r="BF47">
        <v>4</v>
      </c>
      <c r="BG47">
        <v>3</v>
      </c>
      <c r="BH47">
        <v>3</v>
      </c>
      <c r="BI47">
        <v>4</v>
      </c>
      <c r="BJ47">
        <v>3</v>
      </c>
      <c r="BK47">
        <v>3</v>
      </c>
      <c r="BL47">
        <v>5</v>
      </c>
      <c r="BM47">
        <v>3</v>
      </c>
      <c r="BN47">
        <v>4</v>
      </c>
      <c r="BO47">
        <v>5</v>
      </c>
      <c r="BP47">
        <v>4</v>
      </c>
      <c r="BQ47">
        <v>3</v>
      </c>
      <c r="BR47">
        <v>5</v>
      </c>
      <c r="BS47">
        <v>5</v>
      </c>
      <c r="BT47" t="s">
        <v>401</v>
      </c>
      <c r="BU47" s="5">
        <v>1</v>
      </c>
      <c r="BV47" s="5">
        <v>0</v>
      </c>
      <c r="BW47" s="5">
        <v>0</v>
      </c>
      <c r="BX47" s="5">
        <v>1</v>
      </c>
      <c r="BY47" s="5">
        <v>1</v>
      </c>
      <c r="BZ47" s="5">
        <v>0</v>
      </c>
      <c r="CA47" s="5">
        <v>1</v>
      </c>
      <c r="CB47" s="5">
        <v>0</v>
      </c>
      <c r="CC47" t="s">
        <v>331</v>
      </c>
      <c r="CD47" s="5">
        <v>0</v>
      </c>
      <c r="CE47" s="5">
        <v>1</v>
      </c>
      <c r="CF47" s="5">
        <v>0</v>
      </c>
      <c r="CG47" s="5">
        <v>1</v>
      </c>
      <c r="CH47" s="5">
        <v>1</v>
      </c>
      <c r="CI47" s="5">
        <v>0</v>
      </c>
      <c r="CJ47" s="5">
        <v>0</v>
      </c>
      <c r="CK47" s="5">
        <v>0</v>
      </c>
      <c r="CL47" t="s">
        <v>402</v>
      </c>
      <c r="CM47" s="5">
        <v>0</v>
      </c>
      <c r="CN47" s="5">
        <v>1</v>
      </c>
      <c r="CO47" s="5">
        <v>0</v>
      </c>
      <c r="CP47" s="5">
        <v>0</v>
      </c>
      <c r="CQ47" s="5">
        <v>1</v>
      </c>
      <c r="CR47" s="5">
        <v>1</v>
      </c>
      <c r="CS47" s="5">
        <v>0</v>
      </c>
      <c r="CT47" s="5">
        <v>1</v>
      </c>
      <c r="CU47" t="s">
        <v>403</v>
      </c>
      <c r="CV47" s="5">
        <v>0</v>
      </c>
      <c r="CW47" s="5">
        <v>1</v>
      </c>
      <c r="CX47" s="5">
        <v>0</v>
      </c>
      <c r="CY47" s="5">
        <v>1</v>
      </c>
      <c r="CZ47" s="5">
        <v>0</v>
      </c>
      <c r="DA47" s="5">
        <v>1</v>
      </c>
      <c r="DB47" s="5">
        <v>0</v>
      </c>
      <c r="DC47" s="5">
        <v>1</v>
      </c>
      <c r="DD47" t="s">
        <v>404</v>
      </c>
      <c r="DE47" s="5">
        <v>1</v>
      </c>
      <c r="DF47" s="5">
        <v>1</v>
      </c>
      <c r="DG47" s="5">
        <v>0</v>
      </c>
      <c r="DH47" s="5">
        <v>1</v>
      </c>
      <c r="DI47" s="5">
        <v>0</v>
      </c>
      <c r="DJ47" s="5">
        <v>1</v>
      </c>
      <c r="DK47" s="5">
        <v>0</v>
      </c>
      <c r="DL47" s="5">
        <v>1</v>
      </c>
      <c r="DM47" t="s">
        <v>248</v>
      </c>
      <c r="DN47" s="5">
        <v>0</v>
      </c>
      <c r="DO47" s="5">
        <v>0</v>
      </c>
      <c r="DP47" s="5">
        <v>1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t="s">
        <v>281</v>
      </c>
      <c r="DW47" s="5">
        <v>0</v>
      </c>
      <c r="DX47" s="5">
        <v>0</v>
      </c>
      <c r="DY47" s="5">
        <v>0</v>
      </c>
      <c r="DZ47" s="5">
        <v>1</v>
      </c>
      <c r="EA47" s="5">
        <v>0</v>
      </c>
      <c r="EB47" s="5">
        <v>1</v>
      </c>
      <c r="EC47" s="5">
        <v>1</v>
      </c>
      <c r="ED47" s="5">
        <v>0</v>
      </c>
      <c r="EE47" t="s">
        <v>152</v>
      </c>
      <c r="EF47" t="s">
        <v>153</v>
      </c>
      <c r="EG47" t="s">
        <v>153</v>
      </c>
      <c r="EH47" t="s">
        <v>191</v>
      </c>
      <c r="EI47">
        <v>28</v>
      </c>
      <c r="EJ47">
        <v>62.539682539682538</v>
      </c>
      <c r="EK47" t="s">
        <v>156</v>
      </c>
      <c r="EL47">
        <v>5</v>
      </c>
      <c r="EM47">
        <v>4</v>
      </c>
      <c r="EN47">
        <f t="shared" si="1"/>
        <v>2</v>
      </c>
      <c r="EO47" t="s">
        <v>604</v>
      </c>
      <c r="EP47">
        <f t="shared" si="2"/>
        <v>4</v>
      </c>
      <c r="ER47">
        <f t="shared" si="3"/>
        <v>3</v>
      </c>
      <c r="ES47">
        <f t="shared" si="4"/>
        <v>58.888888888888893</v>
      </c>
      <c r="ET47">
        <f t="shared" si="5"/>
        <v>54.444444444444443</v>
      </c>
      <c r="EU47">
        <f t="shared" si="6"/>
        <v>66.666666666666657</v>
      </c>
      <c r="EV47">
        <f t="shared" si="7"/>
        <v>60</v>
      </c>
      <c r="EW47">
        <f t="shared" si="8"/>
        <v>47.777777777777771</v>
      </c>
      <c r="EX47">
        <f t="shared" si="9"/>
        <v>66.666666666666657</v>
      </c>
      <c r="EY47">
        <f t="shared" si="10"/>
        <v>83.333333333333343</v>
      </c>
    </row>
    <row r="48" spans="1:155" x14ac:dyDescent="0.25">
      <c r="A48" t="s">
        <v>405</v>
      </c>
      <c r="B48">
        <v>45</v>
      </c>
      <c r="C48">
        <v>0</v>
      </c>
      <c r="D48" s="5" t="s">
        <v>406</v>
      </c>
      <c r="E48" s="3">
        <v>1</v>
      </c>
      <c r="F48" s="3">
        <v>0</v>
      </c>
      <c r="G48" s="3">
        <v>1</v>
      </c>
      <c r="H48" s="3">
        <v>1</v>
      </c>
      <c r="I48" s="3">
        <v>0</v>
      </c>
      <c r="J48" s="3">
        <v>0</v>
      </c>
      <c r="K48" s="3">
        <v>1</v>
      </c>
      <c r="L48" s="3">
        <v>7</v>
      </c>
      <c r="M48" s="3">
        <v>2</v>
      </c>
      <c r="N48">
        <v>10000</v>
      </c>
      <c r="O48" t="s">
        <v>159</v>
      </c>
      <c r="P48" t="s">
        <v>232</v>
      </c>
      <c r="Q48" t="s">
        <v>171</v>
      </c>
      <c r="R48" t="s">
        <v>161</v>
      </c>
      <c r="S48" s="3">
        <v>0</v>
      </c>
      <c r="T48" s="3">
        <v>3</v>
      </c>
      <c r="U48" t="s">
        <v>147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0</v>
      </c>
      <c r="AB48" s="3">
        <v>0</v>
      </c>
      <c r="AC48" t="s">
        <v>148</v>
      </c>
      <c r="AD48">
        <v>1</v>
      </c>
      <c r="AE48">
        <v>0</v>
      </c>
      <c r="AF48">
        <v>0</v>
      </c>
      <c r="AG48" t="s">
        <v>149</v>
      </c>
      <c r="AH48">
        <v>1</v>
      </c>
      <c r="AI48">
        <v>0</v>
      </c>
      <c r="AJ48">
        <v>0</v>
      </c>
      <c r="AK48">
        <v>0</v>
      </c>
      <c r="AL48" t="s">
        <v>170</v>
      </c>
      <c r="AM48" t="s">
        <v>165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 s="6">
        <v>1</v>
      </c>
      <c r="AU48" t="s">
        <v>166</v>
      </c>
      <c r="AV48" s="5">
        <v>2</v>
      </c>
      <c r="AW48" s="5">
        <v>0</v>
      </c>
      <c r="AX48" t="s">
        <v>151</v>
      </c>
      <c r="AY48">
        <v>5</v>
      </c>
      <c r="AZ48">
        <v>5</v>
      </c>
      <c r="BA48">
        <v>5</v>
      </c>
      <c r="BB48">
        <v>2</v>
      </c>
      <c r="BC48">
        <v>2</v>
      </c>
      <c r="BD48">
        <v>5</v>
      </c>
      <c r="BE48">
        <v>2</v>
      </c>
      <c r="BF48">
        <v>4</v>
      </c>
      <c r="BG48">
        <v>4</v>
      </c>
      <c r="BH48">
        <v>4</v>
      </c>
      <c r="BI48">
        <v>2</v>
      </c>
      <c r="BJ48">
        <v>4</v>
      </c>
      <c r="BK48">
        <v>4</v>
      </c>
      <c r="BL48">
        <v>2</v>
      </c>
      <c r="BM48">
        <v>5</v>
      </c>
      <c r="BN48">
        <v>5</v>
      </c>
      <c r="BO48">
        <v>5</v>
      </c>
      <c r="BP48">
        <v>5</v>
      </c>
      <c r="BQ48">
        <v>5</v>
      </c>
      <c r="BR48">
        <v>5</v>
      </c>
      <c r="BS48">
        <v>5</v>
      </c>
      <c r="BT48" t="s">
        <v>167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t="s">
        <v>167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t="s">
        <v>167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t="s">
        <v>407</v>
      </c>
      <c r="CV48" s="5">
        <v>1</v>
      </c>
      <c r="CW48" s="5">
        <v>0</v>
      </c>
      <c r="CX48" s="5">
        <v>0</v>
      </c>
      <c r="CY48" s="5">
        <v>1</v>
      </c>
      <c r="CZ48" s="5">
        <v>0</v>
      </c>
      <c r="DA48" s="5">
        <v>1</v>
      </c>
      <c r="DB48" s="5">
        <v>0</v>
      </c>
      <c r="DC48" s="5">
        <v>1</v>
      </c>
      <c r="DD48" t="s">
        <v>408</v>
      </c>
      <c r="DE48" s="5">
        <v>1</v>
      </c>
      <c r="DF48" s="5">
        <v>1</v>
      </c>
      <c r="DG48" s="5">
        <v>1</v>
      </c>
      <c r="DH48" s="5">
        <v>1</v>
      </c>
      <c r="DI48" s="5">
        <v>0</v>
      </c>
      <c r="DJ48" s="5">
        <v>0</v>
      </c>
      <c r="DK48" s="5">
        <v>0</v>
      </c>
      <c r="DL48" s="5">
        <v>1</v>
      </c>
      <c r="DM48" t="s">
        <v>167</v>
      </c>
      <c r="DN48" s="5">
        <v>1</v>
      </c>
      <c r="DO48" s="5">
        <v>1</v>
      </c>
      <c r="DP48" s="5">
        <v>1</v>
      </c>
      <c r="DQ48" s="5">
        <v>1</v>
      </c>
      <c r="DR48" s="5">
        <v>1</v>
      </c>
      <c r="DS48" s="5">
        <v>1</v>
      </c>
      <c r="DT48" s="5">
        <v>1</v>
      </c>
      <c r="DU48" s="5">
        <v>1</v>
      </c>
      <c r="DV48" t="s">
        <v>167</v>
      </c>
      <c r="DW48" s="5">
        <v>1</v>
      </c>
      <c r="DX48" s="5">
        <v>1</v>
      </c>
      <c r="DY48" s="5">
        <v>1</v>
      </c>
      <c r="DZ48" s="5">
        <v>1</v>
      </c>
      <c r="EA48" s="5">
        <v>1</v>
      </c>
      <c r="EB48" s="5">
        <v>1</v>
      </c>
      <c r="EC48" s="5">
        <v>1</v>
      </c>
      <c r="ED48" s="5">
        <v>1</v>
      </c>
      <c r="EE48" t="s">
        <v>151</v>
      </c>
      <c r="EF48" t="s">
        <v>153</v>
      </c>
      <c r="EG48" t="s">
        <v>153</v>
      </c>
      <c r="EH48" t="s">
        <v>155</v>
      </c>
      <c r="EI48">
        <v>25</v>
      </c>
      <c r="EJ48">
        <v>73.015873015873026</v>
      </c>
      <c r="EK48" t="s">
        <v>156</v>
      </c>
      <c r="EL48">
        <v>5</v>
      </c>
      <c r="EM48">
        <v>4</v>
      </c>
      <c r="EN48">
        <f t="shared" si="1"/>
        <v>2</v>
      </c>
      <c r="EO48" t="s">
        <v>603</v>
      </c>
      <c r="EP48">
        <f t="shared" si="2"/>
        <v>4</v>
      </c>
      <c r="ER48">
        <f t="shared" si="3"/>
        <v>3</v>
      </c>
      <c r="ES48">
        <f t="shared" si="4"/>
        <v>83.333333333333343</v>
      </c>
      <c r="ET48">
        <f t="shared" si="5"/>
        <v>83.333333333333343</v>
      </c>
      <c r="EU48">
        <f t="shared" si="6"/>
        <v>83.333333333333343</v>
      </c>
      <c r="EV48">
        <f t="shared" si="7"/>
        <v>55.55555555555555</v>
      </c>
      <c r="EW48">
        <f t="shared" si="8"/>
        <v>66.666666666666657</v>
      </c>
      <c r="EX48">
        <f t="shared" si="9"/>
        <v>83.333333333333343</v>
      </c>
      <c r="EY48">
        <f t="shared" si="10"/>
        <v>55.55555555555555</v>
      </c>
    </row>
    <row r="49" spans="1:155" x14ac:dyDescent="0.25">
      <c r="A49" t="s">
        <v>409</v>
      </c>
      <c r="B49">
        <v>38</v>
      </c>
      <c r="C49">
        <v>5</v>
      </c>
      <c r="D49" s="5" t="s">
        <v>406</v>
      </c>
      <c r="E49" s="3">
        <v>1</v>
      </c>
      <c r="F49" s="3">
        <v>0</v>
      </c>
      <c r="G49" s="3">
        <v>1</v>
      </c>
      <c r="H49" s="3">
        <v>1</v>
      </c>
      <c r="I49" s="3">
        <v>0</v>
      </c>
      <c r="J49" s="3">
        <v>0</v>
      </c>
      <c r="K49" s="3">
        <v>1</v>
      </c>
      <c r="L49" s="3">
        <v>9</v>
      </c>
      <c r="M49" s="3">
        <v>4</v>
      </c>
      <c r="N49">
        <v>17000</v>
      </c>
      <c r="O49" t="s">
        <v>159</v>
      </c>
      <c r="P49" t="s">
        <v>232</v>
      </c>
      <c r="Q49" t="s">
        <v>216</v>
      </c>
      <c r="R49" t="s">
        <v>146</v>
      </c>
      <c r="S49" s="3">
        <v>0</v>
      </c>
      <c r="T49" s="3">
        <v>4</v>
      </c>
      <c r="U49" t="s">
        <v>320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0</v>
      </c>
      <c r="AB49" s="3">
        <v>1</v>
      </c>
      <c r="AC49" t="s">
        <v>148</v>
      </c>
      <c r="AD49">
        <v>1</v>
      </c>
      <c r="AE49">
        <v>0</v>
      </c>
      <c r="AF49">
        <v>0</v>
      </c>
      <c r="AG49" t="s">
        <v>317</v>
      </c>
      <c r="AH49">
        <v>1</v>
      </c>
      <c r="AI49">
        <v>0</v>
      </c>
      <c r="AJ49">
        <v>0</v>
      </c>
      <c r="AK49">
        <v>1</v>
      </c>
      <c r="AL49" t="s">
        <v>164</v>
      </c>
      <c r="AM49" t="s">
        <v>150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 s="6">
        <v>5</v>
      </c>
      <c r="AU49" t="s">
        <v>602</v>
      </c>
      <c r="AV49" s="5">
        <v>5</v>
      </c>
      <c r="AW49" s="5">
        <v>1</v>
      </c>
      <c r="AX49" t="s">
        <v>152</v>
      </c>
      <c r="AY49">
        <v>2</v>
      </c>
      <c r="AZ49">
        <v>3</v>
      </c>
      <c r="BA49">
        <v>3</v>
      </c>
      <c r="BB49">
        <v>1</v>
      </c>
      <c r="BC49">
        <v>2</v>
      </c>
      <c r="BD49">
        <v>4</v>
      </c>
      <c r="BE49">
        <v>3</v>
      </c>
      <c r="BF49">
        <v>3</v>
      </c>
      <c r="BG49">
        <v>3</v>
      </c>
      <c r="BH49">
        <v>4</v>
      </c>
      <c r="BI49">
        <v>4</v>
      </c>
      <c r="BJ49">
        <v>3</v>
      </c>
      <c r="BK49">
        <v>5</v>
      </c>
      <c r="BL49">
        <v>1</v>
      </c>
      <c r="BM49">
        <v>3</v>
      </c>
      <c r="BN49">
        <v>4</v>
      </c>
      <c r="BO49">
        <v>5</v>
      </c>
      <c r="BP49">
        <v>4</v>
      </c>
      <c r="BQ49">
        <v>4</v>
      </c>
      <c r="BR49">
        <v>4</v>
      </c>
      <c r="BS49">
        <v>2</v>
      </c>
      <c r="BU49" s="5">
        <v>1</v>
      </c>
      <c r="BV49" s="5">
        <v>1</v>
      </c>
      <c r="BW49" s="5">
        <v>1</v>
      </c>
      <c r="BX49" s="5">
        <v>0</v>
      </c>
      <c r="BY49" s="5">
        <v>1</v>
      </c>
      <c r="BZ49" s="5">
        <v>0</v>
      </c>
      <c r="CA49" s="5">
        <v>1</v>
      </c>
      <c r="CB49" s="5">
        <v>1</v>
      </c>
      <c r="CD49" s="5">
        <v>1</v>
      </c>
      <c r="CE49" s="5">
        <v>1</v>
      </c>
      <c r="CF49" s="5">
        <v>0</v>
      </c>
      <c r="CG49" s="5">
        <v>0</v>
      </c>
      <c r="CH49" s="5">
        <v>1</v>
      </c>
      <c r="CI49" s="5">
        <v>1</v>
      </c>
      <c r="CJ49" s="5">
        <v>1</v>
      </c>
      <c r="CK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1</v>
      </c>
      <c r="CT49" s="5">
        <v>0</v>
      </c>
      <c r="CV49" s="5">
        <v>1</v>
      </c>
      <c r="CW49" s="5">
        <v>0</v>
      </c>
      <c r="CX49" s="5">
        <v>1</v>
      </c>
      <c r="CY49" s="5">
        <v>0</v>
      </c>
      <c r="CZ49" s="5">
        <v>0</v>
      </c>
      <c r="DA49" s="5">
        <v>0</v>
      </c>
      <c r="DB49" s="5">
        <v>1</v>
      </c>
      <c r="DC49" s="5">
        <v>0</v>
      </c>
      <c r="DE49" s="5">
        <v>0</v>
      </c>
      <c r="DF49" s="5">
        <v>0</v>
      </c>
      <c r="DG49" s="5">
        <v>1</v>
      </c>
      <c r="DH49" s="5">
        <v>1</v>
      </c>
      <c r="DI49" s="5">
        <v>0</v>
      </c>
      <c r="DJ49" s="5">
        <v>1</v>
      </c>
      <c r="DK49" s="5">
        <v>1</v>
      </c>
      <c r="DL49" s="5">
        <v>0</v>
      </c>
      <c r="DN49" s="5">
        <v>1</v>
      </c>
      <c r="DO49" s="5">
        <v>0</v>
      </c>
      <c r="DP49" s="5">
        <v>1</v>
      </c>
      <c r="DQ49" s="5">
        <v>1</v>
      </c>
      <c r="DR49" s="5">
        <v>1</v>
      </c>
      <c r="DS49" s="5">
        <v>0</v>
      </c>
      <c r="DT49" s="5">
        <v>1</v>
      </c>
      <c r="DU49" s="5">
        <v>0</v>
      </c>
      <c r="DW49" s="5">
        <v>1</v>
      </c>
      <c r="DX49" s="5">
        <v>0</v>
      </c>
      <c r="DY49" s="5">
        <v>1</v>
      </c>
      <c r="DZ49" s="5">
        <v>1</v>
      </c>
      <c r="EA49" s="5">
        <v>0</v>
      </c>
      <c r="EB49" s="5">
        <v>1</v>
      </c>
      <c r="EC49" s="5">
        <v>1</v>
      </c>
      <c r="ED49" s="5">
        <v>1</v>
      </c>
      <c r="EE49" t="s">
        <v>152</v>
      </c>
      <c r="EF49" s="5" t="s">
        <v>154</v>
      </c>
      <c r="EG49" t="s">
        <v>153</v>
      </c>
      <c r="EH49" t="s">
        <v>191</v>
      </c>
      <c r="EI49">
        <v>33</v>
      </c>
      <c r="EJ49">
        <v>57.301587301587311</v>
      </c>
      <c r="EK49" t="s">
        <v>410</v>
      </c>
      <c r="EL49">
        <v>5</v>
      </c>
      <c r="EM49">
        <v>6</v>
      </c>
      <c r="EN49">
        <f t="shared" si="1"/>
        <v>2</v>
      </c>
      <c r="EO49" t="s">
        <v>604</v>
      </c>
      <c r="EP49">
        <f t="shared" si="2"/>
        <v>4</v>
      </c>
      <c r="ER49">
        <f t="shared" si="3"/>
        <v>3</v>
      </c>
      <c r="ES49">
        <f t="shared" si="4"/>
        <v>47.777777777777771</v>
      </c>
      <c r="ET49">
        <f t="shared" si="5"/>
        <v>60</v>
      </c>
      <c r="EU49">
        <f t="shared" si="6"/>
        <v>72.222222222222214</v>
      </c>
      <c r="EV49">
        <f t="shared" si="7"/>
        <v>54.444444444444443</v>
      </c>
      <c r="EW49">
        <f t="shared" si="8"/>
        <v>54.444444444444443</v>
      </c>
      <c r="EX49">
        <f t="shared" si="9"/>
        <v>76.666666666666657</v>
      </c>
      <c r="EY49">
        <f t="shared" si="10"/>
        <v>35.555555555555557</v>
      </c>
    </row>
    <row r="50" spans="1:155" x14ac:dyDescent="0.25">
      <c r="A50" t="s">
        <v>411</v>
      </c>
      <c r="B50">
        <v>45</v>
      </c>
      <c r="C50">
        <v>5</v>
      </c>
      <c r="D50" s="5" t="s">
        <v>196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>
        <v>0</v>
      </c>
      <c r="K50" s="3">
        <v>0</v>
      </c>
      <c r="L50" s="3">
        <v>8</v>
      </c>
      <c r="M50" s="3">
        <v>3</v>
      </c>
      <c r="N50">
        <v>23000</v>
      </c>
      <c r="O50" t="s">
        <v>159</v>
      </c>
      <c r="P50" t="s">
        <v>160</v>
      </c>
      <c r="Q50" t="s">
        <v>171</v>
      </c>
      <c r="R50" t="s">
        <v>316</v>
      </c>
      <c r="S50" s="3">
        <v>0</v>
      </c>
      <c r="T50" s="3">
        <v>4</v>
      </c>
      <c r="U50" t="s">
        <v>320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0</v>
      </c>
      <c r="AB50" s="3">
        <v>1</v>
      </c>
      <c r="AC50" t="s">
        <v>148</v>
      </c>
      <c r="AD50">
        <v>1</v>
      </c>
      <c r="AE50">
        <v>0</v>
      </c>
      <c r="AF50">
        <v>0</v>
      </c>
      <c r="AG50" t="s">
        <v>317</v>
      </c>
      <c r="AH50">
        <v>1</v>
      </c>
      <c r="AI50">
        <v>0</v>
      </c>
      <c r="AJ50">
        <v>0</v>
      </c>
      <c r="AK50">
        <v>1</v>
      </c>
      <c r="AL50" t="s">
        <v>164</v>
      </c>
      <c r="AM50" t="s">
        <v>150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 s="6">
        <v>0</v>
      </c>
      <c r="AU50" t="s">
        <v>166</v>
      </c>
      <c r="AV50" s="5">
        <v>4</v>
      </c>
      <c r="AW50" s="5">
        <v>1</v>
      </c>
      <c r="AX50" t="s">
        <v>151</v>
      </c>
      <c r="AY50">
        <v>4</v>
      </c>
      <c r="AZ50">
        <v>4</v>
      </c>
      <c r="BA50">
        <v>1</v>
      </c>
      <c r="BB50">
        <v>1</v>
      </c>
      <c r="BC50">
        <v>1</v>
      </c>
      <c r="BD50">
        <v>4</v>
      </c>
      <c r="BE50">
        <v>4</v>
      </c>
      <c r="BF50">
        <v>4</v>
      </c>
      <c r="BG50">
        <v>4</v>
      </c>
      <c r="BH50">
        <v>1</v>
      </c>
      <c r="BI50">
        <v>1</v>
      </c>
      <c r="BJ50">
        <v>4</v>
      </c>
      <c r="BK50">
        <v>4</v>
      </c>
      <c r="BL50">
        <v>1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4</v>
      </c>
      <c r="BT50" t="s">
        <v>167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t="s">
        <v>167</v>
      </c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t="s">
        <v>412</v>
      </c>
      <c r="CM50" s="5">
        <v>1</v>
      </c>
      <c r="CN50" s="5">
        <v>0</v>
      </c>
      <c r="CO50" s="5">
        <v>1</v>
      </c>
      <c r="CP50" s="5">
        <v>1</v>
      </c>
      <c r="CQ50" s="5">
        <v>0</v>
      </c>
      <c r="CR50" s="5">
        <v>0</v>
      </c>
      <c r="CS50" s="5">
        <v>0</v>
      </c>
      <c r="CT50" s="5">
        <v>1</v>
      </c>
      <c r="CU50" t="s">
        <v>412</v>
      </c>
      <c r="CV50" s="5">
        <v>1</v>
      </c>
      <c r="CW50" s="5">
        <v>0</v>
      </c>
      <c r="CX50" s="5">
        <v>1</v>
      </c>
      <c r="CY50" s="5">
        <v>1</v>
      </c>
      <c r="CZ50" s="5">
        <v>0</v>
      </c>
      <c r="DA50" s="5">
        <v>0</v>
      </c>
      <c r="DB50" s="5">
        <v>0</v>
      </c>
      <c r="DC50" s="5">
        <v>1</v>
      </c>
      <c r="DD50" t="s">
        <v>201</v>
      </c>
      <c r="DE50" s="5">
        <v>1</v>
      </c>
      <c r="DF50" s="5">
        <v>1</v>
      </c>
      <c r="DG50" s="5">
        <v>1</v>
      </c>
      <c r="DH50" s="5">
        <v>1</v>
      </c>
      <c r="DI50" s="5">
        <v>0</v>
      </c>
      <c r="DJ50" s="5">
        <v>1</v>
      </c>
      <c r="DK50" s="5">
        <v>1</v>
      </c>
      <c r="DL50" s="5">
        <v>1</v>
      </c>
      <c r="DM50" t="s">
        <v>167</v>
      </c>
      <c r="DN50" s="5">
        <v>1</v>
      </c>
      <c r="DO50" s="5">
        <v>1</v>
      </c>
      <c r="DP50" s="5">
        <v>1</v>
      </c>
      <c r="DQ50" s="5">
        <v>1</v>
      </c>
      <c r="DR50" s="5">
        <v>1</v>
      </c>
      <c r="DS50" s="5">
        <v>1</v>
      </c>
      <c r="DT50" s="5">
        <v>1</v>
      </c>
      <c r="DU50" s="5">
        <v>1</v>
      </c>
      <c r="DV50" t="s">
        <v>167</v>
      </c>
      <c r="DW50" s="5">
        <v>1</v>
      </c>
      <c r="DX50" s="5">
        <v>1</v>
      </c>
      <c r="DY50" s="5">
        <v>1</v>
      </c>
      <c r="DZ50" s="5">
        <v>1</v>
      </c>
      <c r="EA50" s="5">
        <v>1</v>
      </c>
      <c r="EB50" s="5">
        <v>1</v>
      </c>
      <c r="EC50" s="5">
        <v>1</v>
      </c>
      <c r="ED50" s="5">
        <v>1</v>
      </c>
      <c r="EE50" t="s">
        <v>152</v>
      </c>
      <c r="EF50" t="s">
        <v>153</v>
      </c>
      <c r="EG50" t="s">
        <v>153</v>
      </c>
      <c r="EH50" t="s">
        <v>155</v>
      </c>
      <c r="EI50">
        <v>31</v>
      </c>
      <c r="EJ50">
        <v>56.825396825396837</v>
      </c>
      <c r="EK50" t="s">
        <v>156</v>
      </c>
      <c r="EL50">
        <v>5</v>
      </c>
      <c r="EM50">
        <v>6</v>
      </c>
      <c r="EN50">
        <f t="shared" si="1"/>
        <v>2</v>
      </c>
      <c r="EO50" t="s">
        <v>603</v>
      </c>
      <c r="EP50">
        <f t="shared" si="2"/>
        <v>4</v>
      </c>
      <c r="ER50">
        <f t="shared" si="3"/>
        <v>3</v>
      </c>
      <c r="ES50">
        <f t="shared" si="4"/>
        <v>71.111111111111114</v>
      </c>
      <c r="ET50">
        <f t="shared" si="5"/>
        <v>71.111111111111114</v>
      </c>
      <c r="EU50">
        <f t="shared" si="6"/>
        <v>37.777777777777779</v>
      </c>
      <c r="EV50">
        <f t="shared" si="7"/>
        <v>37.777777777777779</v>
      </c>
      <c r="EW50">
        <f t="shared" si="8"/>
        <v>54.444444444444443</v>
      </c>
      <c r="EX50">
        <f t="shared" si="9"/>
        <v>71.111111111111114</v>
      </c>
      <c r="EY50">
        <f t="shared" si="10"/>
        <v>54.444444444444443</v>
      </c>
    </row>
    <row r="51" spans="1:155" x14ac:dyDescent="0.25">
      <c r="A51" t="s">
        <v>422</v>
      </c>
      <c r="B51">
        <v>35</v>
      </c>
      <c r="C51">
        <v>5</v>
      </c>
      <c r="D51" s="5" t="s">
        <v>196</v>
      </c>
      <c r="E51" s="3">
        <v>1</v>
      </c>
      <c r="F51" s="3">
        <v>0</v>
      </c>
      <c r="G51" s="3">
        <v>1</v>
      </c>
      <c r="H51" s="3">
        <v>1</v>
      </c>
      <c r="I51" s="3">
        <v>0</v>
      </c>
      <c r="J51" s="3">
        <v>0</v>
      </c>
      <c r="K51" s="3">
        <v>0</v>
      </c>
      <c r="L51" s="3">
        <v>10</v>
      </c>
      <c r="M51" s="3">
        <v>4</v>
      </c>
      <c r="N51">
        <v>15000</v>
      </c>
      <c r="O51" t="s">
        <v>159</v>
      </c>
      <c r="P51" t="s">
        <v>232</v>
      </c>
      <c r="Q51" t="s">
        <v>216</v>
      </c>
      <c r="R51" t="s">
        <v>161</v>
      </c>
      <c r="S51" s="3">
        <v>0</v>
      </c>
      <c r="T51" s="3">
        <v>4</v>
      </c>
      <c r="U51" t="s">
        <v>147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0</v>
      </c>
      <c r="AB51" s="3">
        <v>0</v>
      </c>
      <c r="AC51" t="s">
        <v>148</v>
      </c>
      <c r="AD51">
        <v>1</v>
      </c>
      <c r="AE51">
        <v>0</v>
      </c>
      <c r="AF51">
        <v>0</v>
      </c>
      <c r="AG51" t="s">
        <v>149</v>
      </c>
      <c r="AH51">
        <v>1</v>
      </c>
      <c r="AI51">
        <v>0</v>
      </c>
      <c r="AJ51">
        <v>0</v>
      </c>
      <c r="AK51">
        <v>0</v>
      </c>
      <c r="AL51" t="s">
        <v>164</v>
      </c>
      <c r="AM51" t="s">
        <v>165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 s="6">
        <v>3</v>
      </c>
      <c r="AU51" t="s">
        <v>166</v>
      </c>
      <c r="AV51" s="5">
        <v>3</v>
      </c>
      <c r="AW51" s="5">
        <v>0</v>
      </c>
      <c r="AX51" t="s">
        <v>151</v>
      </c>
      <c r="AY51">
        <v>5</v>
      </c>
      <c r="AZ51">
        <v>5</v>
      </c>
      <c r="BA51">
        <v>5</v>
      </c>
      <c r="BB51">
        <v>3</v>
      </c>
      <c r="BC51">
        <v>3</v>
      </c>
      <c r="BD51">
        <v>5</v>
      </c>
      <c r="BE51">
        <v>5</v>
      </c>
      <c r="BF51">
        <v>4</v>
      </c>
      <c r="BG51">
        <v>4</v>
      </c>
      <c r="BH51">
        <v>4</v>
      </c>
      <c r="BI51">
        <v>2</v>
      </c>
      <c r="BJ51">
        <v>2</v>
      </c>
      <c r="BK51">
        <v>5</v>
      </c>
      <c r="BL51">
        <v>5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 t="s">
        <v>167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t="s">
        <v>167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t="s">
        <v>423</v>
      </c>
      <c r="CM51" s="5">
        <v>1</v>
      </c>
      <c r="CN51" s="5">
        <v>1</v>
      </c>
      <c r="CO51" s="5">
        <v>0</v>
      </c>
      <c r="CP51" s="5">
        <v>1</v>
      </c>
      <c r="CQ51" s="5">
        <v>0</v>
      </c>
      <c r="CR51" s="5">
        <v>0</v>
      </c>
      <c r="CS51" s="5">
        <v>1</v>
      </c>
      <c r="CT51" s="5">
        <v>1</v>
      </c>
      <c r="CU51" t="s">
        <v>408</v>
      </c>
      <c r="CV51" s="5">
        <v>1</v>
      </c>
      <c r="CW51" s="5">
        <v>1</v>
      </c>
      <c r="CX51" s="5">
        <v>1</v>
      </c>
      <c r="CY51" s="5">
        <v>1</v>
      </c>
      <c r="CZ51" s="5">
        <v>0</v>
      </c>
      <c r="DA51" s="5">
        <v>0</v>
      </c>
      <c r="DB51" s="5">
        <v>0</v>
      </c>
      <c r="DC51" s="5">
        <v>1</v>
      </c>
      <c r="DD51" t="s">
        <v>424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0</v>
      </c>
      <c r="DK51" s="5">
        <v>0</v>
      </c>
      <c r="DL51" s="5">
        <v>1</v>
      </c>
      <c r="DM51" t="s">
        <v>167</v>
      </c>
      <c r="DN51" s="5">
        <v>1</v>
      </c>
      <c r="DO51" s="5">
        <v>1</v>
      </c>
      <c r="DP51" s="5">
        <v>1</v>
      </c>
      <c r="DQ51" s="5">
        <v>1</v>
      </c>
      <c r="DR51" s="5">
        <v>1</v>
      </c>
      <c r="DS51" s="5">
        <v>1</v>
      </c>
      <c r="DT51" s="5">
        <v>1</v>
      </c>
      <c r="DU51" s="5">
        <v>1</v>
      </c>
      <c r="DV51" t="s">
        <v>167</v>
      </c>
      <c r="DW51" s="5">
        <v>1</v>
      </c>
      <c r="DX51" s="5">
        <v>1</v>
      </c>
      <c r="DY51" s="5">
        <v>1</v>
      </c>
      <c r="DZ51" s="5">
        <v>1</v>
      </c>
      <c r="EA51" s="5">
        <v>1</v>
      </c>
      <c r="EB51" s="5">
        <v>1</v>
      </c>
      <c r="EC51" s="5">
        <v>1</v>
      </c>
      <c r="ED51" s="5">
        <v>1</v>
      </c>
      <c r="EE51" t="s">
        <v>152</v>
      </c>
      <c r="EF51" t="s">
        <v>153</v>
      </c>
      <c r="EG51" t="s">
        <v>153</v>
      </c>
      <c r="EH51" t="s">
        <v>155</v>
      </c>
      <c r="EI51">
        <v>31</v>
      </c>
      <c r="EJ51">
        <v>71.904761904761912</v>
      </c>
      <c r="EK51" t="s">
        <v>156</v>
      </c>
      <c r="EL51">
        <v>5</v>
      </c>
      <c r="EM51">
        <v>4</v>
      </c>
      <c r="EN51">
        <f t="shared" si="1"/>
        <v>2</v>
      </c>
      <c r="EO51" t="s">
        <v>603</v>
      </c>
      <c r="EP51">
        <f t="shared" si="2"/>
        <v>4</v>
      </c>
      <c r="ER51">
        <f t="shared" si="3"/>
        <v>3</v>
      </c>
      <c r="ES51">
        <f t="shared" si="4"/>
        <v>76.666666666666657</v>
      </c>
      <c r="ET51">
        <f t="shared" si="5"/>
        <v>76.666666666666657</v>
      </c>
      <c r="EU51">
        <f t="shared" si="6"/>
        <v>76.666666666666657</v>
      </c>
      <c r="EV51">
        <f t="shared" si="7"/>
        <v>54.444444444444443</v>
      </c>
      <c r="EW51">
        <f t="shared" si="8"/>
        <v>54.444444444444443</v>
      </c>
      <c r="EX51">
        <f t="shared" si="9"/>
        <v>82.222222222222229</v>
      </c>
      <c r="EY51">
        <f t="shared" si="10"/>
        <v>82.222222222222229</v>
      </c>
    </row>
    <row r="52" spans="1:155" x14ac:dyDescent="0.25">
      <c r="A52" t="s">
        <v>425</v>
      </c>
      <c r="B52">
        <v>43</v>
      </c>
      <c r="C52">
        <v>2</v>
      </c>
      <c r="D52" s="5" t="s">
        <v>158</v>
      </c>
      <c r="E52" s="3">
        <v>1</v>
      </c>
      <c r="F52" s="3">
        <v>0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4</v>
      </c>
      <c r="M52" s="3">
        <v>2</v>
      </c>
      <c r="N52">
        <v>12000</v>
      </c>
      <c r="O52" t="s">
        <v>159</v>
      </c>
      <c r="P52" t="s">
        <v>160</v>
      </c>
      <c r="Q52" t="s">
        <v>145</v>
      </c>
      <c r="R52" t="s">
        <v>146</v>
      </c>
      <c r="S52" s="3">
        <v>0</v>
      </c>
      <c r="T52" s="3">
        <v>4</v>
      </c>
      <c r="U52" t="s">
        <v>147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0</v>
      </c>
      <c r="AB52" s="3">
        <v>0</v>
      </c>
      <c r="AC52" t="s">
        <v>148</v>
      </c>
      <c r="AD52">
        <v>1</v>
      </c>
      <c r="AE52">
        <v>0</v>
      </c>
      <c r="AF52">
        <v>0</v>
      </c>
      <c r="AG52" t="s">
        <v>149</v>
      </c>
      <c r="AH52">
        <v>1</v>
      </c>
      <c r="AI52">
        <v>0</v>
      </c>
      <c r="AJ52">
        <v>0</v>
      </c>
      <c r="AK52">
        <v>0</v>
      </c>
      <c r="AL52" t="s">
        <v>164</v>
      </c>
      <c r="AM52" t="s">
        <v>165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 s="6">
        <v>0</v>
      </c>
      <c r="AU52" t="s">
        <v>166</v>
      </c>
      <c r="AV52" s="5">
        <v>2</v>
      </c>
      <c r="AW52" s="5">
        <v>0</v>
      </c>
      <c r="AX52" t="s">
        <v>151</v>
      </c>
      <c r="AY52">
        <v>4</v>
      </c>
      <c r="AZ52">
        <v>4</v>
      </c>
      <c r="BA52">
        <v>4</v>
      </c>
      <c r="BB52">
        <v>1</v>
      </c>
      <c r="BC52">
        <v>1</v>
      </c>
      <c r="BD52">
        <v>4</v>
      </c>
      <c r="BE52">
        <v>1</v>
      </c>
      <c r="BF52">
        <v>3</v>
      </c>
      <c r="BG52">
        <v>3</v>
      </c>
      <c r="BH52">
        <v>3</v>
      </c>
      <c r="BI52">
        <v>1</v>
      </c>
      <c r="BJ52">
        <v>1</v>
      </c>
      <c r="BK52">
        <v>3</v>
      </c>
      <c r="BL52">
        <v>3</v>
      </c>
      <c r="BM52">
        <v>4</v>
      </c>
      <c r="BN52">
        <v>4</v>
      </c>
      <c r="BO52">
        <v>4</v>
      </c>
      <c r="BP52">
        <v>1</v>
      </c>
      <c r="BQ52">
        <v>1</v>
      </c>
      <c r="BR52">
        <v>4</v>
      </c>
      <c r="BS52">
        <v>4</v>
      </c>
      <c r="BT52" t="s">
        <v>167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t="s">
        <v>167</v>
      </c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t="s">
        <v>426</v>
      </c>
      <c r="CM52" s="5">
        <v>1</v>
      </c>
      <c r="CN52" s="5">
        <v>1</v>
      </c>
      <c r="CO52" s="5">
        <v>0</v>
      </c>
      <c r="CP52" s="5">
        <v>1</v>
      </c>
      <c r="CQ52" s="5">
        <v>0</v>
      </c>
      <c r="CR52" s="5">
        <v>0</v>
      </c>
      <c r="CS52" s="5">
        <v>0</v>
      </c>
      <c r="CT52" s="5">
        <v>1</v>
      </c>
      <c r="CU52" t="s">
        <v>426</v>
      </c>
      <c r="CV52" s="5">
        <v>1</v>
      </c>
      <c r="CW52" s="5">
        <v>1</v>
      </c>
      <c r="CX52" s="5">
        <v>0</v>
      </c>
      <c r="CY52" s="5">
        <v>1</v>
      </c>
      <c r="CZ52" s="5">
        <v>0</v>
      </c>
      <c r="DA52" s="5">
        <v>0</v>
      </c>
      <c r="DB52" s="5">
        <v>0</v>
      </c>
      <c r="DC52" s="5">
        <v>1</v>
      </c>
      <c r="DD52" t="s">
        <v>408</v>
      </c>
      <c r="DE52" s="5">
        <v>1</v>
      </c>
      <c r="DF52" s="5">
        <v>1</v>
      </c>
      <c r="DG52" s="5">
        <v>1</v>
      </c>
      <c r="DH52" s="5">
        <v>1</v>
      </c>
      <c r="DI52" s="5">
        <v>0</v>
      </c>
      <c r="DJ52" s="5">
        <v>0</v>
      </c>
      <c r="DK52" s="5">
        <v>0</v>
      </c>
      <c r="DL52" s="5">
        <v>1</v>
      </c>
      <c r="DM52" t="s">
        <v>167</v>
      </c>
      <c r="DN52" s="5">
        <v>1</v>
      </c>
      <c r="DO52" s="5">
        <v>1</v>
      </c>
      <c r="DP52" s="5">
        <v>1</v>
      </c>
      <c r="DQ52" s="5">
        <v>1</v>
      </c>
      <c r="DR52" s="5">
        <v>1</v>
      </c>
      <c r="DS52" s="5">
        <v>1</v>
      </c>
      <c r="DT52" s="5">
        <v>1</v>
      </c>
      <c r="DU52" s="5">
        <v>1</v>
      </c>
      <c r="DV52" t="s">
        <v>167</v>
      </c>
      <c r="DW52" s="5">
        <v>1</v>
      </c>
      <c r="DX52" s="5">
        <v>1</v>
      </c>
      <c r="DY52" s="5">
        <v>1</v>
      </c>
      <c r="DZ52" s="5">
        <v>1</v>
      </c>
      <c r="EA52" s="5">
        <v>1</v>
      </c>
      <c r="EB52" s="5">
        <v>1</v>
      </c>
      <c r="EC52" s="5">
        <v>1</v>
      </c>
      <c r="ED52" s="5">
        <v>1</v>
      </c>
      <c r="EE52" t="s">
        <v>152</v>
      </c>
      <c r="EF52" t="s">
        <v>153</v>
      </c>
      <c r="EG52" t="s">
        <v>153</v>
      </c>
      <c r="EH52" t="s">
        <v>155</v>
      </c>
      <c r="EI52">
        <v>26</v>
      </c>
      <c r="EJ52">
        <v>49.523809523809526</v>
      </c>
      <c r="EK52" t="s">
        <v>156</v>
      </c>
      <c r="EL52">
        <v>5</v>
      </c>
      <c r="EM52">
        <v>4</v>
      </c>
      <c r="EN52">
        <f t="shared" si="1"/>
        <v>2</v>
      </c>
      <c r="EO52" t="s">
        <v>603</v>
      </c>
      <c r="EP52">
        <f t="shared" si="2"/>
        <v>4</v>
      </c>
      <c r="ER52">
        <f t="shared" si="3"/>
        <v>3</v>
      </c>
      <c r="ES52">
        <f t="shared" si="4"/>
        <v>65.555555555555557</v>
      </c>
      <c r="ET52">
        <f t="shared" si="5"/>
        <v>65.555555555555557</v>
      </c>
      <c r="EU52">
        <f t="shared" si="6"/>
        <v>65.555555555555557</v>
      </c>
      <c r="EV52">
        <f t="shared" si="7"/>
        <v>17.777777777777779</v>
      </c>
      <c r="EW52">
        <f t="shared" si="8"/>
        <v>17.777777777777779</v>
      </c>
      <c r="EX52">
        <f t="shared" si="9"/>
        <v>65.555555555555557</v>
      </c>
      <c r="EY52">
        <f t="shared" si="10"/>
        <v>48.888888888888893</v>
      </c>
    </row>
    <row r="53" spans="1:155" x14ac:dyDescent="0.25">
      <c r="A53" t="s">
        <v>427</v>
      </c>
      <c r="B53">
        <v>42</v>
      </c>
      <c r="C53">
        <v>2</v>
      </c>
      <c r="D53" s="5" t="s">
        <v>196</v>
      </c>
      <c r="E53" s="3">
        <v>1</v>
      </c>
      <c r="F53" s="3">
        <v>0</v>
      </c>
      <c r="G53" s="3">
        <v>1</v>
      </c>
      <c r="H53" s="3">
        <v>1</v>
      </c>
      <c r="I53" s="3">
        <v>0</v>
      </c>
      <c r="J53" s="3">
        <v>0</v>
      </c>
      <c r="K53" s="3">
        <v>0</v>
      </c>
      <c r="L53" s="3">
        <v>5</v>
      </c>
      <c r="M53" s="3">
        <v>2</v>
      </c>
      <c r="N53">
        <v>12000</v>
      </c>
      <c r="O53" t="s">
        <v>159</v>
      </c>
      <c r="P53" t="s">
        <v>160</v>
      </c>
      <c r="Q53" t="s">
        <v>145</v>
      </c>
      <c r="R53" t="s">
        <v>161</v>
      </c>
      <c r="S53" s="3">
        <v>0</v>
      </c>
      <c r="T53" s="3">
        <v>3</v>
      </c>
      <c r="U53" t="s">
        <v>233</v>
      </c>
      <c r="V53" s="3">
        <v>1</v>
      </c>
      <c r="W53" s="3">
        <v>1</v>
      </c>
      <c r="X53" s="3">
        <v>0</v>
      </c>
      <c r="Y53" s="3">
        <v>1</v>
      </c>
      <c r="Z53" s="3">
        <v>1</v>
      </c>
      <c r="AA53" s="3">
        <v>0</v>
      </c>
      <c r="AB53" s="3">
        <v>0</v>
      </c>
      <c r="AC53" t="s">
        <v>148</v>
      </c>
      <c r="AD53">
        <v>1</v>
      </c>
      <c r="AE53">
        <v>0</v>
      </c>
      <c r="AF53">
        <v>0</v>
      </c>
      <c r="AG53" t="s">
        <v>149</v>
      </c>
      <c r="AH53">
        <v>1</v>
      </c>
      <c r="AI53">
        <v>0</v>
      </c>
      <c r="AJ53">
        <v>0</v>
      </c>
      <c r="AK53">
        <v>0</v>
      </c>
      <c r="AL53" t="s">
        <v>164</v>
      </c>
      <c r="AM53" t="s">
        <v>245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 s="6">
        <v>1</v>
      </c>
      <c r="AU53" t="s">
        <v>166</v>
      </c>
      <c r="AV53" s="5">
        <v>6</v>
      </c>
      <c r="AW53" s="5">
        <v>0</v>
      </c>
      <c r="AX53" t="s">
        <v>151</v>
      </c>
      <c r="AY53">
        <v>4</v>
      </c>
      <c r="AZ53">
        <v>4</v>
      </c>
      <c r="BA53">
        <v>4</v>
      </c>
      <c r="BB53">
        <v>1</v>
      </c>
      <c r="BC53">
        <v>1</v>
      </c>
      <c r="BD53">
        <v>5</v>
      </c>
      <c r="BE53">
        <v>5</v>
      </c>
      <c r="BF53">
        <v>4</v>
      </c>
      <c r="BG53">
        <v>4</v>
      </c>
      <c r="BH53">
        <v>4</v>
      </c>
      <c r="BI53">
        <v>1</v>
      </c>
      <c r="BJ53">
        <v>1</v>
      </c>
      <c r="BK53">
        <v>4</v>
      </c>
      <c r="BL53">
        <v>4</v>
      </c>
      <c r="BM53">
        <v>4</v>
      </c>
      <c r="BN53">
        <v>4</v>
      </c>
      <c r="BO53">
        <v>4</v>
      </c>
      <c r="BP53">
        <v>3</v>
      </c>
      <c r="BQ53">
        <v>4</v>
      </c>
      <c r="BR53">
        <v>4</v>
      </c>
      <c r="BS53">
        <v>4</v>
      </c>
      <c r="BT53" t="s">
        <v>167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t="s">
        <v>167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t="s">
        <v>408</v>
      </c>
      <c r="CM53" s="5">
        <v>1</v>
      </c>
      <c r="CN53" s="5">
        <v>1</v>
      </c>
      <c r="CO53" s="5">
        <v>1</v>
      </c>
      <c r="CP53" s="5">
        <v>1</v>
      </c>
      <c r="CQ53" s="5">
        <v>0</v>
      </c>
      <c r="CR53" s="5">
        <v>0</v>
      </c>
      <c r="CS53" s="5">
        <v>0</v>
      </c>
      <c r="CT53" s="5">
        <v>1</v>
      </c>
      <c r="CU53" t="s">
        <v>412</v>
      </c>
      <c r="CV53" s="5">
        <v>1</v>
      </c>
      <c r="CW53" s="5">
        <v>0</v>
      </c>
      <c r="CX53" s="5">
        <v>1</v>
      </c>
      <c r="CY53" s="5">
        <v>1</v>
      </c>
      <c r="CZ53" s="5">
        <v>0</v>
      </c>
      <c r="DA53" s="5">
        <v>0</v>
      </c>
      <c r="DB53" s="5">
        <v>0</v>
      </c>
      <c r="DC53" s="5">
        <v>1</v>
      </c>
      <c r="DD53" t="s">
        <v>408</v>
      </c>
      <c r="DE53" s="5">
        <v>1</v>
      </c>
      <c r="DF53" s="5">
        <v>1</v>
      </c>
      <c r="DG53" s="5">
        <v>1</v>
      </c>
      <c r="DH53" s="5">
        <v>1</v>
      </c>
      <c r="DI53" s="5">
        <v>0</v>
      </c>
      <c r="DJ53" s="5">
        <v>0</v>
      </c>
      <c r="DK53" s="5">
        <v>0</v>
      </c>
      <c r="DL53" s="5">
        <v>1</v>
      </c>
      <c r="DM53" t="s">
        <v>167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t="s">
        <v>167</v>
      </c>
      <c r="DW53" s="5">
        <v>1</v>
      </c>
      <c r="DX53" s="5">
        <v>1</v>
      </c>
      <c r="DY53" s="5">
        <v>1</v>
      </c>
      <c r="DZ53" s="5">
        <v>1</v>
      </c>
      <c r="EA53" s="5">
        <v>1</v>
      </c>
      <c r="EB53" s="5">
        <v>1</v>
      </c>
      <c r="EC53" s="5">
        <v>1</v>
      </c>
      <c r="ED53" s="5">
        <v>1</v>
      </c>
      <c r="EE53" t="s">
        <v>152</v>
      </c>
      <c r="EF53" t="s">
        <v>153</v>
      </c>
      <c r="EG53" t="s">
        <v>153</v>
      </c>
      <c r="EH53" t="s">
        <v>155</v>
      </c>
      <c r="EI53">
        <v>26</v>
      </c>
      <c r="EJ53">
        <v>62.222222222222221</v>
      </c>
      <c r="EK53" t="s">
        <v>156</v>
      </c>
      <c r="EL53">
        <v>5</v>
      </c>
      <c r="EM53">
        <v>4</v>
      </c>
      <c r="EN53">
        <f t="shared" si="1"/>
        <v>2</v>
      </c>
      <c r="EO53" t="s">
        <v>603</v>
      </c>
      <c r="EP53">
        <f t="shared" si="2"/>
        <v>4</v>
      </c>
      <c r="ER53">
        <f t="shared" si="3"/>
        <v>2</v>
      </c>
      <c r="ES53">
        <f t="shared" si="4"/>
        <v>71.111111111111114</v>
      </c>
      <c r="ET53">
        <f t="shared" si="5"/>
        <v>71.111111111111114</v>
      </c>
      <c r="EU53">
        <f t="shared" si="6"/>
        <v>71.111111111111114</v>
      </c>
      <c r="EV53">
        <f t="shared" si="7"/>
        <v>31.111111111111111</v>
      </c>
      <c r="EW53">
        <f t="shared" si="8"/>
        <v>37.777777777777779</v>
      </c>
      <c r="EX53">
        <f t="shared" si="9"/>
        <v>76.666666666666657</v>
      </c>
      <c r="EY53">
        <f t="shared" si="10"/>
        <v>76.666666666666657</v>
      </c>
    </row>
    <row r="54" spans="1:155" x14ac:dyDescent="0.25">
      <c r="A54" t="s">
        <v>428</v>
      </c>
      <c r="B54">
        <v>48</v>
      </c>
      <c r="C54">
        <v>0</v>
      </c>
      <c r="D54" s="5" t="s">
        <v>158</v>
      </c>
      <c r="E54" s="3">
        <v>1</v>
      </c>
      <c r="F54" s="3">
        <v>0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6</v>
      </c>
      <c r="M54" s="3">
        <v>2</v>
      </c>
      <c r="N54">
        <v>13000</v>
      </c>
      <c r="O54" t="s">
        <v>159</v>
      </c>
      <c r="P54" t="s">
        <v>183</v>
      </c>
      <c r="Q54" t="s">
        <v>145</v>
      </c>
      <c r="R54" t="s">
        <v>146</v>
      </c>
      <c r="S54" s="3">
        <v>0</v>
      </c>
      <c r="T54" s="3">
        <v>3</v>
      </c>
      <c r="U54" t="s">
        <v>147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0</v>
      </c>
      <c r="AB54" s="3">
        <v>0</v>
      </c>
      <c r="AC54" t="s">
        <v>148</v>
      </c>
      <c r="AD54">
        <v>1</v>
      </c>
      <c r="AE54">
        <v>0</v>
      </c>
      <c r="AF54">
        <v>0</v>
      </c>
      <c r="AG54" t="s">
        <v>149</v>
      </c>
      <c r="AH54">
        <v>1</v>
      </c>
      <c r="AI54">
        <v>0</v>
      </c>
      <c r="AJ54">
        <v>0</v>
      </c>
      <c r="AK54">
        <v>0</v>
      </c>
      <c r="AL54" t="s">
        <v>164</v>
      </c>
      <c r="AM54" t="s">
        <v>165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 s="6">
        <v>0</v>
      </c>
      <c r="AU54" t="s">
        <v>166</v>
      </c>
      <c r="AV54" s="5">
        <v>7</v>
      </c>
      <c r="AW54" s="5">
        <v>1</v>
      </c>
      <c r="AX54" t="s">
        <v>151</v>
      </c>
      <c r="AY54">
        <v>3</v>
      </c>
      <c r="AZ54">
        <v>3</v>
      </c>
      <c r="BA54">
        <v>3</v>
      </c>
      <c r="BB54">
        <v>1</v>
      </c>
      <c r="BC54">
        <v>1</v>
      </c>
      <c r="BD54">
        <v>4</v>
      </c>
      <c r="BE54">
        <v>4</v>
      </c>
      <c r="BF54">
        <v>3</v>
      </c>
      <c r="BG54">
        <v>3</v>
      </c>
      <c r="BH54">
        <v>3</v>
      </c>
      <c r="BI54">
        <v>1</v>
      </c>
      <c r="BJ54">
        <v>1</v>
      </c>
      <c r="BK54">
        <v>3</v>
      </c>
      <c r="BL54">
        <v>3</v>
      </c>
      <c r="BM54">
        <v>4</v>
      </c>
      <c r="BN54">
        <v>4</v>
      </c>
      <c r="BO54">
        <v>4</v>
      </c>
      <c r="BP54">
        <v>4</v>
      </c>
      <c r="BQ54">
        <v>1</v>
      </c>
      <c r="BR54">
        <v>4</v>
      </c>
      <c r="BS54">
        <v>4</v>
      </c>
      <c r="BT54" t="s">
        <v>167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t="s">
        <v>167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t="s">
        <v>408</v>
      </c>
      <c r="CM54" s="5">
        <v>1</v>
      </c>
      <c r="CN54" s="5">
        <v>1</v>
      </c>
      <c r="CO54" s="5">
        <v>1</v>
      </c>
      <c r="CP54" s="5">
        <v>1</v>
      </c>
      <c r="CQ54" s="5">
        <v>0</v>
      </c>
      <c r="CR54" s="5">
        <v>0</v>
      </c>
      <c r="CS54" s="5">
        <v>0</v>
      </c>
      <c r="CT54" s="5">
        <v>1</v>
      </c>
      <c r="CU54" t="s">
        <v>426</v>
      </c>
      <c r="CV54" s="5">
        <v>1</v>
      </c>
      <c r="CW54" s="5">
        <v>1</v>
      </c>
      <c r="CX54" s="5">
        <v>0</v>
      </c>
      <c r="CY54" s="5">
        <v>1</v>
      </c>
      <c r="CZ54" s="5">
        <v>0</v>
      </c>
      <c r="DA54" s="5">
        <v>0</v>
      </c>
      <c r="DB54" s="5">
        <v>0</v>
      </c>
      <c r="DC54" s="5">
        <v>1</v>
      </c>
      <c r="DD54" t="s">
        <v>167</v>
      </c>
      <c r="DE54" s="5">
        <v>1</v>
      </c>
      <c r="DF54" s="5">
        <v>1</v>
      </c>
      <c r="DG54" s="5">
        <v>1</v>
      </c>
      <c r="DH54" s="5">
        <v>1</v>
      </c>
      <c r="DI54" s="5">
        <v>1</v>
      </c>
      <c r="DJ54" s="5">
        <v>1</v>
      </c>
      <c r="DK54" s="5">
        <v>1</v>
      </c>
      <c r="DL54" s="5">
        <v>1</v>
      </c>
      <c r="DM54" t="s">
        <v>167</v>
      </c>
      <c r="DN54" s="5">
        <v>1</v>
      </c>
      <c r="DO54" s="5">
        <v>1</v>
      </c>
      <c r="DP54" s="5">
        <v>1</v>
      </c>
      <c r="DQ54" s="5">
        <v>1</v>
      </c>
      <c r="DR54" s="5">
        <v>1</v>
      </c>
      <c r="DS54" s="5">
        <v>1</v>
      </c>
      <c r="DT54" s="5">
        <v>1</v>
      </c>
      <c r="DU54" s="5">
        <v>1</v>
      </c>
      <c r="DV54" t="s">
        <v>167</v>
      </c>
      <c r="DW54" s="5">
        <v>1</v>
      </c>
      <c r="DX54" s="5">
        <v>1</v>
      </c>
      <c r="DY54" s="5">
        <v>1</v>
      </c>
      <c r="DZ54" s="5">
        <v>1</v>
      </c>
      <c r="EA54" s="5">
        <v>1</v>
      </c>
      <c r="EB54" s="5">
        <v>1</v>
      </c>
      <c r="EC54" s="5">
        <v>1</v>
      </c>
      <c r="ED54" s="5">
        <v>1</v>
      </c>
      <c r="EE54" t="s">
        <v>152</v>
      </c>
      <c r="EF54" t="s">
        <v>153</v>
      </c>
      <c r="EG54" t="s">
        <v>153</v>
      </c>
      <c r="EH54" t="s">
        <v>155</v>
      </c>
      <c r="EI54">
        <v>25</v>
      </c>
      <c r="EJ54">
        <v>52.380952380952387</v>
      </c>
      <c r="EK54" t="s">
        <v>156</v>
      </c>
      <c r="EL54">
        <v>5</v>
      </c>
      <c r="EM54">
        <v>4</v>
      </c>
      <c r="EN54">
        <f t="shared" si="1"/>
        <v>2</v>
      </c>
      <c r="EO54" t="s">
        <v>604</v>
      </c>
      <c r="EP54">
        <f t="shared" si="2"/>
        <v>4</v>
      </c>
      <c r="ER54">
        <f t="shared" si="3"/>
        <v>3</v>
      </c>
      <c r="ES54">
        <f t="shared" si="4"/>
        <v>60</v>
      </c>
      <c r="ET54">
        <f t="shared" si="5"/>
        <v>60</v>
      </c>
      <c r="EU54">
        <f t="shared" si="6"/>
        <v>60</v>
      </c>
      <c r="EV54">
        <f t="shared" si="7"/>
        <v>37.777777777777779</v>
      </c>
      <c r="EW54">
        <f t="shared" si="8"/>
        <v>17.777777777777779</v>
      </c>
      <c r="EX54">
        <f t="shared" si="9"/>
        <v>65.555555555555557</v>
      </c>
      <c r="EY54">
        <f t="shared" si="10"/>
        <v>65.555555555555557</v>
      </c>
    </row>
    <row r="55" spans="1:155" x14ac:dyDescent="0.25">
      <c r="A55" t="s">
        <v>448</v>
      </c>
      <c r="B55">
        <v>40</v>
      </c>
      <c r="C55">
        <v>0</v>
      </c>
      <c r="D55" s="5" t="s">
        <v>406</v>
      </c>
      <c r="E55" s="3">
        <v>1</v>
      </c>
      <c r="F55" s="3">
        <v>0</v>
      </c>
      <c r="G55" s="3">
        <v>1</v>
      </c>
      <c r="H55" s="3">
        <v>1</v>
      </c>
      <c r="I55" s="3">
        <v>0</v>
      </c>
      <c r="J55" s="3">
        <v>0</v>
      </c>
      <c r="K55" s="3">
        <v>1</v>
      </c>
      <c r="L55" s="3">
        <v>6</v>
      </c>
      <c r="M55" s="3">
        <v>2</v>
      </c>
      <c r="N55">
        <v>15000</v>
      </c>
      <c r="O55" t="s">
        <v>159</v>
      </c>
      <c r="P55" t="s">
        <v>232</v>
      </c>
      <c r="Q55" t="s">
        <v>145</v>
      </c>
      <c r="R55" t="s">
        <v>146</v>
      </c>
      <c r="S55" s="3">
        <v>0</v>
      </c>
      <c r="T55" s="3">
        <v>4</v>
      </c>
      <c r="U55" t="s">
        <v>147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0</v>
      </c>
      <c r="AB55" s="3">
        <v>0</v>
      </c>
      <c r="AC55" t="s">
        <v>148</v>
      </c>
      <c r="AD55">
        <v>1</v>
      </c>
      <c r="AE55">
        <v>0</v>
      </c>
      <c r="AF55">
        <v>0</v>
      </c>
      <c r="AG55" t="s">
        <v>149</v>
      </c>
      <c r="AH55">
        <v>1</v>
      </c>
      <c r="AI55">
        <v>0</v>
      </c>
      <c r="AJ55">
        <v>0</v>
      </c>
      <c r="AK55">
        <v>0</v>
      </c>
      <c r="AL55" t="s">
        <v>164</v>
      </c>
      <c r="AM55" t="s">
        <v>165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 s="6">
        <v>4</v>
      </c>
      <c r="AU55" t="s">
        <v>166</v>
      </c>
      <c r="AV55" s="5">
        <v>5</v>
      </c>
      <c r="AW55" s="5">
        <v>1</v>
      </c>
      <c r="AX55" t="s">
        <v>151</v>
      </c>
      <c r="AY55">
        <v>5</v>
      </c>
      <c r="AZ55">
        <v>4</v>
      </c>
      <c r="BA55">
        <v>5</v>
      </c>
      <c r="BB55">
        <v>3</v>
      </c>
      <c r="BC55">
        <v>5</v>
      </c>
      <c r="BD55">
        <v>5</v>
      </c>
      <c r="BE55">
        <v>3</v>
      </c>
      <c r="BF55">
        <v>3</v>
      </c>
      <c r="BG55">
        <v>3</v>
      </c>
      <c r="BH55">
        <v>3</v>
      </c>
      <c r="BI55">
        <v>1</v>
      </c>
      <c r="BJ55">
        <v>3</v>
      </c>
      <c r="BK55">
        <v>3</v>
      </c>
      <c r="BL55">
        <v>1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4</v>
      </c>
      <c r="BT55" t="s">
        <v>167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t="s">
        <v>167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t="s">
        <v>463</v>
      </c>
      <c r="CM55" s="5">
        <v>1</v>
      </c>
      <c r="CN55" s="5">
        <v>0</v>
      </c>
      <c r="CO55" s="5">
        <v>1</v>
      </c>
      <c r="CP55" s="5">
        <v>1</v>
      </c>
      <c r="CQ55" s="5">
        <v>0</v>
      </c>
      <c r="CR55" s="5">
        <v>0</v>
      </c>
      <c r="CS55" s="5">
        <v>1</v>
      </c>
      <c r="CT55" s="5">
        <v>0</v>
      </c>
      <c r="CU55" t="s">
        <v>408</v>
      </c>
      <c r="CV55" s="5">
        <v>1</v>
      </c>
      <c r="CW55" s="5">
        <v>1</v>
      </c>
      <c r="CX55" s="5">
        <v>1</v>
      </c>
      <c r="CY55" s="5">
        <v>1</v>
      </c>
      <c r="CZ55" s="5">
        <v>0</v>
      </c>
      <c r="DA55" s="5">
        <v>0</v>
      </c>
      <c r="DB55" s="5">
        <v>0</v>
      </c>
      <c r="DC55" s="5">
        <v>1</v>
      </c>
      <c r="DD55" t="s">
        <v>167</v>
      </c>
      <c r="DE55" s="5">
        <v>1</v>
      </c>
      <c r="DF55" s="5">
        <v>1</v>
      </c>
      <c r="DG55" s="5">
        <v>1</v>
      </c>
      <c r="DH55" s="5">
        <v>1</v>
      </c>
      <c r="DI55" s="5">
        <v>1</v>
      </c>
      <c r="DJ55" s="5">
        <v>1</v>
      </c>
      <c r="DK55" s="5">
        <v>1</v>
      </c>
      <c r="DL55" s="5">
        <v>1</v>
      </c>
      <c r="DM55" t="s">
        <v>167</v>
      </c>
      <c r="DN55" s="5">
        <v>1</v>
      </c>
      <c r="DO55" s="5">
        <v>1</v>
      </c>
      <c r="DP55" s="5">
        <v>1</v>
      </c>
      <c r="DQ55" s="5">
        <v>1</v>
      </c>
      <c r="DR55" s="5">
        <v>1</v>
      </c>
      <c r="DS55" s="5">
        <v>1</v>
      </c>
      <c r="DT55" s="5">
        <v>1</v>
      </c>
      <c r="DU55" s="5">
        <v>1</v>
      </c>
      <c r="DV55" t="s">
        <v>167</v>
      </c>
      <c r="DW55" s="5">
        <v>1</v>
      </c>
      <c r="DX55" s="5">
        <v>1</v>
      </c>
      <c r="DY55" s="5">
        <v>1</v>
      </c>
      <c r="DZ55" s="5">
        <v>1</v>
      </c>
      <c r="EA55" s="5">
        <v>1</v>
      </c>
      <c r="EB55" s="5">
        <v>1</v>
      </c>
      <c r="EC55" s="5">
        <v>1</v>
      </c>
      <c r="ED55" s="5">
        <v>1</v>
      </c>
      <c r="EE55" t="s">
        <v>152</v>
      </c>
      <c r="EF55" t="s">
        <v>153</v>
      </c>
      <c r="EG55" t="s">
        <v>153</v>
      </c>
      <c r="EH55" t="s">
        <v>155</v>
      </c>
      <c r="EI55">
        <v>26</v>
      </c>
      <c r="EJ55">
        <v>63.968253968253975</v>
      </c>
      <c r="EK55" t="s">
        <v>156</v>
      </c>
      <c r="EL55">
        <v>5</v>
      </c>
      <c r="EM55">
        <v>4</v>
      </c>
      <c r="EN55">
        <f t="shared" si="1"/>
        <v>2</v>
      </c>
      <c r="EO55" t="s">
        <v>603</v>
      </c>
      <c r="EP55">
        <f t="shared" si="2"/>
        <v>4</v>
      </c>
      <c r="ER55">
        <f t="shared" si="3"/>
        <v>3</v>
      </c>
      <c r="ES55">
        <f t="shared" si="4"/>
        <v>71.111111111111128</v>
      </c>
      <c r="ET55">
        <f t="shared" si="5"/>
        <v>65.555555555555557</v>
      </c>
      <c r="EU55">
        <f t="shared" si="6"/>
        <v>71.111111111111128</v>
      </c>
      <c r="EV55">
        <f t="shared" si="7"/>
        <v>48.888888888888893</v>
      </c>
      <c r="EW55">
        <f t="shared" si="8"/>
        <v>71.111111111111128</v>
      </c>
      <c r="EX55">
        <f t="shared" si="9"/>
        <v>71.111111111111128</v>
      </c>
      <c r="EY55">
        <f t="shared" si="10"/>
        <v>48.888888888888893</v>
      </c>
    </row>
    <row r="56" spans="1:155" x14ac:dyDescent="0.25">
      <c r="A56" t="s">
        <v>464</v>
      </c>
      <c r="B56">
        <v>40</v>
      </c>
      <c r="C56">
        <v>0</v>
      </c>
      <c r="D56" s="5" t="s">
        <v>301</v>
      </c>
      <c r="E56" s="3">
        <v>1</v>
      </c>
      <c r="F56" s="3">
        <v>0</v>
      </c>
      <c r="G56" s="3">
        <v>1</v>
      </c>
      <c r="H56" s="3">
        <v>0</v>
      </c>
      <c r="I56" s="3">
        <v>0</v>
      </c>
      <c r="J56" s="3">
        <v>0</v>
      </c>
      <c r="K56" s="3">
        <v>1</v>
      </c>
      <c r="L56" s="3">
        <v>7</v>
      </c>
      <c r="M56" s="3">
        <v>2</v>
      </c>
      <c r="N56">
        <v>17000</v>
      </c>
      <c r="O56" t="s">
        <v>159</v>
      </c>
      <c r="P56" t="s">
        <v>232</v>
      </c>
      <c r="Q56" t="s">
        <v>171</v>
      </c>
      <c r="R56" t="s">
        <v>146</v>
      </c>
      <c r="S56" s="3">
        <v>0</v>
      </c>
      <c r="T56" s="3">
        <v>4</v>
      </c>
      <c r="U56" t="s">
        <v>147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0</v>
      </c>
      <c r="AB56" s="3">
        <v>0</v>
      </c>
      <c r="AC56" t="s">
        <v>148</v>
      </c>
      <c r="AD56">
        <v>1</v>
      </c>
      <c r="AE56">
        <v>0</v>
      </c>
      <c r="AF56">
        <v>0</v>
      </c>
      <c r="AG56" t="s">
        <v>149</v>
      </c>
      <c r="AH56">
        <v>1</v>
      </c>
      <c r="AI56">
        <v>0</v>
      </c>
      <c r="AJ56">
        <v>0</v>
      </c>
      <c r="AK56">
        <v>0</v>
      </c>
      <c r="AL56" t="s">
        <v>164</v>
      </c>
      <c r="AM56" t="s">
        <v>150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 s="6">
        <v>5</v>
      </c>
      <c r="AU56" t="s">
        <v>166</v>
      </c>
      <c r="AV56" s="5">
        <v>10</v>
      </c>
      <c r="AW56" s="5">
        <v>2</v>
      </c>
      <c r="AX56" t="s">
        <v>151</v>
      </c>
      <c r="AY56">
        <v>5</v>
      </c>
      <c r="AZ56">
        <v>5</v>
      </c>
      <c r="BA56">
        <v>5</v>
      </c>
      <c r="BB56">
        <v>2</v>
      </c>
      <c r="BC56">
        <v>5</v>
      </c>
      <c r="BD56">
        <v>5</v>
      </c>
      <c r="BE56">
        <v>2</v>
      </c>
      <c r="BF56">
        <v>3</v>
      </c>
      <c r="BG56">
        <v>3</v>
      </c>
      <c r="BH56">
        <v>3</v>
      </c>
      <c r="BI56">
        <v>1</v>
      </c>
      <c r="BJ56">
        <v>3</v>
      </c>
      <c r="BK56">
        <v>3</v>
      </c>
      <c r="BL56">
        <v>1</v>
      </c>
      <c r="BM56">
        <v>5</v>
      </c>
      <c r="BN56">
        <v>5</v>
      </c>
      <c r="BO56">
        <v>5</v>
      </c>
      <c r="BP56">
        <v>2</v>
      </c>
      <c r="BQ56">
        <v>5</v>
      </c>
      <c r="BR56">
        <v>5</v>
      </c>
      <c r="BS56">
        <v>2</v>
      </c>
      <c r="BT56" t="s">
        <v>167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t="s">
        <v>167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t="s">
        <v>408</v>
      </c>
      <c r="CM56" s="5">
        <v>1</v>
      </c>
      <c r="CN56" s="5">
        <v>1</v>
      </c>
      <c r="CO56" s="5">
        <v>1</v>
      </c>
      <c r="CP56" s="5">
        <v>1</v>
      </c>
      <c r="CQ56" s="5">
        <v>0</v>
      </c>
      <c r="CR56" s="5">
        <v>0</v>
      </c>
      <c r="CS56" s="5">
        <v>0</v>
      </c>
      <c r="CT56" s="5">
        <v>1</v>
      </c>
      <c r="CU56" t="s">
        <v>234</v>
      </c>
      <c r="CV56" s="5">
        <v>1</v>
      </c>
      <c r="CW56" s="5">
        <v>1</v>
      </c>
      <c r="CX56" s="5">
        <v>1</v>
      </c>
      <c r="CY56" s="5">
        <v>1</v>
      </c>
      <c r="CZ56" s="5">
        <v>0</v>
      </c>
      <c r="DA56" s="5">
        <v>1</v>
      </c>
      <c r="DB56" s="5">
        <v>0</v>
      </c>
      <c r="DC56" s="5">
        <v>1</v>
      </c>
      <c r="DD56" t="s">
        <v>167</v>
      </c>
      <c r="DE56" s="5">
        <v>1</v>
      </c>
      <c r="DF56" s="5">
        <v>1</v>
      </c>
      <c r="DG56" s="5">
        <v>1</v>
      </c>
      <c r="DH56" s="5">
        <v>1</v>
      </c>
      <c r="DI56" s="5">
        <v>1</v>
      </c>
      <c r="DJ56" s="5">
        <v>1</v>
      </c>
      <c r="DK56" s="5">
        <v>1</v>
      </c>
      <c r="DL56" s="5">
        <v>1</v>
      </c>
      <c r="DM56" t="s">
        <v>167</v>
      </c>
      <c r="DN56" s="5">
        <v>1</v>
      </c>
      <c r="DO56" s="5">
        <v>1</v>
      </c>
      <c r="DP56" s="5">
        <v>1</v>
      </c>
      <c r="DQ56" s="5">
        <v>1</v>
      </c>
      <c r="DR56" s="5">
        <v>1</v>
      </c>
      <c r="DS56" s="5">
        <v>1</v>
      </c>
      <c r="DT56" s="5">
        <v>1</v>
      </c>
      <c r="DU56" s="5">
        <v>1</v>
      </c>
      <c r="DV56" t="s">
        <v>167</v>
      </c>
      <c r="DW56" s="5">
        <v>1</v>
      </c>
      <c r="DX56" s="5">
        <v>1</v>
      </c>
      <c r="DY56" s="5">
        <v>1</v>
      </c>
      <c r="DZ56" s="5">
        <v>1</v>
      </c>
      <c r="EA56" s="5">
        <v>1</v>
      </c>
      <c r="EB56" s="5">
        <v>1</v>
      </c>
      <c r="EC56" s="5">
        <v>1</v>
      </c>
      <c r="ED56" s="5">
        <v>1</v>
      </c>
      <c r="EE56" t="s">
        <v>152</v>
      </c>
      <c r="EF56" t="s">
        <v>153</v>
      </c>
      <c r="EG56" t="s">
        <v>153</v>
      </c>
      <c r="EH56" t="s">
        <v>155</v>
      </c>
      <c r="EI56">
        <v>27</v>
      </c>
      <c r="EJ56">
        <v>64.126984126984127</v>
      </c>
      <c r="EK56" t="s">
        <v>156</v>
      </c>
      <c r="EL56">
        <v>5</v>
      </c>
      <c r="EM56">
        <v>4</v>
      </c>
      <c r="EN56">
        <f t="shared" si="1"/>
        <v>2</v>
      </c>
      <c r="EO56" t="s">
        <v>603</v>
      </c>
      <c r="EP56">
        <f t="shared" si="2"/>
        <v>4</v>
      </c>
      <c r="ER56">
        <f t="shared" si="3"/>
        <v>3</v>
      </c>
      <c r="ES56">
        <f t="shared" si="4"/>
        <v>77.777777777777786</v>
      </c>
      <c r="ET56">
        <f t="shared" si="5"/>
        <v>77.777777777777786</v>
      </c>
      <c r="EU56">
        <f t="shared" si="6"/>
        <v>77.777777777777786</v>
      </c>
      <c r="EV56">
        <f t="shared" si="7"/>
        <v>30</v>
      </c>
      <c r="EW56">
        <f t="shared" si="8"/>
        <v>77.777777777777786</v>
      </c>
      <c r="EX56">
        <f t="shared" si="9"/>
        <v>77.777777777777786</v>
      </c>
      <c r="EY56">
        <f t="shared" si="10"/>
        <v>30</v>
      </c>
    </row>
    <row r="57" spans="1:155" x14ac:dyDescent="0.25">
      <c r="A57" t="s">
        <v>452</v>
      </c>
      <c r="B57">
        <v>45</v>
      </c>
      <c r="C57">
        <v>2</v>
      </c>
      <c r="D57" s="5" t="s">
        <v>406</v>
      </c>
      <c r="E57" s="3">
        <v>1</v>
      </c>
      <c r="F57" s="3">
        <v>0</v>
      </c>
      <c r="G57" s="3">
        <v>1</v>
      </c>
      <c r="H57" s="3">
        <v>1</v>
      </c>
      <c r="I57" s="3">
        <v>0</v>
      </c>
      <c r="J57" s="3">
        <v>0</v>
      </c>
      <c r="K57" s="3">
        <v>1</v>
      </c>
      <c r="L57" s="3">
        <v>5</v>
      </c>
      <c r="M57" s="3">
        <v>2</v>
      </c>
      <c r="N57">
        <v>10000</v>
      </c>
      <c r="O57" t="s">
        <v>159</v>
      </c>
      <c r="P57" t="s">
        <v>232</v>
      </c>
      <c r="Q57" t="s">
        <v>171</v>
      </c>
      <c r="R57" t="s">
        <v>146</v>
      </c>
      <c r="S57" s="3">
        <v>0</v>
      </c>
      <c r="T57" s="3">
        <v>4</v>
      </c>
      <c r="U57" t="s">
        <v>147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0</v>
      </c>
      <c r="AB57" s="3">
        <v>0</v>
      </c>
      <c r="AC57" t="s">
        <v>148</v>
      </c>
      <c r="AD57">
        <v>1</v>
      </c>
      <c r="AE57">
        <v>0</v>
      </c>
      <c r="AF57">
        <v>0</v>
      </c>
      <c r="AG57" t="s">
        <v>149</v>
      </c>
      <c r="AH57">
        <v>1</v>
      </c>
      <c r="AI57">
        <v>0</v>
      </c>
      <c r="AJ57">
        <v>0</v>
      </c>
      <c r="AK57">
        <v>0</v>
      </c>
      <c r="AL57" t="s">
        <v>164</v>
      </c>
      <c r="AM57" t="s">
        <v>465</v>
      </c>
      <c r="AN57">
        <v>0</v>
      </c>
      <c r="AO57">
        <v>1</v>
      </c>
      <c r="AP57">
        <v>0</v>
      </c>
      <c r="AQ57">
        <v>0</v>
      </c>
      <c r="AR57">
        <v>1</v>
      </c>
      <c r="AS57">
        <v>0</v>
      </c>
      <c r="AT57" s="6">
        <v>1</v>
      </c>
      <c r="AU57" t="s">
        <v>602</v>
      </c>
      <c r="AV57" s="5">
        <v>3</v>
      </c>
      <c r="AW57" s="5">
        <v>1</v>
      </c>
      <c r="AX57" t="s">
        <v>152</v>
      </c>
      <c r="AY57">
        <v>1</v>
      </c>
      <c r="AZ57">
        <v>2</v>
      </c>
      <c r="BA57">
        <v>2</v>
      </c>
      <c r="BB57">
        <v>1</v>
      </c>
      <c r="BC57">
        <v>2</v>
      </c>
      <c r="BD57">
        <v>2</v>
      </c>
      <c r="BE57">
        <v>2</v>
      </c>
      <c r="BF57">
        <v>3</v>
      </c>
      <c r="BG57">
        <v>3</v>
      </c>
      <c r="BH57">
        <v>4</v>
      </c>
      <c r="BI57">
        <v>3</v>
      </c>
      <c r="BJ57">
        <v>4</v>
      </c>
      <c r="BK57">
        <v>2</v>
      </c>
      <c r="BL57">
        <v>2</v>
      </c>
      <c r="BM57">
        <v>5</v>
      </c>
      <c r="BN57">
        <v>5</v>
      </c>
      <c r="BO57">
        <v>5</v>
      </c>
      <c r="BP57">
        <v>4</v>
      </c>
      <c r="BQ57">
        <v>1</v>
      </c>
      <c r="BR57">
        <v>5</v>
      </c>
      <c r="BS57">
        <v>2</v>
      </c>
      <c r="BU57" s="5">
        <v>0</v>
      </c>
      <c r="BV57" s="5">
        <v>1</v>
      </c>
      <c r="BW57" s="5">
        <v>1</v>
      </c>
      <c r="BX57" s="5">
        <v>0</v>
      </c>
      <c r="BY57" s="5">
        <v>0</v>
      </c>
      <c r="BZ57" s="5">
        <v>0</v>
      </c>
      <c r="CA57" s="5">
        <v>1</v>
      </c>
      <c r="CB57" s="5">
        <v>1</v>
      </c>
      <c r="CD57" s="5">
        <v>1</v>
      </c>
      <c r="CE57" s="5">
        <v>0</v>
      </c>
      <c r="CF57" s="5">
        <v>1</v>
      </c>
      <c r="CG57" s="5">
        <v>0</v>
      </c>
      <c r="CH57" s="5">
        <v>0</v>
      </c>
      <c r="CI57" s="5">
        <v>0</v>
      </c>
      <c r="CJ57" s="5">
        <v>1</v>
      </c>
      <c r="CK57" s="5">
        <v>1</v>
      </c>
      <c r="CM57" s="5">
        <v>0</v>
      </c>
      <c r="CN57" s="5">
        <v>1</v>
      </c>
      <c r="CO57" s="5">
        <v>1</v>
      </c>
      <c r="CP57" s="5">
        <v>1</v>
      </c>
      <c r="CQ57" s="5">
        <v>0</v>
      </c>
      <c r="CR57" s="5">
        <v>1</v>
      </c>
      <c r="CS57" s="5">
        <v>1</v>
      </c>
      <c r="CT57" s="5">
        <v>1</v>
      </c>
      <c r="CV57" s="5">
        <v>1</v>
      </c>
      <c r="CW57" s="5">
        <v>1</v>
      </c>
      <c r="CX57" s="5">
        <v>0</v>
      </c>
      <c r="CY57" s="5">
        <v>0</v>
      </c>
      <c r="CZ57" s="5">
        <v>0</v>
      </c>
      <c r="DA57" s="5">
        <v>1</v>
      </c>
      <c r="DB57" s="5">
        <v>1</v>
      </c>
      <c r="DC57" s="5">
        <v>0</v>
      </c>
      <c r="DE57" s="5">
        <v>0</v>
      </c>
      <c r="DF57" s="5">
        <v>1</v>
      </c>
      <c r="DG57" s="5">
        <v>1</v>
      </c>
      <c r="DH57" s="5">
        <v>0</v>
      </c>
      <c r="DI57" s="5">
        <v>0</v>
      </c>
      <c r="DJ57" s="5">
        <v>1</v>
      </c>
      <c r="DK57" s="5">
        <v>0</v>
      </c>
      <c r="DL57" s="5">
        <v>0</v>
      </c>
      <c r="DN57" s="5">
        <v>1</v>
      </c>
      <c r="DO57" s="5">
        <v>0</v>
      </c>
      <c r="DP57" s="5">
        <v>1</v>
      </c>
      <c r="DQ57" s="5">
        <v>0</v>
      </c>
      <c r="DR57" s="5">
        <v>1</v>
      </c>
      <c r="DS57" s="5">
        <v>1</v>
      </c>
      <c r="DT57" s="5">
        <v>0</v>
      </c>
      <c r="DU57" s="5">
        <v>1</v>
      </c>
      <c r="DW57" s="5">
        <v>1</v>
      </c>
      <c r="DX57" s="5">
        <v>1</v>
      </c>
      <c r="DY57" s="5">
        <v>1</v>
      </c>
      <c r="DZ57" s="5">
        <v>1</v>
      </c>
      <c r="EA57" s="5">
        <v>0</v>
      </c>
      <c r="EB57" s="5">
        <v>1</v>
      </c>
      <c r="EC57" s="5">
        <v>0</v>
      </c>
      <c r="ED57" s="5">
        <v>0</v>
      </c>
      <c r="EE57" t="s">
        <v>152</v>
      </c>
      <c r="EF57" t="s">
        <v>153</v>
      </c>
      <c r="EG57" t="s">
        <v>153</v>
      </c>
      <c r="EH57" t="s">
        <v>155</v>
      </c>
      <c r="EI57">
        <v>28</v>
      </c>
      <c r="EJ57">
        <v>51.904761904761912</v>
      </c>
      <c r="EK57" t="s">
        <v>156</v>
      </c>
      <c r="EL57">
        <v>5</v>
      </c>
      <c r="EM57">
        <v>4</v>
      </c>
      <c r="EN57">
        <f t="shared" si="1"/>
        <v>2</v>
      </c>
      <c r="EO57" t="s">
        <v>604</v>
      </c>
      <c r="EP57">
        <f t="shared" si="2"/>
        <v>4</v>
      </c>
      <c r="ER57">
        <f t="shared" si="3"/>
        <v>3</v>
      </c>
      <c r="ES57">
        <f t="shared" si="4"/>
        <v>55.55555555555555</v>
      </c>
      <c r="ET57">
        <f t="shared" si="5"/>
        <v>61.111111111111107</v>
      </c>
      <c r="EU57">
        <f t="shared" si="6"/>
        <v>66.666666666666657</v>
      </c>
      <c r="EV57">
        <f t="shared" si="7"/>
        <v>48.888888888888893</v>
      </c>
      <c r="EW57">
        <f t="shared" si="8"/>
        <v>40</v>
      </c>
      <c r="EX57">
        <f t="shared" si="9"/>
        <v>55.55555555555555</v>
      </c>
      <c r="EY57">
        <f t="shared" si="10"/>
        <v>35.555555555555557</v>
      </c>
    </row>
    <row r="58" spans="1:155" x14ac:dyDescent="0.25">
      <c r="A58" t="s">
        <v>466</v>
      </c>
      <c r="B58">
        <v>48</v>
      </c>
      <c r="C58">
        <v>0</v>
      </c>
      <c r="D58" s="5" t="s">
        <v>467</v>
      </c>
      <c r="E58" s="3">
        <v>0</v>
      </c>
      <c r="F58" s="3">
        <v>0</v>
      </c>
      <c r="G58" s="3">
        <v>1</v>
      </c>
      <c r="H58" s="3">
        <v>1</v>
      </c>
      <c r="I58" s="3">
        <v>0</v>
      </c>
      <c r="J58" s="3">
        <v>0</v>
      </c>
      <c r="K58" s="3">
        <v>1</v>
      </c>
      <c r="L58" s="3">
        <v>6</v>
      </c>
      <c r="M58" s="3">
        <v>2</v>
      </c>
      <c r="N58">
        <v>20000</v>
      </c>
      <c r="O58" t="s">
        <v>159</v>
      </c>
      <c r="P58" t="s">
        <v>232</v>
      </c>
      <c r="Q58" t="s">
        <v>145</v>
      </c>
      <c r="R58" t="s">
        <v>316</v>
      </c>
      <c r="S58" s="3">
        <v>0</v>
      </c>
      <c r="T58" s="3">
        <v>4</v>
      </c>
      <c r="U58" t="s">
        <v>320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0</v>
      </c>
      <c r="AB58" s="3">
        <v>1</v>
      </c>
      <c r="AC58" t="s">
        <v>148</v>
      </c>
      <c r="AD58">
        <v>1</v>
      </c>
      <c r="AE58">
        <v>0</v>
      </c>
      <c r="AF58">
        <v>0</v>
      </c>
      <c r="AG58" t="s">
        <v>317</v>
      </c>
      <c r="AH58">
        <v>1</v>
      </c>
      <c r="AI58">
        <v>0</v>
      </c>
      <c r="AJ58">
        <v>0</v>
      </c>
      <c r="AK58">
        <v>1</v>
      </c>
      <c r="AL58" t="s">
        <v>164</v>
      </c>
      <c r="AM58" t="s">
        <v>150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 s="6">
        <v>5</v>
      </c>
      <c r="AU58" t="s">
        <v>602</v>
      </c>
      <c r="AV58" s="5">
        <v>13</v>
      </c>
      <c r="AW58" s="5">
        <v>3</v>
      </c>
      <c r="AX58" t="s">
        <v>152</v>
      </c>
      <c r="AY58">
        <v>3</v>
      </c>
      <c r="AZ58">
        <v>4</v>
      </c>
      <c r="BA58">
        <v>3</v>
      </c>
      <c r="BB58">
        <v>2</v>
      </c>
      <c r="BC58">
        <v>4</v>
      </c>
      <c r="BD58">
        <v>6</v>
      </c>
      <c r="BE58">
        <v>4</v>
      </c>
      <c r="BF58">
        <v>3</v>
      </c>
      <c r="BG58">
        <v>4</v>
      </c>
      <c r="BH58">
        <v>5</v>
      </c>
      <c r="BI58">
        <v>2</v>
      </c>
      <c r="BJ58">
        <v>4</v>
      </c>
      <c r="BK58">
        <v>6</v>
      </c>
      <c r="BL58">
        <v>6</v>
      </c>
      <c r="BM58">
        <v>4</v>
      </c>
      <c r="BN58">
        <v>3</v>
      </c>
      <c r="BO58">
        <v>4</v>
      </c>
      <c r="BP58">
        <v>2</v>
      </c>
      <c r="BQ58">
        <v>2</v>
      </c>
      <c r="BR58">
        <v>4</v>
      </c>
      <c r="BS58">
        <v>3</v>
      </c>
      <c r="BU58" s="5">
        <v>1</v>
      </c>
      <c r="BV58" s="5">
        <v>0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D58" s="5">
        <v>0</v>
      </c>
      <c r="CE58" s="5">
        <v>0</v>
      </c>
      <c r="CF58" s="5">
        <v>1</v>
      </c>
      <c r="CG58" s="5">
        <v>1</v>
      </c>
      <c r="CH58" s="5">
        <v>0</v>
      </c>
      <c r="CI58" s="5">
        <v>1</v>
      </c>
      <c r="CJ58" s="5">
        <v>1</v>
      </c>
      <c r="CK58" s="5">
        <v>1</v>
      </c>
      <c r="CM58" s="5">
        <v>1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1</v>
      </c>
      <c r="CV58" s="5">
        <v>1</v>
      </c>
      <c r="CW58" s="5">
        <v>1</v>
      </c>
      <c r="CX58" s="5">
        <v>1</v>
      </c>
      <c r="CY58" s="5">
        <v>0</v>
      </c>
      <c r="CZ58" s="5">
        <v>0</v>
      </c>
      <c r="DA58" s="5">
        <v>0</v>
      </c>
      <c r="DB58" s="5">
        <v>0</v>
      </c>
      <c r="DC58" s="5">
        <v>1</v>
      </c>
      <c r="DE58" s="5">
        <v>1</v>
      </c>
      <c r="DF58" s="5">
        <v>1</v>
      </c>
      <c r="DG58" s="5">
        <v>1</v>
      </c>
      <c r="DH58" s="5">
        <v>0</v>
      </c>
      <c r="DI58" s="5">
        <v>0</v>
      </c>
      <c r="DJ58" s="5">
        <v>1</v>
      </c>
      <c r="DK58" s="5">
        <v>1</v>
      </c>
      <c r="DL58" s="5">
        <v>1</v>
      </c>
      <c r="DN58" s="5">
        <v>0</v>
      </c>
      <c r="DO58" s="5">
        <v>1</v>
      </c>
      <c r="DP58" s="5">
        <v>0</v>
      </c>
      <c r="DQ58" s="5">
        <v>1</v>
      </c>
      <c r="DR58" s="5">
        <v>0</v>
      </c>
      <c r="DS58" s="5">
        <v>1</v>
      </c>
      <c r="DT58" s="5">
        <v>1</v>
      </c>
      <c r="DU58" s="5">
        <v>0</v>
      </c>
      <c r="DW58" s="5">
        <v>1</v>
      </c>
      <c r="DX58" s="5">
        <v>0</v>
      </c>
      <c r="DY58" s="5">
        <v>1</v>
      </c>
      <c r="DZ58" s="5">
        <v>0</v>
      </c>
      <c r="EA58" s="5">
        <v>0</v>
      </c>
      <c r="EB58" s="5">
        <v>0</v>
      </c>
      <c r="EC58" s="5">
        <v>1</v>
      </c>
      <c r="ED58" s="5">
        <v>1</v>
      </c>
      <c r="EE58" t="s">
        <v>152</v>
      </c>
      <c r="EF58" t="s">
        <v>153</v>
      </c>
      <c r="EG58" s="5" t="s">
        <v>172</v>
      </c>
      <c r="EH58" t="s">
        <v>191</v>
      </c>
      <c r="EI58">
        <v>30</v>
      </c>
      <c r="EJ58">
        <v>65.396825396825392</v>
      </c>
      <c r="EK58" t="s">
        <v>156</v>
      </c>
      <c r="EL58">
        <v>5</v>
      </c>
      <c r="EM58">
        <v>6</v>
      </c>
      <c r="EN58">
        <f t="shared" si="1"/>
        <v>2</v>
      </c>
      <c r="EO58" t="s">
        <v>604</v>
      </c>
      <c r="EP58">
        <f t="shared" si="2"/>
        <v>4</v>
      </c>
      <c r="ER58">
        <f t="shared" si="3"/>
        <v>3</v>
      </c>
      <c r="ES58">
        <f t="shared" si="4"/>
        <v>60</v>
      </c>
      <c r="ET58">
        <f t="shared" si="5"/>
        <v>64.444444444444443</v>
      </c>
      <c r="EU58">
        <f t="shared" si="6"/>
        <v>71.111111111111128</v>
      </c>
      <c r="EV58">
        <f t="shared" si="7"/>
        <v>35.555555555555557</v>
      </c>
      <c r="EW58">
        <f t="shared" si="8"/>
        <v>57.777777777777786</v>
      </c>
      <c r="EX58">
        <f t="shared" si="9"/>
        <v>93.333333333333329</v>
      </c>
      <c r="EY58">
        <f t="shared" si="10"/>
        <v>75.555555555555557</v>
      </c>
    </row>
    <row r="59" spans="1:155" x14ac:dyDescent="0.25">
      <c r="A59" t="s">
        <v>468</v>
      </c>
      <c r="B59">
        <v>30</v>
      </c>
      <c r="C59">
        <v>6</v>
      </c>
      <c r="D59" s="5" t="s">
        <v>469</v>
      </c>
      <c r="E59" s="3">
        <v>0</v>
      </c>
      <c r="F59" s="3">
        <v>1</v>
      </c>
      <c r="G59" s="3">
        <v>1</v>
      </c>
      <c r="H59" s="3">
        <v>1</v>
      </c>
      <c r="I59" s="3">
        <v>0</v>
      </c>
      <c r="J59" s="3">
        <v>0</v>
      </c>
      <c r="K59" s="3">
        <v>1</v>
      </c>
      <c r="L59" s="3">
        <v>5</v>
      </c>
      <c r="M59" s="3">
        <v>3</v>
      </c>
      <c r="N59">
        <v>25000</v>
      </c>
      <c r="O59" t="s">
        <v>159</v>
      </c>
      <c r="P59" t="s">
        <v>144</v>
      </c>
      <c r="Q59" t="s">
        <v>171</v>
      </c>
      <c r="R59" t="s">
        <v>316</v>
      </c>
      <c r="S59" s="3">
        <v>0</v>
      </c>
      <c r="T59" s="3">
        <v>4</v>
      </c>
      <c r="U59" t="s">
        <v>470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t="s">
        <v>148</v>
      </c>
      <c r="AD59">
        <v>1</v>
      </c>
      <c r="AE59">
        <v>0</v>
      </c>
      <c r="AF59">
        <v>0</v>
      </c>
      <c r="AG59" t="s">
        <v>317</v>
      </c>
      <c r="AH59">
        <v>1</v>
      </c>
      <c r="AI59">
        <v>0</v>
      </c>
      <c r="AJ59">
        <v>0</v>
      </c>
      <c r="AK59">
        <v>1</v>
      </c>
      <c r="AL59" t="s">
        <v>164</v>
      </c>
      <c r="AM59" t="s">
        <v>150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 s="6">
        <v>3</v>
      </c>
      <c r="AU59" t="s">
        <v>602</v>
      </c>
      <c r="AV59" s="5">
        <v>15</v>
      </c>
      <c r="AW59" s="5">
        <v>3</v>
      </c>
      <c r="AX59" t="s">
        <v>152</v>
      </c>
      <c r="AY59">
        <v>3</v>
      </c>
      <c r="AZ59">
        <v>4</v>
      </c>
      <c r="BA59">
        <v>4</v>
      </c>
      <c r="BB59">
        <v>3</v>
      </c>
      <c r="BC59">
        <v>3</v>
      </c>
      <c r="BD59">
        <v>6</v>
      </c>
      <c r="BE59">
        <v>4</v>
      </c>
      <c r="BF59">
        <v>3</v>
      </c>
      <c r="BG59">
        <v>4</v>
      </c>
      <c r="BH59">
        <v>5</v>
      </c>
      <c r="BI59">
        <v>2</v>
      </c>
      <c r="BJ59">
        <v>4</v>
      </c>
      <c r="BK59">
        <v>4</v>
      </c>
      <c r="BL59">
        <v>6</v>
      </c>
      <c r="BM59">
        <v>4</v>
      </c>
      <c r="BN59">
        <v>3</v>
      </c>
      <c r="BO59">
        <v>5</v>
      </c>
      <c r="BP59">
        <v>3</v>
      </c>
      <c r="BQ59">
        <v>2</v>
      </c>
      <c r="BR59">
        <v>5</v>
      </c>
      <c r="BS59">
        <v>1</v>
      </c>
      <c r="BU59" s="5">
        <v>0</v>
      </c>
      <c r="BV59" s="5">
        <v>1</v>
      </c>
      <c r="BW59" s="5">
        <v>1</v>
      </c>
      <c r="BX59" s="5">
        <v>0</v>
      </c>
      <c r="BY59" s="5">
        <v>1</v>
      </c>
      <c r="BZ59" s="5">
        <v>0</v>
      </c>
      <c r="CA59" s="5">
        <v>0</v>
      </c>
      <c r="CB59" s="5">
        <v>1</v>
      </c>
      <c r="CD59" s="5">
        <v>0</v>
      </c>
      <c r="CE59" s="5">
        <v>1</v>
      </c>
      <c r="CF59" s="5">
        <v>0</v>
      </c>
      <c r="CG59" s="5">
        <v>0</v>
      </c>
      <c r="CH59" s="5">
        <v>1</v>
      </c>
      <c r="CI59" s="5">
        <v>1</v>
      </c>
      <c r="CJ59" s="5">
        <v>1</v>
      </c>
      <c r="CK59" s="5">
        <v>1</v>
      </c>
      <c r="CM59" s="5">
        <v>1</v>
      </c>
      <c r="CN59" s="5">
        <v>0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V59" s="5">
        <v>1</v>
      </c>
      <c r="CW59" s="5">
        <v>0</v>
      </c>
      <c r="CX59" s="5">
        <v>1</v>
      </c>
      <c r="CY59" s="5">
        <v>0</v>
      </c>
      <c r="CZ59" s="5">
        <v>1</v>
      </c>
      <c r="DA59" s="5">
        <v>0</v>
      </c>
      <c r="DB59" s="5">
        <v>1</v>
      </c>
      <c r="DC59" s="5">
        <v>0</v>
      </c>
      <c r="DE59" s="5">
        <v>1</v>
      </c>
      <c r="DF59" s="5">
        <v>1</v>
      </c>
      <c r="DG59" s="5">
        <v>1</v>
      </c>
      <c r="DH59" s="5">
        <v>1</v>
      </c>
      <c r="DI59" s="5">
        <v>0</v>
      </c>
      <c r="DJ59" s="5">
        <v>1</v>
      </c>
      <c r="DK59" s="5">
        <v>1</v>
      </c>
      <c r="DL59" s="5">
        <v>1</v>
      </c>
      <c r="DN59" s="5">
        <v>1</v>
      </c>
      <c r="DO59" s="5">
        <v>0</v>
      </c>
      <c r="DP59" s="5">
        <v>1</v>
      </c>
      <c r="DQ59" s="5">
        <v>0</v>
      </c>
      <c r="DR59" s="5">
        <v>1</v>
      </c>
      <c r="DS59" s="5">
        <v>1</v>
      </c>
      <c r="DT59" s="5">
        <v>1</v>
      </c>
      <c r="DU59" s="5">
        <v>1</v>
      </c>
      <c r="DW59" s="5">
        <v>0</v>
      </c>
      <c r="DX59" s="5">
        <v>1</v>
      </c>
      <c r="DY59" s="5">
        <v>0</v>
      </c>
      <c r="DZ59" s="5">
        <v>1</v>
      </c>
      <c r="EA59" s="5">
        <v>1</v>
      </c>
      <c r="EB59" s="5">
        <v>0</v>
      </c>
      <c r="EC59" s="5">
        <v>0</v>
      </c>
      <c r="ED59" s="5">
        <v>0</v>
      </c>
      <c r="EE59" t="s">
        <v>152</v>
      </c>
      <c r="EF59" t="s">
        <v>154</v>
      </c>
      <c r="EG59" s="5" t="s">
        <v>153</v>
      </c>
      <c r="EH59" t="s">
        <v>191</v>
      </c>
      <c r="EI59">
        <v>37</v>
      </c>
      <c r="EJ59">
        <v>65.555555555555557</v>
      </c>
      <c r="EK59" t="s">
        <v>410</v>
      </c>
      <c r="EL59">
        <v>5</v>
      </c>
      <c r="EM59">
        <v>6</v>
      </c>
      <c r="EN59">
        <f t="shared" si="1"/>
        <v>2</v>
      </c>
      <c r="EO59" t="s">
        <v>604</v>
      </c>
      <c r="EP59">
        <f t="shared" si="2"/>
        <v>4</v>
      </c>
      <c r="ER59">
        <f t="shared" si="3"/>
        <v>3</v>
      </c>
      <c r="ES59">
        <f t="shared" si="4"/>
        <v>60</v>
      </c>
      <c r="ET59">
        <f t="shared" si="5"/>
        <v>64.444444444444443</v>
      </c>
      <c r="EU59">
        <f t="shared" si="6"/>
        <v>83.333333333333343</v>
      </c>
      <c r="EV59">
        <f t="shared" si="7"/>
        <v>47.777777777777771</v>
      </c>
      <c r="EW59">
        <f t="shared" si="8"/>
        <v>52.222222222222214</v>
      </c>
      <c r="EX59">
        <f t="shared" si="9"/>
        <v>88.888888888888886</v>
      </c>
      <c r="EY59">
        <f t="shared" si="10"/>
        <v>62.222222222222214</v>
      </c>
    </row>
    <row r="60" spans="1:155" x14ac:dyDescent="0.25">
      <c r="A60" t="s">
        <v>471</v>
      </c>
      <c r="B60">
        <v>35</v>
      </c>
      <c r="C60">
        <v>6</v>
      </c>
      <c r="D60" s="5" t="s">
        <v>472</v>
      </c>
      <c r="E60" s="3">
        <v>0</v>
      </c>
      <c r="F60" s="3">
        <v>0</v>
      </c>
      <c r="G60" s="3">
        <v>1</v>
      </c>
      <c r="H60" s="3">
        <v>1</v>
      </c>
      <c r="I60" s="3">
        <v>0</v>
      </c>
      <c r="J60" s="3">
        <v>1</v>
      </c>
      <c r="K60" s="3">
        <v>1</v>
      </c>
      <c r="L60" s="3">
        <v>6</v>
      </c>
      <c r="M60" s="3">
        <v>3</v>
      </c>
      <c r="N60">
        <v>25000</v>
      </c>
      <c r="O60" t="s">
        <v>159</v>
      </c>
      <c r="P60" t="s">
        <v>144</v>
      </c>
      <c r="Q60" t="s">
        <v>171</v>
      </c>
      <c r="R60" t="s">
        <v>316</v>
      </c>
      <c r="S60" s="3">
        <v>0</v>
      </c>
      <c r="T60" s="3">
        <v>4</v>
      </c>
      <c r="U60" t="s">
        <v>320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0</v>
      </c>
      <c r="AB60" s="3">
        <v>1</v>
      </c>
      <c r="AC60" t="s">
        <v>148</v>
      </c>
      <c r="AD60">
        <v>1</v>
      </c>
      <c r="AE60">
        <v>0</v>
      </c>
      <c r="AF60">
        <v>0</v>
      </c>
      <c r="AG60" t="s">
        <v>317</v>
      </c>
      <c r="AH60">
        <v>1</v>
      </c>
      <c r="AI60">
        <v>0</v>
      </c>
      <c r="AJ60">
        <v>0</v>
      </c>
      <c r="AK60">
        <v>1</v>
      </c>
      <c r="AL60" t="s">
        <v>164</v>
      </c>
      <c r="AM60" t="s">
        <v>465</v>
      </c>
      <c r="AN60">
        <v>0</v>
      </c>
      <c r="AO60">
        <v>1</v>
      </c>
      <c r="AP60">
        <v>0</v>
      </c>
      <c r="AQ60">
        <v>0</v>
      </c>
      <c r="AR60">
        <v>1</v>
      </c>
      <c r="AS60">
        <v>0</v>
      </c>
      <c r="AT60" s="6">
        <v>0</v>
      </c>
      <c r="AU60" t="s">
        <v>602</v>
      </c>
      <c r="AV60" s="5">
        <v>20</v>
      </c>
      <c r="AW60" s="5">
        <v>3</v>
      </c>
      <c r="AX60" t="s">
        <v>152</v>
      </c>
      <c r="AY60">
        <v>3</v>
      </c>
      <c r="AZ60">
        <v>4</v>
      </c>
      <c r="BA60">
        <v>5</v>
      </c>
      <c r="BB60">
        <v>3</v>
      </c>
      <c r="BC60">
        <v>3</v>
      </c>
      <c r="BD60">
        <v>6</v>
      </c>
      <c r="BE60">
        <v>5</v>
      </c>
      <c r="BF60">
        <v>3</v>
      </c>
      <c r="BG60">
        <v>4</v>
      </c>
      <c r="BH60">
        <v>5</v>
      </c>
      <c r="BI60">
        <v>2</v>
      </c>
      <c r="BJ60">
        <v>2</v>
      </c>
      <c r="BK60">
        <v>6</v>
      </c>
      <c r="BL60">
        <v>6</v>
      </c>
      <c r="BM60">
        <v>3</v>
      </c>
      <c r="BN60">
        <v>4</v>
      </c>
      <c r="BO60">
        <v>5</v>
      </c>
      <c r="BP60">
        <v>3</v>
      </c>
      <c r="BQ60">
        <v>2</v>
      </c>
      <c r="BR60">
        <v>4</v>
      </c>
      <c r="BS60">
        <v>2</v>
      </c>
      <c r="BU60" s="5">
        <v>1</v>
      </c>
      <c r="BV60" s="5">
        <v>0</v>
      </c>
      <c r="BW60" s="5">
        <v>0</v>
      </c>
      <c r="BX60" s="5">
        <v>1</v>
      </c>
      <c r="BY60" s="5">
        <v>1</v>
      </c>
      <c r="BZ60" s="5">
        <v>1</v>
      </c>
      <c r="CA60" s="5">
        <v>1</v>
      </c>
      <c r="CB60" s="5">
        <v>0</v>
      </c>
      <c r="CD60" s="5">
        <v>1</v>
      </c>
      <c r="CE60" s="5">
        <v>0</v>
      </c>
      <c r="CF60" s="5">
        <v>1</v>
      </c>
      <c r="CG60" s="5">
        <v>0</v>
      </c>
      <c r="CH60" s="5">
        <v>0</v>
      </c>
      <c r="CI60" s="5">
        <v>1</v>
      </c>
      <c r="CJ60" s="5">
        <v>0</v>
      </c>
      <c r="CK60" s="5">
        <v>1</v>
      </c>
      <c r="CM60" s="5">
        <v>1</v>
      </c>
      <c r="CN60" s="5">
        <v>0</v>
      </c>
      <c r="CO60" s="5">
        <v>0</v>
      </c>
      <c r="CP60" s="5">
        <v>1</v>
      </c>
      <c r="CQ60" s="5">
        <v>0</v>
      </c>
      <c r="CR60" s="5">
        <v>0</v>
      </c>
      <c r="CS60" s="5">
        <v>0</v>
      </c>
      <c r="CT60" s="5">
        <v>1</v>
      </c>
      <c r="CV60" s="5">
        <v>1</v>
      </c>
      <c r="CW60" s="5">
        <v>0</v>
      </c>
      <c r="CX60" s="5">
        <v>1</v>
      </c>
      <c r="CY60" s="5">
        <v>0</v>
      </c>
      <c r="CZ60" s="5">
        <v>0</v>
      </c>
      <c r="DA60" s="5">
        <v>1</v>
      </c>
      <c r="DB60" s="5">
        <v>1</v>
      </c>
      <c r="DC60" s="5">
        <v>1</v>
      </c>
      <c r="DE60" s="5">
        <v>0</v>
      </c>
      <c r="DF60" s="5">
        <v>1</v>
      </c>
      <c r="DG60" s="5">
        <v>1</v>
      </c>
      <c r="DH60" s="5">
        <v>0</v>
      </c>
      <c r="DI60" s="5">
        <v>0</v>
      </c>
      <c r="DJ60" s="5">
        <v>1</v>
      </c>
      <c r="DK60" s="5">
        <v>0</v>
      </c>
      <c r="DL60" s="5">
        <v>0</v>
      </c>
      <c r="DN60" s="5">
        <v>1</v>
      </c>
      <c r="DO60" s="5">
        <v>1</v>
      </c>
      <c r="DP60" s="5">
        <v>1</v>
      </c>
      <c r="DQ60" s="5">
        <v>1</v>
      </c>
      <c r="DR60" s="5">
        <v>1</v>
      </c>
      <c r="DS60" s="5">
        <v>0</v>
      </c>
      <c r="DT60" s="5">
        <v>0</v>
      </c>
      <c r="DU60" s="5">
        <v>0</v>
      </c>
      <c r="DW60" s="5">
        <v>1</v>
      </c>
      <c r="DX60" s="5">
        <v>0</v>
      </c>
      <c r="DY60" s="5">
        <v>1</v>
      </c>
      <c r="DZ60" s="5">
        <v>0</v>
      </c>
      <c r="EA60" s="5">
        <v>0</v>
      </c>
      <c r="EB60" s="5">
        <v>0</v>
      </c>
      <c r="EC60" s="5">
        <v>1</v>
      </c>
      <c r="ED60" s="5">
        <v>1</v>
      </c>
      <c r="EE60" t="s">
        <v>152</v>
      </c>
      <c r="EF60" t="s">
        <v>153</v>
      </c>
      <c r="EG60" s="5" t="s">
        <v>153</v>
      </c>
      <c r="EH60" t="s">
        <v>191</v>
      </c>
      <c r="EI60">
        <v>38</v>
      </c>
      <c r="EJ60">
        <v>67.142857142857139</v>
      </c>
      <c r="EK60" t="s">
        <v>410</v>
      </c>
      <c r="EL60">
        <v>5</v>
      </c>
      <c r="EM60">
        <v>6</v>
      </c>
      <c r="EN60">
        <f t="shared" si="1"/>
        <v>2</v>
      </c>
      <c r="EO60" t="s">
        <v>603</v>
      </c>
      <c r="EP60">
        <f t="shared" si="2"/>
        <v>4</v>
      </c>
      <c r="ER60">
        <f t="shared" si="3"/>
        <v>3</v>
      </c>
      <c r="ES60">
        <f t="shared" si="4"/>
        <v>53.333333333333336</v>
      </c>
      <c r="ET60">
        <f t="shared" si="5"/>
        <v>71.111111111111114</v>
      </c>
      <c r="EU60">
        <f t="shared" si="6"/>
        <v>88.8888888888889</v>
      </c>
      <c r="EV60">
        <f t="shared" si="7"/>
        <v>47.777777777777771</v>
      </c>
      <c r="EW60">
        <f t="shared" si="8"/>
        <v>41.111111111111114</v>
      </c>
      <c r="EX60">
        <f t="shared" si="9"/>
        <v>93.333333333333329</v>
      </c>
      <c r="EY60">
        <f t="shared" si="10"/>
        <v>74.444444444444443</v>
      </c>
    </row>
    <row r="61" spans="1:155" x14ac:dyDescent="0.25">
      <c r="A61" t="s">
        <v>473</v>
      </c>
      <c r="B61">
        <v>50</v>
      </c>
      <c r="C61">
        <v>5</v>
      </c>
      <c r="D61" s="5" t="s">
        <v>467</v>
      </c>
      <c r="E61" s="3">
        <v>0</v>
      </c>
      <c r="F61" s="3">
        <v>0</v>
      </c>
      <c r="G61" s="3">
        <v>1</v>
      </c>
      <c r="H61" s="3">
        <v>1</v>
      </c>
      <c r="I61" s="3">
        <v>0</v>
      </c>
      <c r="J61" s="3">
        <v>0</v>
      </c>
      <c r="K61" s="3">
        <v>1</v>
      </c>
      <c r="L61" s="3">
        <v>5</v>
      </c>
      <c r="M61" s="3">
        <v>2</v>
      </c>
      <c r="N61">
        <v>20000</v>
      </c>
      <c r="O61" t="s">
        <v>159</v>
      </c>
      <c r="P61" t="s">
        <v>144</v>
      </c>
      <c r="Q61" t="s">
        <v>171</v>
      </c>
      <c r="R61" t="s">
        <v>316</v>
      </c>
      <c r="S61" s="3">
        <v>0</v>
      </c>
      <c r="T61" s="3">
        <v>4</v>
      </c>
      <c r="U61" t="s">
        <v>336</v>
      </c>
      <c r="V61" s="3">
        <v>0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>
        <v>0</v>
      </c>
      <c r="AC61" t="s">
        <v>148</v>
      </c>
      <c r="AD61">
        <v>1</v>
      </c>
      <c r="AE61">
        <v>0</v>
      </c>
      <c r="AF61">
        <v>0</v>
      </c>
      <c r="AG61" t="s">
        <v>317</v>
      </c>
      <c r="AH61">
        <v>1</v>
      </c>
      <c r="AI61">
        <v>0</v>
      </c>
      <c r="AJ61">
        <v>0</v>
      </c>
      <c r="AK61">
        <v>1</v>
      </c>
      <c r="AL61" t="s">
        <v>164</v>
      </c>
      <c r="AM61" t="s">
        <v>150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 s="6">
        <v>3</v>
      </c>
      <c r="AU61" t="s">
        <v>602</v>
      </c>
      <c r="AV61" s="5">
        <v>10</v>
      </c>
      <c r="AW61" s="5">
        <v>2</v>
      </c>
      <c r="AX61" t="s">
        <v>152</v>
      </c>
      <c r="AY61">
        <v>3</v>
      </c>
      <c r="AZ61">
        <v>3</v>
      </c>
      <c r="BA61">
        <v>4</v>
      </c>
      <c r="BB61">
        <v>3</v>
      </c>
      <c r="BC61">
        <v>3</v>
      </c>
      <c r="BD61">
        <v>5</v>
      </c>
      <c r="BE61">
        <v>3</v>
      </c>
      <c r="BF61">
        <v>3</v>
      </c>
      <c r="BG61">
        <v>4</v>
      </c>
      <c r="BH61">
        <v>5</v>
      </c>
      <c r="BI61">
        <v>2</v>
      </c>
      <c r="BJ61">
        <v>2</v>
      </c>
      <c r="BK61">
        <v>5</v>
      </c>
      <c r="BL61">
        <v>2</v>
      </c>
      <c r="BM61">
        <v>4</v>
      </c>
      <c r="BN61">
        <v>4</v>
      </c>
      <c r="BO61">
        <v>4</v>
      </c>
      <c r="BP61">
        <v>3</v>
      </c>
      <c r="BQ61">
        <v>4</v>
      </c>
      <c r="BR61">
        <v>5</v>
      </c>
      <c r="BS61">
        <v>2</v>
      </c>
      <c r="BU61" s="5">
        <v>0</v>
      </c>
      <c r="BV61" s="5">
        <v>0</v>
      </c>
      <c r="BW61" s="5">
        <v>1</v>
      </c>
      <c r="BX61" s="5">
        <v>0</v>
      </c>
      <c r="BY61" s="5">
        <v>1</v>
      </c>
      <c r="BZ61" s="5">
        <v>0</v>
      </c>
      <c r="CA61" s="5">
        <v>1</v>
      </c>
      <c r="CB61" s="5">
        <v>0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0</v>
      </c>
      <c r="CR61" s="5">
        <v>1</v>
      </c>
      <c r="CS61" s="5">
        <v>0</v>
      </c>
      <c r="CT61" s="5">
        <v>0</v>
      </c>
      <c r="CV61" s="5">
        <v>1</v>
      </c>
      <c r="CW61" s="5">
        <v>0</v>
      </c>
      <c r="CX61" s="5">
        <v>1</v>
      </c>
      <c r="CY61" s="5">
        <v>1</v>
      </c>
      <c r="CZ61" s="5">
        <v>0</v>
      </c>
      <c r="DA61" s="5">
        <v>0</v>
      </c>
      <c r="DB61" s="5">
        <v>0</v>
      </c>
      <c r="DC61" s="5">
        <v>1</v>
      </c>
      <c r="DE61" s="5">
        <v>1</v>
      </c>
      <c r="DF61" s="5">
        <v>0</v>
      </c>
      <c r="DG61" s="5">
        <v>1</v>
      </c>
      <c r="DH61" s="5">
        <v>0</v>
      </c>
      <c r="DI61" s="5">
        <v>1</v>
      </c>
      <c r="DJ61" s="5">
        <v>1</v>
      </c>
      <c r="DK61" s="5">
        <v>0</v>
      </c>
      <c r="DL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1</v>
      </c>
      <c r="DT61" s="5">
        <v>1</v>
      </c>
      <c r="DU61" s="5">
        <v>0</v>
      </c>
      <c r="DW61" s="5">
        <v>1</v>
      </c>
      <c r="DX61" s="5">
        <v>1</v>
      </c>
      <c r="DY61" s="5">
        <v>1</v>
      </c>
      <c r="DZ61" s="5">
        <v>1</v>
      </c>
      <c r="EA61" s="5">
        <v>1</v>
      </c>
      <c r="EB61" s="5">
        <v>1</v>
      </c>
      <c r="EC61" s="5">
        <v>0</v>
      </c>
      <c r="ED61" s="5">
        <v>1</v>
      </c>
      <c r="EE61" t="s">
        <v>152</v>
      </c>
      <c r="EF61" t="s">
        <v>153</v>
      </c>
      <c r="EG61" s="5" t="s">
        <v>153</v>
      </c>
      <c r="EH61" t="s">
        <v>191</v>
      </c>
      <c r="EI61">
        <v>34</v>
      </c>
      <c r="EJ61">
        <v>62.063492063492063</v>
      </c>
      <c r="EK61" t="s">
        <v>410</v>
      </c>
      <c r="EL61">
        <v>5</v>
      </c>
      <c r="EM61">
        <v>5</v>
      </c>
      <c r="EN61">
        <f t="shared" si="1"/>
        <v>2</v>
      </c>
      <c r="EO61" t="s">
        <v>603</v>
      </c>
      <c r="EP61">
        <f t="shared" si="2"/>
        <v>4</v>
      </c>
      <c r="ER61">
        <f t="shared" si="3"/>
        <v>3</v>
      </c>
      <c r="ES61">
        <f t="shared" si="4"/>
        <v>60</v>
      </c>
      <c r="ET61">
        <f t="shared" si="5"/>
        <v>65.555555555555557</v>
      </c>
      <c r="EU61">
        <f t="shared" si="6"/>
        <v>76.666666666666657</v>
      </c>
      <c r="EV61">
        <f t="shared" si="7"/>
        <v>47.777777777777771</v>
      </c>
      <c r="EW61">
        <f t="shared" si="8"/>
        <v>54.444444444444443</v>
      </c>
      <c r="EX61">
        <f t="shared" si="9"/>
        <v>88.8888888888889</v>
      </c>
      <c r="EY61">
        <f t="shared" si="10"/>
        <v>41.111111111111114</v>
      </c>
    </row>
    <row r="62" spans="1:155" x14ac:dyDescent="0.25">
      <c r="A62" t="s">
        <v>474</v>
      </c>
      <c r="B62">
        <v>36</v>
      </c>
      <c r="C62">
        <v>4</v>
      </c>
      <c r="D62" s="5" t="s">
        <v>467</v>
      </c>
      <c r="E62" s="3">
        <v>0</v>
      </c>
      <c r="F62" s="3">
        <v>0</v>
      </c>
      <c r="G62" s="3">
        <v>1</v>
      </c>
      <c r="H62" s="3">
        <v>1</v>
      </c>
      <c r="I62" s="3">
        <v>0</v>
      </c>
      <c r="J62" s="3">
        <v>0</v>
      </c>
      <c r="K62" s="3">
        <v>1</v>
      </c>
      <c r="L62" s="3">
        <v>5</v>
      </c>
      <c r="M62" s="3">
        <v>2</v>
      </c>
      <c r="N62">
        <v>13000</v>
      </c>
      <c r="O62" t="s">
        <v>159</v>
      </c>
      <c r="P62" t="s">
        <v>232</v>
      </c>
      <c r="Q62" t="s">
        <v>145</v>
      </c>
      <c r="R62" t="s">
        <v>146</v>
      </c>
      <c r="S62" s="3">
        <v>0</v>
      </c>
      <c r="T62" s="3">
        <v>3</v>
      </c>
      <c r="U62" t="s">
        <v>147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0</v>
      </c>
      <c r="AB62" s="3">
        <v>0</v>
      </c>
      <c r="AC62" t="s">
        <v>148</v>
      </c>
      <c r="AD62">
        <v>1</v>
      </c>
      <c r="AE62">
        <v>0</v>
      </c>
      <c r="AF62">
        <v>0</v>
      </c>
      <c r="AG62" t="s">
        <v>149</v>
      </c>
      <c r="AH62">
        <v>1</v>
      </c>
      <c r="AI62">
        <v>0</v>
      </c>
      <c r="AJ62">
        <v>0</v>
      </c>
      <c r="AK62">
        <v>0</v>
      </c>
      <c r="AL62" t="s">
        <v>164</v>
      </c>
      <c r="AM62" t="s">
        <v>165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0</v>
      </c>
      <c r="AT62" s="6">
        <v>0</v>
      </c>
      <c r="AU62" t="s">
        <v>166</v>
      </c>
      <c r="AV62" s="5">
        <v>2</v>
      </c>
      <c r="AW62" s="5">
        <v>0</v>
      </c>
      <c r="AX62" t="s">
        <v>151</v>
      </c>
      <c r="AY62">
        <v>5</v>
      </c>
      <c r="AZ62">
        <v>5</v>
      </c>
      <c r="BA62">
        <v>3</v>
      </c>
      <c r="BB62">
        <v>2</v>
      </c>
      <c r="BC62">
        <v>5</v>
      </c>
      <c r="BD62">
        <v>5</v>
      </c>
      <c r="BE62">
        <v>1</v>
      </c>
      <c r="BF62">
        <v>3</v>
      </c>
      <c r="BG62">
        <v>3</v>
      </c>
      <c r="BH62">
        <v>3</v>
      </c>
      <c r="BI62">
        <v>1</v>
      </c>
      <c r="BJ62">
        <v>3</v>
      </c>
      <c r="BK62">
        <v>3</v>
      </c>
      <c r="BL62">
        <v>1</v>
      </c>
      <c r="BM62">
        <v>5</v>
      </c>
      <c r="BN62">
        <v>5</v>
      </c>
      <c r="BO62">
        <v>5</v>
      </c>
      <c r="BP62">
        <v>5</v>
      </c>
      <c r="BQ62">
        <v>5</v>
      </c>
      <c r="BR62">
        <v>5</v>
      </c>
      <c r="BS62">
        <v>5</v>
      </c>
      <c r="BT62" t="s">
        <v>167</v>
      </c>
      <c r="BU62" s="5">
        <v>1</v>
      </c>
      <c r="BV62" s="5">
        <v>1</v>
      </c>
      <c r="BW62" s="5">
        <v>1</v>
      </c>
      <c r="BX62" s="5">
        <v>1</v>
      </c>
      <c r="BY62" s="5">
        <v>1</v>
      </c>
      <c r="BZ62" s="5">
        <v>1</v>
      </c>
      <c r="CA62" s="5">
        <v>1</v>
      </c>
      <c r="CB62" s="5">
        <v>1</v>
      </c>
      <c r="CC62" t="s">
        <v>167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t="s">
        <v>408</v>
      </c>
      <c r="CM62" s="5">
        <v>1</v>
      </c>
      <c r="CN62" s="5">
        <v>1</v>
      </c>
      <c r="CO62" s="5">
        <v>1</v>
      </c>
      <c r="CP62" s="5">
        <v>1</v>
      </c>
      <c r="CQ62" s="5">
        <v>0</v>
      </c>
      <c r="CR62" s="5">
        <v>0</v>
      </c>
      <c r="CS62" s="5">
        <v>0</v>
      </c>
      <c r="CT62" s="5">
        <v>1</v>
      </c>
      <c r="CU62" t="s">
        <v>421</v>
      </c>
      <c r="CV62" s="5">
        <v>1</v>
      </c>
      <c r="CW62" s="5">
        <v>1</v>
      </c>
      <c r="CX62" s="5">
        <v>1</v>
      </c>
      <c r="CY62" s="5">
        <v>1</v>
      </c>
      <c r="CZ62" s="5">
        <v>0</v>
      </c>
      <c r="DA62" s="5">
        <v>0</v>
      </c>
      <c r="DB62" s="5">
        <v>0</v>
      </c>
      <c r="DC62" s="5">
        <v>0</v>
      </c>
      <c r="DD62" t="s">
        <v>408</v>
      </c>
      <c r="DE62" s="5">
        <v>1</v>
      </c>
      <c r="DF62" s="5">
        <v>1</v>
      </c>
      <c r="DG62" s="5">
        <v>1</v>
      </c>
      <c r="DH62" s="5">
        <v>1</v>
      </c>
      <c r="DI62" s="5">
        <v>0</v>
      </c>
      <c r="DJ62" s="5">
        <v>0</v>
      </c>
      <c r="DK62" s="5">
        <v>0</v>
      </c>
      <c r="DL62" s="5">
        <v>1</v>
      </c>
      <c r="DM62" t="s">
        <v>167</v>
      </c>
      <c r="DN62" s="5">
        <v>1</v>
      </c>
      <c r="DO62" s="5">
        <v>1</v>
      </c>
      <c r="DP62" s="5">
        <v>1</v>
      </c>
      <c r="DQ62" s="5">
        <v>1</v>
      </c>
      <c r="DR62" s="5">
        <v>1</v>
      </c>
      <c r="DS62" s="5">
        <v>1</v>
      </c>
      <c r="DT62" s="5">
        <v>1</v>
      </c>
      <c r="DU62" s="5">
        <v>1</v>
      </c>
      <c r="DV62" t="s">
        <v>167</v>
      </c>
      <c r="DW62" s="5">
        <v>1</v>
      </c>
      <c r="DX62" s="5">
        <v>1</v>
      </c>
      <c r="DY62" s="5">
        <v>1</v>
      </c>
      <c r="DZ62" s="5">
        <v>1</v>
      </c>
      <c r="EA62" s="5">
        <v>1</v>
      </c>
      <c r="EB62" s="5">
        <v>1</v>
      </c>
      <c r="EC62" s="5">
        <v>1</v>
      </c>
      <c r="ED62" s="5">
        <v>1</v>
      </c>
      <c r="EE62" t="s">
        <v>152</v>
      </c>
      <c r="EF62" t="s">
        <v>153</v>
      </c>
      <c r="EG62" t="s">
        <v>153</v>
      </c>
      <c r="EH62" t="s">
        <v>155</v>
      </c>
      <c r="EI62">
        <v>29</v>
      </c>
      <c r="EJ62">
        <v>67.460317460317455</v>
      </c>
      <c r="EK62" t="s">
        <v>156</v>
      </c>
      <c r="EL62">
        <v>5</v>
      </c>
      <c r="EM62">
        <v>4</v>
      </c>
      <c r="EN62">
        <f t="shared" si="1"/>
        <v>2</v>
      </c>
      <c r="EO62" t="s">
        <v>604</v>
      </c>
      <c r="EP62">
        <f t="shared" si="2"/>
        <v>4</v>
      </c>
      <c r="ER62">
        <f t="shared" si="3"/>
        <v>3</v>
      </c>
      <c r="ES62">
        <f t="shared" si="4"/>
        <v>77.777777777777786</v>
      </c>
      <c r="ET62">
        <f t="shared" si="5"/>
        <v>77.777777777777786</v>
      </c>
      <c r="EU62">
        <f t="shared" si="6"/>
        <v>66.666666666666657</v>
      </c>
      <c r="EV62">
        <f t="shared" si="7"/>
        <v>50</v>
      </c>
      <c r="EW62">
        <f t="shared" si="8"/>
        <v>77.777777777777786</v>
      </c>
      <c r="EX62">
        <f t="shared" si="9"/>
        <v>77.777777777777786</v>
      </c>
      <c r="EY62">
        <f t="shared" si="10"/>
        <v>44.444444444444443</v>
      </c>
    </row>
    <row r="63" spans="1:155" x14ac:dyDescent="0.25">
      <c r="A63" t="s">
        <v>506</v>
      </c>
      <c r="B63">
        <v>30</v>
      </c>
      <c r="C63">
        <v>4</v>
      </c>
      <c r="D63" s="5" t="s">
        <v>182</v>
      </c>
      <c r="E63" s="3">
        <v>0</v>
      </c>
      <c r="F63" s="3">
        <v>0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4</v>
      </c>
      <c r="M63" s="3">
        <v>3</v>
      </c>
      <c r="N63">
        <v>30000</v>
      </c>
      <c r="O63" t="s">
        <v>159</v>
      </c>
      <c r="P63" t="s">
        <v>160</v>
      </c>
      <c r="Q63" t="s">
        <v>216</v>
      </c>
      <c r="R63" t="s">
        <v>161</v>
      </c>
      <c r="S63" s="3">
        <v>1</v>
      </c>
      <c r="T63" s="3">
        <v>4</v>
      </c>
      <c r="U63" t="s">
        <v>205</v>
      </c>
      <c r="V63" s="3">
        <v>0</v>
      </c>
      <c r="W63" s="3">
        <v>1</v>
      </c>
      <c r="X63" s="3">
        <v>1</v>
      </c>
      <c r="Y63" s="3">
        <v>1</v>
      </c>
      <c r="Z63" s="3">
        <v>1</v>
      </c>
      <c r="AA63" s="3">
        <v>0</v>
      </c>
      <c r="AB63" s="3">
        <v>0</v>
      </c>
      <c r="AC63" t="s">
        <v>148</v>
      </c>
      <c r="AD63">
        <v>1</v>
      </c>
      <c r="AE63">
        <v>0</v>
      </c>
      <c r="AF63">
        <v>0</v>
      </c>
      <c r="AG63" t="s">
        <v>149</v>
      </c>
      <c r="AH63">
        <v>1</v>
      </c>
      <c r="AI63">
        <v>0</v>
      </c>
      <c r="AJ63">
        <v>0</v>
      </c>
      <c r="AK63">
        <v>0</v>
      </c>
      <c r="AL63" t="s">
        <v>164</v>
      </c>
      <c r="AM63" t="s">
        <v>176</v>
      </c>
      <c r="AN63">
        <v>1</v>
      </c>
      <c r="AO63">
        <v>1</v>
      </c>
      <c r="AP63">
        <v>0</v>
      </c>
      <c r="AQ63">
        <v>1</v>
      </c>
      <c r="AR63">
        <v>0</v>
      </c>
      <c r="AS63">
        <v>0</v>
      </c>
      <c r="AT63" s="6">
        <v>2</v>
      </c>
      <c r="AU63" t="s">
        <v>166</v>
      </c>
      <c r="AV63" s="5">
        <v>6</v>
      </c>
      <c r="AW63" s="5">
        <v>5</v>
      </c>
      <c r="AX63" t="s">
        <v>151</v>
      </c>
      <c r="AY63">
        <v>3</v>
      </c>
      <c r="AZ63">
        <v>4</v>
      </c>
      <c r="BA63">
        <v>3</v>
      </c>
      <c r="BB63">
        <v>4</v>
      </c>
      <c r="BC63">
        <v>5</v>
      </c>
      <c r="BD63">
        <v>2</v>
      </c>
      <c r="BE63">
        <v>5</v>
      </c>
      <c r="BF63">
        <v>5</v>
      </c>
      <c r="BG63">
        <v>3</v>
      </c>
      <c r="BH63">
        <v>5</v>
      </c>
      <c r="BI63">
        <v>3</v>
      </c>
      <c r="BJ63">
        <v>4</v>
      </c>
      <c r="BK63">
        <v>1</v>
      </c>
      <c r="BL63">
        <v>5</v>
      </c>
      <c r="BM63">
        <v>4</v>
      </c>
      <c r="BN63">
        <v>4</v>
      </c>
      <c r="BO63">
        <v>2</v>
      </c>
      <c r="BP63">
        <v>3</v>
      </c>
      <c r="BQ63">
        <v>2</v>
      </c>
      <c r="BR63">
        <v>5</v>
      </c>
      <c r="BS63">
        <v>3</v>
      </c>
      <c r="BT63" t="s">
        <v>395</v>
      </c>
      <c r="BU63" s="5">
        <v>0</v>
      </c>
      <c r="BV63" s="5">
        <v>0</v>
      </c>
      <c r="BW63" s="5">
        <v>0</v>
      </c>
      <c r="BX63" s="5">
        <v>0</v>
      </c>
      <c r="BY63" s="5">
        <v>1</v>
      </c>
      <c r="BZ63" s="5">
        <v>0</v>
      </c>
      <c r="CA63" s="5">
        <v>0</v>
      </c>
      <c r="CB63" s="5">
        <v>1</v>
      </c>
      <c r="CC63" t="s">
        <v>338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1</v>
      </c>
      <c r="CJ63" s="5">
        <v>0</v>
      </c>
      <c r="CK63" s="5">
        <v>1</v>
      </c>
      <c r="CL63" t="s">
        <v>266</v>
      </c>
      <c r="CM63" s="5">
        <v>0</v>
      </c>
      <c r="CN63" s="5">
        <v>0</v>
      </c>
      <c r="CO63" s="5">
        <v>0</v>
      </c>
      <c r="CP63" s="5">
        <v>1</v>
      </c>
      <c r="CQ63" s="5">
        <v>0</v>
      </c>
      <c r="CR63" s="5">
        <v>0</v>
      </c>
      <c r="CS63" s="5">
        <v>0</v>
      </c>
      <c r="CT63" s="5">
        <v>1</v>
      </c>
      <c r="CU63" t="s">
        <v>257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1</v>
      </c>
      <c r="DD63" t="s">
        <v>272</v>
      </c>
      <c r="DE63" s="5">
        <v>0</v>
      </c>
      <c r="DF63" s="5">
        <v>0</v>
      </c>
      <c r="DG63" s="5">
        <v>0</v>
      </c>
      <c r="DH63" s="5">
        <v>1</v>
      </c>
      <c r="DI63" s="5">
        <v>0</v>
      </c>
      <c r="DJ63" s="5">
        <v>0</v>
      </c>
      <c r="DK63" s="5">
        <v>0</v>
      </c>
      <c r="DL63" s="5">
        <v>1</v>
      </c>
      <c r="DM63" t="s">
        <v>287</v>
      </c>
      <c r="DN63" s="5">
        <v>0</v>
      </c>
      <c r="DO63" s="5">
        <v>0</v>
      </c>
      <c r="DP63" s="5">
        <v>1</v>
      </c>
      <c r="DQ63" s="5">
        <v>0</v>
      </c>
      <c r="DR63" s="5">
        <v>0</v>
      </c>
      <c r="DS63" s="5">
        <v>0</v>
      </c>
      <c r="DT63" s="5">
        <v>1</v>
      </c>
      <c r="DU63" s="5">
        <v>0</v>
      </c>
      <c r="DV63" t="s">
        <v>266</v>
      </c>
      <c r="DW63" s="5">
        <v>0</v>
      </c>
      <c r="DX63" s="5">
        <v>0</v>
      </c>
      <c r="DY63" s="5">
        <v>0</v>
      </c>
      <c r="DZ63" s="5">
        <v>1</v>
      </c>
      <c r="EA63" s="5">
        <v>0</v>
      </c>
      <c r="EB63" s="5">
        <v>0</v>
      </c>
      <c r="EC63" s="5">
        <v>0</v>
      </c>
      <c r="ED63" s="5">
        <v>1</v>
      </c>
      <c r="EE63" t="s">
        <v>152</v>
      </c>
      <c r="EF63" t="s">
        <v>153</v>
      </c>
      <c r="EG63" t="s">
        <v>153</v>
      </c>
      <c r="EH63" t="s">
        <v>238</v>
      </c>
      <c r="EI63">
        <v>29</v>
      </c>
      <c r="EJ63">
        <v>63.17460317460317</v>
      </c>
      <c r="EK63" t="s">
        <v>156</v>
      </c>
      <c r="EL63">
        <v>5</v>
      </c>
      <c r="EM63">
        <v>4</v>
      </c>
      <c r="EN63">
        <f t="shared" si="1"/>
        <v>2</v>
      </c>
      <c r="EO63" t="s">
        <v>603</v>
      </c>
      <c r="EP63">
        <f t="shared" si="2"/>
        <v>4</v>
      </c>
      <c r="ER63">
        <f t="shared" si="3"/>
        <v>3</v>
      </c>
      <c r="ES63">
        <f t="shared" si="4"/>
        <v>71.111111111111128</v>
      </c>
      <c r="ET63">
        <f t="shared" si="5"/>
        <v>65.555555555555557</v>
      </c>
      <c r="EU63">
        <f t="shared" si="6"/>
        <v>57.777777777777786</v>
      </c>
      <c r="EV63">
        <f t="shared" si="7"/>
        <v>58.888888888888893</v>
      </c>
      <c r="EW63">
        <f t="shared" si="8"/>
        <v>63.333333333333329</v>
      </c>
      <c r="EX63">
        <f t="shared" si="9"/>
        <v>50</v>
      </c>
      <c r="EY63">
        <f t="shared" si="10"/>
        <v>75.555555555555557</v>
      </c>
    </row>
    <row r="64" spans="1:155" x14ac:dyDescent="0.25">
      <c r="A64" t="s">
        <v>519</v>
      </c>
      <c r="B64">
        <v>50</v>
      </c>
      <c r="C64">
        <v>4</v>
      </c>
      <c r="D64" s="5" t="s">
        <v>182</v>
      </c>
      <c r="E64" s="3">
        <v>0</v>
      </c>
      <c r="F64" s="3">
        <v>0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9</v>
      </c>
      <c r="M64" s="3">
        <v>4</v>
      </c>
      <c r="N64">
        <v>5000</v>
      </c>
      <c r="O64" t="s">
        <v>159</v>
      </c>
      <c r="P64" t="s">
        <v>160</v>
      </c>
      <c r="Q64" t="s">
        <v>171</v>
      </c>
      <c r="R64" t="s">
        <v>146</v>
      </c>
      <c r="S64" s="3">
        <v>0</v>
      </c>
      <c r="T64" s="3">
        <v>4</v>
      </c>
      <c r="U64" t="s">
        <v>520</v>
      </c>
      <c r="V64" s="3">
        <v>1</v>
      </c>
      <c r="W64" s="3">
        <v>1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t="s">
        <v>148</v>
      </c>
      <c r="AD64">
        <v>1</v>
      </c>
      <c r="AE64">
        <v>0</v>
      </c>
      <c r="AF64">
        <v>0</v>
      </c>
      <c r="AG64" t="s">
        <v>253</v>
      </c>
      <c r="AH64">
        <v>0</v>
      </c>
      <c r="AI64">
        <v>0</v>
      </c>
      <c r="AJ64">
        <v>0</v>
      </c>
      <c r="AK64">
        <v>1</v>
      </c>
      <c r="AL64" t="s">
        <v>521</v>
      </c>
      <c r="AM64" t="s">
        <v>165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 s="6">
        <v>5</v>
      </c>
      <c r="AU64" t="s">
        <v>166</v>
      </c>
      <c r="AV64" s="5">
        <v>4</v>
      </c>
      <c r="AW64" s="5">
        <v>5</v>
      </c>
      <c r="AX64" t="s">
        <v>151</v>
      </c>
      <c r="AY64">
        <v>4</v>
      </c>
      <c r="AZ64">
        <v>4</v>
      </c>
      <c r="BA64">
        <v>2</v>
      </c>
      <c r="BB64">
        <v>4</v>
      </c>
      <c r="BC64">
        <v>2</v>
      </c>
      <c r="BD64">
        <v>4</v>
      </c>
      <c r="BE64">
        <v>3</v>
      </c>
      <c r="BF64">
        <v>2</v>
      </c>
      <c r="BG64">
        <v>4</v>
      </c>
      <c r="BH64">
        <v>5</v>
      </c>
      <c r="BI64">
        <v>2</v>
      </c>
      <c r="BJ64">
        <v>4</v>
      </c>
      <c r="BK64">
        <v>4</v>
      </c>
      <c r="BL64">
        <v>2</v>
      </c>
      <c r="BM64">
        <v>3</v>
      </c>
      <c r="BN64">
        <v>3</v>
      </c>
      <c r="BO64">
        <v>2</v>
      </c>
      <c r="BP64">
        <v>4</v>
      </c>
      <c r="BQ64">
        <v>3</v>
      </c>
      <c r="BR64">
        <v>4</v>
      </c>
      <c r="BS64">
        <v>3</v>
      </c>
      <c r="BT64" t="s">
        <v>522</v>
      </c>
      <c r="BU64" s="5">
        <v>0</v>
      </c>
      <c r="BV64" s="5">
        <v>0</v>
      </c>
      <c r="BW64" s="5">
        <v>1</v>
      </c>
      <c r="BX64" s="5">
        <v>0</v>
      </c>
      <c r="BY64" s="5">
        <v>1</v>
      </c>
      <c r="BZ64" s="5">
        <v>0</v>
      </c>
      <c r="CA64" s="5">
        <v>0</v>
      </c>
      <c r="CB64" s="5">
        <v>1</v>
      </c>
      <c r="CC64" t="s">
        <v>210</v>
      </c>
      <c r="CD64" s="5">
        <v>0</v>
      </c>
      <c r="CE64" s="5">
        <v>1</v>
      </c>
      <c r="CF64" s="5">
        <v>0</v>
      </c>
      <c r="CG64" s="5">
        <v>0</v>
      </c>
      <c r="CH64" s="5">
        <v>1</v>
      </c>
      <c r="CI64" s="5">
        <v>0</v>
      </c>
      <c r="CJ64" s="5">
        <v>0</v>
      </c>
      <c r="CK64" s="5">
        <v>0</v>
      </c>
      <c r="CL64" t="s">
        <v>523</v>
      </c>
      <c r="CM64" s="5">
        <v>0</v>
      </c>
      <c r="CN64" s="5">
        <v>1</v>
      </c>
      <c r="CO64" s="5">
        <v>0</v>
      </c>
      <c r="CP64" s="5">
        <v>0</v>
      </c>
      <c r="CQ64" s="5">
        <v>1</v>
      </c>
      <c r="CR64" s="5">
        <v>0</v>
      </c>
      <c r="CS64" s="5">
        <v>0</v>
      </c>
      <c r="CT64" s="5">
        <v>1</v>
      </c>
      <c r="CU64" t="s">
        <v>296</v>
      </c>
      <c r="CV64" s="5">
        <v>0</v>
      </c>
      <c r="CW64" s="5">
        <v>1</v>
      </c>
      <c r="CX64" s="5">
        <v>0</v>
      </c>
      <c r="CY64" s="5">
        <v>1</v>
      </c>
      <c r="CZ64" s="5">
        <v>0</v>
      </c>
      <c r="DA64" s="5">
        <v>1</v>
      </c>
      <c r="DB64" s="5">
        <v>0</v>
      </c>
      <c r="DC64" s="5">
        <v>0</v>
      </c>
      <c r="DD64" t="s">
        <v>395</v>
      </c>
      <c r="DE64" s="5">
        <v>0</v>
      </c>
      <c r="DF64" s="5">
        <v>0</v>
      </c>
      <c r="DG64" s="5">
        <v>0</v>
      </c>
      <c r="DH64" s="5">
        <v>0</v>
      </c>
      <c r="DI64" s="5">
        <v>1</v>
      </c>
      <c r="DJ64" s="5">
        <v>0</v>
      </c>
      <c r="DK64" s="5">
        <v>0</v>
      </c>
      <c r="DL64" s="5">
        <v>1</v>
      </c>
      <c r="DM64" t="s">
        <v>257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1</v>
      </c>
      <c r="DV64" t="s">
        <v>210</v>
      </c>
      <c r="DW64" s="5">
        <v>0</v>
      </c>
      <c r="DX64" s="5">
        <v>1</v>
      </c>
      <c r="DY64" s="5">
        <v>0</v>
      </c>
      <c r="DZ64" s="5">
        <v>0</v>
      </c>
      <c r="EA64" s="5">
        <v>1</v>
      </c>
      <c r="EB64" s="5">
        <v>0</v>
      </c>
      <c r="EC64" s="5">
        <v>0</v>
      </c>
      <c r="ED64" s="5">
        <v>0</v>
      </c>
      <c r="EE64" t="s">
        <v>152</v>
      </c>
      <c r="EF64" t="s">
        <v>153</v>
      </c>
      <c r="EG64" t="s">
        <v>153</v>
      </c>
      <c r="EH64" t="s">
        <v>191</v>
      </c>
      <c r="EI64">
        <v>27</v>
      </c>
      <c r="EJ64">
        <v>57.460317460317455</v>
      </c>
      <c r="EK64" t="s">
        <v>156</v>
      </c>
      <c r="EL64">
        <v>5</v>
      </c>
      <c r="EM64">
        <v>3</v>
      </c>
      <c r="EN64">
        <f t="shared" si="1"/>
        <v>2</v>
      </c>
      <c r="EO64" t="s">
        <v>604</v>
      </c>
      <c r="EP64">
        <f t="shared" si="2"/>
        <v>1</v>
      </c>
      <c r="ER64">
        <f t="shared" si="3"/>
        <v>3</v>
      </c>
      <c r="ES64">
        <f t="shared" si="4"/>
        <v>53.333333333333336</v>
      </c>
      <c r="ET64">
        <f t="shared" si="5"/>
        <v>64.444444444444443</v>
      </c>
      <c r="EU64">
        <f t="shared" si="6"/>
        <v>52.222222222222229</v>
      </c>
      <c r="EV64">
        <f t="shared" si="7"/>
        <v>60</v>
      </c>
      <c r="EW64">
        <f t="shared" si="8"/>
        <v>53.333333333333336</v>
      </c>
      <c r="EX64">
        <f t="shared" si="9"/>
        <v>71.111111111111114</v>
      </c>
      <c r="EY64">
        <f t="shared" si="10"/>
        <v>47.777777777777771</v>
      </c>
    </row>
    <row r="65" spans="1:155" x14ac:dyDescent="0.25">
      <c r="A65" t="s">
        <v>535</v>
      </c>
      <c r="B65">
        <v>48</v>
      </c>
      <c r="C65">
        <v>0</v>
      </c>
      <c r="D65" s="5" t="s">
        <v>196</v>
      </c>
      <c r="E65" s="3">
        <v>1</v>
      </c>
      <c r="F65" s="3">
        <v>0</v>
      </c>
      <c r="G65" s="3">
        <v>1</v>
      </c>
      <c r="H65" s="3">
        <v>1</v>
      </c>
      <c r="I65" s="3">
        <v>0</v>
      </c>
      <c r="J65" s="3">
        <v>0</v>
      </c>
      <c r="K65" s="3">
        <v>0</v>
      </c>
      <c r="L65" s="3">
        <v>9</v>
      </c>
      <c r="M65" s="3">
        <v>3</v>
      </c>
      <c r="N65">
        <v>15000</v>
      </c>
      <c r="O65" t="s">
        <v>143</v>
      </c>
      <c r="P65" t="s">
        <v>144</v>
      </c>
      <c r="Q65" t="s">
        <v>216</v>
      </c>
      <c r="R65" t="s">
        <v>161</v>
      </c>
      <c r="S65" s="3">
        <v>0</v>
      </c>
      <c r="T65" s="3">
        <v>3</v>
      </c>
      <c r="U65" t="s">
        <v>147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0</v>
      </c>
      <c r="AB65" s="3">
        <v>0</v>
      </c>
      <c r="AC65" t="s">
        <v>148</v>
      </c>
      <c r="AD65">
        <v>1</v>
      </c>
      <c r="AE65">
        <v>0</v>
      </c>
      <c r="AF65">
        <v>0</v>
      </c>
      <c r="AG65" t="s">
        <v>149</v>
      </c>
      <c r="AH65">
        <v>1</v>
      </c>
      <c r="AI65">
        <v>0</v>
      </c>
      <c r="AJ65">
        <v>0</v>
      </c>
      <c r="AK65">
        <v>0</v>
      </c>
      <c r="AL65" t="s">
        <v>164</v>
      </c>
      <c r="AM65" t="s">
        <v>165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0</v>
      </c>
      <c r="AT65" s="6">
        <v>2</v>
      </c>
      <c r="AU65" t="s">
        <v>166</v>
      </c>
      <c r="AV65" s="5">
        <v>4</v>
      </c>
      <c r="AW65" s="5">
        <v>1</v>
      </c>
      <c r="AX65" t="s">
        <v>151</v>
      </c>
      <c r="AY65">
        <v>4</v>
      </c>
      <c r="AZ65">
        <v>4</v>
      </c>
      <c r="BA65">
        <v>1</v>
      </c>
      <c r="BB65">
        <v>3</v>
      </c>
      <c r="BC65">
        <v>1</v>
      </c>
      <c r="BD65">
        <v>4</v>
      </c>
      <c r="BE65">
        <v>2</v>
      </c>
      <c r="BF65">
        <v>5</v>
      </c>
      <c r="BG65">
        <v>5</v>
      </c>
      <c r="BH65">
        <v>2</v>
      </c>
      <c r="BI65">
        <v>2</v>
      </c>
      <c r="BJ65">
        <v>3</v>
      </c>
      <c r="BK65">
        <v>5</v>
      </c>
      <c r="BL65">
        <v>2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 t="s">
        <v>167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t="s">
        <v>416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0</v>
      </c>
      <c r="CJ65" s="5">
        <v>1</v>
      </c>
      <c r="CK65" s="5">
        <v>1</v>
      </c>
      <c r="CL65" t="s">
        <v>412</v>
      </c>
      <c r="CM65" s="5">
        <v>1</v>
      </c>
      <c r="CN65" s="5">
        <v>0</v>
      </c>
      <c r="CO65" s="5">
        <v>1</v>
      </c>
      <c r="CP65" s="5">
        <v>1</v>
      </c>
      <c r="CQ65" s="5">
        <v>0</v>
      </c>
      <c r="CR65" s="5">
        <v>0</v>
      </c>
      <c r="CS65" s="5">
        <v>0</v>
      </c>
      <c r="CT65" s="5">
        <v>1</v>
      </c>
      <c r="CU65" t="s">
        <v>234</v>
      </c>
      <c r="CV65" s="5">
        <v>1</v>
      </c>
      <c r="CW65" s="5">
        <v>1</v>
      </c>
      <c r="CX65" s="5">
        <v>1</v>
      </c>
      <c r="CY65" s="5">
        <v>1</v>
      </c>
      <c r="CZ65" s="5">
        <v>0</v>
      </c>
      <c r="DA65" s="5">
        <v>1</v>
      </c>
      <c r="DB65" s="5">
        <v>0</v>
      </c>
      <c r="DC65" s="5">
        <v>1</v>
      </c>
      <c r="DD65" t="s">
        <v>451</v>
      </c>
      <c r="DE65" s="5">
        <v>1</v>
      </c>
      <c r="DF65" s="5">
        <v>0</v>
      </c>
      <c r="DG65" s="5">
        <v>1</v>
      </c>
      <c r="DH65" s="5">
        <v>1</v>
      </c>
      <c r="DI65" s="5">
        <v>0</v>
      </c>
      <c r="DJ65" s="5">
        <v>1</v>
      </c>
      <c r="DK65" s="5">
        <v>0</v>
      </c>
      <c r="DL65" s="5">
        <v>1</v>
      </c>
      <c r="DM65" t="s">
        <v>167</v>
      </c>
      <c r="DN65" s="5">
        <v>1</v>
      </c>
      <c r="DO65" s="5">
        <v>1</v>
      </c>
      <c r="DP65" s="5">
        <v>1</v>
      </c>
      <c r="DQ65" s="5">
        <v>1</v>
      </c>
      <c r="DR65" s="5">
        <v>1</v>
      </c>
      <c r="DS65" s="5">
        <v>1</v>
      </c>
      <c r="DT65" s="5">
        <v>1</v>
      </c>
      <c r="DU65" s="5">
        <v>1</v>
      </c>
      <c r="DV65" t="s">
        <v>167</v>
      </c>
      <c r="DW65" s="5">
        <v>1</v>
      </c>
      <c r="DX65" s="5">
        <v>1</v>
      </c>
      <c r="DY65" s="5">
        <v>1</v>
      </c>
      <c r="DZ65" s="5">
        <v>1</v>
      </c>
      <c r="EA65" s="5">
        <v>1</v>
      </c>
      <c r="EB65" s="5">
        <v>1</v>
      </c>
      <c r="EC65" s="5">
        <v>1</v>
      </c>
      <c r="ED65" s="5">
        <v>1</v>
      </c>
      <c r="EE65" t="s">
        <v>152</v>
      </c>
      <c r="EF65" t="s">
        <v>153</v>
      </c>
      <c r="EG65" t="s">
        <v>153</v>
      </c>
      <c r="EH65" t="s">
        <v>155</v>
      </c>
      <c r="EI65">
        <v>26</v>
      </c>
      <c r="EJ65">
        <v>60.793650793650791</v>
      </c>
      <c r="EK65" t="s">
        <v>156</v>
      </c>
      <c r="EL65">
        <v>5</v>
      </c>
      <c r="EM65">
        <v>4</v>
      </c>
      <c r="EN65">
        <f t="shared" si="1"/>
        <v>2</v>
      </c>
      <c r="EO65" t="s">
        <v>603</v>
      </c>
      <c r="EP65">
        <f t="shared" si="2"/>
        <v>4</v>
      </c>
      <c r="ER65">
        <f t="shared" si="3"/>
        <v>3</v>
      </c>
      <c r="ES65">
        <f t="shared" si="4"/>
        <v>76.666666666666657</v>
      </c>
      <c r="ET65">
        <f t="shared" si="5"/>
        <v>76.666666666666657</v>
      </c>
      <c r="EU65">
        <f t="shared" si="6"/>
        <v>43.333333333333336</v>
      </c>
      <c r="EV65">
        <f t="shared" si="7"/>
        <v>54.444444444444443</v>
      </c>
      <c r="EW65">
        <f t="shared" si="8"/>
        <v>48.888888888888893</v>
      </c>
      <c r="EX65">
        <f t="shared" si="9"/>
        <v>76.666666666666657</v>
      </c>
      <c r="EY65">
        <f t="shared" si="10"/>
        <v>48.888888888888893</v>
      </c>
    </row>
    <row r="66" spans="1:155" x14ac:dyDescent="0.25">
      <c r="A66" t="s">
        <v>536</v>
      </c>
      <c r="B66">
        <v>40</v>
      </c>
      <c r="C66">
        <v>2</v>
      </c>
      <c r="D66" s="5" t="s">
        <v>537</v>
      </c>
      <c r="E66" s="3">
        <v>0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0</v>
      </c>
      <c r="L66" s="3">
        <v>7</v>
      </c>
      <c r="M66" s="3">
        <v>2</v>
      </c>
      <c r="N66">
        <v>12000</v>
      </c>
      <c r="O66" t="s">
        <v>143</v>
      </c>
      <c r="P66" t="s">
        <v>144</v>
      </c>
      <c r="Q66" t="s">
        <v>171</v>
      </c>
      <c r="R66" t="s">
        <v>146</v>
      </c>
      <c r="S66" s="3">
        <v>0</v>
      </c>
      <c r="T66" s="3">
        <v>3</v>
      </c>
      <c r="U66" t="s">
        <v>147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0</v>
      </c>
      <c r="AB66" s="3">
        <v>0</v>
      </c>
      <c r="AC66" t="s">
        <v>148</v>
      </c>
      <c r="AD66">
        <v>1</v>
      </c>
      <c r="AE66">
        <v>0</v>
      </c>
      <c r="AF66">
        <v>0</v>
      </c>
      <c r="AG66" t="s">
        <v>149</v>
      </c>
      <c r="AH66">
        <v>1</v>
      </c>
      <c r="AI66">
        <v>0</v>
      </c>
      <c r="AJ66">
        <v>0</v>
      </c>
      <c r="AK66">
        <v>0</v>
      </c>
      <c r="AL66" t="s">
        <v>164</v>
      </c>
      <c r="AM66" t="s">
        <v>165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0</v>
      </c>
      <c r="AT66" s="6">
        <v>2</v>
      </c>
      <c r="AU66" t="s">
        <v>166</v>
      </c>
      <c r="AV66" s="5">
        <v>9</v>
      </c>
      <c r="AW66" s="5">
        <v>1</v>
      </c>
      <c r="AX66" t="s">
        <v>151</v>
      </c>
      <c r="AY66">
        <v>4</v>
      </c>
      <c r="AZ66">
        <v>4</v>
      </c>
      <c r="BA66">
        <v>2</v>
      </c>
      <c r="BB66">
        <v>1</v>
      </c>
      <c r="BC66">
        <v>1</v>
      </c>
      <c r="BD66">
        <v>4</v>
      </c>
      <c r="BE66">
        <v>2</v>
      </c>
      <c r="BF66">
        <v>4</v>
      </c>
      <c r="BG66">
        <v>4</v>
      </c>
      <c r="BH66">
        <v>2</v>
      </c>
      <c r="BI66">
        <v>4</v>
      </c>
      <c r="BJ66">
        <v>1</v>
      </c>
      <c r="BK66">
        <v>5</v>
      </c>
      <c r="BL66">
        <v>1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 t="s">
        <v>167</v>
      </c>
      <c r="BU66" s="5">
        <v>1</v>
      </c>
      <c r="BV66" s="5">
        <v>1</v>
      </c>
      <c r="BW66" s="5">
        <v>1</v>
      </c>
      <c r="BX66" s="5">
        <v>1</v>
      </c>
      <c r="BY66" s="5">
        <v>1</v>
      </c>
      <c r="BZ66" s="5">
        <v>1</v>
      </c>
      <c r="CA66" s="5">
        <v>1</v>
      </c>
      <c r="CB66" s="5">
        <v>1</v>
      </c>
      <c r="CC66" t="s">
        <v>167</v>
      </c>
      <c r="CD66" s="5">
        <v>1</v>
      </c>
      <c r="CE66" s="5">
        <v>1</v>
      </c>
      <c r="CF66" s="5">
        <v>1</v>
      </c>
      <c r="CG66" s="5">
        <v>1</v>
      </c>
      <c r="CH66" s="5">
        <v>1</v>
      </c>
      <c r="CI66" s="5">
        <v>1</v>
      </c>
      <c r="CJ66" s="5">
        <v>1</v>
      </c>
      <c r="CK66" s="5">
        <v>1</v>
      </c>
      <c r="CL66" t="s">
        <v>408</v>
      </c>
      <c r="CM66" s="5">
        <v>1</v>
      </c>
      <c r="CN66" s="5">
        <v>1</v>
      </c>
      <c r="CO66" s="5">
        <v>1</v>
      </c>
      <c r="CP66" s="5">
        <v>1</v>
      </c>
      <c r="CQ66" s="5">
        <v>0</v>
      </c>
      <c r="CR66" s="5">
        <v>0</v>
      </c>
      <c r="CS66" s="5">
        <v>0</v>
      </c>
      <c r="CT66" s="5">
        <v>1</v>
      </c>
      <c r="CU66" t="s">
        <v>408</v>
      </c>
      <c r="CV66" s="5">
        <v>1</v>
      </c>
      <c r="CW66" s="5">
        <v>1</v>
      </c>
      <c r="CX66" s="5">
        <v>1</v>
      </c>
      <c r="CY66" s="5">
        <v>1</v>
      </c>
      <c r="CZ66" s="5">
        <v>0</v>
      </c>
      <c r="DA66" s="5">
        <v>0</v>
      </c>
      <c r="DB66" s="5">
        <v>0</v>
      </c>
      <c r="DC66" s="5">
        <v>1</v>
      </c>
      <c r="DD66" t="s">
        <v>234</v>
      </c>
      <c r="DE66" s="5">
        <v>1</v>
      </c>
      <c r="DF66" s="5">
        <v>1</v>
      </c>
      <c r="DG66" s="5">
        <v>1</v>
      </c>
      <c r="DH66" s="5">
        <v>1</v>
      </c>
      <c r="DI66" s="5">
        <v>0</v>
      </c>
      <c r="DJ66" s="5">
        <v>1</v>
      </c>
      <c r="DK66" s="5">
        <v>0</v>
      </c>
      <c r="DL66" s="5">
        <v>1</v>
      </c>
      <c r="DM66" t="s">
        <v>167</v>
      </c>
      <c r="DN66" s="5">
        <v>1</v>
      </c>
      <c r="DO66" s="5">
        <v>1</v>
      </c>
      <c r="DP66" s="5">
        <v>1</v>
      </c>
      <c r="DQ66" s="5">
        <v>1</v>
      </c>
      <c r="DR66" s="5">
        <v>1</v>
      </c>
      <c r="DS66" s="5">
        <v>1</v>
      </c>
      <c r="DT66" s="5">
        <v>1</v>
      </c>
      <c r="DU66" s="5">
        <v>1</v>
      </c>
      <c r="DV66" t="s">
        <v>167</v>
      </c>
      <c r="DW66" s="5">
        <v>1</v>
      </c>
      <c r="DX66" s="5">
        <v>1</v>
      </c>
      <c r="DY66" s="5">
        <v>1</v>
      </c>
      <c r="DZ66" s="5">
        <v>1</v>
      </c>
      <c r="EA66" s="5">
        <v>1</v>
      </c>
      <c r="EB66" s="5">
        <v>1</v>
      </c>
      <c r="EC66" s="5">
        <v>1</v>
      </c>
      <c r="ED66" s="5">
        <v>1</v>
      </c>
      <c r="EE66" t="s">
        <v>152</v>
      </c>
      <c r="EF66" t="s">
        <v>153</v>
      </c>
      <c r="EG66" t="s">
        <v>153</v>
      </c>
      <c r="EH66" t="s">
        <v>155</v>
      </c>
      <c r="EI66">
        <v>29</v>
      </c>
      <c r="EJ66">
        <v>57.619047619047628</v>
      </c>
      <c r="EK66" t="s">
        <v>156</v>
      </c>
      <c r="EL66">
        <v>5</v>
      </c>
      <c r="EM66">
        <v>4</v>
      </c>
      <c r="EN66">
        <f t="shared" si="1"/>
        <v>2</v>
      </c>
      <c r="EO66" t="s">
        <v>603</v>
      </c>
      <c r="EP66">
        <f t="shared" si="2"/>
        <v>4</v>
      </c>
      <c r="ER66">
        <f t="shared" si="3"/>
        <v>3</v>
      </c>
      <c r="ES66">
        <f t="shared" si="4"/>
        <v>71.111111111111114</v>
      </c>
      <c r="ET66">
        <f t="shared" si="5"/>
        <v>71.111111111111114</v>
      </c>
      <c r="EU66">
        <f t="shared" si="6"/>
        <v>48.888888888888893</v>
      </c>
      <c r="EV66">
        <f t="shared" si="7"/>
        <v>54.444444444444443</v>
      </c>
      <c r="EW66">
        <f t="shared" si="8"/>
        <v>37.777777777777779</v>
      </c>
      <c r="EX66">
        <f t="shared" si="9"/>
        <v>76.666666666666657</v>
      </c>
      <c r="EY66">
        <f t="shared" si="10"/>
        <v>43.333333333333336</v>
      </c>
    </row>
    <row r="67" spans="1:155" x14ac:dyDescent="0.25">
      <c r="A67" t="s">
        <v>542</v>
      </c>
      <c r="B67">
        <v>44</v>
      </c>
      <c r="C67">
        <v>2</v>
      </c>
      <c r="D67" s="5" t="s">
        <v>196</v>
      </c>
      <c r="E67" s="3">
        <v>1</v>
      </c>
      <c r="F67" s="3">
        <v>0</v>
      </c>
      <c r="G67" s="3">
        <v>1</v>
      </c>
      <c r="H67" s="3">
        <v>1</v>
      </c>
      <c r="I67" s="3">
        <v>0</v>
      </c>
      <c r="J67" s="3">
        <v>0</v>
      </c>
      <c r="K67" s="3">
        <v>0</v>
      </c>
      <c r="L67" s="3">
        <v>6</v>
      </c>
      <c r="M67" s="3">
        <v>2</v>
      </c>
      <c r="N67">
        <v>12000</v>
      </c>
      <c r="O67" t="s">
        <v>143</v>
      </c>
      <c r="P67" t="s">
        <v>144</v>
      </c>
      <c r="Q67" t="s">
        <v>145</v>
      </c>
      <c r="R67" t="s">
        <v>146</v>
      </c>
      <c r="S67" s="3">
        <v>0</v>
      </c>
      <c r="T67" s="3">
        <v>4</v>
      </c>
      <c r="U67" t="s">
        <v>147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0</v>
      </c>
      <c r="AB67" s="3">
        <v>0</v>
      </c>
      <c r="AC67" t="s">
        <v>148</v>
      </c>
      <c r="AD67">
        <v>1</v>
      </c>
      <c r="AE67">
        <v>0</v>
      </c>
      <c r="AF67">
        <v>0</v>
      </c>
      <c r="AG67" t="s">
        <v>149</v>
      </c>
      <c r="AH67">
        <v>1</v>
      </c>
      <c r="AI67">
        <v>0</v>
      </c>
      <c r="AJ67">
        <v>0</v>
      </c>
      <c r="AK67">
        <v>0</v>
      </c>
      <c r="AL67" t="s">
        <v>164</v>
      </c>
      <c r="AM67" t="s">
        <v>165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 s="6">
        <v>2</v>
      </c>
      <c r="AU67" t="s">
        <v>166</v>
      </c>
      <c r="AV67" s="5">
        <v>5</v>
      </c>
      <c r="AW67" s="5">
        <v>0</v>
      </c>
      <c r="AX67" t="s">
        <v>151</v>
      </c>
      <c r="AY67">
        <v>4</v>
      </c>
      <c r="AZ67">
        <v>4</v>
      </c>
      <c r="BA67">
        <v>1</v>
      </c>
      <c r="BB67">
        <v>2</v>
      </c>
      <c r="BC67">
        <v>3</v>
      </c>
      <c r="BD67">
        <v>5</v>
      </c>
      <c r="BE67">
        <v>2</v>
      </c>
      <c r="BF67">
        <v>4</v>
      </c>
      <c r="BG67">
        <v>4</v>
      </c>
      <c r="BH67">
        <v>1</v>
      </c>
      <c r="BI67">
        <v>2</v>
      </c>
      <c r="BJ67">
        <v>1</v>
      </c>
      <c r="BK67">
        <v>5</v>
      </c>
      <c r="BL67">
        <v>2</v>
      </c>
      <c r="BM67">
        <v>4</v>
      </c>
      <c r="BN67">
        <v>4</v>
      </c>
      <c r="BO67">
        <v>4</v>
      </c>
      <c r="BP67">
        <v>4</v>
      </c>
      <c r="BQ67">
        <v>4</v>
      </c>
      <c r="BR67">
        <v>4</v>
      </c>
      <c r="BS67">
        <v>4</v>
      </c>
      <c r="BT67" t="s">
        <v>167</v>
      </c>
      <c r="BU67" s="5">
        <v>1</v>
      </c>
      <c r="BV67" s="5">
        <v>1</v>
      </c>
      <c r="BW67" s="5">
        <v>1</v>
      </c>
      <c r="BX67" s="5">
        <v>1</v>
      </c>
      <c r="BY67" s="5">
        <v>1</v>
      </c>
      <c r="BZ67" s="5">
        <v>1</v>
      </c>
      <c r="CA67" s="5">
        <v>1</v>
      </c>
      <c r="CB67" s="5">
        <v>1</v>
      </c>
      <c r="CC67" t="s">
        <v>167</v>
      </c>
      <c r="CD67" s="5">
        <v>1</v>
      </c>
      <c r="CE67" s="5">
        <v>1</v>
      </c>
      <c r="CF67" s="5">
        <v>1</v>
      </c>
      <c r="CG67" s="5">
        <v>1</v>
      </c>
      <c r="CH67" s="5">
        <v>1</v>
      </c>
      <c r="CI67" s="5">
        <v>1</v>
      </c>
      <c r="CJ67" s="5">
        <v>1</v>
      </c>
      <c r="CK67" s="5">
        <v>1</v>
      </c>
      <c r="CL67" t="s">
        <v>408</v>
      </c>
      <c r="CM67" s="5">
        <v>1</v>
      </c>
      <c r="CN67" s="5">
        <v>1</v>
      </c>
      <c r="CO67" s="5">
        <v>1</v>
      </c>
      <c r="CP67" s="5">
        <v>1</v>
      </c>
      <c r="CQ67" s="5">
        <v>0</v>
      </c>
      <c r="CR67" s="5">
        <v>0</v>
      </c>
      <c r="CS67" s="5">
        <v>0</v>
      </c>
      <c r="CT67" s="5">
        <v>1</v>
      </c>
      <c r="CU67" t="s">
        <v>408</v>
      </c>
      <c r="CV67" s="5">
        <v>1</v>
      </c>
      <c r="CW67" s="5">
        <v>1</v>
      </c>
      <c r="CX67" s="5">
        <v>1</v>
      </c>
      <c r="CY67" s="5">
        <v>1</v>
      </c>
      <c r="CZ67" s="5">
        <v>0</v>
      </c>
      <c r="DA67" s="5">
        <v>0</v>
      </c>
      <c r="DB67" s="5">
        <v>0</v>
      </c>
      <c r="DC67" s="5">
        <v>1</v>
      </c>
      <c r="DD67" t="s">
        <v>234</v>
      </c>
      <c r="DE67" s="5">
        <v>1</v>
      </c>
      <c r="DF67" s="5">
        <v>1</v>
      </c>
      <c r="DG67" s="5">
        <v>1</v>
      </c>
      <c r="DH67" s="5">
        <v>1</v>
      </c>
      <c r="DI67" s="5">
        <v>0</v>
      </c>
      <c r="DJ67" s="5">
        <v>1</v>
      </c>
      <c r="DK67" s="5">
        <v>0</v>
      </c>
      <c r="DL67" s="5">
        <v>1</v>
      </c>
      <c r="DM67" t="s">
        <v>167</v>
      </c>
      <c r="DN67" s="5">
        <v>1</v>
      </c>
      <c r="DO67" s="5">
        <v>1</v>
      </c>
      <c r="DP67" s="5">
        <v>1</v>
      </c>
      <c r="DQ67" s="5">
        <v>1</v>
      </c>
      <c r="DR67" s="5">
        <v>1</v>
      </c>
      <c r="DS67" s="5">
        <v>1</v>
      </c>
      <c r="DT67" s="5">
        <v>1</v>
      </c>
      <c r="DU67" s="5">
        <v>1</v>
      </c>
      <c r="DV67" t="s">
        <v>167</v>
      </c>
      <c r="DW67" s="5">
        <v>1</v>
      </c>
      <c r="DX67" s="5">
        <v>1</v>
      </c>
      <c r="DY67" s="5">
        <v>1</v>
      </c>
      <c r="DZ67" s="5">
        <v>1</v>
      </c>
      <c r="EA67" s="5">
        <v>1</v>
      </c>
      <c r="EB67" s="5">
        <v>1</v>
      </c>
      <c r="EC67" s="5">
        <v>1</v>
      </c>
      <c r="ED67" s="5">
        <v>1</v>
      </c>
      <c r="EE67" t="s">
        <v>152</v>
      </c>
      <c r="EF67" t="s">
        <v>153</v>
      </c>
      <c r="EG67" t="s">
        <v>153</v>
      </c>
      <c r="EH67" t="s">
        <v>155</v>
      </c>
      <c r="EI67">
        <v>29</v>
      </c>
      <c r="EJ67">
        <v>58.412698412698418</v>
      </c>
      <c r="EK67" t="s">
        <v>156</v>
      </c>
      <c r="EL67">
        <v>5</v>
      </c>
      <c r="EM67">
        <v>4</v>
      </c>
      <c r="EN67">
        <f t="shared" ref="EN67:EN126" si="15">IF(AD67=1,2,IF(AE67=1,1,0))</f>
        <v>2</v>
      </c>
      <c r="EO67" t="s">
        <v>604</v>
      </c>
      <c r="EP67">
        <f t="shared" ref="EP67:EP126" si="16">IF(AH67=1,4,IF(AI67=1,3,IF(AJ67=1,2,1)))</f>
        <v>4</v>
      </c>
      <c r="ER67">
        <f t="shared" ref="ER67:ER126" si="17">IF(AO67=1,3,IF(AN67=1,2,IF(AS67=1,2,0)))</f>
        <v>3</v>
      </c>
      <c r="ES67">
        <f t="shared" ref="ES67:ES126" si="18">((AY67/6+BF67/6+BM67/5)/3)*100</f>
        <v>71.111111111111114</v>
      </c>
      <c r="ET67">
        <f t="shared" ref="ET67:ET126" si="19">((AZ67/6+BG67/6+BN67/5)/3)*100</f>
        <v>71.111111111111114</v>
      </c>
      <c r="EU67">
        <f t="shared" ref="EU67:EU126" si="20">((BA67/6+BH67/6+BO67/5)/3)*100</f>
        <v>37.777777777777779</v>
      </c>
      <c r="EV67">
        <f t="shared" ref="EV67:EV126" si="21">((BB67/6+BI67/6+BP67/5)/3)*100</f>
        <v>48.888888888888893</v>
      </c>
      <c r="EW67">
        <f t="shared" ref="EW67:EW126" si="22">((BC67/6+BJ67/6+BQ67/5)/3)*100</f>
        <v>48.888888888888893</v>
      </c>
      <c r="EX67">
        <f t="shared" ref="EX67:EX126" si="23">((BD67/6+BK67/6+BR67/5)/3)*100</f>
        <v>82.222222222222229</v>
      </c>
      <c r="EY67">
        <f t="shared" ref="EY67:EY126" si="24">((BE67/6+BL67/6+BS67/5)/3)*100</f>
        <v>48.888888888888893</v>
      </c>
    </row>
    <row r="68" spans="1:155" x14ac:dyDescent="0.25">
      <c r="A68" t="s">
        <v>548</v>
      </c>
      <c r="B68">
        <v>40</v>
      </c>
      <c r="C68">
        <v>3</v>
      </c>
      <c r="D68" s="5" t="s">
        <v>182</v>
      </c>
      <c r="E68" s="3">
        <v>0</v>
      </c>
      <c r="F68" s="3">
        <v>0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6</v>
      </c>
      <c r="M68" s="3">
        <v>2</v>
      </c>
      <c r="N68" s="5">
        <v>30000</v>
      </c>
      <c r="O68" s="5" t="s">
        <v>159</v>
      </c>
      <c r="P68" s="5" t="s">
        <v>232</v>
      </c>
      <c r="Q68" t="s">
        <v>145</v>
      </c>
      <c r="R68" t="s">
        <v>146</v>
      </c>
      <c r="S68" s="3">
        <v>0</v>
      </c>
      <c r="T68" s="3">
        <v>2</v>
      </c>
      <c r="U68" t="s">
        <v>205</v>
      </c>
      <c r="V68" s="3">
        <v>0</v>
      </c>
      <c r="W68" s="3">
        <v>1</v>
      </c>
      <c r="X68" s="3">
        <v>1</v>
      </c>
      <c r="Y68" s="3">
        <v>1</v>
      </c>
      <c r="Z68" s="3">
        <v>1</v>
      </c>
      <c r="AA68" s="3">
        <v>0</v>
      </c>
      <c r="AB68" s="3">
        <v>0</v>
      </c>
      <c r="AC68" t="s">
        <v>148</v>
      </c>
      <c r="AD68" s="5">
        <v>1</v>
      </c>
      <c r="AE68" s="5">
        <v>0</v>
      </c>
      <c r="AF68" s="5">
        <v>0</v>
      </c>
      <c r="AG68" s="3" t="s">
        <v>149</v>
      </c>
      <c r="AH68">
        <v>1</v>
      </c>
      <c r="AI68">
        <v>0</v>
      </c>
      <c r="AJ68">
        <v>0</v>
      </c>
      <c r="AK68">
        <v>0</v>
      </c>
      <c r="AL68" t="s">
        <v>164</v>
      </c>
      <c r="AM68" t="s">
        <v>435</v>
      </c>
      <c r="AN68">
        <v>1</v>
      </c>
      <c r="AO68">
        <v>0</v>
      </c>
      <c r="AP68">
        <v>0</v>
      </c>
      <c r="AQ68">
        <v>1</v>
      </c>
      <c r="AR68">
        <v>0</v>
      </c>
      <c r="AS68">
        <v>0</v>
      </c>
      <c r="AT68" s="8">
        <v>0</v>
      </c>
      <c r="AU68" t="s">
        <v>166</v>
      </c>
      <c r="AV68" s="5">
        <v>10</v>
      </c>
      <c r="AW68" s="5">
        <v>10</v>
      </c>
      <c r="AX68" t="s">
        <v>151</v>
      </c>
      <c r="AY68">
        <v>1</v>
      </c>
      <c r="AZ68">
        <v>2</v>
      </c>
      <c r="BA68">
        <v>2</v>
      </c>
      <c r="BB68">
        <v>1</v>
      </c>
      <c r="BC68">
        <v>1</v>
      </c>
      <c r="BD68">
        <v>3</v>
      </c>
      <c r="BE68">
        <v>4</v>
      </c>
      <c r="BF68">
        <v>1</v>
      </c>
      <c r="BG68">
        <v>2</v>
      </c>
      <c r="BH68">
        <v>1</v>
      </c>
      <c r="BI68">
        <v>2</v>
      </c>
      <c r="BJ68">
        <v>1</v>
      </c>
      <c r="BK68">
        <v>2</v>
      </c>
      <c r="BL68">
        <v>2</v>
      </c>
      <c r="BM68">
        <v>3</v>
      </c>
      <c r="BN68">
        <v>4</v>
      </c>
      <c r="BO68">
        <v>4</v>
      </c>
      <c r="BP68">
        <v>2</v>
      </c>
      <c r="BQ68">
        <v>5</v>
      </c>
      <c r="BR68">
        <v>5</v>
      </c>
      <c r="BS68">
        <v>3</v>
      </c>
      <c r="BT68" t="s">
        <v>371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1</v>
      </c>
      <c r="CA68" s="5">
        <v>1</v>
      </c>
      <c r="CB68" s="5">
        <v>1</v>
      </c>
      <c r="CC68" t="s">
        <v>218</v>
      </c>
      <c r="CD68" s="5">
        <v>0</v>
      </c>
      <c r="CE68" s="5">
        <v>0</v>
      </c>
      <c r="CF68" s="5">
        <v>1</v>
      </c>
      <c r="CG68" s="5">
        <v>0</v>
      </c>
      <c r="CH68" s="5">
        <v>0</v>
      </c>
      <c r="CI68" s="5">
        <v>1</v>
      </c>
      <c r="CJ68" s="5">
        <v>1</v>
      </c>
      <c r="CK68" s="5">
        <v>1</v>
      </c>
      <c r="CL68" t="s">
        <v>426</v>
      </c>
      <c r="CM68" s="5">
        <v>1</v>
      </c>
      <c r="CN68" s="5">
        <v>1</v>
      </c>
      <c r="CO68" s="5">
        <v>0</v>
      </c>
      <c r="CP68" s="5">
        <v>1</v>
      </c>
      <c r="CQ68" s="5">
        <v>0</v>
      </c>
      <c r="CR68" s="5">
        <v>0</v>
      </c>
      <c r="CS68" s="5">
        <v>0</v>
      </c>
      <c r="CT68" s="5">
        <v>1</v>
      </c>
      <c r="CU68" t="s">
        <v>426</v>
      </c>
      <c r="CV68" s="5">
        <v>1</v>
      </c>
      <c r="CW68" s="5">
        <v>1</v>
      </c>
      <c r="CX68" s="5">
        <v>0</v>
      </c>
      <c r="CY68" s="5">
        <v>1</v>
      </c>
      <c r="CZ68" s="5">
        <v>0</v>
      </c>
      <c r="DA68" s="5">
        <v>0</v>
      </c>
      <c r="DB68" s="5">
        <v>0</v>
      </c>
      <c r="DC68" s="5">
        <v>1</v>
      </c>
      <c r="DD68" t="s">
        <v>219</v>
      </c>
      <c r="DE68" s="5">
        <v>0</v>
      </c>
      <c r="DF68" s="5">
        <v>0</v>
      </c>
      <c r="DG68" s="5">
        <v>0</v>
      </c>
      <c r="DH68" s="5">
        <v>1</v>
      </c>
      <c r="DI68" s="5">
        <v>0</v>
      </c>
      <c r="DJ68" s="5">
        <v>1</v>
      </c>
      <c r="DK68" s="5">
        <v>1</v>
      </c>
      <c r="DL68" s="5">
        <v>1</v>
      </c>
      <c r="DM68" t="s">
        <v>198</v>
      </c>
      <c r="DN68" s="5">
        <v>0</v>
      </c>
      <c r="DO68" s="5">
        <v>1</v>
      </c>
      <c r="DP68" s="5">
        <v>1</v>
      </c>
      <c r="DQ68" s="5">
        <v>1</v>
      </c>
      <c r="DR68" s="5">
        <v>0</v>
      </c>
      <c r="DS68" s="5">
        <v>1</v>
      </c>
      <c r="DT68" s="5">
        <v>1</v>
      </c>
      <c r="DU68" s="5">
        <v>1</v>
      </c>
      <c r="DV68" t="s">
        <v>185</v>
      </c>
      <c r="DW68" s="5">
        <v>0</v>
      </c>
      <c r="DX68" s="5">
        <v>1</v>
      </c>
      <c r="DY68" s="5">
        <v>0</v>
      </c>
      <c r="DZ68" s="5">
        <v>1</v>
      </c>
      <c r="EA68" s="5">
        <v>0</v>
      </c>
      <c r="EB68" s="5">
        <v>1</v>
      </c>
      <c r="EC68" s="5">
        <v>1</v>
      </c>
      <c r="ED68" s="5">
        <v>0</v>
      </c>
      <c r="EE68" t="s">
        <v>152</v>
      </c>
      <c r="EF68" t="s">
        <v>153</v>
      </c>
      <c r="EG68" t="s">
        <v>154</v>
      </c>
      <c r="EH68" t="s">
        <v>155</v>
      </c>
      <c r="EI68">
        <v>28</v>
      </c>
      <c r="EJ68">
        <v>44.603174603174608</v>
      </c>
      <c r="EK68" t="s">
        <v>156</v>
      </c>
      <c r="EL68">
        <v>5</v>
      </c>
      <c r="EM68">
        <v>4</v>
      </c>
      <c r="EN68">
        <f t="shared" si="15"/>
        <v>2</v>
      </c>
      <c r="EO68" t="s">
        <v>603</v>
      </c>
      <c r="EP68">
        <f t="shared" si="16"/>
        <v>4</v>
      </c>
      <c r="ER68">
        <f t="shared" si="17"/>
        <v>2</v>
      </c>
      <c r="ES68">
        <f t="shared" si="18"/>
        <v>31.111111111111111</v>
      </c>
      <c r="ET68">
        <f t="shared" si="19"/>
        <v>48.888888888888893</v>
      </c>
      <c r="EU68">
        <f t="shared" si="20"/>
        <v>43.333333333333336</v>
      </c>
      <c r="EV68">
        <f t="shared" si="21"/>
        <v>30</v>
      </c>
      <c r="EW68">
        <f t="shared" si="22"/>
        <v>44.444444444444443</v>
      </c>
      <c r="EX68">
        <f t="shared" si="23"/>
        <v>61.111111111111107</v>
      </c>
      <c r="EY68">
        <f t="shared" si="24"/>
        <v>53.333333333333336</v>
      </c>
    </row>
    <row r="69" spans="1:155" x14ac:dyDescent="0.25">
      <c r="A69" t="s">
        <v>549</v>
      </c>
      <c r="B69">
        <v>27</v>
      </c>
      <c r="C69">
        <v>4</v>
      </c>
      <c r="D69" s="5" t="s">
        <v>182</v>
      </c>
      <c r="E69" s="3">
        <v>0</v>
      </c>
      <c r="F69" s="3">
        <v>0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6</v>
      </c>
      <c r="M69" s="3">
        <v>2</v>
      </c>
      <c r="N69" s="5">
        <v>20000</v>
      </c>
      <c r="O69" s="5" t="s">
        <v>159</v>
      </c>
      <c r="P69" s="5" t="s">
        <v>144</v>
      </c>
      <c r="Q69" t="s">
        <v>216</v>
      </c>
      <c r="R69" t="s">
        <v>146</v>
      </c>
      <c r="S69" s="3">
        <v>0</v>
      </c>
      <c r="T69" s="3">
        <v>4</v>
      </c>
      <c r="U69" t="s">
        <v>470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t="s">
        <v>148</v>
      </c>
      <c r="AD69" s="5">
        <v>1</v>
      </c>
      <c r="AE69" s="5">
        <v>0</v>
      </c>
      <c r="AF69" s="5">
        <v>0</v>
      </c>
      <c r="AG69" s="3" t="s">
        <v>550</v>
      </c>
      <c r="AH69">
        <v>1</v>
      </c>
      <c r="AI69">
        <v>0</v>
      </c>
      <c r="AJ69">
        <v>0</v>
      </c>
      <c r="AK69">
        <v>0</v>
      </c>
      <c r="AL69" t="s">
        <v>164</v>
      </c>
      <c r="AM69" t="s">
        <v>206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 s="8">
        <v>4</v>
      </c>
      <c r="AU69" t="s">
        <v>166</v>
      </c>
      <c r="AV69" s="5">
        <v>3</v>
      </c>
      <c r="AW69" s="5">
        <v>3</v>
      </c>
      <c r="AX69" t="s">
        <v>151</v>
      </c>
      <c r="AY69">
        <v>6</v>
      </c>
      <c r="AZ69">
        <v>6</v>
      </c>
      <c r="BA69">
        <v>6</v>
      </c>
      <c r="BB69">
        <v>1</v>
      </c>
      <c r="BC69">
        <v>1</v>
      </c>
      <c r="BD69">
        <v>2</v>
      </c>
      <c r="BE69">
        <v>6</v>
      </c>
      <c r="BF69">
        <v>5</v>
      </c>
      <c r="BG69">
        <v>5</v>
      </c>
      <c r="BH69">
        <v>3</v>
      </c>
      <c r="BI69">
        <v>1</v>
      </c>
      <c r="BJ69">
        <v>1</v>
      </c>
      <c r="BK69">
        <v>4</v>
      </c>
      <c r="BL69">
        <v>1</v>
      </c>
      <c r="BM69">
        <v>4</v>
      </c>
      <c r="BN69">
        <v>4</v>
      </c>
      <c r="BO69">
        <v>5</v>
      </c>
      <c r="BP69">
        <v>4</v>
      </c>
      <c r="BQ69">
        <v>1</v>
      </c>
      <c r="BR69">
        <v>4</v>
      </c>
      <c r="BS69">
        <v>4</v>
      </c>
      <c r="BT69" t="s">
        <v>345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1</v>
      </c>
      <c r="CA69" s="5">
        <v>1</v>
      </c>
      <c r="CB69" s="5">
        <v>0</v>
      </c>
      <c r="CC69" t="s">
        <v>246</v>
      </c>
      <c r="CD69" s="5">
        <v>0</v>
      </c>
      <c r="CE69" s="5">
        <v>0</v>
      </c>
      <c r="CF69" s="5">
        <v>1</v>
      </c>
      <c r="CG69" s="5">
        <v>0</v>
      </c>
      <c r="CH69" s="5">
        <v>0</v>
      </c>
      <c r="CI69" s="5">
        <v>1</v>
      </c>
      <c r="CJ69" s="5">
        <v>0</v>
      </c>
      <c r="CK69" s="5">
        <v>0</v>
      </c>
      <c r="CL69" t="s">
        <v>222</v>
      </c>
      <c r="CM69" s="5">
        <v>0</v>
      </c>
      <c r="CN69" s="5">
        <v>0</v>
      </c>
      <c r="CO69" s="5">
        <v>1</v>
      </c>
      <c r="CP69" s="5">
        <v>1</v>
      </c>
      <c r="CQ69" s="5">
        <v>0</v>
      </c>
      <c r="CR69" s="5">
        <v>0</v>
      </c>
      <c r="CS69" s="5">
        <v>0</v>
      </c>
      <c r="CT69" s="5">
        <v>0</v>
      </c>
      <c r="CU69" t="s">
        <v>551</v>
      </c>
      <c r="CV69" s="5">
        <v>1</v>
      </c>
      <c r="CW69" s="5">
        <v>0</v>
      </c>
      <c r="CX69" s="5">
        <v>1</v>
      </c>
      <c r="CY69" s="5">
        <v>1</v>
      </c>
      <c r="CZ69" s="5">
        <v>0</v>
      </c>
      <c r="DA69" s="5">
        <v>0</v>
      </c>
      <c r="DB69" s="5">
        <v>0</v>
      </c>
      <c r="DC69" s="5">
        <v>0</v>
      </c>
      <c r="DE69" s="5">
        <v>0</v>
      </c>
      <c r="DF69" s="5">
        <v>0</v>
      </c>
      <c r="DG69" s="5">
        <v>1</v>
      </c>
      <c r="DH69" s="5">
        <v>0</v>
      </c>
      <c r="DI69" s="5">
        <v>0</v>
      </c>
      <c r="DJ69" s="5">
        <v>1</v>
      </c>
      <c r="DK69" s="5">
        <v>1</v>
      </c>
      <c r="DL69" s="5">
        <v>0</v>
      </c>
      <c r="DM69" t="s">
        <v>179</v>
      </c>
      <c r="DN69" s="5">
        <v>0</v>
      </c>
      <c r="DO69" s="5">
        <v>1</v>
      </c>
      <c r="DP69" s="5">
        <v>1</v>
      </c>
      <c r="DQ69" s="5">
        <v>1</v>
      </c>
      <c r="DR69" s="5">
        <v>0</v>
      </c>
      <c r="DS69" s="5">
        <v>1</v>
      </c>
      <c r="DT69" s="5">
        <v>0</v>
      </c>
      <c r="DU69" s="5">
        <v>1</v>
      </c>
      <c r="DV69" t="s">
        <v>296</v>
      </c>
      <c r="DW69" s="5">
        <v>0</v>
      </c>
      <c r="DX69" s="5">
        <v>1</v>
      </c>
      <c r="DY69" s="5">
        <v>0</v>
      </c>
      <c r="DZ69" s="5">
        <v>1</v>
      </c>
      <c r="EA69" s="5">
        <v>0</v>
      </c>
      <c r="EB69" s="5">
        <v>1</v>
      </c>
      <c r="EC69" s="5">
        <v>0</v>
      </c>
      <c r="ED69" s="5">
        <v>0</v>
      </c>
      <c r="EE69" t="s">
        <v>152</v>
      </c>
      <c r="EF69" t="s">
        <v>153</v>
      </c>
      <c r="EG69" t="s">
        <v>153</v>
      </c>
      <c r="EH69" t="s">
        <v>191</v>
      </c>
      <c r="EI69">
        <v>33</v>
      </c>
      <c r="EJ69">
        <v>62.857142857142854</v>
      </c>
      <c r="EK69" t="s">
        <v>410</v>
      </c>
      <c r="EL69">
        <v>5</v>
      </c>
      <c r="EM69">
        <v>6</v>
      </c>
      <c r="EN69">
        <f t="shared" si="15"/>
        <v>2</v>
      </c>
      <c r="EO69" t="s">
        <v>604</v>
      </c>
      <c r="EP69">
        <f t="shared" si="16"/>
        <v>4</v>
      </c>
      <c r="ER69">
        <f t="shared" si="17"/>
        <v>3</v>
      </c>
      <c r="ES69">
        <f t="shared" si="18"/>
        <v>87.777777777777786</v>
      </c>
      <c r="ET69">
        <f t="shared" si="19"/>
        <v>87.777777777777786</v>
      </c>
      <c r="EU69">
        <f t="shared" si="20"/>
        <v>83.333333333333343</v>
      </c>
      <c r="EV69">
        <f t="shared" si="21"/>
        <v>37.777777777777779</v>
      </c>
      <c r="EW69">
        <f t="shared" si="22"/>
        <v>17.777777777777779</v>
      </c>
      <c r="EX69">
        <f t="shared" si="23"/>
        <v>60</v>
      </c>
      <c r="EY69">
        <f t="shared" si="24"/>
        <v>65.555555555555557</v>
      </c>
    </row>
    <row r="70" spans="1:155" x14ac:dyDescent="0.25">
      <c r="A70" t="s">
        <v>556</v>
      </c>
      <c r="B70">
        <v>20</v>
      </c>
      <c r="C70">
        <v>5</v>
      </c>
      <c r="D70" s="5" t="s">
        <v>182</v>
      </c>
      <c r="E70" s="3">
        <v>0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7</v>
      </c>
      <c r="M70" s="3">
        <v>2</v>
      </c>
      <c r="N70" s="5">
        <v>15000</v>
      </c>
      <c r="O70" s="5" t="s">
        <v>159</v>
      </c>
      <c r="P70" s="5" t="s">
        <v>144</v>
      </c>
      <c r="Q70" t="s">
        <v>171</v>
      </c>
      <c r="R70" t="s">
        <v>161</v>
      </c>
      <c r="S70" s="3">
        <v>0</v>
      </c>
      <c r="T70" s="3">
        <v>3</v>
      </c>
      <c r="U70" t="s">
        <v>162</v>
      </c>
      <c r="V70" s="3">
        <v>0</v>
      </c>
      <c r="W70" s="3">
        <v>1</v>
      </c>
      <c r="X70" s="3">
        <v>1</v>
      </c>
      <c r="Y70" s="3">
        <v>0</v>
      </c>
      <c r="Z70" s="3">
        <v>1</v>
      </c>
      <c r="AA70" s="3">
        <v>0</v>
      </c>
      <c r="AB70" s="3">
        <v>0</v>
      </c>
      <c r="AC70" t="s">
        <v>148</v>
      </c>
      <c r="AD70" s="5">
        <v>1</v>
      </c>
      <c r="AE70" s="5">
        <v>0</v>
      </c>
      <c r="AF70" s="5">
        <v>0</v>
      </c>
      <c r="AG70" s="3" t="s">
        <v>149</v>
      </c>
      <c r="AH70">
        <v>1</v>
      </c>
      <c r="AI70">
        <v>0</v>
      </c>
      <c r="AJ70">
        <v>0</v>
      </c>
      <c r="AK70">
        <v>0</v>
      </c>
      <c r="AL70" t="s">
        <v>164</v>
      </c>
      <c r="AM70" t="s">
        <v>165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 s="8">
        <v>2</v>
      </c>
      <c r="AU70" t="s">
        <v>166</v>
      </c>
      <c r="AV70" s="5">
        <v>6</v>
      </c>
      <c r="AW70" s="5">
        <v>0</v>
      </c>
      <c r="AX70" t="s">
        <v>151</v>
      </c>
      <c r="AY70">
        <v>5</v>
      </c>
      <c r="AZ70">
        <v>3</v>
      </c>
      <c r="BA70">
        <v>2</v>
      </c>
      <c r="BB70">
        <v>1</v>
      </c>
      <c r="BC70">
        <v>1</v>
      </c>
      <c r="BD70">
        <v>2</v>
      </c>
      <c r="BE70">
        <v>2</v>
      </c>
      <c r="BF70">
        <v>5</v>
      </c>
      <c r="BG70">
        <v>5</v>
      </c>
      <c r="BH70">
        <v>5</v>
      </c>
      <c r="BI70">
        <v>5</v>
      </c>
      <c r="BJ70">
        <v>3</v>
      </c>
      <c r="BK70">
        <v>4</v>
      </c>
      <c r="BL70">
        <v>4</v>
      </c>
      <c r="BM70">
        <v>2</v>
      </c>
      <c r="BN70">
        <v>2</v>
      </c>
      <c r="BO70">
        <v>4</v>
      </c>
      <c r="BP70">
        <v>2</v>
      </c>
      <c r="BQ70">
        <v>2</v>
      </c>
      <c r="BR70">
        <v>4</v>
      </c>
      <c r="BS70">
        <v>3</v>
      </c>
      <c r="BT70" t="s">
        <v>557</v>
      </c>
      <c r="BU70" s="5">
        <v>1</v>
      </c>
      <c r="BV70" s="5">
        <v>0</v>
      </c>
      <c r="BW70" s="5">
        <v>0</v>
      </c>
      <c r="BX70" s="5">
        <v>0</v>
      </c>
      <c r="BY70" s="5">
        <v>1</v>
      </c>
      <c r="BZ70" s="5">
        <v>1</v>
      </c>
      <c r="CA70" s="5">
        <v>1</v>
      </c>
      <c r="CB70" s="5">
        <v>1</v>
      </c>
      <c r="CC70" t="s">
        <v>557</v>
      </c>
      <c r="CD70" s="5">
        <v>1</v>
      </c>
      <c r="CE70" s="5">
        <v>0</v>
      </c>
      <c r="CF70" s="5">
        <v>0</v>
      </c>
      <c r="CG70" s="5">
        <v>0</v>
      </c>
      <c r="CH70" s="5">
        <v>1</v>
      </c>
      <c r="CI70" s="5">
        <v>1</v>
      </c>
      <c r="CJ70" s="5">
        <v>1</v>
      </c>
      <c r="CK70" s="5">
        <v>1</v>
      </c>
      <c r="CL70" t="s">
        <v>188</v>
      </c>
      <c r="CM70" s="5">
        <v>0</v>
      </c>
      <c r="CN70" s="5">
        <v>0</v>
      </c>
      <c r="CO70" s="5">
        <v>0</v>
      </c>
      <c r="CP70" s="5">
        <v>1</v>
      </c>
      <c r="CQ70" s="5">
        <v>0</v>
      </c>
      <c r="CR70" s="5">
        <v>0</v>
      </c>
      <c r="CS70" s="5">
        <v>0</v>
      </c>
      <c r="CT70" s="5">
        <v>0</v>
      </c>
      <c r="CU70" t="s">
        <v>271</v>
      </c>
      <c r="CV70" s="5">
        <v>1</v>
      </c>
      <c r="CW70" s="5">
        <v>0</v>
      </c>
      <c r="CX70" s="5">
        <v>0</v>
      </c>
      <c r="CY70" s="5">
        <v>1</v>
      </c>
      <c r="CZ70" s="5">
        <v>0</v>
      </c>
      <c r="DA70" s="5">
        <v>0</v>
      </c>
      <c r="DB70" s="5">
        <v>0</v>
      </c>
      <c r="DC70" s="5">
        <v>0</v>
      </c>
      <c r="DD70" t="s">
        <v>189</v>
      </c>
      <c r="DE70" s="5">
        <v>0</v>
      </c>
      <c r="DF70" s="5">
        <v>0</v>
      </c>
      <c r="DG70" s="5">
        <v>0</v>
      </c>
      <c r="DH70" s="5">
        <v>1</v>
      </c>
      <c r="DI70" s="5">
        <v>0</v>
      </c>
      <c r="DJ70" s="5">
        <v>1</v>
      </c>
      <c r="DK70" s="5">
        <v>0</v>
      </c>
      <c r="DL70" s="5">
        <v>0</v>
      </c>
      <c r="DM70" t="s">
        <v>167</v>
      </c>
      <c r="DN70" s="5">
        <v>1</v>
      </c>
      <c r="DO70" s="5">
        <v>1</v>
      </c>
      <c r="DP70" s="5">
        <v>1</v>
      </c>
      <c r="DQ70" s="5">
        <v>1</v>
      </c>
      <c r="DR70" s="5">
        <v>1</v>
      </c>
      <c r="DS70" s="5">
        <v>1</v>
      </c>
      <c r="DT70" s="5">
        <v>1</v>
      </c>
      <c r="DU70" s="5">
        <v>1</v>
      </c>
      <c r="DV70" t="s">
        <v>230</v>
      </c>
      <c r="DW70" s="5">
        <v>1</v>
      </c>
      <c r="DX70" s="5">
        <v>0</v>
      </c>
      <c r="DY70" s="5">
        <v>0</v>
      </c>
      <c r="DZ70" s="5">
        <v>1</v>
      </c>
      <c r="EA70" s="5">
        <v>1</v>
      </c>
      <c r="EB70" s="5">
        <v>1</v>
      </c>
      <c r="EC70" s="5">
        <v>0</v>
      </c>
      <c r="ED70" s="5">
        <v>1</v>
      </c>
      <c r="EE70" t="s">
        <v>152</v>
      </c>
      <c r="EF70" t="s">
        <v>172</v>
      </c>
      <c r="EG70" t="s">
        <v>172</v>
      </c>
      <c r="EH70" t="s">
        <v>191</v>
      </c>
      <c r="EI70">
        <v>32</v>
      </c>
      <c r="EJ70">
        <v>55.396825396825399</v>
      </c>
      <c r="EK70" t="s">
        <v>156</v>
      </c>
      <c r="EL70">
        <v>5</v>
      </c>
      <c r="EM70">
        <v>4</v>
      </c>
      <c r="EN70">
        <f t="shared" si="15"/>
        <v>2</v>
      </c>
      <c r="EO70" t="s">
        <v>604</v>
      </c>
      <c r="EP70">
        <f t="shared" si="16"/>
        <v>4</v>
      </c>
      <c r="ER70">
        <f t="shared" si="17"/>
        <v>3</v>
      </c>
      <c r="ES70">
        <f t="shared" si="18"/>
        <v>68.8888888888889</v>
      </c>
      <c r="ET70">
        <f t="shared" si="19"/>
        <v>57.777777777777786</v>
      </c>
      <c r="EU70">
        <f t="shared" si="20"/>
        <v>65.555555555555557</v>
      </c>
      <c r="EV70">
        <f t="shared" si="21"/>
        <v>46.666666666666664</v>
      </c>
      <c r="EW70">
        <f t="shared" si="22"/>
        <v>35.555555555555557</v>
      </c>
      <c r="EX70">
        <f t="shared" si="23"/>
        <v>60</v>
      </c>
      <c r="EY70">
        <f t="shared" si="24"/>
        <v>53.333333333333336</v>
      </c>
    </row>
    <row r="71" spans="1:155" x14ac:dyDescent="0.25">
      <c r="A71" t="s">
        <v>558</v>
      </c>
      <c r="B71">
        <v>65</v>
      </c>
      <c r="C71">
        <v>0</v>
      </c>
      <c r="D71" s="5" t="s">
        <v>182</v>
      </c>
      <c r="E71" s="3">
        <v>0</v>
      </c>
      <c r="F71" s="3">
        <v>0</v>
      </c>
      <c r="G71" s="3">
        <v>1</v>
      </c>
      <c r="H71" s="3">
        <v>0</v>
      </c>
      <c r="I71" s="3">
        <v>0</v>
      </c>
      <c r="J71" s="3">
        <v>0</v>
      </c>
      <c r="K71" s="3">
        <v>0</v>
      </c>
      <c r="L71" s="3">
        <v>6</v>
      </c>
      <c r="M71" s="3">
        <v>1</v>
      </c>
      <c r="N71" s="5">
        <v>5000</v>
      </c>
      <c r="O71" s="5" t="s">
        <v>159</v>
      </c>
      <c r="P71" s="5" t="s">
        <v>144</v>
      </c>
      <c r="Q71" t="s">
        <v>145</v>
      </c>
      <c r="R71" t="s">
        <v>161</v>
      </c>
      <c r="S71" s="3">
        <v>0</v>
      </c>
      <c r="T71" s="3">
        <v>2</v>
      </c>
      <c r="U71" t="s">
        <v>251</v>
      </c>
      <c r="V71" s="3">
        <v>1</v>
      </c>
      <c r="W71" s="3">
        <v>1</v>
      </c>
      <c r="X71" s="3">
        <v>1</v>
      </c>
      <c r="Y71" s="3">
        <v>0</v>
      </c>
      <c r="Z71" s="3">
        <v>1</v>
      </c>
      <c r="AA71" s="3">
        <v>0</v>
      </c>
      <c r="AB71" s="3">
        <v>0</v>
      </c>
      <c r="AC71" t="s">
        <v>148</v>
      </c>
      <c r="AD71" s="5">
        <v>1</v>
      </c>
      <c r="AE71" s="5">
        <v>0</v>
      </c>
      <c r="AF71" s="5">
        <v>0</v>
      </c>
      <c r="AG71" s="3" t="s">
        <v>149</v>
      </c>
      <c r="AH71">
        <v>1</v>
      </c>
      <c r="AI71">
        <v>0</v>
      </c>
      <c r="AJ71">
        <v>0</v>
      </c>
      <c r="AK71">
        <v>0</v>
      </c>
      <c r="AL71" t="s">
        <v>164</v>
      </c>
      <c r="AM71" t="s">
        <v>245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 s="8">
        <v>2</v>
      </c>
      <c r="AU71" t="s">
        <v>166</v>
      </c>
      <c r="AV71" s="5">
        <v>2</v>
      </c>
      <c r="AW71" s="5">
        <v>2</v>
      </c>
      <c r="AX71" t="s">
        <v>151</v>
      </c>
      <c r="AY71">
        <v>1</v>
      </c>
      <c r="AZ71">
        <v>5</v>
      </c>
      <c r="BA71">
        <v>2</v>
      </c>
      <c r="BB71">
        <v>1</v>
      </c>
      <c r="BC71">
        <v>1</v>
      </c>
      <c r="BD71">
        <v>2</v>
      </c>
      <c r="BE71">
        <v>1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4</v>
      </c>
      <c r="BM71">
        <v>4</v>
      </c>
      <c r="BN71">
        <v>4</v>
      </c>
      <c r="BO71">
        <v>4</v>
      </c>
      <c r="BP71">
        <v>2</v>
      </c>
      <c r="BQ71">
        <v>4</v>
      </c>
      <c r="BR71">
        <v>5</v>
      </c>
      <c r="BS71">
        <v>4</v>
      </c>
      <c r="BT71" t="s">
        <v>559</v>
      </c>
      <c r="BU71" s="5">
        <v>1</v>
      </c>
      <c r="BV71" s="5">
        <v>0</v>
      </c>
      <c r="BW71" s="5">
        <v>1</v>
      </c>
      <c r="BX71" s="5">
        <v>0</v>
      </c>
      <c r="BY71" s="5">
        <v>1</v>
      </c>
      <c r="BZ71" s="5">
        <v>1</v>
      </c>
      <c r="CA71" s="5">
        <v>1</v>
      </c>
      <c r="CB71" s="5">
        <v>0</v>
      </c>
      <c r="CC71" t="s">
        <v>560</v>
      </c>
      <c r="CD71" s="5">
        <v>0</v>
      </c>
      <c r="CE71" s="5">
        <v>1</v>
      </c>
      <c r="CF71" s="5">
        <v>1</v>
      </c>
      <c r="CG71" s="5">
        <v>1</v>
      </c>
      <c r="CH71" s="5">
        <v>1</v>
      </c>
      <c r="CI71" s="5">
        <v>0</v>
      </c>
      <c r="CJ71" s="5">
        <v>1</v>
      </c>
      <c r="CK71" s="5">
        <v>1</v>
      </c>
      <c r="CL71" t="s">
        <v>561</v>
      </c>
      <c r="CM71" s="5">
        <v>1</v>
      </c>
      <c r="CN71" s="5">
        <v>1</v>
      </c>
      <c r="CO71" s="5">
        <v>0</v>
      </c>
      <c r="CP71" s="5">
        <v>0</v>
      </c>
      <c r="CQ71" s="5">
        <v>0</v>
      </c>
      <c r="CR71" s="5">
        <v>0</v>
      </c>
      <c r="CS71" s="5">
        <v>1</v>
      </c>
      <c r="CT71" s="5">
        <v>0</v>
      </c>
      <c r="CU71" t="s">
        <v>562</v>
      </c>
      <c r="CV71" s="5">
        <v>0</v>
      </c>
      <c r="CW71" s="5">
        <v>1</v>
      </c>
      <c r="CX71" s="5">
        <v>1</v>
      </c>
      <c r="CY71" s="5">
        <v>0</v>
      </c>
      <c r="CZ71" s="5">
        <v>1</v>
      </c>
      <c r="DA71" s="5">
        <v>0</v>
      </c>
      <c r="DB71" s="5">
        <v>1</v>
      </c>
      <c r="DC71" s="5">
        <v>0</v>
      </c>
      <c r="DD71" t="s">
        <v>563</v>
      </c>
      <c r="DE71" s="5">
        <v>1</v>
      </c>
      <c r="DF71" s="5">
        <v>0</v>
      </c>
      <c r="DG71" s="5">
        <v>1</v>
      </c>
      <c r="DH71" s="5">
        <v>1</v>
      </c>
      <c r="DI71" s="5">
        <v>1</v>
      </c>
      <c r="DJ71" s="5">
        <v>0</v>
      </c>
      <c r="DK71" s="5">
        <v>1</v>
      </c>
      <c r="DL71" s="5">
        <v>0</v>
      </c>
      <c r="DM71" t="s">
        <v>564</v>
      </c>
      <c r="DN71" s="5">
        <v>0</v>
      </c>
      <c r="DO71" s="5">
        <v>1</v>
      </c>
      <c r="DP71" s="5">
        <v>1</v>
      </c>
      <c r="DQ71" s="5">
        <v>1</v>
      </c>
      <c r="DR71" s="5">
        <v>1</v>
      </c>
      <c r="DS71" s="5">
        <v>0</v>
      </c>
      <c r="DT71" s="5">
        <v>1</v>
      </c>
      <c r="DU71" s="5">
        <v>0</v>
      </c>
      <c r="DV71" t="s">
        <v>432</v>
      </c>
      <c r="DW71" s="5">
        <v>1</v>
      </c>
      <c r="DX71" s="5">
        <v>1</v>
      </c>
      <c r="DY71" s="5">
        <v>1</v>
      </c>
      <c r="DZ71" s="5">
        <v>1</v>
      </c>
      <c r="EA71" s="5">
        <v>0</v>
      </c>
      <c r="EB71" s="5">
        <v>0</v>
      </c>
      <c r="EC71" s="5">
        <v>1</v>
      </c>
      <c r="ED71" s="5">
        <v>0</v>
      </c>
      <c r="EE71" t="s">
        <v>152</v>
      </c>
      <c r="EF71" t="s">
        <v>153</v>
      </c>
      <c r="EG71" t="s">
        <v>153</v>
      </c>
      <c r="EH71" t="s">
        <v>155</v>
      </c>
      <c r="EI71">
        <v>25</v>
      </c>
      <c r="EJ71">
        <v>58.25396825396826</v>
      </c>
      <c r="EK71" t="s">
        <v>156</v>
      </c>
      <c r="EL71">
        <v>5</v>
      </c>
      <c r="EM71">
        <v>4</v>
      </c>
      <c r="EN71">
        <f t="shared" si="15"/>
        <v>2</v>
      </c>
      <c r="EO71" t="s">
        <v>603</v>
      </c>
      <c r="EP71">
        <f t="shared" si="16"/>
        <v>4</v>
      </c>
      <c r="ER71">
        <f t="shared" si="17"/>
        <v>2</v>
      </c>
      <c r="ES71">
        <f t="shared" si="18"/>
        <v>54.444444444444443</v>
      </c>
      <c r="ET71">
        <f t="shared" si="19"/>
        <v>76.666666666666657</v>
      </c>
      <c r="EU71">
        <f t="shared" si="20"/>
        <v>60</v>
      </c>
      <c r="EV71">
        <f t="shared" si="21"/>
        <v>41.111111111111114</v>
      </c>
      <c r="EW71">
        <f t="shared" si="22"/>
        <v>54.444444444444443</v>
      </c>
      <c r="EX71">
        <f t="shared" si="23"/>
        <v>66.666666666666657</v>
      </c>
      <c r="EY71">
        <f t="shared" si="24"/>
        <v>54.444444444444443</v>
      </c>
    </row>
    <row r="72" spans="1:155" x14ac:dyDescent="0.25">
      <c r="A72" t="s">
        <v>578</v>
      </c>
      <c r="B72">
        <v>35</v>
      </c>
      <c r="C72">
        <v>3</v>
      </c>
      <c r="D72" s="5" t="s">
        <v>182</v>
      </c>
      <c r="E72" s="3">
        <v>0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3</v>
      </c>
      <c r="M72" s="3">
        <v>1</v>
      </c>
      <c r="N72" s="5">
        <v>5000</v>
      </c>
      <c r="O72" s="5" t="s">
        <v>159</v>
      </c>
      <c r="P72" s="5" t="s">
        <v>232</v>
      </c>
      <c r="Q72" t="s">
        <v>145</v>
      </c>
      <c r="R72" t="s">
        <v>161</v>
      </c>
      <c r="S72" s="3">
        <v>0</v>
      </c>
      <c r="T72" s="3">
        <v>3</v>
      </c>
      <c r="U72" t="s">
        <v>197</v>
      </c>
      <c r="V72" s="3">
        <v>1</v>
      </c>
      <c r="W72" s="3">
        <v>1</v>
      </c>
      <c r="X72" s="3">
        <v>1</v>
      </c>
      <c r="Y72" s="3">
        <v>0</v>
      </c>
      <c r="Z72" s="3">
        <v>0</v>
      </c>
      <c r="AA72" s="3">
        <v>0</v>
      </c>
      <c r="AB72" s="3">
        <v>0</v>
      </c>
      <c r="AC72" t="s">
        <v>148</v>
      </c>
      <c r="AD72" s="5">
        <v>1</v>
      </c>
      <c r="AE72" s="5">
        <v>0</v>
      </c>
      <c r="AF72" s="5">
        <v>0</v>
      </c>
      <c r="AG72" s="3" t="s">
        <v>149</v>
      </c>
      <c r="AH72">
        <v>1</v>
      </c>
      <c r="AI72">
        <v>0</v>
      </c>
      <c r="AJ72">
        <v>0</v>
      </c>
      <c r="AK72">
        <v>0</v>
      </c>
      <c r="AL72" t="s">
        <v>164</v>
      </c>
      <c r="AM72" t="s">
        <v>165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 s="8">
        <v>2</v>
      </c>
      <c r="AU72" t="s">
        <v>166</v>
      </c>
      <c r="AV72" s="5">
        <v>2</v>
      </c>
      <c r="AW72" s="5">
        <v>2</v>
      </c>
      <c r="AX72" t="s">
        <v>151</v>
      </c>
      <c r="AY72">
        <v>1</v>
      </c>
      <c r="AZ72">
        <v>1</v>
      </c>
      <c r="BA72">
        <v>2</v>
      </c>
      <c r="BB72">
        <v>2</v>
      </c>
      <c r="BC72">
        <v>2</v>
      </c>
      <c r="BD72">
        <v>1</v>
      </c>
      <c r="BE72">
        <v>3</v>
      </c>
      <c r="BF72">
        <v>1</v>
      </c>
      <c r="BG72">
        <v>1</v>
      </c>
      <c r="BH72">
        <v>2</v>
      </c>
      <c r="BI72">
        <v>2</v>
      </c>
      <c r="BJ72">
        <v>1</v>
      </c>
      <c r="BK72">
        <v>2</v>
      </c>
      <c r="BL72">
        <v>3</v>
      </c>
      <c r="BM72">
        <v>4</v>
      </c>
      <c r="BN72">
        <v>4</v>
      </c>
      <c r="BO72">
        <v>4</v>
      </c>
      <c r="BP72">
        <v>3</v>
      </c>
      <c r="BQ72">
        <v>5</v>
      </c>
      <c r="BR72">
        <v>5</v>
      </c>
      <c r="BS72">
        <v>2</v>
      </c>
      <c r="BT72" t="s">
        <v>579</v>
      </c>
      <c r="BU72" s="5">
        <v>0</v>
      </c>
      <c r="BV72" s="5">
        <v>0</v>
      </c>
      <c r="BW72" s="5">
        <v>0</v>
      </c>
      <c r="BX72" s="5">
        <v>0</v>
      </c>
      <c r="BY72" s="5">
        <v>1</v>
      </c>
      <c r="BZ72" s="5">
        <v>1</v>
      </c>
      <c r="CA72" s="5">
        <v>1</v>
      </c>
      <c r="CB72" s="5">
        <v>1</v>
      </c>
      <c r="CC72" t="s">
        <v>580</v>
      </c>
      <c r="CD72" s="5">
        <v>0</v>
      </c>
      <c r="CE72" s="5">
        <v>1</v>
      </c>
      <c r="CF72" s="5">
        <v>1</v>
      </c>
      <c r="CG72" s="5">
        <v>0</v>
      </c>
      <c r="CH72" s="5">
        <v>0</v>
      </c>
      <c r="CI72" s="5">
        <v>1</v>
      </c>
      <c r="CJ72" s="5">
        <v>1</v>
      </c>
      <c r="CK72" s="5">
        <v>0</v>
      </c>
      <c r="CL72" t="s">
        <v>426</v>
      </c>
      <c r="CM72" s="5">
        <v>1</v>
      </c>
      <c r="CN72" s="5">
        <v>1</v>
      </c>
      <c r="CO72" s="5">
        <v>0</v>
      </c>
      <c r="CP72" s="5">
        <v>1</v>
      </c>
      <c r="CQ72" s="5">
        <v>0</v>
      </c>
      <c r="CR72" s="5">
        <v>0</v>
      </c>
      <c r="CS72" s="5">
        <v>0</v>
      </c>
      <c r="CT72" s="5">
        <v>1</v>
      </c>
      <c r="CU72" t="s">
        <v>200</v>
      </c>
      <c r="CV72" s="5">
        <v>0</v>
      </c>
      <c r="CW72" s="5">
        <v>1</v>
      </c>
      <c r="CX72" s="5">
        <v>1</v>
      </c>
      <c r="CY72" s="5">
        <v>1</v>
      </c>
      <c r="CZ72" s="5">
        <v>0</v>
      </c>
      <c r="DA72" s="5">
        <v>0</v>
      </c>
      <c r="DB72" s="5">
        <v>0</v>
      </c>
      <c r="DC72" s="5">
        <v>0</v>
      </c>
      <c r="DD72" t="s">
        <v>190</v>
      </c>
      <c r="DE72" s="5">
        <v>0</v>
      </c>
      <c r="DF72" s="5">
        <v>1</v>
      </c>
      <c r="DG72" s="5">
        <v>0</v>
      </c>
      <c r="DH72" s="5">
        <v>1</v>
      </c>
      <c r="DI72" s="5">
        <v>0</v>
      </c>
      <c r="DJ72" s="5">
        <v>1</v>
      </c>
      <c r="DK72" s="5">
        <v>1</v>
      </c>
      <c r="DL72" s="5">
        <v>1</v>
      </c>
      <c r="DM72" t="s">
        <v>403</v>
      </c>
      <c r="DN72" s="5">
        <v>0</v>
      </c>
      <c r="DO72" s="5">
        <v>1</v>
      </c>
      <c r="DP72" s="5">
        <v>0</v>
      </c>
      <c r="DQ72" s="5">
        <v>1</v>
      </c>
      <c r="DR72" s="5">
        <v>0</v>
      </c>
      <c r="DS72" s="5">
        <v>1</v>
      </c>
      <c r="DT72" s="5">
        <v>0</v>
      </c>
      <c r="DU72" s="5">
        <v>1</v>
      </c>
      <c r="DV72" t="s">
        <v>581</v>
      </c>
      <c r="DW72" s="5">
        <v>0</v>
      </c>
      <c r="DX72" s="5">
        <v>0</v>
      </c>
      <c r="DY72" s="5">
        <v>0</v>
      </c>
      <c r="DZ72" s="5">
        <v>1</v>
      </c>
      <c r="EA72" s="5">
        <v>1</v>
      </c>
      <c r="EB72" s="5">
        <v>1</v>
      </c>
      <c r="EC72" s="5">
        <v>1</v>
      </c>
      <c r="ED72" s="5">
        <v>1</v>
      </c>
      <c r="EE72" t="s">
        <v>151</v>
      </c>
      <c r="EF72" t="s">
        <v>172</v>
      </c>
      <c r="EG72" t="s">
        <v>172</v>
      </c>
      <c r="EH72" t="s">
        <v>155</v>
      </c>
      <c r="EI72">
        <v>26</v>
      </c>
      <c r="EJ72">
        <v>44.761904761904766</v>
      </c>
      <c r="EK72" t="s">
        <v>156</v>
      </c>
      <c r="EL72">
        <v>5</v>
      </c>
      <c r="EM72">
        <v>2</v>
      </c>
      <c r="EN72">
        <f t="shared" si="15"/>
        <v>2</v>
      </c>
      <c r="EO72" t="s">
        <v>604</v>
      </c>
      <c r="EP72">
        <f t="shared" si="16"/>
        <v>4</v>
      </c>
      <c r="ER72">
        <f t="shared" si="17"/>
        <v>3</v>
      </c>
      <c r="ES72">
        <f t="shared" si="18"/>
        <v>37.777777777777779</v>
      </c>
      <c r="ET72">
        <f t="shared" si="19"/>
        <v>37.777777777777779</v>
      </c>
      <c r="EU72">
        <f t="shared" si="20"/>
        <v>48.888888888888893</v>
      </c>
      <c r="EV72">
        <f t="shared" si="21"/>
        <v>42.222222222222221</v>
      </c>
      <c r="EW72">
        <f t="shared" si="22"/>
        <v>50</v>
      </c>
      <c r="EX72">
        <f t="shared" si="23"/>
        <v>50</v>
      </c>
      <c r="EY72">
        <f t="shared" si="24"/>
        <v>46.666666666666664</v>
      </c>
    </row>
    <row r="73" spans="1:155" x14ac:dyDescent="0.25">
      <c r="A73" t="s">
        <v>582</v>
      </c>
      <c r="B73">
        <v>32</v>
      </c>
      <c r="C73">
        <v>3</v>
      </c>
      <c r="D73" s="5" t="s">
        <v>182</v>
      </c>
      <c r="E73" s="3">
        <v>0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4</v>
      </c>
      <c r="M73" s="3">
        <v>1</v>
      </c>
      <c r="N73" s="5">
        <v>6000</v>
      </c>
      <c r="O73" s="5" t="s">
        <v>159</v>
      </c>
      <c r="P73" s="5" t="s">
        <v>232</v>
      </c>
      <c r="Q73" t="s">
        <v>145</v>
      </c>
      <c r="R73" t="s">
        <v>161</v>
      </c>
      <c r="S73" s="3">
        <v>0</v>
      </c>
      <c r="T73" s="3">
        <v>3</v>
      </c>
      <c r="U73" t="s">
        <v>241</v>
      </c>
      <c r="V73" s="3">
        <v>0</v>
      </c>
      <c r="W73" s="3">
        <v>1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t="s">
        <v>148</v>
      </c>
      <c r="AD73" s="5">
        <v>1</v>
      </c>
      <c r="AE73" s="5">
        <v>0</v>
      </c>
      <c r="AF73" s="5">
        <v>0</v>
      </c>
      <c r="AG73" s="3" t="s">
        <v>149</v>
      </c>
      <c r="AH73">
        <v>1</v>
      </c>
      <c r="AI73">
        <v>0</v>
      </c>
      <c r="AJ73">
        <v>0</v>
      </c>
      <c r="AK73">
        <v>0</v>
      </c>
      <c r="AL73" t="s">
        <v>164</v>
      </c>
      <c r="AM73" t="s">
        <v>165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0</v>
      </c>
      <c r="AT73" s="8">
        <v>0</v>
      </c>
      <c r="AU73" t="s">
        <v>166</v>
      </c>
      <c r="AV73" s="5">
        <v>12</v>
      </c>
      <c r="AW73" s="5">
        <v>4</v>
      </c>
      <c r="AX73" t="s">
        <v>151</v>
      </c>
      <c r="AY73">
        <v>2</v>
      </c>
      <c r="AZ73">
        <v>3</v>
      </c>
      <c r="BA73">
        <v>3</v>
      </c>
      <c r="BB73">
        <v>3</v>
      </c>
      <c r="BC73">
        <v>3</v>
      </c>
      <c r="BD73">
        <v>2</v>
      </c>
      <c r="BE73">
        <v>3</v>
      </c>
      <c r="BF73">
        <v>1</v>
      </c>
      <c r="BG73">
        <v>3</v>
      </c>
      <c r="BH73">
        <v>2</v>
      </c>
      <c r="BI73">
        <v>2</v>
      </c>
      <c r="BJ73">
        <v>2</v>
      </c>
      <c r="BK73">
        <v>3</v>
      </c>
      <c r="BL73">
        <v>3</v>
      </c>
      <c r="BM73">
        <v>3</v>
      </c>
      <c r="BN73">
        <v>5</v>
      </c>
      <c r="BO73">
        <v>4</v>
      </c>
      <c r="BP73">
        <v>4</v>
      </c>
      <c r="BQ73">
        <v>5</v>
      </c>
      <c r="BR73">
        <v>5</v>
      </c>
      <c r="BS73">
        <v>3</v>
      </c>
      <c r="BT73" t="s">
        <v>557</v>
      </c>
      <c r="BU73" s="5">
        <v>1</v>
      </c>
      <c r="BV73" s="5">
        <v>0</v>
      </c>
      <c r="BW73" s="5">
        <v>0</v>
      </c>
      <c r="BX73" s="5">
        <v>0</v>
      </c>
      <c r="BY73" s="5">
        <v>1</v>
      </c>
      <c r="BZ73" s="5">
        <v>1</v>
      </c>
      <c r="CA73" s="5">
        <v>1</v>
      </c>
      <c r="CB73" s="5">
        <v>1</v>
      </c>
      <c r="CC73" t="s">
        <v>583</v>
      </c>
      <c r="CD73" s="5">
        <v>0</v>
      </c>
      <c r="CE73" s="5">
        <v>1</v>
      </c>
      <c r="CF73" s="5">
        <v>1</v>
      </c>
      <c r="CG73" s="5">
        <v>1</v>
      </c>
      <c r="CH73" s="5">
        <v>1</v>
      </c>
      <c r="CI73" s="5">
        <v>1</v>
      </c>
      <c r="CJ73" s="5">
        <v>0</v>
      </c>
      <c r="CK73" s="5">
        <v>0</v>
      </c>
      <c r="CL73" t="s">
        <v>421</v>
      </c>
      <c r="CM73" s="5">
        <v>1</v>
      </c>
      <c r="CN73" s="5">
        <v>1</v>
      </c>
      <c r="CO73" s="5">
        <v>1</v>
      </c>
      <c r="CP73" s="5">
        <v>1</v>
      </c>
      <c r="CQ73" s="5">
        <v>0</v>
      </c>
      <c r="CR73" s="5">
        <v>0</v>
      </c>
      <c r="CS73" s="5">
        <v>0</v>
      </c>
      <c r="CT73" s="5">
        <v>0</v>
      </c>
      <c r="CU73" t="s">
        <v>431</v>
      </c>
      <c r="CV73" s="5">
        <v>1</v>
      </c>
      <c r="CW73" s="5">
        <v>1</v>
      </c>
      <c r="CX73" s="5">
        <v>1</v>
      </c>
      <c r="CY73" s="5">
        <v>0</v>
      </c>
      <c r="CZ73" s="5">
        <v>0</v>
      </c>
      <c r="DA73" s="5">
        <v>0</v>
      </c>
      <c r="DB73" s="5">
        <v>0</v>
      </c>
      <c r="DC73" s="5">
        <v>1</v>
      </c>
      <c r="DD73" t="s">
        <v>584</v>
      </c>
      <c r="DE73" s="5">
        <v>0</v>
      </c>
      <c r="DF73" s="5">
        <v>1</v>
      </c>
      <c r="DG73" s="5">
        <v>0</v>
      </c>
      <c r="DH73" s="5">
        <v>1</v>
      </c>
      <c r="DI73" s="5">
        <v>1</v>
      </c>
      <c r="DJ73" s="5">
        <v>1</v>
      </c>
      <c r="DK73" s="5">
        <v>1</v>
      </c>
      <c r="DL73" s="5">
        <v>1</v>
      </c>
      <c r="DM73" t="s">
        <v>403</v>
      </c>
      <c r="DN73" s="5">
        <v>0</v>
      </c>
      <c r="DO73" s="5">
        <v>1</v>
      </c>
      <c r="DP73" s="5">
        <v>0</v>
      </c>
      <c r="DQ73" s="5">
        <v>1</v>
      </c>
      <c r="DR73" s="5">
        <v>0</v>
      </c>
      <c r="DS73" s="5">
        <v>1</v>
      </c>
      <c r="DT73" s="5">
        <v>0</v>
      </c>
      <c r="DU73" s="5">
        <v>1</v>
      </c>
      <c r="DV73" t="s">
        <v>585</v>
      </c>
      <c r="DW73" s="5">
        <v>0</v>
      </c>
      <c r="DX73" s="5">
        <v>1</v>
      </c>
      <c r="DY73" s="5">
        <v>0</v>
      </c>
      <c r="DZ73" s="5">
        <v>1</v>
      </c>
      <c r="EA73" s="5">
        <v>1</v>
      </c>
      <c r="EB73" s="5">
        <v>1</v>
      </c>
      <c r="EC73" s="5">
        <v>1</v>
      </c>
      <c r="ED73" s="5">
        <v>0</v>
      </c>
      <c r="EE73" t="s">
        <v>151</v>
      </c>
      <c r="EF73" t="s">
        <v>172</v>
      </c>
      <c r="EG73" t="s">
        <v>194</v>
      </c>
      <c r="EH73" t="s">
        <v>155</v>
      </c>
      <c r="EI73">
        <v>27</v>
      </c>
      <c r="EJ73">
        <v>55.396825396825392</v>
      </c>
      <c r="EK73" t="s">
        <v>156</v>
      </c>
      <c r="EL73">
        <v>5</v>
      </c>
      <c r="EM73">
        <v>1</v>
      </c>
      <c r="EN73">
        <f t="shared" si="15"/>
        <v>2</v>
      </c>
      <c r="EO73" t="s">
        <v>603</v>
      </c>
      <c r="EP73">
        <f t="shared" si="16"/>
        <v>4</v>
      </c>
      <c r="ER73">
        <f t="shared" si="17"/>
        <v>3</v>
      </c>
      <c r="ES73">
        <f t="shared" si="18"/>
        <v>36.666666666666671</v>
      </c>
      <c r="ET73">
        <f t="shared" si="19"/>
        <v>66.666666666666657</v>
      </c>
      <c r="EU73">
        <f t="shared" si="20"/>
        <v>54.444444444444443</v>
      </c>
      <c r="EV73">
        <f t="shared" si="21"/>
        <v>54.444444444444443</v>
      </c>
      <c r="EW73">
        <f t="shared" si="22"/>
        <v>61.111111111111107</v>
      </c>
      <c r="EX73">
        <f t="shared" si="23"/>
        <v>61.111111111111107</v>
      </c>
      <c r="EY73">
        <f t="shared" si="24"/>
        <v>53.333333333333336</v>
      </c>
    </row>
    <row r="74" spans="1:155" x14ac:dyDescent="0.25">
      <c r="A74" t="s">
        <v>586</v>
      </c>
      <c r="B74">
        <v>57</v>
      </c>
      <c r="C74">
        <v>3</v>
      </c>
      <c r="D74" s="5" t="s">
        <v>182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6</v>
      </c>
      <c r="M74" s="3">
        <v>3</v>
      </c>
      <c r="N74" s="5">
        <v>0</v>
      </c>
      <c r="O74" s="5" t="s">
        <v>159</v>
      </c>
      <c r="P74" s="5" t="s">
        <v>144</v>
      </c>
      <c r="Q74" t="s">
        <v>171</v>
      </c>
      <c r="R74" t="s">
        <v>146</v>
      </c>
      <c r="S74" s="3">
        <v>0</v>
      </c>
      <c r="T74" s="3">
        <v>4</v>
      </c>
      <c r="U74" t="s">
        <v>470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t="s">
        <v>148</v>
      </c>
      <c r="AD74" s="5">
        <v>1</v>
      </c>
      <c r="AE74" s="5">
        <v>0</v>
      </c>
      <c r="AF74" s="5">
        <v>0</v>
      </c>
      <c r="AG74" s="3" t="s">
        <v>550</v>
      </c>
      <c r="AH74">
        <v>1</v>
      </c>
      <c r="AI74">
        <v>0</v>
      </c>
      <c r="AJ74">
        <v>0</v>
      </c>
      <c r="AK74">
        <v>0</v>
      </c>
      <c r="AL74" t="s">
        <v>164</v>
      </c>
      <c r="AM74" t="s">
        <v>165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 s="8">
        <v>6</v>
      </c>
      <c r="AU74" t="s">
        <v>166</v>
      </c>
      <c r="AV74" s="5">
        <v>3</v>
      </c>
      <c r="AW74" s="5">
        <v>3</v>
      </c>
      <c r="AX74" t="s">
        <v>151</v>
      </c>
      <c r="AY74">
        <v>6</v>
      </c>
      <c r="AZ74">
        <v>2</v>
      </c>
      <c r="BA74">
        <v>3</v>
      </c>
      <c r="BB74">
        <v>1</v>
      </c>
      <c r="BC74">
        <v>1</v>
      </c>
      <c r="BD74">
        <v>2</v>
      </c>
      <c r="BE74">
        <v>3</v>
      </c>
      <c r="BF74">
        <v>4</v>
      </c>
      <c r="BG74">
        <v>3</v>
      </c>
      <c r="BH74">
        <v>3</v>
      </c>
      <c r="BI74">
        <v>2</v>
      </c>
      <c r="BJ74">
        <v>2</v>
      </c>
      <c r="BK74">
        <v>2</v>
      </c>
      <c r="BL74">
        <v>1</v>
      </c>
      <c r="BM74">
        <v>2</v>
      </c>
      <c r="BN74">
        <v>2</v>
      </c>
      <c r="BO74">
        <v>4</v>
      </c>
      <c r="BP74">
        <v>3</v>
      </c>
      <c r="BQ74">
        <v>5</v>
      </c>
      <c r="BR74">
        <v>4</v>
      </c>
      <c r="BS74">
        <v>2</v>
      </c>
      <c r="BT74" t="s">
        <v>587</v>
      </c>
      <c r="BU74" s="5">
        <v>0</v>
      </c>
      <c r="BV74" s="5">
        <v>0</v>
      </c>
      <c r="BW74" s="5">
        <v>1</v>
      </c>
      <c r="BX74" s="5">
        <v>1</v>
      </c>
      <c r="BY74" s="5">
        <v>0</v>
      </c>
      <c r="BZ74" s="5">
        <v>0</v>
      </c>
      <c r="CA74" s="5">
        <v>1</v>
      </c>
      <c r="CB74" s="5">
        <v>0</v>
      </c>
      <c r="CM74" s="5">
        <v>0</v>
      </c>
      <c r="CN74" s="5">
        <v>1</v>
      </c>
      <c r="CO74" s="5">
        <v>1</v>
      </c>
      <c r="CP74" s="5">
        <v>1</v>
      </c>
      <c r="CQ74" s="5">
        <v>0</v>
      </c>
      <c r="CR74" s="5">
        <v>0</v>
      </c>
      <c r="CS74" s="5">
        <v>1</v>
      </c>
      <c r="CT74" s="5">
        <v>1</v>
      </c>
      <c r="CU74" t="s">
        <v>576</v>
      </c>
      <c r="CV74" s="5">
        <v>0</v>
      </c>
      <c r="CW74" s="5">
        <v>0</v>
      </c>
      <c r="CX74" s="5">
        <v>0</v>
      </c>
      <c r="CY74" s="5">
        <v>1</v>
      </c>
      <c r="CZ74" s="5">
        <v>0</v>
      </c>
      <c r="DA74" s="5">
        <v>0</v>
      </c>
      <c r="DB74" s="5">
        <v>1</v>
      </c>
      <c r="DC74" s="5">
        <v>1</v>
      </c>
      <c r="DD74" t="s">
        <v>588</v>
      </c>
      <c r="DE74" s="5">
        <v>1</v>
      </c>
      <c r="DF74" s="5">
        <v>1</v>
      </c>
      <c r="DG74" s="5">
        <v>1</v>
      </c>
      <c r="DH74" s="5">
        <v>1</v>
      </c>
      <c r="DI74" s="5">
        <v>0</v>
      </c>
      <c r="DJ74" s="5">
        <v>0</v>
      </c>
      <c r="DK74" s="5">
        <v>1</v>
      </c>
      <c r="DL74" s="5">
        <v>0</v>
      </c>
      <c r="DM74" t="s">
        <v>280</v>
      </c>
      <c r="DN74" s="5">
        <v>0</v>
      </c>
      <c r="DO74" s="5">
        <v>0</v>
      </c>
      <c r="DP74" s="5">
        <v>0</v>
      </c>
      <c r="DQ74" s="5">
        <v>1</v>
      </c>
      <c r="DR74" s="5">
        <v>0</v>
      </c>
      <c r="DS74" s="5">
        <v>0</v>
      </c>
      <c r="DT74" s="5">
        <v>1</v>
      </c>
      <c r="DU74" s="5">
        <v>0</v>
      </c>
      <c r="DV74" t="s">
        <v>349</v>
      </c>
      <c r="DW74" s="5">
        <v>0</v>
      </c>
      <c r="DX74" s="5">
        <v>1</v>
      </c>
      <c r="DY74" s="5">
        <v>0</v>
      </c>
      <c r="DZ74" s="5">
        <v>0</v>
      </c>
      <c r="EA74" s="5">
        <v>0</v>
      </c>
      <c r="EB74" s="5">
        <v>0</v>
      </c>
      <c r="EC74" s="5">
        <v>1</v>
      </c>
      <c r="ED74" s="5">
        <v>0</v>
      </c>
      <c r="EE74" t="s">
        <v>152</v>
      </c>
      <c r="EF74" t="s">
        <v>153</v>
      </c>
      <c r="EG74" t="s">
        <v>153</v>
      </c>
      <c r="EH74" t="s">
        <v>155</v>
      </c>
      <c r="EI74">
        <v>32</v>
      </c>
      <c r="EJ74">
        <v>48.730158730158728</v>
      </c>
      <c r="EK74" t="s">
        <v>156</v>
      </c>
      <c r="EL74">
        <v>5</v>
      </c>
      <c r="EM74">
        <v>6</v>
      </c>
      <c r="EN74">
        <f t="shared" si="15"/>
        <v>2</v>
      </c>
      <c r="EO74" t="s">
        <v>604</v>
      </c>
      <c r="EP74">
        <f t="shared" si="16"/>
        <v>4</v>
      </c>
      <c r="ER74">
        <f t="shared" si="17"/>
        <v>3</v>
      </c>
      <c r="ES74">
        <f t="shared" si="18"/>
        <v>68.888888888888872</v>
      </c>
      <c r="ET74">
        <f t="shared" si="19"/>
        <v>41.111111111111114</v>
      </c>
      <c r="EU74">
        <f t="shared" si="20"/>
        <v>60</v>
      </c>
      <c r="EV74">
        <f t="shared" si="21"/>
        <v>36.666666666666671</v>
      </c>
      <c r="EW74">
        <f t="shared" si="22"/>
        <v>50</v>
      </c>
      <c r="EX74">
        <f t="shared" si="23"/>
        <v>48.888888888888893</v>
      </c>
      <c r="EY74">
        <f t="shared" si="24"/>
        <v>35.555555555555557</v>
      </c>
    </row>
    <row r="75" spans="1:155" x14ac:dyDescent="0.25">
      <c r="A75" t="s">
        <v>589</v>
      </c>
      <c r="B75">
        <v>50</v>
      </c>
      <c r="C75">
        <v>5</v>
      </c>
      <c r="D75" s="5" t="s">
        <v>182</v>
      </c>
      <c r="E75" s="3">
        <v>0</v>
      </c>
      <c r="F75" s="3">
        <v>0</v>
      </c>
      <c r="G75" s="3">
        <v>1</v>
      </c>
      <c r="H75" s="3">
        <v>0</v>
      </c>
      <c r="I75" s="3">
        <v>0</v>
      </c>
      <c r="J75" s="3">
        <v>0</v>
      </c>
      <c r="K75" s="3">
        <v>0</v>
      </c>
      <c r="L75" s="3">
        <v>3</v>
      </c>
      <c r="M75" s="3">
        <v>2</v>
      </c>
      <c r="N75" s="5">
        <v>350000</v>
      </c>
      <c r="O75" s="5" t="s">
        <v>159</v>
      </c>
      <c r="P75" s="5" t="s">
        <v>144</v>
      </c>
      <c r="Q75" t="s">
        <v>171</v>
      </c>
      <c r="R75" t="s">
        <v>146</v>
      </c>
      <c r="S75" s="3">
        <v>0</v>
      </c>
      <c r="T75" s="3">
        <v>4</v>
      </c>
      <c r="U75" t="s">
        <v>147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0</v>
      </c>
      <c r="AB75" s="3">
        <v>0</v>
      </c>
      <c r="AC75" t="s">
        <v>148</v>
      </c>
      <c r="AD75" s="5">
        <v>1</v>
      </c>
      <c r="AE75" s="5">
        <v>0</v>
      </c>
      <c r="AF75" s="5">
        <v>0</v>
      </c>
      <c r="AG75" s="3" t="s">
        <v>259</v>
      </c>
      <c r="AH75">
        <v>1</v>
      </c>
      <c r="AI75">
        <v>0</v>
      </c>
      <c r="AJ75">
        <v>0</v>
      </c>
      <c r="AK75">
        <v>0</v>
      </c>
      <c r="AL75" t="s">
        <v>164</v>
      </c>
      <c r="AM75" t="s">
        <v>150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 s="8">
        <v>2</v>
      </c>
      <c r="AU75" t="s">
        <v>166</v>
      </c>
      <c r="AV75" s="5">
        <v>6</v>
      </c>
      <c r="AW75" s="5">
        <v>3</v>
      </c>
      <c r="AX75" t="s">
        <v>151</v>
      </c>
      <c r="AY75">
        <v>2</v>
      </c>
      <c r="AZ75">
        <v>1</v>
      </c>
      <c r="BA75">
        <v>2</v>
      </c>
      <c r="BB75">
        <v>2</v>
      </c>
      <c r="BC75">
        <v>2</v>
      </c>
      <c r="BD75">
        <v>1</v>
      </c>
      <c r="BE75">
        <v>2</v>
      </c>
      <c r="BF75">
        <v>3</v>
      </c>
      <c r="BG75">
        <v>3</v>
      </c>
      <c r="BH75">
        <v>3</v>
      </c>
      <c r="BI75">
        <v>2</v>
      </c>
      <c r="BJ75">
        <v>2</v>
      </c>
      <c r="BK75">
        <v>3</v>
      </c>
      <c r="BL75">
        <v>3</v>
      </c>
      <c r="BM75">
        <v>4</v>
      </c>
      <c r="BN75">
        <v>4</v>
      </c>
      <c r="BO75">
        <v>3</v>
      </c>
      <c r="BP75">
        <v>3</v>
      </c>
      <c r="BQ75">
        <v>4</v>
      </c>
      <c r="BR75">
        <v>5</v>
      </c>
      <c r="BS75">
        <v>2</v>
      </c>
      <c r="BT75" t="s">
        <v>571</v>
      </c>
      <c r="BU75" s="5">
        <v>0</v>
      </c>
      <c r="BV75" s="5">
        <v>0</v>
      </c>
      <c r="BW75" s="5">
        <v>1</v>
      </c>
      <c r="BX75" s="5">
        <v>0</v>
      </c>
      <c r="BY75" s="5">
        <v>1</v>
      </c>
      <c r="BZ75" s="5">
        <v>1</v>
      </c>
      <c r="CA75" s="5">
        <v>0</v>
      </c>
      <c r="CB75" s="5">
        <v>0</v>
      </c>
      <c r="CC75" t="s">
        <v>246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1</v>
      </c>
      <c r="CJ75">
        <v>0</v>
      </c>
      <c r="CK75">
        <v>0</v>
      </c>
      <c r="CL75" t="s">
        <v>348</v>
      </c>
      <c r="CM75" s="5">
        <v>1</v>
      </c>
      <c r="CN75" s="5">
        <v>0</v>
      </c>
      <c r="CO75" s="5">
        <v>0</v>
      </c>
      <c r="CP75" s="5">
        <v>1</v>
      </c>
      <c r="CQ75" s="5">
        <v>0</v>
      </c>
      <c r="CR75" s="5">
        <v>0</v>
      </c>
      <c r="CS75" s="5">
        <v>0</v>
      </c>
      <c r="CT75" s="5">
        <v>0</v>
      </c>
      <c r="CU75" t="s">
        <v>348</v>
      </c>
      <c r="CV75" s="5">
        <v>1</v>
      </c>
      <c r="CW75" s="5">
        <v>0</v>
      </c>
      <c r="CX75" s="5">
        <v>0</v>
      </c>
      <c r="CY75" s="5">
        <v>1</v>
      </c>
      <c r="CZ75" s="5">
        <v>0</v>
      </c>
      <c r="DA75" s="5">
        <v>0</v>
      </c>
      <c r="DB75" s="5">
        <v>0</v>
      </c>
      <c r="DC75" s="5">
        <v>0</v>
      </c>
      <c r="DD75" t="s">
        <v>189</v>
      </c>
      <c r="DE75" s="5">
        <v>0</v>
      </c>
      <c r="DF75" s="5">
        <v>0</v>
      </c>
      <c r="DG75" s="5">
        <v>0</v>
      </c>
      <c r="DH75" s="5">
        <v>1</v>
      </c>
      <c r="DI75" s="5">
        <v>0</v>
      </c>
      <c r="DJ75" s="5">
        <v>1</v>
      </c>
      <c r="DK75" s="5">
        <v>0</v>
      </c>
      <c r="DL75" s="5">
        <v>0</v>
      </c>
      <c r="DM75" t="s">
        <v>246</v>
      </c>
      <c r="DN75" s="5">
        <v>0</v>
      </c>
      <c r="DO75" s="5">
        <v>0</v>
      </c>
      <c r="DP75" s="5">
        <v>1</v>
      </c>
      <c r="DQ75" s="5">
        <v>0</v>
      </c>
      <c r="DR75" s="5">
        <v>0</v>
      </c>
      <c r="DS75" s="5">
        <v>1</v>
      </c>
      <c r="DT75" s="5">
        <v>0</v>
      </c>
      <c r="DU75" s="5">
        <v>0</v>
      </c>
      <c r="DV75" t="s">
        <v>249</v>
      </c>
      <c r="DW75" s="5">
        <v>0</v>
      </c>
      <c r="DX75" s="5">
        <v>0</v>
      </c>
      <c r="DY75" s="5">
        <v>1</v>
      </c>
      <c r="DZ75" s="5">
        <v>1</v>
      </c>
      <c r="EA75" s="5">
        <v>0</v>
      </c>
      <c r="EB75" s="5">
        <v>0</v>
      </c>
      <c r="EC75" s="5">
        <v>0</v>
      </c>
      <c r="ED75" s="5">
        <v>0</v>
      </c>
      <c r="EE75" t="s">
        <v>152</v>
      </c>
      <c r="EF75" t="s">
        <v>153</v>
      </c>
      <c r="EG75" t="s">
        <v>153</v>
      </c>
      <c r="EH75" t="s">
        <v>191</v>
      </c>
      <c r="EI75">
        <v>33</v>
      </c>
      <c r="EJ75">
        <v>48.412698412698418</v>
      </c>
      <c r="EK75" t="s">
        <v>410</v>
      </c>
      <c r="EL75">
        <v>5</v>
      </c>
      <c r="EM75">
        <v>4</v>
      </c>
      <c r="EN75">
        <f t="shared" si="15"/>
        <v>2</v>
      </c>
      <c r="EO75" t="s">
        <v>604</v>
      </c>
      <c r="EP75">
        <f t="shared" si="16"/>
        <v>4</v>
      </c>
      <c r="ER75">
        <f t="shared" si="17"/>
        <v>3</v>
      </c>
      <c r="ES75">
        <f t="shared" si="18"/>
        <v>54.444444444444443</v>
      </c>
      <c r="ET75">
        <f t="shared" si="19"/>
        <v>48.888888888888893</v>
      </c>
      <c r="EU75">
        <f t="shared" si="20"/>
        <v>47.777777777777771</v>
      </c>
      <c r="EV75">
        <f t="shared" si="21"/>
        <v>42.222222222222221</v>
      </c>
      <c r="EW75">
        <f t="shared" si="22"/>
        <v>48.888888888888893</v>
      </c>
      <c r="EX75">
        <f t="shared" si="23"/>
        <v>55.55555555555555</v>
      </c>
      <c r="EY75">
        <f t="shared" si="24"/>
        <v>41.111111111111114</v>
      </c>
    </row>
    <row r="76" spans="1:155" x14ac:dyDescent="0.25">
      <c r="A76" t="s">
        <v>590</v>
      </c>
      <c r="B76">
        <v>42</v>
      </c>
      <c r="C76">
        <v>5</v>
      </c>
      <c r="D76" s="5" t="s">
        <v>182</v>
      </c>
      <c r="E76" s="3">
        <v>0</v>
      </c>
      <c r="F76" s="3">
        <v>0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8</v>
      </c>
      <c r="M76" s="3">
        <v>2</v>
      </c>
      <c r="N76" s="5">
        <v>15000</v>
      </c>
      <c r="O76" s="5" t="s">
        <v>159</v>
      </c>
      <c r="P76" s="5" t="s">
        <v>170</v>
      </c>
      <c r="Q76" t="s">
        <v>171</v>
      </c>
      <c r="R76" t="s">
        <v>146</v>
      </c>
      <c r="S76" s="3">
        <v>0</v>
      </c>
      <c r="T76" s="3">
        <v>2</v>
      </c>
      <c r="U76" t="s">
        <v>147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0</v>
      </c>
      <c r="AB76" s="3">
        <v>0</v>
      </c>
      <c r="AC76" t="s">
        <v>148</v>
      </c>
      <c r="AD76" s="5">
        <v>1</v>
      </c>
      <c r="AE76" s="5">
        <v>0</v>
      </c>
      <c r="AF76" s="5">
        <v>0</v>
      </c>
      <c r="AG76" s="3" t="s">
        <v>259</v>
      </c>
      <c r="AH76">
        <v>1</v>
      </c>
      <c r="AI76">
        <v>0</v>
      </c>
      <c r="AJ76">
        <v>0</v>
      </c>
      <c r="AK76">
        <v>0</v>
      </c>
      <c r="AL76" t="s">
        <v>164</v>
      </c>
      <c r="AM76" t="s">
        <v>165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 s="8">
        <v>6</v>
      </c>
      <c r="AU76" t="s">
        <v>166</v>
      </c>
      <c r="AV76" s="5">
        <v>2</v>
      </c>
      <c r="AW76" s="5">
        <v>2</v>
      </c>
      <c r="AX76" t="s">
        <v>151</v>
      </c>
      <c r="AY76">
        <v>2</v>
      </c>
      <c r="AZ76">
        <v>2</v>
      </c>
      <c r="BA76">
        <v>3</v>
      </c>
      <c r="BB76">
        <v>2</v>
      </c>
      <c r="BC76">
        <v>2</v>
      </c>
      <c r="BD76">
        <v>2</v>
      </c>
      <c r="BE76">
        <v>3</v>
      </c>
      <c r="BF76">
        <v>2</v>
      </c>
      <c r="BG76">
        <v>2</v>
      </c>
      <c r="BH76">
        <v>3</v>
      </c>
      <c r="BI76">
        <v>3</v>
      </c>
      <c r="BJ76">
        <v>4</v>
      </c>
      <c r="BK76">
        <v>4</v>
      </c>
      <c r="BL76">
        <v>4</v>
      </c>
      <c r="BM76">
        <v>5</v>
      </c>
      <c r="BN76">
        <v>4</v>
      </c>
      <c r="BO76">
        <v>3</v>
      </c>
      <c r="BP76">
        <v>2</v>
      </c>
      <c r="BQ76">
        <v>3</v>
      </c>
      <c r="BR76">
        <v>3</v>
      </c>
      <c r="BS76">
        <v>2</v>
      </c>
      <c r="BT76" t="s">
        <v>591</v>
      </c>
      <c r="BU76" s="5">
        <v>1</v>
      </c>
      <c r="BV76" s="5">
        <v>0</v>
      </c>
      <c r="BW76" s="5">
        <v>1</v>
      </c>
      <c r="BX76" s="5">
        <v>1</v>
      </c>
      <c r="BY76" s="5">
        <v>0</v>
      </c>
      <c r="BZ76" s="5">
        <v>1</v>
      </c>
      <c r="CA76" s="5">
        <v>1</v>
      </c>
      <c r="CB76" s="5">
        <v>0</v>
      </c>
      <c r="CC76" t="s">
        <v>592</v>
      </c>
      <c r="CD76">
        <v>1</v>
      </c>
      <c r="CE76">
        <v>0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0</v>
      </c>
      <c r="CL76" t="s">
        <v>593</v>
      </c>
      <c r="CM76" s="5">
        <v>0</v>
      </c>
      <c r="CN76" s="5">
        <v>0</v>
      </c>
      <c r="CO76" s="5">
        <v>1</v>
      </c>
      <c r="CP76" s="5">
        <v>1</v>
      </c>
      <c r="CQ76" s="5">
        <v>0</v>
      </c>
      <c r="CR76" s="5">
        <v>1</v>
      </c>
      <c r="CS76" s="5">
        <v>0</v>
      </c>
      <c r="CT76" s="5">
        <v>1</v>
      </c>
      <c r="CU76" t="s">
        <v>551</v>
      </c>
      <c r="CV76" s="5">
        <v>1</v>
      </c>
      <c r="CW76" s="5">
        <v>0</v>
      </c>
      <c r="CX76" s="5">
        <v>1</v>
      </c>
      <c r="CY76" s="5">
        <v>1</v>
      </c>
      <c r="CZ76" s="5">
        <v>0</v>
      </c>
      <c r="DA76" s="5">
        <v>0</v>
      </c>
      <c r="DB76" s="5">
        <v>0</v>
      </c>
      <c r="DC76" s="5">
        <v>0</v>
      </c>
      <c r="DD76" t="s">
        <v>594</v>
      </c>
      <c r="DE76" s="5">
        <v>1</v>
      </c>
      <c r="DF76" s="5">
        <v>1</v>
      </c>
      <c r="DG76" s="5">
        <v>1</v>
      </c>
      <c r="DH76" s="5">
        <v>1</v>
      </c>
      <c r="DI76" s="5">
        <v>0</v>
      </c>
      <c r="DJ76" s="5">
        <v>1</v>
      </c>
      <c r="DK76" s="5">
        <v>1</v>
      </c>
      <c r="DL76" s="5">
        <v>0</v>
      </c>
      <c r="DM76" t="s">
        <v>594</v>
      </c>
      <c r="DN76" s="5">
        <v>1</v>
      </c>
      <c r="DO76" s="5">
        <v>1</v>
      </c>
      <c r="DP76" s="5">
        <v>1</v>
      </c>
      <c r="DQ76" s="5">
        <v>1</v>
      </c>
      <c r="DR76" s="5">
        <v>0</v>
      </c>
      <c r="DS76" s="5">
        <v>1</v>
      </c>
      <c r="DT76" s="5">
        <v>1</v>
      </c>
      <c r="DU76" s="5">
        <v>0</v>
      </c>
      <c r="DV76" t="s">
        <v>224</v>
      </c>
      <c r="DW76" s="5">
        <v>0</v>
      </c>
      <c r="DX76" s="5">
        <v>1</v>
      </c>
      <c r="DY76" s="5">
        <v>1</v>
      </c>
      <c r="DZ76" s="5">
        <v>1</v>
      </c>
      <c r="EA76" s="5">
        <v>0</v>
      </c>
      <c r="EB76" s="5">
        <v>1</v>
      </c>
      <c r="EC76" s="5">
        <v>0</v>
      </c>
      <c r="ED76" s="5">
        <v>0</v>
      </c>
      <c r="EE76" t="s">
        <v>152</v>
      </c>
      <c r="EF76" t="s">
        <v>153</v>
      </c>
      <c r="EG76" t="s">
        <v>153</v>
      </c>
      <c r="EH76" t="s">
        <v>238</v>
      </c>
      <c r="EI76">
        <v>26</v>
      </c>
      <c r="EJ76">
        <v>51.111111111111107</v>
      </c>
      <c r="EK76" t="s">
        <v>156</v>
      </c>
      <c r="EL76">
        <v>5</v>
      </c>
      <c r="EM76">
        <v>4</v>
      </c>
      <c r="EN76">
        <f t="shared" si="15"/>
        <v>2</v>
      </c>
      <c r="EO76" t="s">
        <v>603</v>
      </c>
      <c r="EP76">
        <f t="shared" si="16"/>
        <v>4</v>
      </c>
      <c r="ER76">
        <f t="shared" si="17"/>
        <v>3</v>
      </c>
      <c r="ES76">
        <f t="shared" si="18"/>
        <v>55.55555555555555</v>
      </c>
      <c r="ET76">
        <f t="shared" si="19"/>
        <v>48.888888888888893</v>
      </c>
      <c r="EU76">
        <f t="shared" si="20"/>
        <v>53.333333333333336</v>
      </c>
      <c r="EV76">
        <f t="shared" si="21"/>
        <v>41.111111111111114</v>
      </c>
      <c r="EW76">
        <f t="shared" si="22"/>
        <v>53.333333333333336</v>
      </c>
      <c r="EX76">
        <f t="shared" si="23"/>
        <v>53.333333333333336</v>
      </c>
      <c r="EY76">
        <f t="shared" si="24"/>
        <v>52.222222222222214</v>
      </c>
    </row>
    <row r="77" spans="1:155" x14ac:dyDescent="0.25">
      <c r="A77" t="s">
        <v>595</v>
      </c>
      <c r="B77">
        <v>42</v>
      </c>
      <c r="C77">
        <v>5</v>
      </c>
      <c r="D77" s="5" t="s">
        <v>182</v>
      </c>
      <c r="E77" s="3">
        <v>0</v>
      </c>
      <c r="F77" s="3">
        <v>0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8</v>
      </c>
      <c r="M77" s="3">
        <v>2</v>
      </c>
      <c r="N77" s="5">
        <v>15000</v>
      </c>
      <c r="O77" s="5" t="s">
        <v>159</v>
      </c>
      <c r="P77" s="5" t="s">
        <v>170</v>
      </c>
      <c r="Q77" t="s">
        <v>171</v>
      </c>
      <c r="R77" t="s">
        <v>146</v>
      </c>
      <c r="S77" s="3">
        <v>0</v>
      </c>
      <c r="T77" s="3">
        <v>2</v>
      </c>
      <c r="U77" t="s">
        <v>147</v>
      </c>
      <c r="V77" s="3">
        <v>1</v>
      </c>
      <c r="W77" s="3">
        <v>1</v>
      </c>
      <c r="X77" s="3">
        <v>1</v>
      </c>
      <c r="Y77" s="3">
        <v>1</v>
      </c>
      <c r="Z77" s="3">
        <v>1</v>
      </c>
      <c r="AA77" s="3">
        <v>0</v>
      </c>
      <c r="AB77" s="3">
        <v>0</v>
      </c>
      <c r="AC77" t="s">
        <v>148</v>
      </c>
      <c r="AD77" s="5">
        <v>1</v>
      </c>
      <c r="AE77" s="5">
        <v>0</v>
      </c>
      <c r="AF77" s="5">
        <v>0</v>
      </c>
      <c r="AG77" s="3" t="s">
        <v>149</v>
      </c>
      <c r="AH77">
        <v>1</v>
      </c>
      <c r="AI77">
        <v>0</v>
      </c>
      <c r="AJ77">
        <v>0</v>
      </c>
      <c r="AK77">
        <v>0</v>
      </c>
      <c r="AL77" t="s">
        <v>164</v>
      </c>
      <c r="AM77" t="s">
        <v>150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 s="8">
        <v>6</v>
      </c>
      <c r="AU77" t="s">
        <v>166</v>
      </c>
      <c r="AV77" s="5">
        <v>2</v>
      </c>
      <c r="AW77" s="5">
        <v>2</v>
      </c>
      <c r="AX77" t="s">
        <v>151</v>
      </c>
      <c r="AY77">
        <v>3</v>
      </c>
      <c r="AZ77">
        <v>2</v>
      </c>
      <c r="BA77">
        <v>1</v>
      </c>
      <c r="BB77">
        <v>4</v>
      </c>
      <c r="BC77">
        <v>3</v>
      </c>
      <c r="BD77">
        <v>4</v>
      </c>
      <c r="BE77">
        <v>4</v>
      </c>
      <c r="BF77">
        <v>3</v>
      </c>
      <c r="BG77">
        <v>2</v>
      </c>
      <c r="BH77">
        <v>2</v>
      </c>
      <c r="BI77">
        <v>4</v>
      </c>
      <c r="BJ77">
        <v>3</v>
      </c>
      <c r="BK77">
        <v>3</v>
      </c>
      <c r="BL77">
        <v>4</v>
      </c>
      <c r="BM77">
        <v>4</v>
      </c>
      <c r="BN77">
        <v>3</v>
      </c>
      <c r="BO77">
        <v>3</v>
      </c>
      <c r="BP77">
        <v>4</v>
      </c>
      <c r="BQ77">
        <v>4</v>
      </c>
      <c r="BR77">
        <v>5</v>
      </c>
      <c r="BS77">
        <v>5</v>
      </c>
      <c r="BT77" t="s">
        <v>594</v>
      </c>
      <c r="BU77" s="5">
        <v>1</v>
      </c>
      <c r="BV77" s="5">
        <v>1</v>
      </c>
      <c r="BW77" s="5">
        <v>1</v>
      </c>
      <c r="BX77" s="5">
        <v>1</v>
      </c>
      <c r="BY77" s="5">
        <v>0</v>
      </c>
      <c r="BZ77" s="5">
        <v>1</v>
      </c>
      <c r="CA77" s="5">
        <v>1</v>
      </c>
      <c r="CB77" s="5">
        <v>0</v>
      </c>
      <c r="CC77" t="s">
        <v>596</v>
      </c>
      <c r="CD77">
        <v>1</v>
      </c>
      <c r="CE77">
        <v>0</v>
      </c>
      <c r="CF77">
        <v>1</v>
      </c>
      <c r="CG77">
        <v>1</v>
      </c>
      <c r="CH77">
        <v>0</v>
      </c>
      <c r="CI77">
        <v>1</v>
      </c>
      <c r="CJ77">
        <v>0</v>
      </c>
      <c r="CK77">
        <v>0</v>
      </c>
      <c r="CL77" t="s">
        <v>597</v>
      </c>
      <c r="CM77" s="5">
        <v>1</v>
      </c>
      <c r="CN77" s="5">
        <v>1</v>
      </c>
      <c r="CO77" s="5">
        <v>1</v>
      </c>
      <c r="CP77" s="5">
        <v>0</v>
      </c>
      <c r="CQ77" s="5">
        <v>1</v>
      </c>
      <c r="CR77" s="5">
        <v>1</v>
      </c>
      <c r="CS77" s="5">
        <v>0</v>
      </c>
      <c r="CT77" s="5">
        <v>0</v>
      </c>
      <c r="CU77" t="s">
        <v>201</v>
      </c>
      <c r="CV77" s="5">
        <v>1</v>
      </c>
      <c r="CW77" s="5">
        <v>1</v>
      </c>
      <c r="CX77" s="5">
        <v>1</v>
      </c>
      <c r="CY77" s="5">
        <v>1</v>
      </c>
      <c r="CZ77" s="5">
        <v>0</v>
      </c>
      <c r="DA77" s="5">
        <v>1</v>
      </c>
      <c r="DB77" s="5">
        <v>1</v>
      </c>
      <c r="DC77" s="5">
        <v>1</v>
      </c>
      <c r="DD77" t="s">
        <v>598</v>
      </c>
      <c r="DE77" s="5">
        <v>1</v>
      </c>
      <c r="DF77" s="5">
        <v>0</v>
      </c>
      <c r="DG77" s="5">
        <v>1</v>
      </c>
      <c r="DH77" s="5">
        <v>0</v>
      </c>
      <c r="DI77" s="5">
        <v>0</v>
      </c>
      <c r="DJ77" s="5">
        <v>1</v>
      </c>
      <c r="DK77" s="5">
        <v>0</v>
      </c>
      <c r="DL77" s="5">
        <v>0</v>
      </c>
      <c r="DM77" t="s">
        <v>224</v>
      </c>
      <c r="DN77" s="5">
        <v>0</v>
      </c>
      <c r="DO77" s="5">
        <v>1</v>
      </c>
      <c r="DP77" s="5">
        <v>1</v>
      </c>
      <c r="DQ77" s="5">
        <v>1</v>
      </c>
      <c r="DR77" s="5">
        <v>0</v>
      </c>
      <c r="DS77" s="5">
        <v>1</v>
      </c>
      <c r="DT77" s="5">
        <v>0</v>
      </c>
      <c r="DU77" s="5">
        <v>0</v>
      </c>
      <c r="DV77" t="s">
        <v>167</v>
      </c>
      <c r="DW77" s="5">
        <v>1</v>
      </c>
      <c r="DX77" s="5">
        <v>1</v>
      </c>
      <c r="DY77" s="5">
        <v>1</v>
      </c>
      <c r="DZ77" s="5">
        <v>1</v>
      </c>
      <c r="EA77" s="5">
        <v>1</v>
      </c>
      <c r="EB77" s="5">
        <v>1</v>
      </c>
      <c r="EC77" s="5">
        <v>1</v>
      </c>
      <c r="ED77" s="5">
        <v>1</v>
      </c>
      <c r="EE77" t="s">
        <v>152</v>
      </c>
      <c r="EF77" t="s">
        <v>153</v>
      </c>
      <c r="EG77" t="s">
        <v>153</v>
      </c>
      <c r="EH77" t="s">
        <v>238</v>
      </c>
      <c r="EI77">
        <v>26</v>
      </c>
      <c r="EJ77">
        <v>60</v>
      </c>
      <c r="EK77" t="s">
        <v>156</v>
      </c>
      <c r="EL77">
        <v>5</v>
      </c>
      <c r="EM77">
        <v>4</v>
      </c>
      <c r="EN77">
        <f t="shared" si="15"/>
        <v>2</v>
      </c>
      <c r="EO77" t="s">
        <v>604</v>
      </c>
      <c r="EP77">
        <f t="shared" si="16"/>
        <v>4</v>
      </c>
      <c r="ER77">
        <f t="shared" si="17"/>
        <v>3</v>
      </c>
      <c r="ES77">
        <f t="shared" si="18"/>
        <v>60</v>
      </c>
      <c r="ET77">
        <f t="shared" si="19"/>
        <v>42.222222222222221</v>
      </c>
      <c r="EU77">
        <f t="shared" si="20"/>
        <v>36.666666666666671</v>
      </c>
      <c r="EV77">
        <f t="shared" si="21"/>
        <v>71.111111111111114</v>
      </c>
      <c r="EW77">
        <f t="shared" si="22"/>
        <v>60</v>
      </c>
      <c r="EX77">
        <f t="shared" si="23"/>
        <v>72.222222222222214</v>
      </c>
      <c r="EY77">
        <f t="shared" si="24"/>
        <v>77.777777777777771</v>
      </c>
    </row>
    <row r="78" spans="1:155" x14ac:dyDescent="0.25">
      <c r="A78" t="s">
        <v>417</v>
      </c>
      <c r="B78">
        <v>22</v>
      </c>
      <c r="C78">
        <v>6</v>
      </c>
      <c r="D78" s="5" t="s">
        <v>418</v>
      </c>
      <c r="E78" s="3">
        <v>0</v>
      </c>
      <c r="F78" s="3">
        <v>1</v>
      </c>
      <c r="G78" s="3">
        <v>0</v>
      </c>
      <c r="H78" s="3">
        <v>0</v>
      </c>
      <c r="I78" s="3">
        <v>0</v>
      </c>
      <c r="J78" s="3">
        <v>0</v>
      </c>
      <c r="K78" s="3">
        <v>1</v>
      </c>
      <c r="L78" s="3">
        <v>5</v>
      </c>
      <c r="M78" s="3">
        <v>2</v>
      </c>
      <c r="N78">
        <v>15000</v>
      </c>
      <c r="O78" t="s">
        <v>159</v>
      </c>
      <c r="P78" t="s">
        <v>183</v>
      </c>
      <c r="Q78" t="s">
        <v>171</v>
      </c>
      <c r="R78" t="s">
        <v>146</v>
      </c>
      <c r="S78" s="3">
        <v>0</v>
      </c>
      <c r="T78" s="3">
        <v>3</v>
      </c>
      <c r="U78" t="s">
        <v>147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0</v>
      </c>
      <c r="AB78" s="3">
        <v>0</v>
      </c>
      <c r="AC78" t="s">
        <v>148</v>
      </c>
      <c r="AD78">
        <v>1</v>
      </c>
      <c r="AE78">
        <v>0</v>
      </c>
      <c r="AF78">
        <v>0</v>
      </c>
      <c r="AG78" t="s">
        <v>149</v>
      </c>
      <c r="AH78">
        <v>1</v>
      </c>
      <c r="AI78">
        <v>0</v>
      </c>
      <c r="AJ78">
        <v>0</v>
      </c>
      <c r="AK78">
        <v>0</v>
      </c>
      <c r="AL78" t="s">
        <v>164</v>
      </c>
      <c r="AM78" t="s">
        <v>150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 s="6">
        <v>0</v>
      </c>
      <c r="AU78" t="s">
        <v>602</v>
      </c>
      <c r="AV78" s="5">
        <v>6</v>
      </c>
      <c r="AW78" s="5">
        <v>0</v>
      </c>
      <c r="AX78" t="s">
        <v>152</v>
      </c>
      <c r="AY78">
        <v>2</v>
      </c>
      <c r="AZ78">
        <v>3</v>
      </c>
      <c r="BA78">
        <v>3</v>
      </c>
      <c r="BB78">
        <v>1</v>
      </c>
      <c r="BC78">
        <v>2</v>
      </c>
      <c r="BD78">
        <v>3</v>
      </c>
      <c r="BE78">
        <v>2</v>
      </c>
      <c r="BF78">
        <v>3</v>
      </c>
      <c r="BG78">
        <v>3</v>
      </c>
      <c r="BH78">
        <v>2</v>
      </c>
      <c r="BI78">
        <v>3</v>
      </c>
      <c r="BJ78">
        <v>2</v>
      </c>
      <c r="BK78">
        <v>4</v>
      </c>
      <c r="BL78">
        <v>2</v>
      </c>
      <c r="BM78">
        <v>4</v>
      </c>
      <c r="BN78">
        <v>4</v>
      </c>
      <c r="BO78">
        <v>3</v>
      </c>
      <c r="BP78">
        <v>2</v>
      </c>
      <c r="BQ78">
        <v>2</v>
      </c>
      <c r="BR78">
        <v>4</v>
      </c>
      <c r="BS78">
        <v>2</v>
      </c>
      <c r="BU78" s="5">
        <v>1</v>
      </c>
      <c r="BV78" s="5">
        <v>0</v>
      </c>
      <c r="BW78" s="5">
        <v>1</v>
      </c>
      <c r="BX78" s="5">
        <v>1</v>
      </c>
      <c r="BY78" s="5">
        <v>0</v>
      </c>
      <c r="BZ78" s="5">
        <v>1</v>
      </c>
      <c r="CA78" s="5">
        <v>1</v>
      </c>
      <c r="CB78" s="5">
        <v>1</v>
      </c>
      <c r="CD78" s="5">
        <v>1</v>
      </c>
      <c r="CE78" s="5">
        <v>0</v>
      </c>
      <c r="CF78" s="5">
        <v>1</v>
      </c>
      <c r="CG78" s="5">
        <v>1</v>
      </c>
      <c r="CH78" s="5">
        <v>1</v>
      </c>
      <c r="CI78" s="5">
        <v>1</v>
      </c>
      <c r="CJ78" s="5">
        <v>1</v>
      </c>
      <c r="CK78" s="5">
        <v>0</v>
      </c>
      <c r="CM78" s="5">
        <v>0</v>
      </c>
      <c r="CN78" s="5">
        <v>1</v>
      </c>
      <c r="CO78" s="5">
        <v>1</v>
      </c>
      <c r="CP78" s="5">
        <v>0</v>
      </c>
      <c r="CQ78" s="5">
        <v>0</v>
      </c>
      <c r="CR78" s="5">
        <v>1</v>
      </c>
      <c r="CS78" s="5">
        <v>1</v>
      </c>
      <c r="CT78" s="5">
        <v>0</v>
      </c>
      <c r="CV78" s="5">
        <v>1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E78" s="5">
        <v>0</v>
      </c>
      <c r="DF78" s="5">
        <v>0</v>
      </c>
      <c r="DG78" s="5">
        <v>1</v>
      </c>
      <c r="DH78" s="5">
        <v>1</v>
      </c>
      <c r="DI78" s="5">
        <v>0</v>
      </c>
      <c r="DJ78" s="5">
        <v>1</v>
      </c>
      <c r="DK78" s="5">
        <v>0</v>
      </c>
      <c r="DL78" s="5">
        <v>1</v>
      </c>
      <c r="DN78" s="5">
        <v>0</v>
      </c>
      <c r="DO78" s="5">
        <v>0</v>
      </c>
      <c r="DP78" s="5">
        <v>0</v>
      </c>
      <c r="DQ78" s="5">
        <v>1</v>
      </c>
      <c r="DR78" s="5">
        <v>0</v>
      </c>
      <c r="DS78" s="5">
        <v>0</v>
      </c>
      <c r="DT78" s="5">
        <v>0</v>
      </c>
      <c r="DU78" s="5">
        <v>1</v>
      </c>
      <c r="DW78" s="5">
        <v>1</v>
      </c>
      <c r="DX78" s="5">
        <v>1</v>
      </c>
      <c r="DY78" s="5">
        <v>1</v>
      </c>
      <c r="DZ78" s="5">
        <v>1</v>
      </c>
      <c r="EA78" s="5">
        <v>1</v>
      </c>
      <c r="EB78" s="5">
        <v>0</v>
      </c>
      <c r="EC78" s="5">
        <v>1</v>
      </c>
      <c r="ED78" s="5">
        <v>0</v>
      </c>
      <c r="EE78" t="s">
        <v>152</v>
      </c>
      <c r="EF78" s="5" t="s">
        <v>172</v>
      </c>
      <c r="EG78" s="5" t="s">
        <v>172</v>
      </c>
      <c r="EH78" t="s">
        <v>191</v>
      </c>
      <c r="EI78">
        <v>30</v>
      </c>
      <c r="EJ78">
        <v>47.777777777777771</v>
      </c>
      <c r="EK78" t="s">
        <v>156</v>
      </c>
      <c r="EL78">
        <v>4</v>
      </c>
      <c r="EM78">
        <v>4</v>
      </c>
      <c r="EN78">
        <f t="shared" si="15"/>
        <v>2</v>
      </c>
      <c r="EO78" t="s">
        <v>604</v>
      </c>
      <c r="EP78">
        <f t="shared" si="16"/>
        <v>4</v>
      </c>
      <c r="ER78">
        <f t="shared" si="17"/>
        <v>3</v>
      </c>
      <c r="ES78">
        <f t="shared" si="18"/>
        <v>54.444444444444443</v>
      </c>
      <c r="ET78">
        <f t="shared" si="19"/>
        <v>60</v>
      </c>
      <c r="EU78">
        <f t="shared" si="20"/>
        <v>47.777777777777771</v>
      </c>
      <c r="EV78">
        <f t="shared" si="21"/>
        <v>35.555555555555557</v>
      </c>
      <c r="EW78">
        <f t="shared" si="22"/>
        <v>35.555555555555557</v>
      </c>
      <c r="EX78">
        <f t="shared" si="23"/>
        <v>65.555555555555557</v>
      </c>
      <c r="EY78">
        <f t="shared" si="24"/>
        <v>35.555555555555557</v>
      </c>
    </row>
    <row r="79" spans="1:155" x14ac:dyDescent="0.25">
      <c r="A79" t="s">
        <v>514</v>
      </c>
      <c r="B79">
        <v>45</v>
      </c>
      <c r="C79">
        <v>5</v>
      </c>
      <c r="D79" s="5" t="s">
        <v>515</v>
      </c>
      <c r="E79" s="3">
        <v>0</v>
      </c>
      <c r="F79" s="3">
        <v>1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8</v>
      </c>
      <c r="M79" s="3">
        <v>4</v>
      </c>
      <c r="N79">
        <v>4000</v>
      </c>
      <c r="O79" t="s">
        <v>516</v>
      </c>
      <c r="P79" t="s">
        <v>232</v>
      </c>
      <c r="Q79" t="s">
        <v>216</v>
      </c>
      <c r="R79" t="s">
        <v>161</v>
      </c>
      <c r="S79" s="3">
        <v>1</v>
      </c>
      <c r="T79" s="3">
        <v>3</v>
      </c>
      <c r="U79" t="s">
        <v>517</v>
      </c>
      <c r="V79" s="3">
        <v>0</v>
      </c>
      <c r="W79" s="3">
        <v>1</v>
      </c>
      <c r="X79" s="3">
        <v>1</v>
      </c>
      <c r="Y79" s="3">
        <v>0</v>
      </c>
      <c r="Z79" s="3">
        <v>1</v>
      </c>
      <c r="AA79" s="3">
        <v>0</v>
      </c>
      <c r="AB79" s="3">
        <v>0</v>
      </c>
      <c r="AC79" t="s">
        <v>518</v>
      </c>
      <c r="AD79">
        <v>1</v>
      </c>
      <c r="AE79">
        <v>0</v>
      </c>
      <c r="AF79">
        <v>1</v>
      </c>
      <c r="AG79" t="s">
        <v>259</v>
      </c>
      <c r="AH79">
        <v>0</v>
      </c>
      <c r="AI79">
        <v>0</v>
      </c>
      <c r="AJ79">
        <v>1</v>
      </c>
      <c r="AK79">
        <v>0</v>
      </c>
      <c r="AL79" t="s">
        <v>170</v>
      </c>
      <c r="AM79" t="s">
        <v>498</v>
      </c>
      <c r="AN79">
        <v>1</v>
      </c>
      <c r="AO79">
        <v>1</v>
      </c>
      <c r="AP79">
        <v>1</v>
      </c>
      <c r="AQ79">
        <v>0</v>
      </c>
      <c r="AR79">
        <v>0</v>
      </c>
      <c r="AS79">
        <v>0</v>
      </c>
      <c r="AT79" s="6">
        <v>0</v>
      </c>
      <c r="AU79" t="s">
        <v>166</v>
      </c>
      <c r="AV79" s="5">
        <v>5</v>
      </c>
      <c r="AW79" s="5">
        <v>4</v>
      </c>
      <c r="AX79" t="s">
        <v>151</v>
      </c>
      <c r="AY79">
        <v>5</v>
      </c>
      <c r="AZ79">
        <v>4</v>
      </c>
      <c r="BA79">
        <v>4</v>
      </c>
      <c r="BB79">
        <v>2</v>
      </c>
      <c r="BC79">
        <v>4</v>
      </c>
      <c r="BD79">
        <v>5</v>
      </c>
      <c r="BE79">
        <v>3</v>
      </c>
      <c r="BF79">
        <v>2</v>
      </c>
      <c r="BG79">
        <v>4</v>
      </c>
      <c r="BH79">
        <v>2</v>
      </c>
      <c r="BI79">
        <v>4</v>
      </c>
      <c r="BJ79">
        <v>3</v>
      </c>
      <c r="BK79">
        <v>4</v>
      </c>
      <c r="BL79">
        <v>3</v>
      </c>
      <c r="BM79">
        <v>1</v>
      </c>
      <c r="BN79">
        <v>4</v>
      </c>
      <c r="BO79">
        <v>2</v>
      </c>
      <c r="BP79">
        <v>4</v>
      </c>
      <c r="BQ79">
        <v>2</v>
      </c>
      <c r="BR79">
        <v>3</v>
      </c>
      <c r="BS79">
        <v>3</v>
      </c>
      <c r="BT79" t="s">
        <v>286</v>
      </c>
      <c r="BU79" s="5">
        <v>0</v>
      </c>
      <c r="BV79" s="5">
        <v>0</v>
      </c>
      <c r="BW79" s="5">
        <v>1</v>
      </c>
      <c r="BX79" s="5">
        <v>0</v>
      </c>
      <c r="BY79" s="5">
        <v>1</v>
      </c>
      <c r="BZ79" s="5">
        <v>0</v>
      </c>
      <c r="CA79" s="5">
        <v>0</v>
      </c>
      <c r="CB79" s="5">
        <v>0</v>
      </c>
      <c r="CC79" t="s">
        <v>188</v>
      </c>
      <c r="CD79" s="5">
        <v>0</v>
      </c>
      <c r="CE79" s="5">
        <v>0</v>
      </c>
      <c r="CF79" s="5">
        <v>0</v>
      </c>
      <c r="CG79" s="5">
        <v>1</v>
      </c>
      <c r="CH79" s="5">
        <v>0</v>
      </c>
      <c r="CI79" s="5">
        <v>0</v>
      </c>
      <c r="CJ79" s="5">
        <v>0</v>
      </c>
      <c r="CK79" s="5">
        <v>0</v>
      </c>
      <c r="CL79" t="s">
        <v>208</v>
      </c>
      <c r="CM79" s="5">
        <v>0</v>
      </c>
      <c r="CN79" s="5">
        <v>1</v>
      </c>
      <c r="CO79" s="5">
        <v>0</v>
      </c>
      <c r="CP79" s="5">
        <v>1</v>
      </c>
      <c r="CQ79" s="5">
        <v>0</v>
      </c>
      <c r="CR79" s="5">
        <v>0</v>
      </c>
      <c r="CS79" s="5">
        <v>0</v>
      </c>
      <c r="CT79" s="5">
        <v>0</v>
      </c>
      <c r="CU79" t="s">
        <v>222</v>
      </c>
      <c r="CV79" s="5">
        <v>0</v>
      </c>
      <c r="CW79" s="5">
        <v>0</v>
      </c>
      <c r="CX79" s="5">
        <v>1</v>
      </c>
      <c r="CY79" s="5">
        <v>1</v>
      </c>
      <c r="CZ79" s="5">
        <v>0</v>
      </c>
      <c r="DA79" s="5">
        <v>0</v>
      </c>
      <c r="DB79" s="5">
        <v>0</v>
      </c>
      <c r="DC79" s="5">
        <v>0</v>
      </c>
      <c r="DD79" t="s">
        <v>286</v>
      </c>
      <c r="DE79" s="5">
        <v>0</v>
      </c>
      <c r="DF79" s="5">
        <v>0</v>
      </c>
      <c r="DG79" s="5">
        <v>1</v>
      </c>
      <c r="DH79" s="5">
        <v>0</v>
      </c>
      <c r="DI79" s="5">
        <v>1</v>
      </c>
      <c r="DJ79" s="5">
        <v>0</v>
      </c>
      <c r="DK79" s="5">
        <v>0</v>
      </c>
      <c r="DL79" s="5">
        <v>0</v>
      </c>
      <c r="DM79" t="s">
        <v>286</v>
      </c>
      <c r="DN79" s="5">
        <v>0</v>
      </c>
      <c r="DO79" s="5">
        <v>0</v>
      </c>
      <c r="DP79" s="5">
        <v>1</v>
      </c>
      <c r="DQ79" s="5">
        <v>0</v>
      </c>
      <c r="DR79" s="5">
        <v>1</v>
      </c>
      <c r="DS79" s="5">
        <v>0</v>
      </c>
      <c r="DT79" s="5">
        <v>0</v>
      </c>
      <c r="DU79" s="5">
        <v>0</v>
      </c>
      <c r="DV79" t="s">
        <v>286</v>
      </c>
      <c r="DW79" s="5">
        <v>0</v>
      </c>
      <c r="DX79" s="5">
        <v>0</v>
      </c>
      <c r="DY79" s="5">
        <v>1</v>
      </c>
      <c r="DZ79" s="5">
        <v>0</v>
      </c>
      <c r="EA79" s="5">
        <v>1</v>
      </c>
      <c r="EB79" s="5">
        <v>0</v>
      </c>
      <c r="EC79" s="5">
        <v>0</v>
      </c>
      <c r="ED79" s="5">
        <v>0</v>
      </c>
      <c r="EE79" t="s">
        <v>152</v>
      </c>
      <c r="EF79" t="s">
        <v>153</v>
      </c>
      <c r="EG79" t="s">
        <v>153</v>
      </c>
      <c r="EH79" t="s">
        <v>191</v>
      </c>
      <c r="EI79">
        <v>29</v>
      </c>
      <c r="EJ79">
        <v>56.984126984126995</v>
      </c>
      <c r="EK79" t="s">
        <v>156</v>
      </c>
      <c r="EL79">
        <v>4</v>
      </c>
      <c r="EM79">
        <v>4</v>
      </c>
      <c r="EN79">
        <f t="shared" si="15"/>
        <v>2</v>
      </c>
      <c r="EO79" t="s">
        <v>603</v>
      </c>
      <c r="EP79">
        <f t="shared" si="16"/>
        <v>2</v>
      </c>
      <c r="ER79">
        <f t="shared" si="17"/>
        <v>3</v>
      </c>
      <c r="ES79">
        <f t="shared" si="18"/>
        <v>45.555555555555557</v>
      </c>
      <c r="ET79">
        <f t="shared" si="19"/>
        <v>71.111111111111114</v>
      </c>
      <c r="EU79">
        <f t="shared" si="20"/>
        <v>46.666666666666664</v>
      </c>
      <c r="EV79">
        <f t="shared" si="21"/>
        <v>60</v>
      </c>
      <c r="EW79">
        <f t="shared" si="22"/>
        <v>52.222222222222214</v>
      </c>
      <c r="EX79">
        <f t="shared" si="23"/>
        <v>70</v>
      </c>
      <c r="EY79">
        <f t="shared" si="24"/>
        <v>53.333333333333336</v>
      </c>
    </row>
    <row r="80" spans="1:155" x14ac:dyDescent="0.25">
      <c r="A80" t="s">
        <v>531</v>
      </c>
      <c r="B80">
        <v>30</v>
      </c>
      <c r="C80">
        <v>4</v>
      </c>
      <c r="D80" s="5" t="s">
        <v>418</v>
      </c>
      <c r="E80" s="3">
        <v>0</v>
      </c>
      <c r="F80" s="3">
        <v>1</v>
      </c>
      <c r="G80" s="3">
        <v>0</v>
      </c>
      <c r="H80" s="3">
        <v>0</v>
      </c>
      <c r="I80" s="3">
        <v>0</v>
      </c>
      <c r="J80" s="3">
        <v>0</v>
      </c>
      <c r="K80" s="3">
        <v>1</v>
      </c>
      <c r="L80" s="3">
        <v>5</v>
      </c>
      <c r="M80" s="3">
        <v>2</v>
      </c>
      <c r="N80">
        <v>22000</v>
      </c>
      <c r="O80" t="s">
        <v>159</v>
      </c>
      <c r="P80" t="s">
        <v>232</v>
      </c>
      <c r="Q80" t="s">
        <v>145</v>
      </c>
      <c r="R80" t="s">
        <v>316</v>
      </c>
      <c r="S80" s="3">
        <v>0</v>
      </c>
      <c r="T80" s="3">
        <v>3</v>
      </c>
      <c r="U80" t="s">
        <v>532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0</v>
      </c>
      <c r="AC80" t="s">
        <v>148</v>
      </c>
      <c r="AD80">
        <v>1</v>
      </c>
      <c r="AE80">
        <v>0</v>
      </c>
      <c r="AF80">
        <v>0</v>
      </c>
      <c r="AG80" t="s">
        <v>149</v>
      </c>
      <c r="AH80">
        <v>1</v>
      </c>
      <c r="AI80">
        <v>0</v>
      </c>
      <c r="AJ80">
        <v>0</v>
      </c>
      <c r="AK80">
        <v>0</v>
      </c>
      <c r="AL80" t="s">
        <v>164</v>
      </c>
      <c r="AM80" t="s">
        <v>150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 s="6">
        <v>0</v>
      </c>
      <c r="AU80" t="s">
        <v>602</v>
      </c>
      <c r="AV80" s="5">
        <v>8</v>
      </c>
      <c r="AW80" s="5">
        <v>1</v>
      </c>
      <c r="AX80" t="s">
        <v>152</v>
      </c>
      <c r="AY80">
        <v>3</v>
      </c>
      <c r="AZ80">
        <v>3</v>
      </c>
      <c r="BA80">
        <v>4</v>
      </c>
      <c r="BB80">
        <v>2</v>
      </c>
      <c r="BC80">
        <v>2</v>
      </c>
      <c r="BD80">
        <v>5</v>
      </c>
      <c r="BE80">
        <v>2</v>
      </c>
      <c r="BF80">
        <v>4</v>
      </c>
      <c r="BG80">
        <v>4</v>
      </c>
      <c r="BH80">
        <v>4</v>
      </c>
      <c r="BI80">
        <v>4</v>
      </c>
      <c r="BJ80">
        <v>3</v>
      </c>
      <c r="BK80">
        <v>5</v>
      </c>
      <c r="BL80">
        <v>6</v>
      </c>
      <c r="BM80">
        <v>4</v>
      </c>
      <c r="BN80">
        <v>3</v>
      </c>
      <c r="BO80">
        <v>4</v>
      </c>
      <c r="BP80">
        <v>3</v>
      </c>
      <c r="BQ80">
        <v>3</v>
      </c>
      <c r="BR80">
        <v>3</v>
      </c>
      <c r="BS80">
        <v>3</v>
      </c>
      <c r="BU80" s="5">
        <v>1</v>
      </c>
      <c r="BV80" s="5">
        <v>1</v>
      </c>
      <c r="BW80" s="5">
        <v>1</v>
      </c>
      <c r="BX80" s="5">
        <v>1</v>
      </c>
      <c r="BY80" s="5">
        <v>1</v>
      </c>
      <c r="BZ80" s="5">
        <v>1</v>
      </c>
      <c r="CA80" s="5">
        <v>1</v>
      </c>
      <c r="CB80" s="5">
        <v>0</v>
      </c>
      <c r="CD80" s="5">
        <v>0</v>
      </c>
      <c r="CE80" s="5">
        <v>0</v>
      </c>
      <c r="CF80" s="5">
        <v>1</v>
      </c>
      <c r="CG80" s="5">
        <v>1</v>
      </c>
      <c r="CH80" s="5">
        <v>0</v>
      </c>
      <c r="CI80" s="5">
        <v>0</v>
      </c>
      <c r="CJ80" s="5">
        <v>0</v>
      </c>
      <c r="CK80" s="5">
        <v>1</v>
      </c>
      <c r="CM80" s="5">
        <v>1</v>
      </c>
      <c r="CN80" s="5">
        <v>1</v>
      </c>
      <c r="CO80" s="5">
        <v>0</v>
      </c>
      <c r="CP80" s="5">
        <v>1</v>
      </c>
      <c r="CQ80" s="5">
        <v>0</v>
      </c>
      <c r="CR80" s="5">
        <v>1</v>
      </c>
      <c r="CS80" s="5">
        <v>0</v>
      </c>
      <c r="CT80" s="5">
        <v>1</v>
      </c>
      <c r="CV80" s="5">
        <v>0</v>
      </c>
      <c r="CW80" s="5">
        <v>0</v>
      </c>
      <c r="CX80" s="5">
        <v>1</v>
      </c>
      <c r="CY80" s="5">
        <v>1</v>
      </c>
      <c r="CZ80" s="5">
        <v>0</v>
      </c>
      <c r="DA80" s="5">
        <v>0</v>
      </c>
      <c r="DB80" s="5">
        <v>1</v>
      </c>
      <c r="DC80" s="5">
        <v>0</v>
      </c>
      <c r="DE80" s="5">
        <v>0</v>
      </c>
      <c r="DF80" s="5">
        <v>1</v>
      </c>
      <c r="DG80" s="5">
        <v>1</v>
      </c>
      <c r="DH80" s="5">
        <v>1</v>
      </c>
      <c r="DI80" s="5">
        <v>0</v>
      </c>
      <c r="DJ80" s="5">
        <v>1</v>
      </c>
      <c r="DK80" s="5">
        <v>1</v>
      </c>
      <c r="DL80" s="5">
        <v>0</v>
      </c>
      <c r="DN80" s="5">
        <v>1</v>
      </c>
      <c r="DO80" s="5">
        <v>1</v>
      </c>
      <c r="DP80" s="5">
        <v>0</v>
      </c>
      <c r="DQ80" s="5">
        <v>1</v>
      </c>
      <c r="DR80" s="5">
        <v>0</v>
      </c>
      <c r="DS80" s="5">
        <v>0</v>
      </c>
      <c r="DT80" s="5">
        <v>0</v>
      </c>
      <c r="DU80" s="5">
        <v>0</v>
      </c>
      <c r="DW80" s="5">
        <v>0</v>
      </c>
      <c r="DX80" s="5">
        <v>0</v>
      </c>
      <c r="DY80" s="5">
        <v>1</v>
      </c>
      <c r="DZ80" s="5">
        <v>0</v>
      </c>
      <c r="EA80" s="5">
        <v>0</v>
      </c>
      <c r="EB80" s="5">
        <v>1</v>
      </c>
      <c r="EC80" s="5">
        <v>1</v>
      </c>
      <c r="ED80" s="5">
        <v>0</v>
      </c>
      <c r="EE80" t="s">
        <v>152</v>
      </c>
      <c r="EF80" s="5" t="s">
        <v>194</v>
      </c>
      <c r="EG80" t="s">
        <v>153</v>
      </c>
      <c r="EH80" t="s">
        <v>155</v>
      </c>
      <c r="EI80">
        <v>30</v>
      </c>
      <c r="EJ80">
        <v>62.38095238095238</v>
      </c>
      <c r="EK80" t="s">
        <v>156</v>
      </c>
      <c r="EL80">
        <v>4</v>
      </c>
      <c r="EM80">
        <v>5</v>
      </c>
      <c r="EN80">
        <f t="shared" si="15"/>
        <v>2</v>
      </c>
      <c r="EO80" t="s">
        <v>604</v>
      </c>
      <c r="EP80">
        <f t="shared" si="16"/>
        <v>4</v>
      </c>
      <c r="ER80">
        <f t="shared" si="17"/>
        <v>3</v>
      </c>
      <c r="ES80">
        <f t="shared" si="18"/>
        <v>65.555555555555557</v>
      </c>
      <c r="ET80">
        <f t="shared" si="19"/>
        <v>58.888888888888893</v>
      </c>
      <c r="EU80">
        <f t="shared" si="20"/>
        <v>71.111111111111114</v>
      </c>
      <c r="EV80">
        <f t="shared" si="21"/>
        <v>53.333333333333336</v>
      </c>
      <c r="EW80">
        <f t="shared" si="22"/>
        <v>47.777777777777771</v>
      </c>
      <c r="EX80">
        <f t="shared" si="23"/>
        <v>75.555555555555557</v>
      </c>
      <c r="EY80">
        <f t="shared" si="24"/>
        <v>64.444444444444443</v>
      </c>
    </row>
    <row r="81" spans="1:155" x14ac:dyDescent="0.25">
      <c r="A81" t="s">
        <v>543</v>
      </c>
      <c r="B81">
        <v>33</v>
      </c>
      <c r="C81">
        <v>5</v>
      </c>
      <c r="D81" s="5" t="s">
        <v>418</v>
      </c>
      <c r="E81" s="3">
        <v>0</v>
      </c>
      <c r="F81" s="3">
        <v>1</v>
      </c>
      <c r="G81" s="3">
        <v>0</v>
      </c>
      <c r="H81" s="3">
        <v>0</v>
      </c>
      <c r="I81" s="3">
        <v>0</v>
      </c>
      <c r="J81" s="3">
        <v>0</v>
      </c>
      <c r="K81" s="3">
        <v>1</v>
      </c>
      <c r="L81" s="3">
        <v>8</v>
      </c>
      <c r="M81" s="3">
        <v>2</v>
      </c>
      <c r="N81">
        <v>13000</v>
      </c>
      <c r="O81" t="s">
        <v>143</v>
      </c>
      <c r="P81" t="s">
        <v>144</v>
      </c>
      <c r="Q81" t="s">
        <v>171</v>
      </c>
      <c r="R81" t="s">
        <v>146</v>
      </c>
      <c r="S81" s="3">
        <v>0</v>
      </c>
      <c r="T81" s="3">
        <v>3</v>
      </c>
      <c r="U81" t="s">
        <v>147</v>
      </c>
      <c r="V81" s="3">
        <v>1</v>
      </c>
      <c r="W81" s="3">
        <v>1</v>
      </c>
      <c r="X81" s="3">
        <v>1</v>
      </c>
      <c r="Y81" s="3">
        <v>1</v>
      </c>
      <c r="Z81" s="3">
        <v>1</v>
      </c>
      <c r="AA81" s="3">
        <v>0</v>
      </c>
      <c r="AB81" s="3">
        <v>0</v>
      </c>
      <c r="AC81" t="s">
        <v>148</v>
      </c>
      <c r="AD81">
        <v>1</v>
      </c>
      <c r="AE81">
        <v>0</v>
      </c>
      <c r="AF81">
        <v>0</v>
      </c>
      <c r="AG81" t="s">
        <v>149</v>
      </c>
      <c r="AH81">
        <v>1</v>
      </c>
      <c r="AI81">
        <v>0</v>
      </c>
      <c r="AJ81">
        <v>0</v>
      </c>
      <c r="AK81">
        <v>0</v>
      </c>
      <c r="AL81" t="s">
        <v>164</v>
      </c>
      <c r="AM81" t="s">
        <v>165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 s="6">
        <v>0</v>
      </c>
      <c r="AU81" t="s">
        <v>166</v>
      </c>
      <c r="AV81" s="5">
        <v>4</v>
      </c>
      <c r="AW81" s="5">
        <v>0</v>
      </c>
      <c r="AX81" t="s">
        <v>151</v>
      </c>
      <c r="AY81">
        <v>4</v>
      </c>
      <c r="AZ81">
        <v>4</v>
      </c>
      <c r="BA81">
        <v>1</v>
      </c>
      <c r="BB81">
        <v>2</v>
      </c>
      <c r="BC81">
        <v>1</v>
      </c>
      <c r="BD81">
        <v>5</v>
      </c>
      <c r="BE81">
        <v>2</v>
      </c>
      <c r="BF81">
        <v>5</v>
      </c>
      <c r="BG81">
        <v>5</v>
      </c>
      <c r="BH81">
        <v>2</v>
      </c>
      <c r="BI81">
        <v>2</v>
      </c>
      <c r="BJ81">
        <v>1</v>
      </c>
      <c r="BK81">
        <v>6</v>
      </c>
      <c r="BL81">
        <v>2</v>
      </c>
      <c r="BM81">
        <v>4</v>
      </c>
      <c r="BN81">
        <v>4</v>
      </c>
      <c r="BO81">
        <v>4</v>
      </c>
      <c r="BP81">
        <v>4</v>
      </c>
      <c r="BQ81">
        <v>4</v>
      </c>
      <c r="BR81">
        <v>4</v>
      </c>
      <c r="BS81">
        <v>4</v>
      </c>
      <c r="BT81" t="s">
        <v>167</v>
      </c>
      <c r="BU81" s="5">
        <v>1</v>
      </c>
      <c r="BV81" s="5">
        <v>1</v>
      </c>
      <c r="BW81" s="5">
        <v>1</v>
      </c>
      <c r="BX81" s="5">
        <v>1</v>
      </c>
      <c r="BY81" s="5">
        <v>1</v>
      </c>
      <c r="BZ81" s="5">
        <v>1</v>
      </c>
      <c r="CA81" s="5">
        <v>1</v>
      </c>
      <c r="CB81" s="5">
        <v>1</v>
      </c>
      <c r="CC81" t="s">
        <v>454</v>
      </c>
      <c r="CD81" s="5">
        <v>1</v>
      </c>
      <c r="CE81" s="5">
        <v>1</v>
      </c>
      <c r="CF81" s="5">
        <v>0</v>
      </c>
      <c r="CG81" s="5">
        <v>1</v>
      </c>
      <c r="CH81" s="5">
        <v>1</v>
      </c>
      <c r="CI81" s="5">
        <v>0</v>
      </c>
      <c r="CJ81" s="5">
        <v>1</v>
      </c>
      <c r="CK81" s="5">
        <v>1</v>
      </c>
      <c r="CL81" t="s">
        <v>408</v>
      </c>
      <c r="CM81" s="5">
        <v>1</v>
      </c>
      <c r="CN81" s="5">
        <v>1</v>
      </c>
      <c r="CO81" s="5">
        <v>1</v>
      </c>
      <c r="CP81" s="5">
        <v>1</v>
      </c>
      <c r="CQ81" s="5">
        <v>0</v>
      </c>
      <c r="CR81" s="5">
        <v>0</v>
      </c>
      <c r="CS81" s="5">
        <v>0</v>
      </c>
      <c r="CT81" s="5">
        <v>1</v>
      </c>
      <c r="CU81" t="s">
        <v>408</v>
      </c>
      <c r="CV81" s="5">
        <v>1</v>
      </c>
      <c r="CW81" s="5">
        <v>1</v>
      </c>
      <c r="CX81" s="5">
        <v>1</v>
      </c>
      <c r="CY81" s="5">
        <v>1</v>
      </c>
      <c r="CZ81" s="5">
        <v>0</v>
      </c>
      <c r="DA81" s="5">
        <v>0</v>
      </c>
      <c r="DB81" s="5">
        <v>0</v>
      </c>
      <c r="DC81" s="5">
        <v>1</v>
      </c>
      <c r="DD81" t="s">
        <v>234</v>
      </c>
      <c r="DE81" s="5">
        <v>1</v>
      </c>
      <c r="DF81" s="5">
        <v>1</v>
      </c>
      <c r="DG81" s="5">
        <v>1</v>
      </c>
      <c r="DH81" s="5">
        <v>1</v>
      </c>
      <c r="DI81" s="5">
        <v>0</v>
      </c>
      <c r="DJ81" s="5">
        <v>1</v>
      </c>
      <c r="DK81" s="5">
        <v>0</v>
      </c>
      <c r="DL81" s="5">
        <v>1</v>
      </c>
      <c r="DM81" t="s">
        <v>167</v>
      </c>
      <c r="DN81" s="5">
        <v>1</v>
      </c>
      <c r="DO81" s="5">
        <v>1</v>
      </c>
      <c r="DP81" s="5">
        <v>1</v>
      </c>
      <c r="DQ81" s="5">
        <v>1</v>
      </c>
      <c r="DR81" s="5">
        <v>1</v>
      </c>
      <c r="DS81" s="5">
        <v>1</v>
      </c>
      <c r="DT81" s="5">
        <v>1</v>
      </c>
      <c r="DU81" s="5">
        <v>1</v>
      </c>
      <c r="DV81" t="s">
        <v>167</v>
      </c>
      <c r="DW81" s="5">
        <v>1</v>
      </c>
      <c r="DX81" s="5">
        <v>1</v>
      </c>
      <c r="DY81" s="5">
        <v>1</v>
      </c>
      <c r="DZ81" s="5">
        <v>1</v>
      </c>
      <c r="EA81" s="5">
        <v>1</v>
      </c>
      <c r="EB81" s="5">
        <v>1</v>
      </c>
      <c r="EC81" s="5">
        <v>1</v>
      </c>
      <c r="ED81" s="5">
        <v>1</v>
      </c>
      <c r="EE81" t="s">
        <v>152</v>
      </c>
      <c r="EF81" t="s">
        <v>153</v>
      </c>
      <c r="EG81" t="s">
        <v>153</v>
      </c>
      <c r="EH81" t="s">
        <v>191</v>
      </c>
      <c r="EI81">
        <v>30</v>
      </c>
      <c r="EJ81">
        <v>60</v>
      </c>
      <c r="EK81" t="s">
        <v>156</v>
      </c>
      <c r="EL81">
        <v>4</v>
      </c>
      <c r="EM81">
        <v>4</v>
      </c>
      <c r="EN81">
        <f t="shared" si="15"/>
        <v>2</v>
      </c>
      <c r="EO81" t="s">
        <v>604</v>
      </c>
      <c r="EP81">
        <f t="shared" si="16"/>
        <v>4</v>
      </c>
      <c r="ER81">
        <f t="shared" si="17"/>
        <v>3</v>
      </c>
      <c r="ES81">
        <f t="shared" si="18"/>
        <v>76.666666666666657</v>
      </c>
      <c r="ET81">
        <f t="shared" si="19"/>
        <v>76.666666666666657</v>
      </c>
      <c r="EU81">
        <f t="shared" si="20"/>
        <v>43.333333333333336</v>
      </c>
      <c r="EV81">
        <f t="shared" si="21"/>
        <v>48.888888888888893</v>
      </c>
      <c r="EW81">
        <f t="shared" si="22"/>
        <v>37.777777777777779</v>
      </c>
      <c r="EX81">
        <f t="shared" si="23"/>
        <v>87.777777777777786</v>
      </c>
      <c r="EY81">
        <f t="shared" si="24"/>
        <v>48.888888888888893</v>
      </c>
    </row>
    <row r="82" spans="1:155" x14ac:dyDescent="0.25">
      <c r="A82" t="s">
        <v>413</v>
      </c>
      <c r="B82">
        <v>50</v>
      </c>
      <c r="C82">
        <v>0</v>
      </c>
      <c r="D82" s="5" t="s">
        <v>414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>
        <v>0</v>
      </c>
      <c r="K82" s="3">
        <v>0</v>
      </c>
      <c r="L82" s="3">
        <v>6</v>
      </c>
      <c r="M82" s="3">
        <v>2</v>
      </c>
      <c r="N82">
        <v>10000</v>
      </c>
      <c r="O82" t="s">
        <v>159</v>
      </c>
      <c r="P82" t="s">
        <v>160</v>
      </c>
      <c r="Q82" t="s">
        <v>145</v>
      </c>
      <c r="R82" t="s">
        <v>161</v>
      </c>
      <c r="S82" s="3">
        <v>0</v>
      </c>
      <c r="T82" s="3">
        <v>3</v>
      </c>
      <c r="U82" t="s">
        <v>415</v>
      </c>
      <c r="V82" s="3">
        <v>1</v>
      </c>
      <c r="W82" s="3">
        <v>1</v>
      </c>
      <c r="X82" s="3">
        <v>0</v>
      </c>
      <c r="Y82" s="3">
        <v>1</v>
      </c>
      <c r="Z82" s="3">
        <v>0</v>
      </c>
      <c r="AA82" s="3">
        <v>0</v>
      </c>
      <c r="AB82" s="3">
        <v>0</v>
      </c>
      <c r="AC82" t="s">
        <v>148</v>
      </c>
      <c r="AD82">
        <v>1</v>
      </c>
      <c r="AE82">
        <v>0</v>
      </c>
      <c r="AF82">
        <v>0</v>
      </c>
      <c r="AG82" t="s">
        <v>149</v>
      </c>
      <c r="AH82">
        <v>1</v>
      </c>
      <c r="AI82">
        <v>0</v>
      </c>
      <c r="AJ82">
        <v>0</v>
      </c>
      <c r="AK82">
        <v>0</v>
      </c>
      <c r="AL82" t="s">
        <v>164</v>
      </c>
      <c r="AM82" t="s">
        <v>245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 s="6">
        <v>0</v>
      </c>
      <c r="AU82" t="s">
        <v>166</v>
      </c>
      <c r="AV82" s="5">
        <v>5</v>
      </c>
      <c r="AW82" s="5">
        <v>0</v>
      </c>
      <c r="AX82" t="s">
        <v>151</v>
      </c>
      <c r="AY82">
        <v>4</v>
      </c>
      <c r="AZ82">
        <v>4</v>
      </c>
      <c r="BA82">
        <v>4</v>
      </c>
      <c r="BB82">
        <v>1</v>
      </c>
      <c r="BC82">
        <v>1</v>
      </c>
      <c r="BD82">
        <v>4</v>
      </c>
      <c r="BE82">
        <v>2</v>
      </c>
      <c r="BF82">
        <v>4</v>
      </c>
      <c r="BG82">
        <v>4</v>
      </c>
      <c r="BH82">
        <v>2</v>
      </c>
      <c r="BI82">
        <v>1</v>
      </c>
      <c r="BJ82">
        <v>1</v>
      </c>
      <c r="BK82">
        <v>4</v>
      </c>
      <c r="BL82">
        <v>4</v>
      </c>
      <c r="BM82">
        <v>4</v>
      </c>
      <c r="BN82">
        <v>4</v>
      </c>
      <c r="BO82">
        <v>4</v>
      </c>
      <c r="BP82">
        <v>4</v>
      </c>
      <c r="BQ82">
        <v>4</v>
      </c>
      <c r="BR82">
        <v>4</v>
      </c>
      <c r="BS82">
        <v>4</v>
      </c>
      <c r="BT82" t="s">
        <v>416</v>
      </c>
      <c r="BU82" s="5">
        <v>1</v>
      </c>
      <c r="BV82" s="5">
        <v>1</v>
      </c>
      <c r="BW82" s="5">
        <v>1</v>
      </c>
      <c r="BX82" s="5">
        <v>1</v>
      </c>
      <c r="BY82" s="5">
        <v>1</v>
      </c>
      <c r="BZ82" s="5">
        <v>0</v>
      </c>
      <c r="CA82" s="5">
        <v>1</v>
      </c>
      <c r="CB82" s="5">
        <v>1</v>
      </c>
      <c r="CC82" t="s">
        <v>167</v>
      </c>
      <c r="CD82" s="5">
        <v>1</v>
      </c>
      <c r="CE82" s="5">
        <v>1</v>
      </c>
      <c r="CF82" s="5">
        <v>1</v>
      </c>
      <c r="CG82" s="5">
        <v>1</v>
      </c>
      <c r="CH82" s="5">
        <v>1</v>
      </c>
      <c r="CI82" s="5">
        <v>1</v>
      </c>
      <c r="CJ82" s="5">
        <v>1</v>
      </c>
      <c r="CK82" s="5">
        <v>1</v>
      </c>
      <c r="CL82" t="s">
        <v>408</v>
      </c>
      <c r="CM82" s="5">
        <v>1</v>
      </c>
      <c r="CN82" s="5">
        <v>1</v>
      </c>
      <c r="CO82" s="5">
        <v>1</v>
      </c>
      <c r="CP82" s="5">
        <v>1</v>
      </c>
      <c r="CQ82" s="5">
        <v>0</v>
      </c>
      <c r="CR82" s="5">
        <v>0</v>
      </c>
      <c r="CS82" s="5">
        <v>0</v>
      </c>
      <c r="CT82" s="5">
        <v>1</v>
      </c>
      <c r="CU82" t="s">
        <v>408</v>
      </c>
      <c r="CV82" s="5">
        <v>1</v>
      </c>
      <c r="CW82" s="5">
        <v>1</v>
      </c>
      <c r="CX82" s="5">
        <v>1</v>
      </c>
      <c r="CY82" s="5">
        <v>1</v>
      </c>
      <c r="CZ82" s="5">
        <v>0</v>
      </c>
      <c r="DA82" s="5">
        <v>0</v>
      </c>
      <c r="DB82" s="5">
        <v>0</v>
      </c>
      <c r="DC82" s="5">
        <v>1</v>
      </c>
      <c r="DD82" t="s">
        <v>167</v>
      </c>
      <c r="DE82" s="5">
        <v>1</v>
      </c>
      <c r="DF82" s="5">
        <v>1</v>
      </c>
      <c r="DG82" s="5">
        <v>1</v>
      </c>
      <c r="DH82" s="5">
        <v>1</v>
      </c>
      <c r="DI82" s="5">
        <v>1</v>
      </c>
      <c r="DJ82" s="5">
        <v>1</v>
      </c>
      <c r="DK82" s="5">
        <v>1</v>
      </c>
      <c r="DL82" s="5">
        <v>1</v>
      </c>
      <c r="DM82" t="s">
        <v>167</v>
      </c>
      <c r="DN82" s="5">
        <v>1</v>
      </c>
      <c r="DO82" s="5">
        <v>1</v>
      </c>
      <c r="DP82" s="5">
        <v>1</v>
      </c>
      <c r="DQ82" s="5">
        <v>1</v>
      </c>
      <c r="DR82" s="5">
        <v>1</v>
      </c>
      <c r="DS82" s="5">
        <v>1</v>
      </c>
      <c r="DT82" s="5">
        <v>1</v>
      </c>
      <c r="DU82" s="5">
        <v>1</v>
      </c>
      <c r="DV82" t="s">
        <v>167</v>
      </c>
      <c r="DW82" s="5">
        <v>1</v>
      </c>
      <c r="DX82" s="5">
        <v>1</v>
      </c>
      <c r="DY82" s="5">
        <v>1</v>
      </c>
      <c r="DZ82" s="5">
        <v>1</v>
      </c>
      <c r="EA82" s="5">
        <v>1</v>
      </c>
      <c r="EB82" s="5">
        <v>1</v>
      </c>
      <c r="EC82" s="5">
        <v>1</v>
      </c>
      <c r="ED82" s="5">
        <v>1</v>
      </c>
      <c r="EE82" t="s">
        <v>152</v>
      </c>
      <c r="EF82" t="s">
        <v>153</v>
      </c>
      <c r="EG82" t="s">
        <v>153</v>
      </c>
      <c r="EH82" t="s">
        <v>155</v>
      </c>
      <c r="EI82">
        <v>20</v>
      </c>
      <c r="EJ82">
        <v>58.412698412698418</v>
      </c>
      <c r="EK82" t="s">
        <v>168</v>
      </c>
      <c r="EL82">
        <v>3</v>
      </c>
      <c r="EM82">
        <v>3</v>
      </c>
      <c r="EN82">
        <f t="shared" si="15"/>
        <v>2</v>
      </c>
      <c r="EO82" t="s">
        <v>603</v>
      </c>
      <c r="EP82">
        <f t="shared" si="16"/>
        <v>4</v>
      </c>
      <c r="ER82">
        <f t="shared" si="17"/>
        <v>2</v>
      </c>
      <c r="ES82">
        <f t="shared" si="18"/>
        <v>71.111111111111114</v>
      </c>
      <c r="ET82">
        <f t="shared" si="19"/>
        <v>71.111111111111114</v>
      </c>
      <c r="EU82">
        <f t="shared" si="20"/>
        <v>60</v>
      </c>
      <c r="EV82">
        <f t="shared" si="21"/>
        <v>37.777777777777779</v>
      </c>
      <c r="EW82">
        <f t="shared" si="22"/>
        <v>37.777777777777779</v>
      </c>
      <c r="EX82">
        <f t="shared" si="23"/>
        <v>71.111111111111114</v>
      </c>
      <c r="EY82">
        <f t="shared" si="24"/>
        <v>60</v>
      </c>
    </row>
    <row r="83" spans="1:155" x14ac:dyDescent="0.25">
      <c r="A83" t="s">
        <v>474</v>
      </c>
      <c r="B83">
        <v>40</v>
      </c>
      <c r="C83">
        <v>0</v>
      </c>
      <c r="D83" s="5" t="s">
        <v>414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0</v>
      </c>
      <c r="L83" s="3">
        <v>9</v>
      </c>
      <c r="M83" s="3">
        <v>3</v>
      </c>
      <c r="N83">
        <v>15000</v>
      </c>
      <c r="O83" t="s">
        <v>159</v>
      </c>
      <c r="P83" t="s">
        <v>160</v>
      </c>
      <c r="Q83" t="s">
        <v>216</v>
      </c>
      <c r="R83" t="s">
        <v>161</v>
      </c>
      <c r="S83" s="3">
        <v>0</v>
      </c>
      <c r="T83" s="3">
        <v>3</v>
      </c>
      <c r="U83" t="s">
        <v>197</v>
      </c>
      <c r="V83" s="3">
        <v>1</v>
      </c>
      <c r="W83" s="3">
        <v>1</v>
      </c>
      <c r="X83" s="3">
        <v>1</v>
      </c>
      <c r="Y83" s="3">
        <v>0</v>
      </c>
      <c r="Z83" s="3">
        <v>0</v>
      </c>
      <c r="AA83" s="3">
        <v>0</v>
      </c>
      <c r="AB83" s="3">
        <v>0</v>
      </c>
      <c r="AC83" t="s">
        <v>148</v>
      </c>
      <c r="AD83">
        <v>1</v>
      </c>
      <c r="AE83">
        <v>0</v>
      </c>
      <c r="AF83">
        <v>0</v>
      </c>
      <c r="AG83" t="s">
        <v>149</v>
      </c>
      <c r="AH83">
        <v>1</v>
      </c>
      <c r="AI83">
        <v>0</v>
      </c>
      <c r="AJ83">
        <v>0</v>
      </c>
      <c r="AK83">
        <v>0</v>
      </c>
      <c r="AL83" t="s">
        <v>164</v>
      </c>
      <c r="AM83" t="s">
        <v>165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 s="6">
        <v>1</v>
      </c>
      <c r="AU83" t="s">
        <v>166</v>
      </c>
      <c r="AV83" s="5">
        <v>7</v>
      </c>
      <c r="AW83" s="5">
        <v>1</v>
      </c>
      <c r="AX83" t="s">
        <v>151</v>
      </c>
      <c r="AY83">
        <v>4</v>
      </c>
      <c r="AZ83">
        <v>4</v>
      </c>
      <c r="BA83">
        <v>1</v>
      </c>
      <c r="BB83">
        <v>1</v>
      </c>
      <c r="BC83">
        <v>1</v>
      </c>
      <c r="BD83">
        <v>4</v>
      </c>
      <c r="BE83">
        <v>1</v>
      </c>
      <c r="BF83">
        <v>5</v>
      </c>
      <c r="BG83">
        <v>5</v>
      </c>
      <c r="BH83">
        <v>1</v>
      </c>
      <c r="BI83">
        <v>1</v>
      </c>
      <c r="BJ83">
        <v>1</v>
      </c>
      <c r="BK83">
        <v>5</v>
      </c>
      <c r="BL83">
        <v>2</v>
      </c>
      <c r="BM83">
        <v>4</v>
      </c>
      <c r="BN83">
        <v>4</v>
      </c>
      <c r="BO83">
        <v>4</v>
      </c>
      <c r="BP83">
        <v>4</v>
      </c>
      <c r="BQ83">
        <v>4</v>
      </c>
      <c r="BR83">
        <v>4</v>
      </c>
      <c r="BS83">
        <v>4</v>
      </c>
      <c r="BT83" t="s">
        <v>202</v>
      </c>
      <c r="BU83" s="5">
        <v>1</v>
      </c>
      <c r="BV83" s="5">
        <v>1</v>
      </c>
      <c r="BW83" s="5">
        <v>1</v>
      </c>
      <c r="BX83" s="5">
        <v>1</v>
      </c>
      <c r="BY83" s="5">
        <v>1</v>
      </c>
      <c r="BZ83" s="5">
        <v>1</v>
      </c>
      <c r="CA83" s="5">
        <v>1</v>
      </c>
      <c r="CB83" s="5">
        <v>0</v>
      </c>
      <c r="CC83" t="s">
        <v>167</v>
      </c>
      <c r="CD83" s="5">
        <v>1</v>
      </c>
      <c r="CE83" s="5">
        <v>1</v>
      </c>
      <c r="CF83" s="5">
        <v>1</v>
      </c>
      <c r="CG83" s="5">
        <v>1</v>
      </c>
      <c r="CH83" s="5">
        <v>1</v>
      </c>
      <c r="CI83" s="5">
        <v>1</v>
      </c>
      <c r="CJ83" s="5">
        <v>1</v>
      </c>
      <c r="CK83" s="5">
        <v>1</v>
      </c>
      <c r="CL83" t="s">
        <v>408</v>
      </c>
      <c r="CM83" s="5">
        <v>1</v>
      </c>
      <c r="CN83" s="5">
        <v>1</v>
      </c>
      <c r="CO83" s="5">
        <v>1</v>
      </c>
      <c r="CP83" s="5">
        <v>1</v>
      </c>
      <c r="CQ83" s="5">
        <v>0</v>
      </c>
      <c r="CR83" s="5">
        <v>0</v>
      </c>
      <c r="CS83" s="5">
        <v>0</v>
      </c>
      <c r="CT83" s="5">
        <v>1</v>
      </c>
      <c r="CU83" t="s">
        <v>412</v>
      </c>
      <c r="CV83" s="5">
        <v>1</v>
      </c>
      <c r="CW83" s="5">
        <v>0</v>
      </c>
      <c r="CX83" s="5">
        <v>1</v>
      </c>
      <c r="CY83" s="5">
        <v>1</v>
      </c>
      <c r="CZ83" s="5">
        <v>0</v>
      </c>
      <c r="DA83" s="5">
        <v>0</v>
      </c>
      <c r="DB83" s="5">
        <v>0</v>
      </c>
      <c r="DC83" s="5">
        <v>1</v>
      </c>
      <c r="DD83" t="s">
        <v>530</v>
      </c>
      <c r="DE83" s="5">
        <v>1</v>
      </c>
      <c r="DF83" s="5">
        <v>1</v>
      </c>
      <c r="DG83" s="5">
        <v>0</v>
      </c>
      <c r="DH83" s="5">
        <v>1</v>
      </c>
      <c r="DI83" s="5">
        <v>0</v>
      </c>
      <c r="DJ83" s="5">
        <v>1</v>
      </c>
      <c r="DK83" s="5">
        <v>1</v>
      </c>
      <c r="DL83" s="5">
        <v>1</v>
      </c>
      <c r="DM83" t="s">
        <v>167</v>
      </c>
      <c r="DN83" s="5">
        <v>1</v>
      </c>
      <c r="DO83" s="5">
        <v>1</v>
      </c>
      <c r="DP83" s="5">
        <v>1</v>
      </c>
      <c r="DQ83" s="5">
        <v>1</v>
      </c>
      <c r="DR83" s="5">
        <v>1</v>
      </c>
      <c r="DS83" s="5">
        <v>1</v>
      </c>
      <c r="DT83" s="5">
        <v>1</v>
      </c>
      <c r="DU83" s="5">
        <v>1</v>
      </c>
      <c r="DV83" t="s">
        <v>167</v>
      </c>
      <c r="DW83" s="5">
        <v>1</v>
      </c>
      <c r="DX83" s="5">
        <v>1</v>
      </c>
      <c r="DY83" s="5">
        <v>1</v>
      </c>
      <c r="DZ83" s="5">
        <v>1</v>
      </c>
      <c r="EA83" s="5">
        <v>1</v>
      </c>
      <c r="EB83" s="5">
        <v>1</v>
      </c>
      <c r="EC83" s="5">
        <v>1</v>
      </c>
      <c r="ED83" s="5">
        <v>1</v>
      </c>
      <c r="EE83" t="s">
        <v>152</v>
      </c>
      <c r="EF83" t="s">
        <v>153</v>
      </c>
      <c r="EG83" t="s">
        <v>153</v>
      </c>
      <c r="EH83" t="s">
        <v>155</v>
      </c>
      <c r="EI83">
        <v>20</v>
      </c>
      <c r="EJ83">
        <v>55.238095238095241</v>
      </c>
      <c r="EK83" t="s">
        <v>168</v>
      </c>
      <c r="EL83">
        <v>3</v>
      </c>
      <c r="EM83">
        <v>2</v>
      </c>
      <c r="EN83">
        <f t="shared" si="15"/>
        <v>2</v>
      </c>
      <c r="EO83" t="s">
        <v>603</v>
      </c>
      <c r="EP83">
        <f t="shared" si="16"/>
        <v>4</v>
      </c>
      <c r="ER83">
        <f t="shared" si="17"/>
        <v>3</v>
      </c>
      <c r="ES83">
        <f t="shared" si="18"/>
        <v>76.666666666666657</v>
      </c>
      <c r="ET83">
        <f t="shared" si="19"/>
        <v>76.666666666666657</v>
      </c>
      <c r="EU83">
        <f t="shared" si="20"/>
        <v>37.777777777777779</v>
      </c>
      <c r="EV83">
        <f t="shared" si="21"/>
        <v>37.777777777777779</v>
      </c>
      <c r="EW83">
        <f t="shared" si="22"/>
        <v>37.777777777777779</v>
      </c>
      <c r="EX83">
        <f t="shared" si="23"/>
        <v>76.666666666666657</v>
      </c>
      <c r="EY83">
        <f t="shared" si="24"/>
        <v>43.333333333333336</v>
      </c>
    </row>
    <row r="84" spans="1:155" x14ac:dyDescent="0.25">
      <c r="A84" t="s">
        <v>538</v>
      </c>
      <c r="B84">
        <v>22</v>
      </c>
      <c r="C84">
        <v>5</v>
      </c>
      <c r="D84" s="5" t="s">
        <v>539</v>
      </c>
      <c r="E84" s="3">
        <v>0</v>
      </c>
      <c r="F84" s="3">
        <v>0</v>
      </c>
      <c r="G84" s="3">
        <v>0</v>
      </c>
      <c r="H84" s="3">
        <v>1</v>
      </c>
      <c r="I84" s="3">
        <v>0</v>
      </c>
      <c r="J84" s="3">
        <v>0</v>
      </c>
      <c r="K84" s="3">
        <v>0</v>
      </c>
      <c r="L84" s="3">
        <v>6</v>
      </c>
      <c r="M84" s="3">
        <v>1</v>
      </c>
      <c r="N84">
        <v>9000</v>
      </c>
      <c r="O84" t="s">
        <v>143</v>
      </c>
      <c r="P84" t="s">
        <v>144</v>
      </c>
      <c r="Q84" t="s">
        <v>145</v>
      </c>
      <c r="R84" t="s">
        <v>161</v>
      </c>
      <c r="S84" s="3">
        <v>0</v>
      </c>
      <c r="T84" s="3">
        <v>3</v>
      </c>
      <c r="U84" t="s">
        <v>329</v>
      </c>
      <c r="V84" s="3">
        <v>1</v>
      </c>
      <c r="W84" s="3">
        <v>1</v>
      </c>
      <c r="X84" s="3">
        <v>1</v>
      </c>
      <c r="Y84" s="3">
        <v>1</v>
      </c>
      <c r="Z84" s="3">
        <v>0</v>
      </c>
      <c r="AA84" s="3">
        <v>0</v>
      </c>
      <c r="AB84" s="3">
        <v>0</v>
      </c>
      <c r="AC84" t="s">
        <v>148</v>
      </c>
      <c r="AD84">
        <v>1</v>
      </c>
      <c r="AE84">
        <v>0</v>
      </c>
      <c r="AF84">
        <v>0</v>
      </c>
      <c r="AG84" t="s">
        <v>149</v>
      </c>
      <c r="AH84">
        <v>1</v>
      </c>
      <c r="AI84">
        <v>0</v>
      </c>
      <c r="AJ84">
        <v>0</v>
      </c>
      <c r="AK84">
        <v>0</v>
      </c>
      <c r="AL84" t="s">
        <v>164</v>
      </c>
      <c r="AM84" t="s">
        <v>165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0</v>
      </c>
      <c r="AT84" s="6">
        <v>0</v>
      </c>
      <c r="AU84" t="s">
        <v>166</v>
      </c>
      <c r="AV84" s="5">
        <v>3</v>
      </c>
      <c r="AW84" s="5">
        <v>2</v>
      </c>
      <c r="AX84" t="s">
        <v>151</v>
      </c>
      <c r="AY84">
        <v>4</v>
      </c>
      <c r="AZ84">
        <v>4</v>
      </c>
      <c r="BA84">
        <v>1</v>
      </c>
      <c r="BB84">
        <v>2</v>
      </c>
      <c r="BC84">
        <v>1</v>
      </c>
      <c r="BD84">
        <v>4</v>
      </c>
      <c r="BE84">
        <v>2</v>
      </c>
      <c r="BF84">
        <v>5</v>
      </c>
      <c r="BG84">
        <v>5</v>
      </c>
      <c r="BH84">
        <v>1</v>
      </c>
      <c r="BI84">
        <v>1</v>
      </c>
      <c r="BJ84">
        <v>5</v>
      </c>
      <c r="BK84">
        <v>5</v>
      </c>
      <c r="BL84">
        <v>1</v>
      </c>
      <c r="BM84">
        <v>4</v>
      </c>
      <c r="BN84">
        <v>4</v>
      </c>
      <c r="BO84">
        <v>4</v>
      </c>
      <c r="BP84">
        <v>4</v>
      </c>
      <c r="BQ84">
        <v>4</v>
      </c>
      <c r="BR84">
        <v>4</v>
      </c>
      <c r="BS84">
        <v>4</v>
      </c>
      <c r="BT84" t="s">
        <v>167</v>
      </c>
      <c r="BU84" s="5">
        <v>1</v>
      </c>
      <c r="BV84" s="5">
        <v>1</v>
      </c>
      <c r="BW84" s="5">
        <v>1</v>
      </c>
      <c r="BX84" s="5">
        <v>1</v>
      </c>
      <c r="BY84" s="5">
        <v>1</v>
      </c>
      <c r="BZ84" s="5">
        <v>1</v>
      </c>
      <c r="CA84" s="5">
        <v>1</v>
      </c>
      <c r="CB84" s="5">
        <v>1</v>
      </c>
      <c r="CC84" t="s">
        <v>167</v>
      </c>
      <c r="CD84" s="5">
        <v>1</v>
      </c>
      <c r="CE84" s="5">
        <v>1</v>
      </c>
      <c r="CF84" s="5">
        <v>1</v>
      </c>
      <c r="CG84" s="5">
        <v>1</v>
      </c>
      <c r="CH84" s="5">
        <v>1</v>
      </c>
      <c r="CI84" s="5">
        <v>1</v>
      </c>
      <c r="CJ84" s="5">
        <v>1</v>
      </c>
      <c r="CK84" s="5">
        <v>1</v>
      </c>
      <c r="CL84" t="s">
        <v>421</v>
      </c>
      <c r="CM84" s="5">
        <v>1</v>
      </c>
      <c r="CN84" s="5">
        <v>1</v>
      </c>
      <c r="CO84" s="5">
        <v>1</v>
      </c>
      <c r="CP84" s="5">
        <v>1</v>
      </c>
      <c r="CQ84" s="5">
        <v>0</v>
      </c>
      <c r="CR84" s="5">
        <v>0</v>
      </c>
      <c r="CS84" s="5">
        <v>0</v>
      </c>
      <c r="CT84" s="5">
        <v>0</v>
      </c>
      <c r="CU84" t="s">
        <v>421</v>
      </c>
      <c r="CV84" s="5">
        <v>1</v>
      </c>
      <c r="CW84" s="5">
        <v>1</v>
      </c>
      <c r="CX84" s="5">
        <v>1</v>
      </c>
      <c r="CY84" s="5">
        <v>1</v>
      </c>
      <c r="CZ84" s="5">
        <v>0</v>
      </c>
      <c r="DA84" s="5">
        <v>0</v>
      </c>
      <c r="DB84" s="5">
        <v>0</v>
      </c>
      <c r="DC84" s="5">
        <v>0</v>
      </c>
      <c r="DD84" t="s">
        <v>179</v>
      </c>
      <c r="DE84" s="5">
        <v>0</v>
      </c>
      <c r="DF84" s="5">
        <v>1</v>
      </c>
      <c r="DG84" s="5">
        <v>1</v>
      </c>
      <c r="DH84" s="5">
        <v>1</v>
      </c>
      <c r="DI84" s="5">
        <v>0</v>
      </c>
      <c r="DJ84" s="5">
        <v>1</v>
      </c>
      <c r="DK84" s="5">
        <v>0</v>
      </c>
      <c r="DL84" s="5">
        <v>1</v>
      </c>
      <c r="DM84" t="s">
        <v>167</v>
      </c>
      <c r="DN84" s="5">
        <v>1</v>
      </c>
      <c r="DO84" s="5">
        <v>1</v>
      </c>
      <c r="DP84" s="5">
        <v>1</v>
      </c>
      <c r="DQ84" s="5">
        <v>1</v>
      </c>
      <c r="DR84" s="5">
        <v>1</v>
      </c>
      <c r="DS84" s="5">
        <v>1</v>
      </c>
      <c r="DT84" s="5">
        <v>1</v>
      </c>
      <c r="DU84" s="5">
        <v>1</v>
      </c>
      <c r="DV84" t="s">
        <v>167</v>
      </c>
      <c r="DW84" s="5">
        <v>1</v>
      </c>
      <c r="DX84" s="5">
        <v>1</v>
      </c>
      <c r="DY84" s="5">
        <v>1</v>
      </c>
      <c r="DZ84" s="5">
        <v>1</v>
      </c>
      <c r="EA84" s="5">
        <v>1</v>
      </c>
      <c r="EB84" s="5">
        <v>1</v>
      </c>
      <c r="EC84" s="5">
        <v>1</v>
      </c>
      <c r="ED84" s="5">
        <v>1</v>
      </c>
      <c r="EE84" t="s">
        <v>152</v>
      </c>
      <c r="EF84" t="s">
        <v>153</v>
      </c>
      <c r="EG84" t="s">
        <v>153</v>
      </c>
      <c r="EH84" t="s">
        <v>155</v>
      </c>
      <c r="EI84">
        <v>28</v>
      </c>
      <c r="EJ84">
        <v>59.206349206349209</v>
      </c>
      <c r="EK84" t="s">
        <v>156</v>
      </c>
      <c r="EL84">
        <v>3</v>
      </c>
      <c r="EM84">
        <v>3</v>
      </c>
      <c r="EN84">
        <f t="shared" si="15"/>
        <v>2</v>
      </c>
      <c r="EO84" t="s">
        <v>604</v>
      </c>
      <c r="EP84">
        <f t="shared" si="16"/>
        <v>4</v>
      </c>
      <c r="ER84">
        <f t="shared" si="17"/>
        <v>3</v>
      </c>
      <c r="ES84">
        <f t="shared" si="18"/>
        <v>76.666666666666657</v>
      </c>
      <c r="ET84">
        <f t="shared" si="19"/>
        <v>76.666666666666657</v>
      </c>
      <c r="EU84">
        <f t="shared" si="20"/>
        <v>37.777777777777779</v>
      </c>
      <c r="EV84">
        <f t="shared" si="21"/>
        <v>43.333333333333336</v>
      </c>
      <c r="EW84">
        <f t="shared" si="22"/>
        <v>60</v>
      </c>
      <c r="EX84">
        <f t="shared" si="23"/>
        <v>76.666666666666657</v>
      </c>
      <c r="EY84">
        <f t="shared" si="24"/>
        <v>43.333333333333336</v>
      </c>
    </row>
    <row r="85" spans="1:155" x14ac:dyDescent="0.25">
      <c r="A85" t="s">
        <v>540</v>
      </c>
      <c r="B85">
        <v>48</v>
      </c>
      <c r="C85">
        <v>2</v>
      </c>
      <c r="D85" s="5" t="s">
        <v>414</v>
      </c>
      <c r="E85" s="3">
        <v>1</v>
      </c>
      <c r="F85" s="3">
        <v>0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3">
        <v>7</v>
      </c>
      <c r="M85" s="3">
        <v>2</v>
      </c>
      <c r="N85">
        <v>10000</v>
      </c>
      <c r="O85" t="s">
        <v>143</v>
      </c>
      <c r="P85" t="s">
        <v>144</v>
      </c>
      <c r="Q85" t="s">
        <v>171</v>
      </c>
      <c r="R85" t="s">
        <v>146</v>
      </c>
      <c r="S85" s="3">
        <v>0</v>
      </c>
      <c r="T85" s="3">
        <v>3</v>
      </c>
      <c r="U85" t="s">
        <v>251</v>
      </c>
      <c r="V85" s="3">
        <v>1</v>
      </c>
      <c r="W85" s="3">
        <v>1</v>
      </c>
      <c r="X85" s="3">
        <v>1</v>
      </c>
      <c r="Y85" s="3">
        <v>0</v>
      </c>
      <c r="Z85" s="3">
        <v>1</v>
      </c>
      <c r="AA85" s="3">
        <v>0</v>
      </c>
      <c r="AB85" s="3">
        <v>0</v>
      </c>
      <c r="AC85" t="s">
        <v>148</v>
      </c>
      <c r="AD85">
        <v>1</v>
      </c>
      <c r="AE85">
        <v>0</v>
      </c>
      <c r="AF85">
        <v>0</v>
      </c>
      <c r="AG85" t="s">
        <v>149</v>
      </c>
      <c r="AH85">
        <v>1</v>
      </c>
      <c r="AI85">
        <v>0</v>
      </c>
      <c r="AJ85">
        <v>0</v>
      </c>
      <c r="AK85">
        <v>0</v>
      </c>
      <c r="AL85" t="s">
        <v>164</v>
      </c>
      <c r="AM85" t="s">
        <v>165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 s="6">
        <v>0</v>
      </c>
      <c r="AU85" t="s">
        <v>166</v>
      </c>
      <c r="AV85" s="5">
        <v>5</v>
      </c>
      <c r="AW85" s="5">
        <v>0</v>
      </c>
      <c r="AX85" t="s">
        <v>151</v>
      </c>
      <c r="AY85">
        <v>4</v>
      </c>
      <c r="AZ85">
        <v>4</v>
      </c>
      <c r="BA85">
        <v>1</v>
      </c>
      <c r="BB85">
        <v>2</v>
      </c>
      <c r="BC85">
        <v>1</v>
      </c>
      <c r="BD85">
        <v>4</v>
      </c>
      <c r="BE85">
        <v>2</v>
      </c>
      <c r="BF85">
        <v>4</v>
      </c>
      <c r="BG85">
        <v>4</v>
      </c>
      <c r="BH85">
        <v>1</v>
      </c>
      <c r="BI85">
        <v>2</v>
      </c>
      <c r="BJ85">
        <v>1</v>
      </c>
      <c r="BK85">
        <v>4</v>
      </c>
      <c r="BL85">
        <v>2</v>
      </c>
      <c r="BM85">
        <v>4</v>
      </c>
      <c r="BN85">
        <v>4</v>
      </c>
      <c r="BO85">
        <v>4</v>
      </c>
      <c r="BP85">
        <v>4</v>
      </c>
      <c r="BQ85">
        <v>2</v>
      </c>
      <c r="BR85">
        <v>4</v>
      </c>
      <c r="BS85">
        <v>2</v>
      </c>
      <c r="BT85" t="s">
        <v>167</v>
      </c>
      <c r="BU85" s="5">
        <v>1</v>
      </c>
      <c r="BV85" s="5">
        <v>1</v>
      </c>
      <c r="BW85" s="5">
        <v>1</v>
      </c>
      <c r="BX85" s="5">
        <v>1</v>
      </c>
      <c r="BY85" s="5">
        <v>1</v>
      </c>
      <c r="BZ85" s="5">
        <v>1</v>
      </c>
      <c r="CA85" s="5">
        <v>1</v>
      </c>
      <c r="CB85" s="5">
        <v>1</v>
      </c>
      <c r="CC85" t="s">
        <v>167</v>
      </c>
      <c r="CD85" s="5">
        <v>1</v>
      </c>
      <c r="CE85" s="5">
        <v>1</v>
      </c>
      <c r="CF85" s="5">
        <v>1</v>
      </c>
      <c r="CG85" s="5">
        <v>1</v>
      </c>
      <c r="CH85" s="5">
        <v>1</v>
      </c>
      <c r="CI85" s="5">
        <v>1</v>
      </c>
      <c r="CJ85" s="5">
        <v>1</v>
      </c>
      <c r="CK85" s="5">
        <v>1</v>
      </c>
      <c r="CL85" t="s">
        <v>167</v>
      </c>
      <c r="CM85" s="5">
        <v>1</v>
      </c>
      <c r="CN85" s="5">
        <v>1</v>
      </c>
      <c r="CO85" s="5">
        <v>1</v>
      </c>
      <c r="CP85" s="5">
        <v>1</v>
      </c>
      <c r="CQ85" s="5">
        <v>1</v>
      </c>
      <c r="CR85" s="5">
        <v>1</v>
      </c>
      <c r="CS85" s="5">
        <v>1</v>
      </c>
      <c r="CT85" s="5">
        <v>1</v>
      </c>
      <c r="CU85" t="s">
        <v>408</v>
      </c>
      <c r="CV85" s="5">
        <v>1</v>
      </c>
      <c r="CW85" s="5">
        <v>1</v>
      </c>
      <c r="CX85" s="5">
        <v>1</v>
      </c>
      <c r="CY85" s="5">
        <v>1</v>
      </c>
      <c r="CZ85" s="5">
        <v>0</v>
      </c>
      <c r="DA85" s="5">
        <v>0</v>
      </c>
      <c r="DB85" s="5">
        <v>0</v>
      </c>
      <c r="DC85" s="5">
        <v>1</v>
      </c>
      <c r="DD85" t="s">
        <v>541</v>
      </c>
      <c r="DE85" s="5">
        <v>1</v>
      </c>
      <c r="DF85" s="5">
        <v>1</v>
      </c>
      <c r="DG85" s="5">
        <v>1</v>
      </c>
      <c r="DH85" s="5">
        <v>1</v>
      </c>
      <c r="DI85" s="5">
        <v>0</v>
      </c>
      <c r="DJ85" s="5">
        <v>1</v>
      </c>
      <c r="DK85" s="5">
        <v>0</v>
      </c>
      <c r="DL85" s="5">
        <v>0</v>
      </c>
      <c r="DM85" t="s">
        <v>167</v>
      </c>
      <c r="DN85" s="5">
        <v>1</v>
      </c>
      <c r="DO85" s="5">
        <v>1</v>
      </c>
      <c r="DP85" s="5">
        <v>1</v>
      </c>
      <c r="DQ85" s="5">
        <v>1</v>
      </c>
      <c r="DR85" s="5">
        <v>1</v>
      </c>
      <c r="DS85" s="5">
        <v>1</v>
      </c>
      <c r="DT85" s="5">
        <v>1</v>
      </c>
      <c r="DU85" s="5">
        <v>1</v>
      </c>
      <c r="DV85" t="s">
        <v>167</v>
      </c>
      <c r="DW85" s="5">
        <v>1</v>
      </c>
      <c r="DX85" s="5">
        <v>1</v>
      </c>
      <c r="DY85" s="5">
        <v>1</v>
      </c>
      <c r="DZ85" s="5">
        <v>1</v>
      </c>
      <c r="EA85" s="5">
        <v>1</v>
      </c>
      <c r="EB85" s="5">
        <v>1</v>
      </c>
      <c r="EC85" s="5">
        <v>1</v>
      </c>
      <c r="ED85" s="5">
        <v>1</v>
      </c>
      <c r="EE85" t="s">
        <v>152</v>
      </c>
      <c r="EF85" t="s">
        <v>153</v>
      </c>
      <c r="EG85" t="s">
        <v>153</v>
      </c>
      <c r="EH85" t="s">
        <v>155</v>
      </c>
      <c r="EI85">
        <v>26</v>
      </c>
      <c r="EJ85">
        <v>51.428571428571438</v>
      </c>
      <c r="EK85" t="s">
        <v>156</v>
      </c>
      <c r="EL85">
        <v>3</v>
      </c>
      <c r="EM85">
        <v>4</v>
      </c>
      <c r="EN85">
        <f t="shared" si="15"/>
        <v>2</v>
      </c>
      <c r="EO85" t="s">
        <v>603</v>
      </c>
      <c r="EP85">
        <f t="shared" si="16"/>
        <v>4</v>
      </c>
      <c r="ER85">
        <f t="shared" si="17"/>
        <v>3</v>
      </c>
      <c r="ES85">
        <f t="shared" si="18"/>
        <v>71.111111111111114</v>
      </c>
      <c r="ET85">
        <f t="shared" si="19"/>
        <v>71.111111111111114</v>
      </c>
      <c r="EU85">
        <f t="shared" si="20"/>
        <v>37.777777777777779</v>
      </c>
      <c r="EV85">
        <f t="shared" si="21"/>
        <v>48.888888888888893</v>
      </c>
      <c r="EW85">
        <f t="shared" si="22"/>
        <v>24.444444444444446</v>
      </c>
      <c r="EX85">
        <f t="shared" si="23"/>
        <v>71.111111111111114</v>
      </c>
      <c r="EY85">
        <f t="shared" si="24"/>
        <v>35.555555555555557</v>
      </c>
    </row>
    <row r="86" spans="1:155" x14ac:dyDescent="0.25">
      <c r="A86" t="s">
        <v>544</v>
      </c>
      <c r="B86">
        <v>41</v>
      </c>
      <c r="C86">
        <v>3</v>
      </c>
      <c r="D86" s="5" t="s">
        <v>545</v>
      </c>
      <c r="E86" s="3">
        <v>0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0</v>
      </c>
      <c r="L86" s="3">
        <v>5</v>
      </c>
      <c r="M86" s="3">
        <v>1</v>
      </c>
      <c r="N86" s="5">
        <v>25000</v>
      </c>
      <c r="O86" s="5" t="s">
        <v>159</v>
      </c>
      <c r="P86" s="5" t="s">
        <v>232</v>
      </c>
      <c r="Q86" t="s">
        <v>216</v>
      </c>
      <c r="R86" t="s">
        <v>146</v>
      </c>
      <c r="S86" s="3">
        <v>0</v>
      </c>
      <c r="T86" s="3">
        <v>3</v>
      </c>
      <c r="U86" t="s">
        <v>147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0</v>
      </c>
      <c r="AB86" s="3">
        <v>0</v>
      </c>
      <c r="AC86" t="s">
        <v>148</v>
      </c>
      <c r="AD86" s="5">
        <v>1</v>
      </c>
      <c r="AE86" s="5">
        <v>0</v>
      </c>
      <c r="AF86" s="5">
        <v>0</v>
      </c>
      <c r="AG86" s="3" t="s">
        <v>149</v>
      </c>
      <c r="AH86">
        <v>1</v>
      </c>
      <c r="AI86">
        <v>0</v>
      </c>
      <c r="AJ86">
        <v>0</v>
      </c>
      <c r="AK86">
        <v>0</v>
      </c>
      <c r="AL86" t="s">
        <v>164</v>
      </c>
      <c r="AM86" t="s">
        <v>150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 s="8">
        <v>0</v>
      </c>
      <c r="AU86" t="s">
        <v>166</v>
      </c>
      <c r="AV86" s="5">
        <v>10</v>
      </c>
      <c r="AW86" s="5">
        <v>8</v>
      </c>
      <c r="AX86" t="s">
        <v>151</v>
      </c>
      <c r="AY86">
        <v>1</v>
      </c>
      <c r="AZ86">
        <v>2</v>
      </c>
      <c r="BA86">
        <v>2</v>
      </c>
      <c r="BB86">
        <v>1</v>
      </c>
      <c r="BC86">
        <v>1</v>
      </c>
      <c r="BD86">
        <v>3</v>
      </c>
      <c r="BE86">
        <v>4</v>
      </c>
      <c r="BF86">
        <v>1</v>
      </c>
      <c r="BG86">
        <v>2</v>
      </c>
      <c r="BH86">
        <v>2</v>
      </c>
      <c r="BI86">
        <v>2</v>
      </c>
      <c r="BJ86">
        <v>1</v>
      </c>
      <c r="BK86">
        <v>3</v>
      </c>
      <c r="BL86">
        <v>2</v>
      </c>
      <c r="BM86">
        <v>3</v>
      </c>
      <c r="BN86">
        <v>4</v>
      </c>
      <c r="BO86">
        <v>3</v>
      </c>
      <c r="BP86">
        <v>2</v>
      </c>
      <c r="BQ86">
        <v>5</v>
      </c>
      <c r="BR86">
        <v>5</v>
      </c>
      <c r="BS86">
        <v>2</v>
      </c>
      <c r="BT86" t="s">
        <v>219</v>
      </c>
      <c r="BU86" s="5">
        <v>0</v>
      </c>
      <c r="BV86" s="5">
        <v>0</v>
      </c>
      <c r="BW86" s="5">
        <v>0</v>
      </c>
      <c r="BX86" s="5">
        <v>1</v>
      </c>
      <c r="BY86" s="5">
        <v>0</v>
      </c>
      <c r="BZ86" s="5">
        <v>1</v>
      </c>
      <c r="CA86" s="5">
        <v>1</v>
      </c>
      <c r="CB86" s="5">
        <v>1</v>
      </c>
      <c r="CC86" t="s">
        <v>546</v>
      </c>
      <c r="CD86" s="5">
        <v>0</v>
      </c>
      <c r="CE86" s="5">
        <v>0</v>
      </c>
      <c r="CF86" s="5">
        <v>1</v>
      </c>
      <c r="CG86" s="5">
        <v>0</v>
      </c>
      <c r="CH86" s="5">
        <v>1</v>
      </c>
      <c r="CI86" s="5">
        <v>1</v>
      </c>
      <c r="CJ86" s="5">
        <v>1</v>
      </c>
      <c r="CK86" s="5">
        <v>1</v>
      </c>
      <c r="CL86" t="s">
        <v>208</v>
      </c>
      <c r="CM86" s="5">
        <v>0</v>
      </c>
      <c r="CN86" s="5">
        <v>1</v>
      </c>
      <c r="CO86" s="5">
        <v>0</v>
      </c>
      <c r="CP86" s="5">
        <v>1</v>
      </c>
      <c r="CQ86" s="5">
        <v>0</v>
      </c>
      <c r="CR86" s="5">
        <v>0</v>
      </c>
      <c r="CS86" s="5">
        <v>0</v>
      </c>
      <c r="CT86" s="5">
        <v>0</v>
      </c>
      <c r="CU86" t="s">
        <v>481</v>
      </c>
      <c r="CV86" s="5">
        <v>1</v>
      </c>
      <c r="CW86" s="5">
        <v>1</v>
      </c>
      <c r="CX86" s="5">
        <v>0</v>
      </c>
      <c r="CY86" s="5">
        <v>1</v>
      </c>
      <c r="CZ86" s="5">
        <v>0</v>
      </c>
      <c r="DA86" s="5">
        <v>0</v>
      </c>
      <c r="DB86" s="5">
        <v>0</v>
      </c>
      <c r="DC86" s="5">
        <v>0</v>
      </c>
      <c r="DD86" t="s">
        <v>219</v>
      </c>
      <c r="DE86" s="5">
        <v>0</v>
      </c>
      <c r="DF86" s="5">
        <v>0</v>
      </c>
      <c r="DG86" s="5">
        <v>0</v>
      </c>
      <c r="DH86" s="5">
        <v>1</v>
      </c>
      <c r="DI86" s="5">
        <v>0</v>
      </c>
      <c r="DJ86" s="5">
        <v>1</v>
      </c>
      <c r="DK86" s="5">
        <v>1</v>
      </c>
      <c r="DL86" s="5">
        <v>1</v>
      </c>
      <c r="DM86" t="s">
        <v>219</v>
      </c>
      <c r="DN86" s="5">
        <v>0</v>
      </c>
      <c r="DO86" s="5">
        <v>0</v>
      </c>
      <c r="DP86" s="5">
        <v>0</v>
      </c>
      <c r="DQ86" s="5">
        <v>1</v>
      </c>
      <c r="DR86" s="5">
        <v>0</v>
      </c>
      <c r="DS86" s="5">
        <v>1</v>
      </c>
      <c r="DT86" s="5">
        <v>1</v>
      </c>
      <c r="DU86" s="5">
        <v>1</v>
      </c>
      <c r="DV86" t="s">
        <v>403</v>
      </c>
      <c r="DW86" s="5">
        <v>0</v>
      </c>
      <c r="DX86" s="5">
        <v>1</v>
      </c>
      <c r="DY86" s="5">
        <v>0</v>
      </c>
      <c r="DZ86" s="5">
        <v>1</v>
      </c>
      <c r="EA86" s="5">
        <v>0</v>
      </c>
      <c r="EB86" s="5">
        <v>1</v>
      </c>
      <c r="EC86" s="5">
        <v>0</v>
      </c>
      <c r="ED86" s="5">
        <v>1</v>
      </c>
      <c r="EE86" t="s">
        <v>152</v>
      </c>
      <c r="EF86" t="s">
        <v>153</v>
      </c>
      <c r="EG86" t="s">
        <v>154</v>
      </c>
      <c r="EH86" t="s">
        <v>155</v>
      </c>
      <c r="EI86">
        <v>27</v>
      </c>
      <c r="EJ86">
        <v>44.285714285714285</v>
      </c>
      <c r="EK86" t="s">
        <v>156</v>
      </c>
      <c r="EL86">
        <v>3</v>
      </c>
      <c r="EM86">
        <v>4</v>
      </c>
      <c r="EN86">
        <f t="shared" si="15"/>
        <v>2</v>
      </c>
      <c r="EO86" t="s">
        <v>603</v>
      </c>
      <c r="EP86">
        <f t="shared" si="16"/>
        <v>4</v>
      </c>
      <c r="ER86">
        <f t="shared" si="17"/>
        <v>3</v>
      </c>
      <c r="ES86">
        <f t="shared" si="18"/>
        <v>31.111111111111111</v>
      </c>
      <c r="ET86">
        <f t="shared" si="19"/>
        <v>48.888888888888893</v>
      </c>
      <c r="EU86">
        <f t="shared" si="20"/>
        <v>42.222222222222221</v>
      </c>
      <c r="EV86">
        <f t="shared" si="21"/>
        <v>30</v>
      </c>
      <c r="EW86">
        <f t="shared" si="22"/>
        <v>44.444444444444443</v>
      </c>
      <c r="EX86">
        <f t="shared" si="23"/>
        <v>66.666666666666657</v>
      </c>
      <c r="EY86">
        <f t="shared" si="24"/>
        <v>46.666666666666664</v>
      </c>
    </row>
    <row r="87" spans="1:155" x14ac:dyDescent="0.25">
      <c r="A87" t="s">
        <v>554</v>
      </c>
      <c r="B87">
        <v>47</v>
      </c>
      <c r="C87">
        <v>6</v>
      </c>
      <c r="D87" s="5" t="s">
        <v>555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</v>
      </c>
      <c r="K87" s="3">
        <v>0</v>
      </c>
      <c r="L87" s="3">
        <v>5</v>
      </c>
      <c r="M87" s="3">
        <v>2</v>
      </c>
      <c r="N87" s="5">
        <v>40000</v>
      </c>
      <c r="O87" s="5" t="s">
        <v>159</v>
      </c>
      <c r="P87" s="5" t="s">
        <v>232</v>
      </c>
      <c r="Q87" t="s">
        <v>145</v>
      </c>
      <c r="R87" t="s">
        <v>146</v>
      </c>
      <c r="S87" s="3">
        <v>0</v>
      </c>
      <c r="T87" s="3">
        <v>4</v>
      </c>
      <c r="U87" t="s">
        <v>147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0</v>
      </c>
      <c r="AB87" s="3">
        <v>0</v>
      </c>
      <c r="AC87" t="s">
        <v>148</v>
      </c>
      <c r="AD87" s="5">
        <v>1</v>
      </c>
      <c r="AE87" s="5">
        <v>0</v>
      </c>
      <c r="AF87" s="5">
        <v>0</v>
      </c>
      <c r="AG87" s="3" t="s">
        <v>253</v>
      </c>
      <c r="AH87">
        <v>1</v>
      </c>
      <c r="AI87">
        <v>0</v>
      </c>
      <c r="AJ87">
        <v>0</v>
      </c>
      <c r="AK87">
        <v>0</v>
      </c>
      <c r="AL87" t="s">
        <v>164</v>
      </c>
      <c r="AM87" t="s">
        <v>305</v>
      </c>
      <c r="AN87">
        <v>1</v>
      </c>
      <c r="AO87">
        <v>1</v>
      </c>
      <c r="AP87">
        <v>1</v>
      </c>
      <c r="AQ87">
        <v>0</v>
      </c>
      <c r="AR87">
        <v>0</v>
      </c>
      <c r="AS87">
        <v>0</v>
      </c>
      <c r="AT87" s="8">
        <v>1</v>
      </c>
      <c r="AU87" t="s">
        <v>602</v>
      </c>
      <c r="AV87" s="5">
        <v>9</v>
      </c>
      <c r="AW87" s="5">
        <v>0</v>
      </c>
      <c r="AX87" t="s">
        <v>152</v>
      </c>
      <c r="AY87">
        <v>2</v>
      </c>
      <c r="AZ87">
        <v>3</v>
      </c>
      <c r="BA87">
        <v>3</v>
      </c>
      <c r="BB87">
        <v>2</v>
      </c>
      <c r="BC87">
        <v>2</v>
      </c>
      <c r="BD87">
        <v>2</v>
      </c>
      <c r="BE87">
        <v>2</v>
      </c>
      <c r="BF87">
        <v>4</v>
      </c>
      <c r="BG87">
        <v>5</v>
      </c>
      <c r="BH87">
        <v>5</v>
      </c>
      <c r="BI87">
        <v>2</v>
      </c>
      <c r="BJ87">
        <v>3</v>
      </c>
      <c r="BK87">
        <v>5</v>
      </c>
      <c r="BL87">
        <v>4</v>
      </c>
      <c r="BM87">
        <v>4</v>
      </c>
      <c r="BN87">
        <v>5</v>
      </c>
      <c r="BO87">
        <v>3</v>
      </c>
      <c r="BP87">
        <v>3</v>
      </c>
      <c r="BQ87">
        <v>1</v>
      </c>
      <c r="BR87">
        <v>3</v>
      </c>
      <c r="BS87">
        <v>2</v>
      </c>
      <c r="BU87" s="5">
        <v>1</v>
      </c>
      <c r="BV87" s="5">
        <v>0</v>
      </c>
      <c r="BW87" s="5">
        <v>0</v>
      </c>
      <c r="BX87" s="5">
        <v>1</v>
      </c>
      <c r="BY87" s="5">
        <v>0</v>
      </c>
      <c r="BZ87" s="5">
        <v>1</v>
      </c>
      <c r="CA87" s="5">
        <v>0</v>
      </c>
      <c r="CB87" s="5">
        <v>1</v>
      </c>
      <c r="CD87" s="5">
        <v>1</v>
      </c>
      <c r="CE87" s="5">
        <v>1</v>
      </c>
      <c r="CF87" s="5">
        <v>1</v>
      </c>
      <c r="CG87" s="5">
        <v>1</v>
      </c>
      <c r="CH87" s="5">
        <v>0</v>
      </c>
      <c r="CI87" s="5">
        <v>0</v>
      </c>
      <c r="CJ87" s="5">
        <v>0</v>
      </c>
      <c r="CK87" s="5">
        <v>1</v>
      </c>
      <c r="CM87" s="5">
        <v>0</v>
      </c>
      <c r="CN87" s="5">
        <v>1</v>
      </c>
      <c r="CO87" s="5">
        <v>0</v>
      </c>
      <c r="CP87" s="5">
        <v>0</v>
      </c>
      <c r="CQ87" s="5">
        <v>0</v>
      </c>
      <c r="CR87" s="5">
        <v>0</v>
      </c>
      <c r="CS87" s="5">
        <v>1</v>
      </c>
      <c r="CT87" s="5">
        <v>1</v>
      </c>
      <c r="CV87" s="5">
        <v>1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1</v>
      </c>
      <c r="DE87" s="5">
        <v>0</v>
      </c>
      <c r="DF87" s="5">
        <v>0</v>
      </c>
      <c r="DG87" s="5">
        <v>1</v>
      </c>
      <c r="DH87" s="5">
        <v>1</v>
      </c>
      <c r="DI87" s="5">
        <v>0</v>
      </c>
      <c r="DJ87" s="5">
        <v>0</v>
      </c>
      <c r="DK87" s="5">
        <v>0</v>
      </c>
      <c r="DL87" s="5">
        <v>0</v>
      </c>
      <c r="DN87" s="5">
        <v>0</v>
      </c>
      <c r="DO87" s="5">
        <v>0</v>
      </c>
      <c r="DP87" s="5">
        <v>1</v>
      </c>
      <c r="DQ87" s="5">
        <v>1</v>
      </c>
      <c r="DR87" s="5">
        <v>0</v>
      </c>
      <c r="DS87" s="5">
        <v>1</v>
      </c>
      <c r="DT87" s="5">
        <v>1</v>
      </c>
      <c r="DU87" s="5">
        <v>1</v>
      </c>
      <c r="DW87" s="5">
        <v>1</v>
      </c>
      <c r="DX87" s="5">
        <v>0</v>
      </c>
      <c r="DY87" s="5">
        <v>1</v>
      </c>
      <c r="DZ87" s="5">
        <v>1</v>
      </c>
      <c r="EA87" s="5">
        <v>1</v>
      </c>
      <c r="EB87" s="5">
        <v>1</v>
      </c>
      <c r="EC87" s="5">
        <v>1</v>
      </c>
      <c r="ED87" s="5">
        <v>1</v>
      </c>
      <c r="EE87" t="s">
        <v>152</v>
      </c>
      <c r="EF87" s="5" t="s">
        <v>154</v>
      </c>
      <c r="EG87" t="s">
        <v>153</v>
      </c>
      <c r="EH87" t="s">
        <v>155</v>
      </c>
      <c r="EI87">
        <v>31</v>
      </c>
      <c r="EJ87">
        <v>54.920634920634917</v>
      </c>
      <c r="EK87" t="s">
        <v>156</v>
      </c>
      <c r="EL87">
        <v>3</v>
      </c>
      <c r="EM87">
        <v>4</v>
      </c>
      <c r="EN87">
        <f t="shared" si="15"/>
        <v>2</v>
      </c>
      <c r="EO87" t="s">
        <v>603</v>
      </c>
      <c r="EP87">
        <f t="shared" si="16"/>
        <v>4</v>
      </c>
      <c r="ER87">
        <f t="shared" si="17"/>
        <v>3</v>
      </c>
      <c r="ES87">
        <f t="shared" si="18"/>
        <v>60</v>
      </c>
      <c r="ET87">
        <f t="shared" si="19"/>
        <v>77.777777777777786</v>
      </c>
      <c r="EU87">
        <f t="shared" si="20"/>
        <v>64.444444444444443</v>
      </c>
      <c r="EV87">
        <f t="shared" si="21"/>
        <v>42.222222222222221</v>
      </c>
      <c r="EW87">
        <f t="shared" si="22"/>
        <v>34.444444444444436</v>
      </c>
      <c r="EX87">
        <f t="shared" si="23"/>
        <v>58.888888888888893</v>
      </c>
      <c r="EY87">
        <f t="shared" si="24"/>
        <v>46.666666666666664</v>
      </c>
    </row>
    <row r="88" spans="1:155" x14ac:dyDescent="0.25">
      <c r="A88" t="s">
        <v>565</v>
      </c>
      <c r="B88">
        <v>40</v>
      </c>
      <c r="C88">
        <v>3</v>
      </c>
      <c r="D88" s="5" t="s">
        <v>545</v>
      </c>
      <c r="E88" s="3">
        <v>0</v>
      </c>
      <c r="F88" s="3">
        <v>0</v>
      </c>
      <c r="G88" s="3">
        <v>0</v>
      </c>
      <c r="H88" s="3">
        <v>1</v>
      </c>
      <c r="I88" s="3">
        <v>0</v>
      </c>
      <c r="J88" s="3">
        <v>0</v>
      </c>
      <c r="K88" s="3">
        <v>0</v>
      </c>
      <c r="L88" s="3">
        <v>1</v>
      </c>
      <c r="M88" s="3">
        <v>1</v>
      </c>
      <c r="N88" s="5">
        <v>7000</v>
      </c>
      <c r="O88" s="5" t="s">
        <v>159</v>
      </c>
      <c r="P88" s="5" t="s">
        <v>232</v>
      </c>
      <c r="Q88" t="s">
        <v>145</v>
      </c>
      <c r="R88" t="s">
        <v>161</v>
      </c>
      <c r="S88" s="3">
        <v>0</v>
      </c>
      <c r="T88" s="3">
        <v>2</v>
      </c>
      <c r="U88" t="s">
        <v>566</v>
      </c>
      <c r="V88" s="3">
        <v>0</v>
      </c>
      <c r="W88" s="3">
        <v>1</v>
      </c>
      <c r="X88" s="3">
        <v>0</v>
      </c>
      <c r="Y88" s="3">
        <v>0</v>
      </c>
      <c r="Z88" s="3">
        <v>1</v>
      </c>
      <c r="AA88" s="3">
        <v>0</v>
      </c>
      <c r="AB88" s="3">
        <v>0</v>
      </c>
      <c r="AC88" t="s">
        <v>148</v>
      </c>
      <c r="AD88" s="5">
        <v>1</v>
      </c>
      <c r="AE88" s="5">
        <v>0</v>
      </c>
      <c r="AF88" s="5">
        <v>0</v>
      </c>
      <c r="AG88" s="3" t="s">
        <v>253</v>
      </c>
      <c r="AH88">
        <v>1</v>
      </c>
      <c r="AI88">
        <v>0</v>
      </c>
      <c r="AJ88">
        <v>0</v>
      </c>
      <c r="AK88">
        <v>0</v>
      </c>
      <c r="AL88" t="s">
        <v>170</v>
      </c>
      <c r="AM88" t="s">
        <v>245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 s="8">
        <v>2</v>
      </c>
      <c r="AU88" t="s">
        <v>166</v>
      </c>
      <c r="AV88" s="5">
        <v>6</v>
      </c>
      <c r="AW88" s="5">
        <v>6</v>
      </c>
      <c r="AX88" t="s">
        <v>151</v>
      </c>
      <c r="AY88">
        <v>1</v>
      </c>
      <c r="AZ88">
        <v>2</v>
      </c>
      <c r="BA88">
        <v>4</v>
      </c>
      <c r="BB88">
        <v>1</v>
      </c>
      <c r="BC88">
        <v>1</v>
      </c>
      <c r="BD88">
        <v>2</v>
      </c>
      <c r="BE88">
        <v>3</v>
      </c>
      <c r="BF88">
        <v>1</v>
      </c>
      <c r="BG88">
        <v>2</v>
      </c>
      <c r="BH88">
        <v>4</v>
      </c>
      <c r="BI88">
        <v>2</v>
      </c>
      <c r="BJ88">
        <v>1</v>
      </c>
      <c r="BK88">
        <v>1</v>
      </c>
      <c r="BL88">
        <v>3</v>
      </c>
      <c r="BM88">
        <v>3</v>
      </c>
      <c r="BN88">
        <v>4</v>
      </c>
      <c r="BO88">
        <v>4</v>
      </c>
      <c r="BP88">
        <v>2</v>
      </c>
      <c r="BQ88">
        <v>3</v>
      </c>
      <c r="BR88">
        <v>4</v>
      </c>
      <c r="BS88">
        <v>3</v>
      </c>
      <c r="BT88" t="s">
        <v>567</v>
      </c>
      <c r="BU88" s="5">
        <v>0</v>
      </c>
      <c r="BV88" s="5">
        <v>0</v>
      </c>
      <c r="BW88" s="5">
        <v>1</v>
      </c>
      <c r="BX88" s="5">
        <v>0</v>
      </c>
      <c r="BY88" s="5">
        <v>0</v>
      </c>
      <c r="BZ88" s="5">
        <v>1</v>
      </c>
      <c r="CA88" s="5">
        <v>0</v>
      </c>
      <c r="CB88" s="5">
        <v>1</v>
      </c>
      <c r="CC88" t="s">
        <v>288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1</v>
      </c>
      <c r="CK88" s="5">
        <v>1</v>
      </c>
      <c r="CL88" t="s">
        <v>188</v>
      </c>
      <c r="CM88" s="5">
        <v>0</v>
      </c>
      <c r="CN88" s="5">
        <v>0</v>
      </c>
      <c r="CO88" s="5">
        <v>0</v>
      </c>
      <c r="CP88" s="5">
        <v>1</v>
      </c>
      <c r="CQ88" s="5">
        <v>0</v>
      </c>
      <c r="CR88" s="5">
        <v>0</v>
      </c>
      <c r="CS88" s="5">
        <v>0</v>
      </c>
      <c r="CT88" s="5">
        <v>0</v>
      </c>
      <c r="CU88" t="s">
        <v>247</v>
      </c>
      <c r="CV88" s="5">
        <v>1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t="s">
        <v>295</v>
      </c>
      <c r="DE88" s="5">
        <v>0</v>
      </c>
      <c r="DF88" s="5">
        <v>0</v>
      </c>
      <c r="DG88" s="5">
        <v>1</v>
      </c>
      <c r="DH88" s="5">
        <v>1</v>
      </c>
      <c r="DI88" s="5">
        <v>0</v>
      </c>
      <c r="DJ88" s="5">
        <v>1</v>
      </c>
      <c r="DK88" s="5">
        <v>0</v>
      </c>
      <c r="DL88" s="5">
        <v>0</v>
      </c>
      <c r="DM88" t="s">
        <v>568</v>
      </c>
      <c r="DN88" s="5">
        <v>0</v>
      </c>
      <c r="DO88" s="5">
        <v>1</v>
      </c>
      <c r="DP88" s="5">
        <v>0</v>
      </c>
      <c r="DQ88" s="5">
        <v>0</v>
      </c>
      <c r="DR88" s="5">
        <v>1</v>
      </c>
      <c r="DS88" s="5">
        <v>1</v>
      </c>
      <c r="DT88" s="5">
        <v>1</v>
      </c>
      <c r="DU88" s="5">
        <v>0</v>
      </c>
      <c r="DV88" t="s">
        <v>186</v>
      </c>
      <c r="DW88" s="5">
        <v>1</v>
      </c>
      <c r="DX88" s="5">
        <v>0</v>
      </c>
      <c r="DY88" s="5">
        <v>0</v>
      </c>
      <c r="DZ88" s="5">
        <v>1</v>
      </c>
      <c r="EA88" s="5">
        <v>0</v>
      </c>
      <c r="EB88" s="5">
        <v>1</v>
      </c>
      <c r="EC88" s="5">
        <v>0</v>
      </c>
      <c r="ED88" s="5">
        <v>0</v>
      </c>
      <c r="EE88" t="s">
        <v>152</v>
      </c>
      <c r="EF88" t="s">
        <v>153</v>
      </c>
      <c r="EG88" t="s">
        <v>153</v>
      </c>
      <c r="EH88" t="s">
        <v>155</v>
      </c>
      <c r="EI88">
        <v>26</v>
      </c>
      <c r="EJ88">
        <v>44.126984126984127</v>
      </c>
      <c r="EK88" t="s">
        <v>156</v>
      </c>
      <c r="EL88">
        <v>3</v>
      </c>
      <c r="EM88">
        <v>4</v>
      </c>
      <c r="EN88">
        <f t="shared" si="15"/>
        <v>2</v>
      </c>
      <c r="EO88" t="s">
        <v>604</v>
      </c>
      <c r="EP88">
        <f t="shared" si="16"/>
        <v>4</v>
      </c>
      <c r="ER88">
        <f t="shared" si="17"/>
        <v>2</v>
      </c>
      <c r="ES88">
        <f t="shared" si="18"/>
        <v>31.111111111111111</v>
      </c>
      <c r="ET88">
        <f t="shared" si="19"/>
        <v>48.888888888888893</v>
      </c>
      <c r="EU88">
        <f t="shared" si="20"/>
        <v>71.111111111111114</v>
      </c>
      <c r="EV88">
        <f t="shared" si="21"/>
        <v>30</v>
      </c>
      <c r="EW88">
        <f t="shared" si="22"/>
        <v>31.111111111111111</v>
      </c>
      <c r="EX88">
        <f t="shared" si="23"/>
        <v>43.333333333333336</v>
      </c>
      <c r="EY88">
        <f t="shared" si="24"/>
        <v>53.333333333333336</v>
      </c>
    </row>
    <row r="89" spans="1:155" x14ac:dyDescent="0.25">
      <c r="A89" t="s">
        <v>239</v>
      </c>
      <c r="B89">
        <v>60</v>
      </c>
      <c r="C89">
        <v>0</v>
      </c>
      <c r="D89" s="5" t="s">
        <v>240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</v>
      </c>
      <c r="M89" s="3">
        <v>1</v>
      </c>
      <c r="N89">
        <v>750</v>
      </c>
      <c r="O89" t="s">
        <v>159</v>
      </c>
      <c r="P89" t="s">
        <v>170</v>
      </c>
      <c r="Q89" t="s">
        <v>145</v>
      </c>
      <c r="R89" t="s">
        <v>161</v>
      </c>
      <c r="S89" s="3">
        <v>0</v>
      </c>
      <c r="T89" s="3">
        <v>3</v>
      </c>
      <c r="U89" t="s">
        <v>241</v>
      </c>
      <c r="V89" s="3">
        <v>0</v>
      </c>
      <c r="W89" s="3">
        <v>1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t="s">
        <v>148</v>
      </c>
      <c r="AD89">
        <v>1</v>
      </c>
      <c r="AE89">
        <v>0</v>
      </c>
      <c r="AF89">
        <v>0</v>
      </c>
      <c r="AG89" t="s">
        <v>149</v>
      </c>
      <c r="AH89">
        <v>1</v>
      </c>
      <c r="AI89">
        <v>0</v>
      </c>
      <c r="AJ89">
        <v>0</v>
      </c>
      <c r="AK89">
        <v>0</v>
      </c>
      <c r="AL89" s="7" t="s">
        <v>175</v>
      </c>
      <c r="AM89" t="s">
        <v>206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 s="6">
        <v>0</v>
      </c>
      <c r="AU89" t="s">
        <v>602</v>
      </c>
      <c r="AV89" s="5">
        <v>3</v>
      </c>
      <c r="AW89" s="5">
        <v>0</v>
      </c>
      <c r="AX89" t="s">
        <v>152</v>
      </c>
      <c r="AY89">
        <v>2</v>
      </c>
      <c r="AZ89">
        <v>2</v>
      </c>
      <c r="BA89">
        <v>3</v>
      </c>
      <c r="BB89">
        <v>1</v>
      </c>
      <c r="BC89">
        <v>2</v>
      </c>
      <c r="BD89">
        <v>3</v>
      </c>
      <c r="BE89">
        <v>2</v>
      </c>
      <c r="BF89">
        <v>2</v>
      </c>
      <c r="BG89">
        <v>3</v>
      </c>
      <c r="BH89">
        <v>2</v>
      </c>
      <c r="BI89">
        <v>3</v>
      </c>
      <c r="BJ89">
        <v>2</v>
      </c>
      <c r="BK89">
        <v>3</v>
      </c>
      <c r="BL89">
        <v>2</v>
      </c>
      <c r="BM89">
        <v>3</v>
      </c>
      <c r="BN89">
        <v>3</v>
      </c>
      <c r="BO89">
        <v>3</v>
      </c>
      <c r="BP89">
        <v>3</v>
      </c>
      <c r="BQ89">
        <v>2</v>
      </c>
      <c r="BR89">
        <v>5</v>
      </c>
      <c r="BS89">
        <v>2</v>
      </c>
      <c r="BU89" s="5">
        <v>1</v>
      </c>
      <c r="BV89" s="5">
        <v>0</v>
      </c>
      <c r="BW89" s="5">
        <v>1</v>
      </c>
      <c r="BX89" s="5">
        <v>0</v>
      </c>
      <c r="BY89" s="5">
        <v>0</v>
      </c>
      <c r="BZ89" s="5">
        <v>1</v>
      </c>
      <c r="CA89" s="5">
        <v>1</v>
      </c>
      <c r="CB89" s="5">
        <v>1</v>
      </c>
      <c r="CD89" s="5">
        <v>1</v>
      </c>
      <c r="CE89" s="5">
        <v>0</v>
      </c>
      <c r="CF89" s="5">
        <v>1</v>
      </c>
      <c r="CG89" s="5">
        <v>1</v>
      </c>
      <c r="CH89" s="5">
        <v>1</v>
      </c>
      <c r="CI89" s="5">
        <v>1</v>
      </c>
      <c r="CJ89" s="5">
        <v>1</v>
      </c>
      <c r="CK89" s="5">
        <v>1</v>
      </c>
      <c r="CM89" s="5">
        <v>1</v>
      </c>
      <c r="CN89" s="5">
        <v>1</v>
      </c>
      <c r="CO89" s="5">
        <v>1</v>
      </c>
      <c r="CP89" s="5">
        <v>0</v>
      </c>
      <c r="CQ89" s="5">
        <v>0</v>
      </c>
      <c r="CR89" s="5">
        <v>0</v>
      </c>
      <c r="CS89" s="5">
        <v>0</v>
      </c>
      <c r="CT89" s="5">
        <v>1</v>
      </c>
      <c r="CV89" s="5">
        <v>1</v>
      </c>
      <c r="CW89" s="5">
        <v>0</v>
      </c>
      <c r="CX89" s="5">
        <v>1</v>
      </c>
      <c r="CY89" s="5">
        <v>0</v>
      </c>
      <c r="CZ89" s="5">
        <v>0</v>
      </c>
      <c r="DA89" s="5">
        <v>0</v>
      </c>
      <c r="DB89" s="5">
        <v>0</v>
      </c>
      <c r="DC89" s="5">
        <v>1</v>
      </c>
      <c r="DE89" s="5">
        <v>0</v>
      </c>
      <c r="DF89" s="5">
        <v>1</v>
      </c>
      <c r="DG89" s="5">
        <v>1</v>
      </c>
      <c r="DH89" s="5">
        <v>1</v>
      </c>
      <c r="DI89" s="5">
        <v>0</v>
      </c>
      <c r="DJ89" s="5">
        <v>0</v>
      </c>
      <c r="DK89" s="5">
        <v>1</v>
      </c>
      <c r="DL89" s="5">
        <v>1</v>
      </c>
      <c r="DN89" s="5">
        <v>0</v>
      </c>
      <c r="DO89" s="5">
        <v>1</v>
      </c>
      <c r="DP89" s="5">
        <v>0</v>
      </c>
      <c r="DQ89" s="5">
        <v>1</v>
      </c>
      <c r="DR89" s="5">
        <v>0</v>
      </c>
      <c r="DS89" s="5">
        <v>1</v>
      </c>
      <c r="DT89" s="5">
        <v>1</v>
      </c>
      <c r="DU89" s="5">
        <v>0</v>
      </c>
      <c r="DW89" s="5">
        <v>1</v>
      </c>
      <c r="DX89" s="5">
        <v>1</v>
      </c>
      <c r="DY89" s="5">
        <v>1</v>
      </c>
      <c r="DZ89" s="5">
        <v>1</v>
      </c>
      <c r="EA89" s="5">
        <v>0</v>
      </c>
      <c r="EB89" s="5">
        <v>1</v>
      </c>
      <c r="EC89" s="5">
        <v>1</v>
      </c>
      <c r="ED89" s="5">
        <v>1</v>
      </c>
      <c r="EE89" t="s">
        <v>151</v>
      </c>
      <c r="EF89" t="s">
        <v>194</v>
      </c>
      <c r="EG89" t="s">
        <v>153</v>
      </c>
      <c r="EH89" t="s">
        <v>191</v>
      </c>
      <c r="EI89">
        <v>16</v>
      </c>
      <c r="EJ89">
        <v>45.396825396825399</v>
      </c>
      <c r="EK89" t="s">
        <v>168</v>
      </c>
      <c r="EL89">
        <v>2</v>
      </c>
      <c r="EM89">
        <v>1</v>
      </c>
      <c r="EN89">
        <f t="shared" si="15"/>
        <v>2</v>
      </c>
      <c r="EO89" t="s">
        <v>603</v>
      </c>
      <c r="EP89">
        <f t="shared" si="16"/>
        <v>4</v>
      </c>
      <c r="ER89">
        <f t="shared" si="17"/>
        <v>3</v>
      </c>
      <c r="ES89">
        <f t="shared" si="18"/>
        <v>42.222222222222221</v>
      </c>
      <c r="ET89">
        <f t="shared" si="19"/>
        <v>47.777777777777771</v>
      </c>
      <c r="EU89">
        <f t="shared" si="20"/>
        <v>47.777777777777771</v>
      </c>
      <c r="EV89">
        <f t="shared" si="21"/>
        <v>42.222222222222221</v>
      </c>
      <c r="EW89">
        <f t="shared" si="22"/>
        <v>35.555555555555557</v>
      </c>
      <c r="EX89">
        <f t="shared" si="23"/>
        <v>66.666666666666657</v>
      </c>
      <c r="EY89">
        <f t="shared" si="24"/>
        <v>35.555555555555557</v>
      </c>
    </row>
    <row r="90" spans="1:155" x14ac:dyDescent="0.25">
      <c r="A90" t="s">
        <v>419</v>
      </c>
      <c r="B90">
        <v>52</v>
      </c>
      <c r="C90">
        <v>0</v>
      </c>
      <c r="D90" s="5" t="s">
        <v>240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4</v>
      </c>
      <c r="M90" s="3">
        <v>2</v>
      </c>
      <c r="N90">
        <v>8000</v>
      </c>
      <c r="O90" t="s">
        <v>159</v>
      </c>
      <c r="P90" t="s">
        <v>183</v>
      </c>
      <c r="Q90" t="s">
        <v>145</v>
      </c>
      <c r="R90" t="s">
        <v>161</v>
      </c>
      <c r="S90" s="3">
        <v>0</v>
      </c>
      <c r="T90" s="3">
        <v>2</v>
      </c>
      <c r="U90" t="s">
        <v>420</v>
      </c>
      <c r="V90" s="3">
        <v>1</v>
      </c>
      <c r="W90" s="3">
        <v>1</v>
      </c>
      <c r="X90" s="3">
        <v>0</v>
      </c>
      <c r="Y90" s="3">
        <v>0</v>
      </c>
      <c r="Z90" s="3">
        <v>1</v>
      </c>
      <c r="AA90" s="3">
        <v>0</v>
      </c>
      <c r="AB90" s="3">
        <v>0</v>
      </c>
      <c r="AC90" t="s">
        <v>148</v>
      </c>
      <c r="AD90">
        <v>1</v>
      </c>
      <c r="AE90">
        <v>0</v>
      </c>
      <c r="AF90">
        <v>0</v>
      </c>
      <c r="AG90" t="s">
        <v>149</v>
      </c>
      <c r="AH90">
        <v>1</v>
      </c>
      <c r="AI90">
        <v>0</v>
      </c>
      <c r="AJ90">
        <v>0</v>
      </c>
      <c r="AK90">
        <v>0</v>
      </c>
      <c r="AL90" t="s">
        <v>164</v>
      </c>
      <c r="AM90" t="s">
        <v>245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 s="6">
        <v>0</v>
      </c>
      <c r="AU90" t="s">
        <v>166</v>
      </c>
      <c r="AV90" s="5">
        <v>8</v>
      </c>
      <c r="AW90" s="5">
        <v>2</v>
      </c>
      <c r="AX90" t="s">
        <v>151</v>
      </c>
      <c r="AY90">
        <v>4</v>
      </c>
      <c r="AZ90">
        <v>4</v>
      </c>
      <c r="BA90">
        <v>3</v>
      </c>
      <c r="BB90">
        <v>1</v>
      </c>
      <c r="BC90">
        <v>1</v>
      </c>
      <c r="BD90">
        <v>5</v>
      </c>
      <c r="BE90">
        <v>2</v>
      </c>
      <c r="BF90">
        <v>3</v>
      </c>
      <c r="BG90">
        <v>3</v>
      </c>
      <c r="BH90">
        <v>1</v>
      </c>
      <c r="BI90">
        <v>1</v>
      </c>
      <c r="BJ90">
        <v>1</v>
      </c>
      <c r="BK90">
        <v>3</v>
      </c>
      <c r="BL90">
        <v>3</v>
      </c>
      <c r="BM90">
        <v>4</v>
      </c>
      <c r="BN90">
        <v>4</v>
      </c>
      <c r="BO90">
        <v>4</v>
      </c>
      <c r="BP90">
        <v>1</v>
      </c>
      <c r="BQ90">
        <v>1</v>
      </c>
      <c r="BR90">
        <v>4</v>
      </c>
      <c r="BS90">
        <v>4</v>
      </c>
      <c r="BT90" t="s">
        <v>167</v>
      </c>
      <c r="BU90" s="5">
        <v>1</v>
      </c>
      <c r="BV90" s="5">
        <v>1</v>
      </c>
      <c r="BW90" s="5">
        <v>1</v>
      </c>
      <c r="BX90" s="5">
        <v>1</v>
      </c>
      <c r="BY90" s="5">
        <v>1</v>
      </c>
      <c r="BZ90" s="5">
        <v>1</v>
      </c>
      <c r="CA90" s="5">
        <v>1</v>
      </c>
      <c r="CB90" s="5">
        <v>1</v>
      </c>
      <c r="CC90" t="s">
        <v>167</v>
      </c>
      <c r="CD90" s="5">
        <v>1</v>
      </c>
      <c r="CE90" s="5">
        <v>1</v>
      </c>
      <c r="CF90" s="5">
        <v>1</v>
      </c>
      <c r="CG90" s="5">
        <v>1</v>
      </c>
      <c r="CH90" s="5">
        <v>1</v>
      </c>
      <c r="CI90" s="5">
        <v>1</v>
      </c>
      <c r="CJ90" s="5">
        <v>1</v>
      </c>
      <c r="CK90" s="5">
        <v>1</v>
      </c>
      <c r="CL90" t="s">
        <v>167</v>
      </c>
      <c r="CM90" s="5">
        <v>1</v>
      </c>
      <c r="CN90" s="5">
        <v>1</v>
      </c>
      <c r="CO90" s="5">
        <v>1</v>
      </c>
      <c r="CP90" s="5">
        <v>1</v>
      </c>
      <c r="CQ90" s="5">
        <v>1</v>
      </c>
      <c r="CR90" s="5">
        <v>1</v>
      </c>
      <c r="CS90" s="5">
        <v>1</v>
      </c>
      <c r="CT90" s="5">
        <v>1</v>
      </c>
      <c r="CU90" t="s">
        <v>421</v>
      </c>
      <c r="CV90" s="5">
        <v>1</v>
      </c>
      <c r="CW90" s="5">
        <v>1</v>
      </c>
      <c r="CX90" s="5">
        <v>1</v>
      </c>
      <c r="CY90" s="5">
        <v>1</v>
      </c>
      <c r="CZ90" s="5">
        <v>0</v>
      </c>
      <c r="DA90" s="5">
        <v>0</v>
      </c>
      <c r="DB90" s="5">
        <v>0</v>
      </c>
      <c r="DC90" s="5">
        <v>0</v>
      </c>
      <c r="DD90" t="s">
        <v>234</v>
      </c>
      <c r="DE90" s="5">
        <v>1</v>
      </c>
      <c r="DF90" s="5">
        <v>1</v>
      </c>
      <c r="DG90" s="5">
        <v>1</v>
      </c>
      <c r="DH90" s="5">
        <v>1</v>
      </c>
      <c r="DI90" s="5">
        <v>0</v>
      </c>
      <c r="DJ90" s="5">
        <v>1</v>
      </c>
      <c r="DK90" s="5">
        <v>0</v>
      </c>
      <c r="DL90" s="5">
        <v>1</v>
      </c>
      <c r="DM90" t="s">
        <v>167</v>
      </c>
      <c r="DN90" s="5">
        <v>1</v>
      </c>
      <c r="DO90" s="5">
        <v>1</v>
      </c>
      <c r="DP90" s="5">
        <v>1</v>
      </c>
      <c r="DQ90" s="5">
        <v>1</v>
      </c>
      <c r="DR90" s="5">
        <v>1</v>
      </c>
      <c r="DS90" s="5">
        <v>1</v>
      </c>
      <c r="DT90" s="5">
        <v>1</v>
      </c>
      <c r="DU90" s="5">
        <v>1</v>
      </c>
      <c r="DV90" t="s">
        <v>167</v>
      </c>
      <c r="DW90" s="5">
        <v>1</v>
      </c>
      <c r="DX90" s="5">
        <v>1</v>
      </c>
      <c r="DY90" s="5">
        <v>1</v>
      </c>
      <c r="DZ90" s="5">
        <v>1</v>
      </c>
      <c r="EA90" s="5">
        <v>1</v>
      </c>
      <c r="EB90" s="5">
        <v>1</v>
      </c>
      <c r="EC90" s="5">
        <v>1</v>
      </c>
      <c r="ED90" s="5">
        <v>1</v>
      </c>
      <c r="EE90" t="s">
        <v>152</v>
      </c>
      <c r="EF90" t="s">
        <v>153</v>
      </c>
      <c r="EG90" t="s">
        <v>153</v>
      </c>
      <c r="EH90" t="s">
        <v>155</v>
      </c>
      <c r="EI90">
        <v>21</v>
      </c>
      <c r="EJ90">
        <v>48.730158730158735</v>
      </c>
      <c r="EK90" t="s">
        <v>168</v>
      </c>
      <c r="EL90">
        <v>2</v>
      </c>
      <c r="EM90">
        <v>4</v>
      </c>
      <c r="EN90">
        <f t="shared" si="15"/>
        <v>2</v>
      </c>
      <c r="EO90" t="s">
        <v>603</v>
      </c>
      <c r="EP90">
        <f t="shared" si="16"/>
        <v>4</v>
      </c>
      <c r="ER90">
        <f t="shared" si="17"/>
        <v>2</v>
      </c>
      <c r="ES90">
        <f t="shared" si="18"/>
        <v>65.555555555555557</v>
      </c>
      <c r="ET90">
        <f t="shared" si="19"/>
        <v>65.555555555555557</v>
      </c>
      <c r="EU90">
        <f t="shared" si="20"/>
        <v>48.888888888888893</v>
      </c>
      <c r="EV90">
        <f t="shared" si="21"/>
        <v>17.777777777777779</v>
      </c>
      <c r="EW90">
        <f t="shared" si="22"/>
        <v>17.777777777777779</v>
      </c>
      <c r="EX90">
        <f t="shared" si="23"/>
        <v>71.111111111111128</v>
      </c>
      <c r="EY90">
        <f t="shared" si="24"/>
        <v>54.444444444444443</v>
      </c>
    </row>
    <row r="91" spans="1:155" x14ac:dyDescent="0.25">
      <c r="A91" t="s">
        <v>429</v>
      </c>
      <c r="B91">
        <v>55</v>
      </c>
      <c r="C91">
        <v>0</v>
      </c>
      <c r="D91" s="5" t="s">
        <v>240</v>
      </c>
      <c r="E91" s="3">
        <v>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7</v>
      </c>
      <c r="M91" s="3">
        <v>1</v>
      </c>
      <c r="N91">
        <v>5000</v>
      </c>
      <c r="O91" t="s">
        <v>159</v>
      </c>
      <c r="P91" t="s">
        <v>232</v>
      </c>
      <c r="Q91" t="s">
        <v>171</v>
      </c>
      <c r="R91" t="s">
        <v>161</v>
      </c>
      <c r="S91" s="3">
        <v>0</v>
      </c>
      <c r="T91" s="3">
        <v>2</v>
      </c>
      <c r="U91" t="s">
        <v>197</v>
      </c>
      <c r="V91" s="3">
        <v>1</v>
      </c>
      <c r="W91" s="3">
        <v>1</v>
      </c>
      <c r="X91" s="3">
        <v>1</v>
      </c>
      <c r="Y91" s="3">
        <v>0</v>
      </c>
      <c r="Z91" s="3">
        <v>0</v>
      </c>
      <c r="AA91" s="3">
        <v>0</v>
      </c>
      <c r="AB91" s="3">
        <v>0</v>
      </c>
      <c r="AC91" t="s">
        <v>148</v>
      </c>
      <c r="AD91">
        <v>1</v>
      </c>
      <c r="AE91">
        <v>0</v>
      </c>
      <c r="AF91">
        <v>0</v>
      </c>
      <c r="AG91" t="s">
        <v>149</v>
      </c>
      <c r="AH91">
        <v>1</v>
      </c>
      <c r="AI91">
        <v>0</v>
      </c>
      <c r="AJ91">
        <v>0</v>
      </c>
      <c r="AK91">
        <v>0</v>
      </c>
      <c r="AL91" s="7" t="s">
        <v>175</v>
      </c>
      <c r="AM91" t="s">
        <v>245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 s="6">
        <v>1</v>
      </c>
      <c r="AU91" t="s">
        <v>166</v>
      </c>
      <c r="AV91" s="5">
        <v>8</v>
      </c>
      <c r="AW91" s="5">
        <v>0</v>
      </c>
      <c r="AX91" t="s">
        <v>151</v>
      </c>
      <c r="AY91">
        <v>4</v>
      </c>
      <c r="AZ91">
        <v>4</v>
      </c>
      <c r="BA91">
        <v>3</v>
      </c>
      <c r="BB91">
        <v>2</v>
      </c>
      <c r="BC91">
        <v>2</v>
      </c>
      <c r="BD91">
        <v>6</v>
      </c>
      <c r="BE91">
        <v>2</v>
      </c>
      <c r="BF91">
        <v>5</v>
      </c>
      <c r="BG91">
        <v>5</v>
      </c>
      <c r="BH91">
        <v>5</v>
      </c>
      <c r="BI91">
        <v>5</v>
      </c>
      <c r="BJ91">
        <v>5</v>
      </c>
      <c r="BK91">
        <v>5</v>
      </c>
      <c r="BL91">
        <v>5</v>
      </c>
      <c r="BM91">
        <v>4</v>
      </c>
      <c r="BN91">
        <v>4</v>
      </c>
      <c r="BO91">
        <v>5</v>
      </c>
      <c r="BP91">
        <v>5</v>
      </c>
      <c r="BQ91">
        <v>4</v>
      </c>
      <c r="BR91">
        <v>5</v>
      </c>
      <c r="BS91">
        <v>4</v>
      </c>
      <c r="BT91" t="s">
        <v>167</v>
      </c>
      <c r="BU91" s="5">
        <v>1</v>
      </c>
      <c r="BV91" s="5">
        <v>1</v>
      </c>
      <c r="BW91" s="5">
        <v>1</v>
      </c>
      <c r="BX91" s="5">
        <v>1</v>
      </c>
      <c r="BY91" s="5">
        <v>1</v>
      </c>
      <c r="BZ91" s="5">
        <v>1</v>
      </c>
      <c r="CA91" s="5">
        <v>1</v>
      </c>
      <c r="CB91" s="5">
        <v>1</v>
      </c>
      <c r="CC91" t="s">
        <v>430</v>
      </c>
      <c r="CD91" s="5">
        <v>0</v>
      </c>
      <c r="CE91" s="5">
        <v>1</v>
      </c>
      <c r="CF91" s="5">
        <v>1</v>
      </c>
      <c r="CG91" s="5">
        <v>1</v>
      </c>
      <c r="CH91" s="5">
        <v>0</v>
      </c>
      <c r="CI91" s="5">
        <v>0</v>
      </c>
      <c r="CJ91" s="5">
        <v>1</v>
      </c>
      <c r="CK91" s="5">
        <v>1</v>
      </c>
      <c r="CL91" t="s">
        <v>431</v>
      </c>
      <c r="CM91" s="5">
        <v>1</v>
      </c>
      <c r="CN91" s="5">
        <v>1</v>
      </c>
      <c r="CO91" s="5">
        <v>1</v>
      </c>
      <c r="CP91" s="5">
        <v>0</v>
      </c>
      <c r="CQ91" s="5">
        <v>0</v>
      </c>
      <c r="CR91" s="5">
        <v>0</v>
      </c>
      <c r="CS91" s="5">
        <v>0</v>
      </c>
      <c r="CT91" s="5">
        <v>1</v>
      </c>
      <c r="CU91" t="s">
        <v>167</v>
      </c>
      <c r="CV91" s="5">
        <v>1</v>
      </c>
      <c r="CW91" s="5">
        <v>1</v>
      </c>
      <c r="CX91" s="5">
        <v>1</v>
      </c>
      <c r="CY91" s="5">
        <v>1</v>
      </c>
      <c r="CZ91" s="5">
        <v>1</v>
      </c>
      <c r="DA91" s="5">
        <v>1</v>
      </c>
      <c r="DB91" s="5">
        <v>1</v>
      </c>
      <c r="DC91" s="5">
        <v>1</v>
      </c>
      <c r="DD91" t="s">
        <v>432</v>
      </c>
      <c r="DE91" s="5">
        <v>1</v>
      </c>
      <c r="DF91" s="5">
        <v>1</v>
      </c>
      <c r="DG91" s="5">
        <v>1</v>
      </c>
      <c r="DH91" s="5">
        <v>1</v>
      </c>
      <c r="DI91" s="5">
        <v>0</v>
      </c>
      <c r="DJ91" s="5">
        <v>0</v>
      </c>
      <c r="DK91" s="5">
        <v>1</v>
      </c>
      <c r="DL91" s="5">
        <v>0</v>
      </c>
      <c r="DM91" t="s">
        <v>433</v>
      </c>
      <c r="DN91" s="5">
        <v>1</v>
      </c>
      <c r="DO91" s="5">
        <v>1</v>
      </c>
      <c r="DP91" s="5">
        <v>0</v>
      </c>
      <c r="DQ91" s="5">
        <v>0</v>
      </c>
      <c r="DR91" s="5">
        <v>1</v>
      </c>
      <c r="DS91" s="5">
        <v>0</v>
      </c>
      <c r="DT91" s="5">
        <v>0</v>
      </c>
      <c r="DU91" s="5">
        <v>1</v>
      </c>
      <c r="DV91" t="s">
        <v>167</v>
      </c>
      <c r="DW91" s="5">
        <v>1</v>
      </c>
      <c r="DX91" s="5">
        <v>1</v>
      </c>
      <c r="DY91" s="5">
        <v>1</v>
      </c>
      <c r="DZ91" s="5">
        <v>1</v>
      </c>
      <c r="EA91" s="5">
        <v>1</v>
      </c>
      <c r="EB91" s="5">
        <v>1</v>
      </c>
      <c r="EC91" s="5">
        <v>1</v>
      </c>
      <c r="ED91" s="5">
        <v>1</v>
      </c>
      <c r="EE91" t="s">
        <v>152</v>
      </c>
      <c r="EF91" t="s">
        <v>154</v>
      </c>
      <c r="EG91" t="s">
        <v>153</v>
      </c>
      <c r="EH91" t="s">
        <v>238</v>
      </c>
      <c r="EI91">
        <v>20</v>
      </c>
      <c r="EJ91">
        <v>75.555555555555557</v>
      </c>
      <c r="EK91" t="s">
        <v>168</v>
      </c>
      <c r="EL91">
        <v>2</v>
      </c>
      <c r="EM91">
        <v>2</v>
      </c>
      <c r="EN91">
        <f t="shared" si="15"/>
        <v>2</v>
      </c>
      <c r="EO91" t="s">
        <v>603</v>
      </c>
      <c r="EP91">
        <f t="shared" si="16"/>
        <v>4</v>
      </c>
      <c r="ER91">
        <f t="shared" si="17"/>
        <v>2</v>
      </c>
      <c r="ES91">
        <f t="shared" si="18"/>
        <v>76.666666666666657</v>
      </c>
      <c r="ET91">
        <f t="shared" si="19"/>
        <v>76.666666666666657</v>
      </c>
      <c r="EU91">
        <f t="shared" si="20"/>
        <v>77.777777777777786</v>
      </c>
      <c r="EV91">
        <f t="shared" si="21"/>
        <v>72.222222222222229</v>
      </c>
      <c r="EW91">
        <f t="shared" si="22"/>
        <v>65.555555555555557</v>
      </c>
      <c r="EX91">
        <f t="shared" si="23"/>
        <v>94.444444444444457</v>
      </c>
      <c r="EY91">
        <f t="shared" si="24"/>
        <v>65.555555555555557</v>
      </c>
    </row>
    <row r="92" spans="1:155" x14ac:dyDescent="0.25">
      <c r="A92" t="s">
        <v>434</v>
      </c>
      <c r="B92">
        <v>30</v>
      </c>
      <c r="C92">
        <v>0</v>
      </c>
      <c r="D92" s="5" t="s">
        <v>240</v>
      </c>
      <c r="E92" s="3">
        <v>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4</v>
      </c>
      <c r="M92" s="3">
        <v>1</v>
      </c>
      <c r="N92">
        <v>3000</v>
      </c>
      <c r="O92" t="s">
        <v>159</v>
      </c>
      <c r="P92" t="s">
        <v>232</v>
      </c>
      <c r="Q92" t="s">
        <v>171</v>
      </c>
      <c r="R92" t="s">
        <v>161</v>
      </c>
      <c r="S92" s="3">
        <v>0</v>
      </c>
      <c r="T92" s="3">
        <v>2</v>
      </c>
      <c r="U92" t="s">
        <v>197</v>
      </c>
      <c r="V92" s="3">
        <v>1</v>
      </c>
      <c r="W92" s="3">
        <v>1</v>
      </c>
      <c r="X92" s="3">
        <v>1</v>
      </c>
      <c r="Y92" s="3">
        <v>0</v>
      </c>
      <c r="Z92" s="3">
        <v>0</v>
      </c>
      <c r="AA92" s="3">
        <v>0</v>
      </c>
      <c r="AB92" s="3">
        <v>0</v>
      </c>
      <c r="AC92" t="s">
        <v>148</v>
      </c>
      <c r="AD92">
        <v>1</v>
      </c>
      <c r="AE92">
        <v>0</v>
      </c>
      <c r="AF92">
        <v>0</v>
      </c>
      <c r="AG92" t="s">
        <v>149</v>
      </c>
      <c r="AH92">
        <v>1</v>
      </c>
      <c r="AI92">
        <v>0</v>
      </c>
      <c r="AJ92">
        <v>0</v>
      </c>
      <c r="AK92">
        <v>0</v>
      </c>
      <c r="AL92" s="7" t="s">
        <v>175</v>
      </c>
      <c r="AM92" t="s">
        <v>245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 s="6">
        <v>2</v>
      </c>
      <c r="AU92" t="s">
        <v>166</v>
      </c>
      <c r="AV92" s="5">
        <v>10</v>
      </c>
      <c r="AW92" s="5">
        <v>2</v>
      </c>
      <c r="AX92" t="s">
        <v>151</v>
      </c>
      <c r="AY92">
        <v>5</v>
      </c>
      <c r="AZ92">
        <v>5</v>
      </c>
      <c r="BA92">
        <v>4</v>
      </c>
      <c r="BB92">
        <v>2</v>
      </c>
      <c r="BC92">
        <v>1</v>
      </c>
      <c r="BD92">
        <v>5</v>
      </c>
      <c r="BE92">
        <v>5</v>
      </c>
      <c r="BF92">
        <v>5</v>
      </c>
      <c r="BG92">
        <v>5</v>
      </c>
      <c r="BH92">
        <v>5</v>
      </c>
      <c r="BI92">
        <v>3</v>
      </c>
      <c r="BJ92">
        <v>5</v>
      </c>
      <c r="BK92">
        <v>4</v>
      </c>
      <c r="BL92">
        <v>5</v>
      </c>
      <c r="BM92">
        <v>5</v>
      </c>
      <c r="BN92">
        <v>5</v>
      </c>
      <c r="BO92">
        <v>5</v>
      </c>
      <c r="BP92">
        <v>5</v>
      </c>
      <c r="BQ92">
        <v>5</v>
      </c>
      <c r="BR92">
        <v>5</v>
      </c>
      <c r="BS92">
        <v>5</v>
      </c>
      <c r="BT92" t="s">
        <v>167</v>
      </c>
      <c r="BU92" s="5">
        <v>1</v>
      </c>
      <c r="BV92" s="5">
        <v>1</v>
      </c>
      <c r="BW92" s="5">
        <v>1</v>
      </c>
      <c r="BX92" s="5">
        <v>1</v>
      </c>
      <c r="BY92" s="5">
        <v>1</v>
      </c>
      <c r="BZ92" s="5">
        <v>1</v>
      </c>
      <c r="CA92" s="5">
        <v>1</v>
      </c>
      <c r="CB92" s="5">
        <v>1</v>
      </c>
      <c r="CC92" t="s">
        <v>167</v>
      </c>
      <c r="CD92" s="5">
        <v>1</v>
      </c>
      <c r="CE92" s="5">
        <v>1</v>
      </c>
      <c r="CF92" s="5">
        <v>1</v>
      </c>
      <c r="CG92" s="5">
        <v>1</v>
      </c>
      <c r="CH92" s="5">
        <v>1</v>
      </c>
      <c r="CI92" s="5">
        <v>1</v>
      </c>
      <c r="CJ92" s="5">
        <v>1</v>
      </c>
      <c r="CK92" s="5">
        <v>1</v>
      </c>
      <c r="CL92" t="s">
        <v>408</v>
      </c>
      <c r="CM92" s="5">
        <v>1</v>
      </c>
      <c r="CN92" s="5">
        <v>1</v>
      </c>
      <c r="CO92" s="5">
        <v>1</v>
      </c>
      <c r="CP92" s="5">
        <v>1</v>
      </c>
      <c r="CQ92" s="5">
        <v>0</v>
      </c>
      <c r="CR92" s="5">
        <v>0</v>
      </c>
      <c r="CS92" s="5">
        <v>0</v>
      </c>
      <c r="CT92" s="5">
        <v>1</v>
      </c>
      <c r="CU92" t="s">
        <v>424</v>
      </c>
      <c r="CV92" s="5">
        <v>1</v>
      </c>
      <c r="CW92" s="5">
        <v>1</v>
      </c>
      <c r="CX92" s="5">
        <v>1</v>
      </c>
      <c r="CY92" s="5">
        <v>1</v>
      </c>
      <c r="CZ92" s="5">
        <v>1</v>
      </c>
      <c r="DA92" s="5">
        <v>0</v>
      </c>
      <c r="DB92" s="5">
        <v>0</v>
      </c>
      <c r="DC92" s="5">
        <v>1</v>
      </c>
      <c r="DD92" t="s">
        <v>167</v>
      </c>
      <c r="DE92" s="5">
        <v>1</v>
      </c>
      <c r="DF92" s="5">
        <v>1</v>
      </c>
      <c r="DG92" s="5">
        <v>1</v>
      </c>
      <c r="DH92" s="5">
        <v>1</v>
      </c>
      <c r="DI92" s="5">
        <v>1</v>
      </c>
      <c r="DJ92" s="5">
        <v>1</v>
      </c>
      <c r="DK92" s="5">
        <v>1</v>
      </c>
      <c r="DL92" s="5">
        <v>1</v>
      </c>
      <c r="DM92" t="s">
        <v>167</v>
      </c>
      <c r="DN92" s="5">
        <v>1</v>
      </c>
      <c r="DO92" s="5">
        <v>1</v>
      </c>
      <c r="DP92" s="5">
        <v>1</v>
      </c>
      <c r="DQ92" s="5">
        <v>1</v>
      </c>
      <c r="DR92" s="5">
        <v>1</v>
      </c>
      <c r="DS92" s="5">
        <v>1</v>
      </c>
      <c r="DT92" s="5">
        <v>1</v>
      </c>
      <c r="DU92" s="5">
        <v>1</v>
      </c>
      <c r="DV92" t="s">
        <v>167</v>
      </c>
      <c r="DW92" s="5">
        <v>1</v>
      </c>
      <c r="DX92" s="5">
        <v>1</v>
      </c>
      <c r="DY92" s="5">
        <v>1</v>
      </c>
      <c r="DZ92" s="5">
        <v>1</v>
      </c>
      <c r="EA92" s="5">
        <v>1</v>
      </c>
      <c r="EB92" s="5">
        <v>1</v>
      </c>
      <c r="EC92" s="5">
        <v>1</v>
      </c>
      <c r="ED92" s="5">
        <v>1</v>
      </c>
      <c r="EE92" t="s">
        <v>152</v>
      </c>
      <c r="EF92" t="s">
        <v>153</v>
      </c>
      <c r="EG92" t="s">
        <v>153</v>
      </c>
      <c r="EH92" t="s">
        <v>238</v>
      </c>
      <c r="EI92">
        <v>20</v>
      </c>
      <c r="EJ92">
        <v>80.158730158730151</v>
      </c>
      <c r="EK92" t="s">
        <v>168</v>
      </c>
      <c r="EL92">
        <v>2</v>
      </c>
      <c r="EM92">
        <v>2</v>
      </c>
      <c r="EN92">
        <f t="shared" si="15"/>
        <v>2</v>
      </c>
      <c r="EO92" t="s">
        <v>604</v>
      </c>
      <c r="EP92">
        <f t="shared" si="16"/>
        <v>4</v>
      </c>
      <c r="ER92">
        <f t="shared" si="17"/>
        <v>2</v>
      </c>
      <c r="ES92">
        <f t="shared" si="18"/>
        <v>88.8888888888889</v>
      </c>
      <c r="ET92">
        <f t="shared" si="19"/>
        <v>88.8888888888889</v>
      </c>
      <c r="EU92">
        <f t="shared" si="20"/>
        <v>83.333333333333343</v>
      </c>
      <c r="EV92">
        <f t="shared" si="21"/>
        <v>61.111111111111107</v>
      </c>
      <c r="EW92">
        <f t="shared" si="22"/>
        <v>66.666666666666657</v>
      </c>
      <c r="EX92">
        <f t="shared" si="23"/>
        <v>83.333333333333343</v>
      </c>
      <c r="EY92">
        <f t="shared" si="24"/>
        <v>88.8888888888889</v>
      </c>
    </row>
    <row r="93" spans="1:155" x14ac:dyDescent="0.25">
      <c r="A93" t="s">
        <v>405</v>
      </c>
      <c r="B93">
        <v>33</v>
      </c>
      <c r="C93">
        <v>0</v>
      </c>
      <c r="D93" s="5" t="s">
        <v>240</v>
      </c>
      <c r="E93" s="3">
        <v>1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5</v>
      </c>
      <c r="M93" s="3">
        <v>3</v>
      </c>
      <c r="N93">
        <v>3000</v>
      </c>
      <c r="O93" t="s">
        <v>159</v>
      </c>
      <c r="P93" t="s">
        <v>232</v>
      </c>
      <c r="Q93" t="s">
        <v>171</v>
      </c>
      <c r="R93" t="s">
        <v>161</v>
      </c>
      <c r="S93" s="3">
        <v>0</v>
      </c>
      <c r="T93" s="3">
        <v>2</v>
      </c>
      <c r="U93" t="s">
        <v>197</v>
      </c>
      <c r="V93" s="3">
        <v>1</v>
      </c>
      <c r="W93" s="3">
        <v>1</v>
      </c>
      <c r="X93" s="3">
        <v>1</v>
      </c>
      <c r="Y93" s="3">
        <v>0</v>
      </c>
      <c r="Z93" s="3">
        <v>0</v>
      </c>
      <c r="AA93" s="3">
        <v>0</v>
      </c>
      <c r="AB93" s="3">
        <v>0</v>
      </c>
      <c r="AC93" t="s">
        <v>148</v>
      </c>
      <c r="AD93">
        <v>1</v>
      </c>
      <c r="AE93">
        <v>0</v>
      </c>
      <c r="AF93">
        <v>0</v>
      </c>
      <c r="AG93" t="s">
        <v>149</v>
      </c>
      <c r="AH93">
        <v>1</v>
      </c>
      <c r="AI93">
        <v>0</v>
      </c>
      <c r="AJ93">
        <v>0</v>
      </c>
      <c r="AK93">
        <v>0</v>
      </c>
      <c r="AL93" s="7" t="s">
        <v>175</v>
      </c>
      <c r="AM93" t="s">
        <v>435</v>
      </c>
      <c r="AN93">
        <v>1</v>
      </c>
      <c r="AO93">
        <v>0</v>
      </c>
      <c r="AP93">
        <v>0</v>
      </c>
      <c r="AQ93">
        <v>1</v>
      </c>
      <c r="AR93">
        <v>0</v>
      </c>
      <c r="AS93">
        <v>0</v>
      </c>
      <c r="AT93" s="6">
        <v>0</v>
      </c>
      <c r="AU93" t="s">
        <v>166</v>
      </c>
      <c r="AV93" s="5">
        <v>10</v>
      </c>
      <c r="AW93" s="5">
        <v>7</v>
      </c>
      <c r="AX93" t="s">
        <v>151</v>
      </c>
      <c r="AY93">
        <v>4</v>
      </c>
      <c r="AZ93">
        <v>4</v>
      </c>
      <c r="BA93">
        <v>3</v>
      </c>
      <c r="BB93">
        <v>4</v>
      </c>
      <c r="BC93">
        <v>3</v>
      </c>
      <c r="BD93">
        <v>4</v>
      </c>
      <c r="BE93">
        <v>3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 t="s">
        <v>167</v>
      </c>
      <c r="BU93" s="5">
        <v>1</v>
      </c>
      <c r="BV93" s="5">
        <v>1</v>
      </c>
      <c r="BW93" s="5">
        <v>1</v>
      </c>
      <c r="BX93" s="5">
        <v>1</v>
      </c>
      <c r="BY93" s="5">
        <v>1</v>
      </c>
      <c r="BZ93" s="5">
        <v>1</v>
      </c>
      <c r="CA93" s="5">
        <v>1</v>
      </c>
      <c r="CB93" s="5">
        <v>1</v>
      </c>
      <c r="CC93" t="s">
        <v>167</v>
      </c>
      <c r="CD93" s="5">
        <v>1</v>
      </c>
      <c r="CE93" s="5">
        <v>1</v>
      </c>
      <c r="CF93" s="5">
        <v>1</v>
      </c>
      <c r="CG93" s="5">
        <v>1</v>
      </c>
      <c r="CH93" s="5">
        <v>1</v>
      </c>
      <c r="CI93" s="5">
        <v>1</v>
      </c>
      <c r="CJ93" s="5">
        <v>1</v>
      </c>
      <c r="CK93" s="5">
        <v>1</v>
      </c>
      <c r="CL93" t="s">
        <v>436</v>
      </c>
      <c r="CM93" s="5">
        <v>1</v>
      </c>
      <c r="CN93" s="5">
        <v>1</v>
      </c>
      <c r="CO93" s="5">
        <v>0</v>
      </c>
      <c r="CP93" s="5">
        <v>1</v>
      </c>
      <c r="CQ93" s="5">
        <v>1</v>
      </c>
      <c r="CR93" s="5">
        <v>1</v>
      </c>
      <c r="CS93" s="5">
        <v>0</v>
      </c>
      <c r="CT93" s="5">
        <v>1</v>
      </c>
      <c r="CU93" t="s">
        <v>167</v>
      </c>
      <c r="CV93" s="5">
        <v>1</v>
      </c>
      <c r="CW93" s="5">
        <v>1</v>
      </c>
      <c r="CX93" s="5">
        <v>1</v>
      </c>
      <c r="CY93" s="5">
        <v>1</v>
      </c>
      <c r="CZ93" s="5">
        <v>1</v>
      </c>
      <c r="DA93" s="5">
        <v>1</v>
      </c>
      <c r="DB93" s="5">
        <v>1</v>
      </c>
      <c r="DC93" s="5">
        <v>1</v>
      </c>
      <c r="DD93" t="s">
        <v>167</v>
      </c>
      <c r="DE93" s="5">
        <v>1</v>
      </c>
      <c r="DF93" s="5">
        <v>1</v>
      </c>
      <c r="DG93" s="5">
        <v>1</v>
      </c>
      <c r="DH93" s="5">
        <v>1</v>
      </c>
      <c r="DI93" s="5">
        <v>1</v>
      </c>
      <c r="DJ93" s="5">
        <v>1</v>
      </c>
      <c r="DK93" s="5">
        <v>1</v>
      </c>
      <c r="DL93" s="5">
        <v>1</v>
      </c>
      <c r="DM93" t="s">
        <v>437</v>
      </c>
      <c r="DN93" s="5">
        <v>1</v>
      </c>
      <c r="DO93" s="5">
        <v>0</v>
      </c>
      <c r="DP93" s="5">
        <v>1</v>
      </c>
      <c r="DQ93" s="5">
        <v>0</v>
      </c>
      <c r="DR93" s="5">
        <v>1</v>
      </c>
      <c r="DS93" s="5">
        <v>1</v>
      </c>
      <c r="DT93" s="5">
        <v>0</v>
      </c>
      <c r="DU93" s="5">
        <v>1</v>
      </c>
      <c r="DV93" t="s">
        <v>416</v>
      </c>
      <c r="DW93" s="5">
        <v>1</v>
      </c>
      <c r="DX93" s="5">
        <v>1</v>
      </c>
      <c r="DY93" s="5">
        <v>1</v>
      </c>
      <c r="DZ93" s="5">
        <v>1</v>
      </c>
      <c r="EA93" s="5">
        <v>1</v>
      </c>
      <c r="EB93" s="5">
        <v>0</v>
      </c>
      <c r="EC93" s="5">
        <v>1</v>
      </c>
      <c r="ED93" s="5">
        <v>1</v>
      </c>
      <c r="EE93" t="s">
        <v>152</v>
      </c>
      <c r="EF93" t="s">
        <v>153</v>
      </c>
      <c r="EG93" t="s">
        <v>153</v>
      </c>
      <c r="EH93" t="s">
        <v>238</v>
      </c>
      <c r="EI93">
        <v>20</v>
      </c>
      <c r="EJ93">
        <v>80.952380952380963</v>
      </c>
      <c r="EK93" t="s">
        <v>168</v>
      </c>
      <c r="EL93">
        <v>2</v>
      </c>
      <c r="EM93">
        <v>2</v>
      </c>
      <c r="EN93">
        <f t="shared" si="15"/>
        <v>2</v>
      </c>
      <c r="EO93" t="s">
        <v>603</v>
      </c>
      <c r="EP93">
        <f t="shared" si="16"/>
        <v>4</v>
      </c>
      <c r="ER93">
        <f t="shared" si="17"/>
        <v>2</v>
      </c>
      <c r="ES93">
        <f t="shared" si="18"/>
        <v>83.333333333333343</v>
      </c>
      <c r="ET93">
        <f t="shared" si="19"/>
        <v>83.333333333333343</v>
      </c>
      <c r="EU93">
        <f t="shared" si="20"/>
        <v>77.777777777777786</v>
      </c>
      <c r="EV93">
        <f t="shared" si="21"/>
        <v>83.333333333333343</v>
      </c>
      <c r="EW93">
        <f t="shared" si="22"/>
        <v>77.777777777777786</v>
      </c>
      <c r="EX93">
        <f t="shared" si="23"/>
        <v>83.333333333333343</v>
      </c>
      <c r="EY93">
        <f t="shared" si="24"/>
        <v>77.777777777777786</v>
      </c>
    </row>
    <row r="94" spans="1:155" x14ac:dyDescent="0.25">
      <c r="A94" t="s">
        <v>438</v>
      </c>
      <c r="B94">
        <v>35</v>
      </c>
      <c r="C94">
        <v>0</v>
      </c>
      <c r="D94" s="5" t="s">
        <v>439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6</v>
      </c>
      <c r="M94" s="3">
        <v>2</v>
      </c>
      <c r="N94">
        <v>3000</v>
      </c>
      <c r="O94" t="s">
        <v>159</v>
      </c>
      <c r="P94" t="s">
        <v>232</v>
      </c>
      <c r="Q94" t="s">
        <v>171</v>
      </c>
      <c r="R94" t="s">
        <v>161</v>
      </c>
      <c r="S94" s="3">
        <v>0</v>
      </c>
      <c r="T94" s="3">
        <v>2</v>
      </c>
      <c r="U94" t="s">
        <v>184</v>
      </c>
      <c r="V94" s="3">
        <v>1</v>
      </c>
      <c r="W94" s="3">
        <v>1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t="s">
        <v>148</v>
      </c>
      <c r="AD94">
        <v>1</v>
      </c>
      <c r="AE94">
        <v>0</v>
      </c>
      <c r="AF94">
        <v>0</v>
      </c>
      <c r="AG94" t="s">
        <v>149</v>
      </c>
      <c r="AH94">
        <v>1</v>
      </c>
      <c r="AI94">
        <v>0</v>
      </c>
      <c r="AJ94">
        <v>0</v>
      </c>
      <c r="AK94">
        <v>0</v>
      </c>
      <c r="AL94" s="7" t="s">
        <v>175</v>
      </c>
      <c r="AM94" t="s">
        <v>245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 s="6">
        <v>0</v>
      </c>
      <c r="AU94" t="s">
        <v>166</v>
      </c>
      <c r="AV94" s="5">
        <v>3</v>
      </c>
      <c r="AW94" s="5">
        <v>2</v>
      </c>
      <c r="AX94" t="s">
        <v>151</v>
      </c>
      <c r="AY94">
        <v>2</v>
      </c>
      <c r="AZ94">
        <v>4</v>
      </c>
      <c r="BA94">
        <v>3</v>
      </c>
      <c r="BB94">
        <v>4</v>
      </c>
      <c r="BC94">
        <v>3</v>
      </c>
      <c r="BD94">
        <v>5</v>
      </c>
      <c r="BE94">
        <v>2</v>
      </c>
      <c r="BF94">
        <v>3</v>
      </c>
      <c r="BG94">
        <v>3</v>
      </c>
      <c r="BH94">
        <v>3</v>
      </c>
      <c r="BI94">
        <v>3</v>
      </c>
      <c r="BJ94">
        <v>3</v>
      </c>
      <c r="BK94">
        <v>3</v>
      </c>
      <c r="BL94">
        <v>3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 t="s">
        <v>167</v>
      </c>
      <c r="BU94" s="5">
        <v>1</v>
      </c>
      <c r="BV94" s="5">
        <v>1</v>
      </c>
      <c r="BW94" s="5">
        <v>1</v>
      </c>
      <c r="BX94" s="5">
        <v>1</v>
      </c>
      <c r="BY94" s="5">
        <v>1</v>
      </c>
      <c r="BZ94" s="5">
        <v>1</v>
      </c>
      <c r="CA94" s="5">
        <v>1</v>
      </c>
      <c r="CB94" s="5">
        <v>1</v>
      </c>
      <c r="CC94" t="s">
        <v>167</v>
      </c>
      <c r="CD94" s="5">
        <v>1</v>
      </c>
      <c r="CE94" s="5">
        <v>1</v>
      </c>
      <c r="CF94" s="5">
        <v>1</v>
      </c>
      <c r="CG94" s="5">
        <v>1</v>
      </c>
      <c r="CH94" s="5">
        <v>1</v>
      </c>
      <c r="CI94" s="5">
        <v>1</v>
      </c>
      <c r="CJ94" s="5">
        <v>1</v>
      </c>
      <c r="CK94" s="5">
        <v>1</v>
      </c>
      <c r="CL94" t="s">
        <v>424</v>
      </c>
      <c r="CM94" s="5">
        <v>1</v>
      </c>
      <c r="CN94" s="5">
        <v>1</v>
      </c>
      <c r="CO94" s="5">
        <v>1</v>
      </c>
      <c r="CP94" s="5">
        <v>1</v>
      </c>
      <c r="CQ94" s="5">
        <v>1</v>
      </c>
      <c r="CR94" s="5">
        <v>0</v>
      </c>
      <c r="CS94" s="5">
        <v>0</v>
      </c>
      <c r="CT94" s="5">
        <v>1</v>
      </c>
      <c r="CU94" t="s">
        <v>167</v>
      </c>
      <c r="CV94" s="5">
        <v>1</v>
      </c>
      <c r="CW94" s="5">
        <v>1</v>
      </c>
      <c r="CX94" s="5">
        <v>1</v>
      </c>
      <c r="CY94" s="5">
        <v>1</v>
      </c>
      <c r="CZ94" s="5">
        <v>1</v>
      </c>
      <c r="DA94" s="5">
        <v>1</v>
      </c>
      <c r="DB94" s="5">
        <v>1</v>
      </c>
      <c r="DC94" s="5">
        <v>1</v>
      </c>
      <c r="DD94" t="s">
        <v>167</v>
      </c>
      <c r="DE94" s="5">
        <v>1</v>
      </c>
      <c r="DF94" s="5">
        <v>1</v>
      </c>
      <c r="DG94" s="5">
        <v>1</v>
      </c>
      <c r="DH94" s="5">
        <v>1</v>
      </c>
      <c r="DI94" s="5">
        <v>1</v>
      </c>
      <c r="DJ94" s="5">
        <v>1</v>
      </c>
      <c r="DK94" s="5">
        <v>1</v>
      </c>
      <c r="DL94" s="5">
        <v>1</v>
      </c>
      <c r="DM94" t="s">
        <v>167</v>
      </c>
      <c r="DN94" s="5">
        <v>1</v>
      </c>
      <c r="DO94" s="5">
        <v>1</v>
      </c>
      <c r="DP94" s="5">
        <v>1</v>
      </c>
      <c r="DQ94" s="5">
        <v>1</v>
      </c>
      <c r="DR94" s="5">
        <v>1</v>
      </c>
      <c r="DS94" s="5">
        <v>1</v>
      </c>
      <c r="DT94" s="5">
        <v>1</v>
      </c>
      <c r="DU94" s="5">
        <v>1</v>
      </c>
      <c r="DV94" t="s">
        <v>167</v>
      </c>
      <c r="DW94" s="5">
        <v>1</v>
      </c>
      <c r="DX94" s="5">
        <v>1</v>
      </c>
      <c r="DY94" s="5">
        <v>1</v>
      </c>
      <c r="DZ94" s="5">
        <v>1</v>
      </c>
      <c r="EA94" s="5">
        <v>1</v>
      </c>
      <c r="EB94" s="5">
        <v>1</v>
      </c>
      <c r="EC94" s="5">
        <v>1</v>
      </c>
      <c r="ED94" s="5">
        <v>1</v>
      </c>
      <c r="EE94" t="s">
        <v>152</v>
      </c>
      <c r="EF94" t="s">
        <v>153</v>
      </c>
      <c r="EG94" t="s">
        <v>153</v>
      </c>
      <c r="EH94" t="s">
        <v>238</v>
      </c>
      <c r="EI94">
        <v>18</v>
      </c>
      <c r="EJ94">
        <v>61.587301587301582</v>
      </c>
      <c r="EK94" t="s">
        <v>168</v>
      </c>
      <c r="EL94">
        <v>2</v>
      </c>
      <c r="EM94">
        <v>1</v>
      </c>
      <c r="EN94">
        <f t="shared" si="15"/>
        <v>2</v>
      </c>
      <c r="EO94" t="s">
        <v>604</v>
      </c>
      <c r="EP94">
        <f t="shared" si="16"/>
        <v>4</v>
      </c>
      <c r="ER94">
        <f t="shared" si="17"/>
        <v>2</v>
      </c>
      <c r="ES94">
        <f t="shared" si="18"/>
        <v>54.444444444444443</v>
      </c>
      <c r="ET94">
        <f t="shared" si="19"/>
        <v>65.555555555555557</v>
      </c>
      <c r="EU94">
        <f t="shared" si="20"/>
        <v>60</v>
      </c>
      <c r="EV94">
        <f t="shared" si="21"/>
        <v>65.555555555555557</v>
      </c>
      <c r="EW94">
        <f t="shared" si="22"/>
        <v>60</v>
      </c>
      <c r="EX94">
        <f t="shared" si="23"/>
        <v>71.111111111111128</v>
      </c>
      <c r="EY94">
        <f t="shared" si="24"/>
        <v>54.444444444444443</v>
      </c>
    </row>
    <row r="95" spans="1:155" x14ac:dyDescent="0.25">
      <c r="A95" t="s">
        <v>440</v>
      </c>
      <c r="B95">
        <v>45</v>
      </c>
      <c r="C95">
        <v>0</v>
      </c>
      <c r="D95" s="5" t="s">
        <v>439</v>
      </c>
      <c r="E95" s="3">
        <v>1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1</v>
      </c>
      <c r="L95" s="3">
        <v>7</v>
      </c>
      <c r="M95" s="3">
        <v>2</v>
      </c>
      <c r="N95">
        <v>3000</v>
      </c>
      <c r="O95" t="s">
        <v>159</v>
      </c>
      <c r="P95" t="s">
        <v>183</v>
      </c>
      <c r="Q95" t="s">
        <v>171</v>
      </c>
      <c r="R95" t="s">
        <v>161</v>
      </c>
      <c r="S95" s="3">
        <v>0</v>
      </c>
      <c r="T95" s="3">
        <v>2</v>
      </c>
      <c r="U95" t="s">
        <v>241</v>
      </c>
      <c r="V95" s="3">
        <v>0</v>
      </c>
      <c r="W95" s="3">
        <v>1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t="s">
        <v>148</v>
      </c>
      <c r="AD95">
        <v>1</v>
      </c>
      <c r="AE95">
        <v>0</v>
      </c>
      <c r="AF95">
        <v>0</v>
      </c>
      <c r="AG95" t="s">
        <v>149</v>
      </c>
      <c r="AH95">
        <v>1</v>
      </c>
      <c r="AI95">
        <v>0</v>
      </c>
      <c r="AJ95">
        <v>0</v>
      </c>
      <c r="AK95">
        <v>0</v>
      </c>
      <c r="AL95" s="7" t="s">
        <v>175</v>
      </c>
      <c r="AM95" t="s">
        <v>245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 s="6">
        <v>0</v>
      </c>
      <c r="AU95" t="s">
        <v>166</v>
      </c>
      <c r="AV95" s="5">
        <v>5</v>
      </c>
      <c r="AW95" s="5">
        <v>5</v>
      </c>
      <c r="AX95" t="s">
        <v>151</v>
      </c>
      <c r="AY95">
        <v>5</v>
      </c>
      <c r="AZ95">
        <v>5</v>
      </c>
      <c r="BA95">
        <v>3</v>
      </c>
      <c r="BB95">
        <v>3</v>
      </c>
      <c r="BC95">
        <v>2</v>
      </c>
      <c r="BD95">
        <v>3</v>
      </c>
      <c r="BE95">
        <v>4</v>
      </c>
      <c r="BF95">
        <v>3</v>
      </c>
      <c r="BG95">
        <v>3</v>
      </c>
      <c r="BH95">
        <v>3</v>
      </c>
      <c r="BI95">
        <v>3</v>
      </c>
      <c r="BJ95">
        <v>3</v>
      </c>
      <c r="BK95">
        <v>3</v>
      </c>
      <c r="BL95">
        <v>3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 t="s">
        <v>167</v>
      </c>
      <c r="BU95" s="5">
        <v>1</v>
      </c>
      <c r="BV95" s="5">
        <v>1</v>
      </c>
      <c r="BW95" s="5">
        <v>1</v>
      </c>
      <c r="BX95" s="5">
        <v>1</v>
      </c>
      <c r="BY95" s="5">
        <v>1</v>
      </c>
      <c r="BZ95" s="5">
        <v>1</v>
      </c>
      <c r="CA95" s="5">
        <v>1</v>
      </c>
      <c r="CB95" s="5">
        <v>1</v>
      </c>
      <c r="CC95" t="s">
        <v>441</v>
      </c>
      <c r="CD95" s="5">
        <v>1</v>
      </c>
      <c r="CE95" s="5">
        <v>1</v>
      </c>
      <c r="CF95" s="5">
        <v>0</v>
      </c>
      <c r="CG95" s="5">
        <v>1</v>
      </c>
      <c r="CH95" s="5">
        <v>1</v>
      </c>
      <c r="CI95" s="5">
        <v>1</v>
      </c>
      <c r="CJ95" s="5">
        <v>1</v>
      </c>
      <c r="CK95" s="5">
        <v>1</v>
      </c>
      <c r="CL95" t="s">
        <v>426</v>
      </c>
      <c r="CM95" s="5">
        <v>1</v>
      </c>
      <c r="CN95" s="5">
        <v>1</v>
      </c>
      <c r="CO95" s="5">
        <v>0</v>
      </c>
      <c r="CP95" s="5">
        <v>1</v>
      </c>
      <c r="CQ95" s="5">
        <v>0</v>
      </c>
      <c r="CR95" s="5">
        <v>0</v>
      </c>
      <c r="CS95" s="5">
        <v>0</v>
      </c>
      <c r="CT95" s="5">
        <v>1</v>
      </c>
      <c r="CU95" t="s">
        <v>424</v>
      </c>
      <c r="CV95" s="5">
        <v>1</v>
      </c>
      <c r="CW95" s="5">
        <v>1</v>
      </c>
      <c r="CX95" s="5">
        <v>1</v>
      </c>
      <c r="CY95" s="5">
        <v>1</v>
      </c>
      <c r="CZ95" s="5">
        <v>1</v>
      </c>
      <c r="DA95" s="5">
        <v>0</v>
      </c>
      <c r="DB95" s="5">
        <v>0</v>
      </c>
      <c r="DC95" s="5">
        <v>1</v>
      </c>
      <c r="DD95" t="s">
        <v>167</v>
      </c>
      <c r="DE95" s="5">
        <v>1</v>
      </c>
      <c r="DF95" s="5">
        <v>1</v>
      </c>
      <c r="DG95" s="5">
        <v>1</v>
      </c>
      <c r="DH95" s="5">
        <v>1</v>
      </c>
      <c r="DI95" s="5">
        <v>1</v>
      </c>
      <c r="DJ95" s="5">
        <v>1</v>
      </c>
      <c r="DK95" s="5">
        <v>1</v>
      </c>
      <c r="DL95" s="5">
        <v>1</v>
      </c>
      <c r="DM95" t="s">
        <v>167</v>
      </c>
      <c r="DN95" s="5">
        <v>1</v>
      </c>
      <c r="DO95" s="5">
        <v>1</v>
      </c>
      <c r="DP95" s="5">
        <v>1</v>
      </c>
      <c r="DQ95" s="5">
        <v>1</v>
      </c>
      <c r="DR95" s="5">
        <v>1</v>
      </c>
      <c r="DS95" s="5">
        <v>1</v>
      </c>
      <c r="DT95" s="5">
        <v>1</v>
      </c>
      <c r="DU95" s="5">
        <v>1</v>
      </c>
      <c r="DV95" t="s">
        <v>167</v>
      </c>
      <c r="DW95" s="5">
        <v>1</v>
      </c>
      <c r="DX95" s="5">
        <v>1</v>
      </c>
      <c r="DY95" s="5">
        <v>1</v>
      </c>
      <c r="DZ95" s="5">
        <v>1</v>
      </c>
      <c r="EA95" s="5">
        <v>1</v>
      </c>
      <c r="EB95" s="5">
        <v>1</v>
      </c>
      <c r="EC95" s="5">
        <v>1</v>
      </c>
      <c r="ED95" s="5">
        <v>1</v>
      </c>
      <c r="EE95" t="s">
        <v>152</v>
      </c>
      <c r="EF95" t="s">
        <v>153</v>
      </c>
      <c r="EG95" t="s">
        <v>153</v>
      </c>
      <c r="EH95" t="s">
        <v>238</v>
      </c>
      <c r="EI95">
        <v>17</v>
      </c>
      <c r="EJ95">
        <v>63.174603174603185</v>
      </c>
      <c r="EK95" t="s">
        <v>168</v>
      </c>
      <c r="EL95">
        <v>2</v>
      </c>
      <c r="EM95">
        <v>1</v>
      </c>
      <c r="EN95">
        <f t="shared" si="15"/>
        <v>2</v>
      </c>
      <c r="EO95" t="s">
        <v>603</v>
      </c>
      <c r="EP95">
        <f t="shared" si="16"/>
        <v>4</v>
      </c>
      <c r="ER95">
        <f t="shared" si="17"/>
        <v>2</v>
      </c>
      <c r="ES95">
        <f t="shared" si="18"/>
        <v>71.111111111111128</v>
      </c>
      <c r="ET95">
        <f t="shared" si="19"/>
        <v>71.111111111111128</v>
      </c>
      <c r="EU95">
        <f t="shared" si="20"/>
        <v>60</v>
      </c>
      <c r="EV95">
        <f t="shared" si="21"/>
        <v>60</v>
      </c>
      <c r="EW95">
        <f t="shared" si="22"/>
        <v>54.444444444444443</v>
      </c>
      <c r="EX95">
        <f t="shared" si="23"/>
        <v>60</v>
      </c>
      <c r="EY95">
        <f t="shared" si="24"/>
        <v>65.555555555555557</v>
      </c>
    </row>
    <row r="96" spans="1:155" x14ac:dyDescent="0.25">
      <c r="A96" t="s">
        <v>442</v>
      </c>
      <c r="B96">
        <v>45</v>
      </c>
      <c r="C96">
        <v>0</v>
      </c>
      <c r="D96" s="5" t="s">
        <v>240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4</v>
      </c>
      <c r="M96" s="3">
        <v>1</v>
      </c>
      <c r="N96">
        <v>3000</v>
      </c>
      <c r="O96" t="s">
        <v>159</v>
      </c>
      <c r="P96" t="s">
        <v>183</v>
      </c>
      <c r="Q96" t="s">
        <v>171</v>
      </c>
      <c r="R96" t="s">
        <v>161</v>
      </c>
      <c r="S96" s="3">
        <v>0</v>
      </c>
      <c r="T96" s="3">
        <v>2</v>
      </c>
      <c r="U96" t="s">
        <v>443</v>
      </c>
      <c r="V96" s="3">
        <v>0</v>
      </c>
      <c r="W96" s="3">
        <v>1</v>
      </c>
      <c r="X96" s="3">
        <v>1</v>
      </c>
      <c r="Y96" s="3">
        <v>0</v>
      </c>
      <c r="Z96" s="3">
        <v>0</v>
      </c>
      <c r="AA96" s="3">
        <v>0</v>
      </c>
      <c r="AB96" s="3">
        <v>0</v>
      </c>
      <c r="AC96" t="s">
        <v>148</v>
      </c>
      <c r="AD96">
        <v>1</v>
      </c>
      <c r="AE96">
        <v>0</v>
      </c>
      <c r="AF96">
        <v>0</v>
      </c>
      <c r="AG96" t="s">
        <v>149</v>
      </c>
      <c r="AH96">
        <v>1</v>
      </c>
      <c r="AI96">
        <v>0</v>
      </c>
      <c r="AJ96">
        <v>0</v>
      </c>
      <c r="AK96">
        <v>0</v>
      </c>
      <c r="AL96" s="7" t="s">
        <v>175</v>
      </c>
      <c r="AM96" t="s">
        <v>245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 s="6">
        <v>0</v>
      </c>
      <c r="AU96" t="s">
        <v>166</v>
      </c>
      <c r="AV96" s="5">
        <v>6</v>
      </c>
      <c r="AW96" s="5">
        <v>5</v>
      </c>
      <c r="AX96" t="s">
        <v>151</v>
      </c>
      <c r="AY96">
        <v>4</v>
      </c>
      <c r="AZ96">
        <v>3</v>
      </c>
      <c r="BA96">
        <v>4</v>
      </c>
      <c r="BB96">
        <v>4</v>
      </c>
      <c r="BC96">
        <v>4</v>
      </c>
      <c r="BD96">
        <v>5</v>
      </c>
      <c r="BE96">
        <v>2</v>
      </c>
      <c r="BF96">
        <v>3</v>
      </c>
      <c r="BG96">
        <v>3</v>
      </c>
      <c r="BH96">
        <v>3</v>
      </c>
      <c r="BI96">
        <v>3</v>
      </c>
      <c r="BJ96">
        <v>3</v>
      </c>
      <c r="BK96">
        <v>3</v>
      </c>
      <c r="BL96">
        <v>3</v>
      </c>
      <c r="BM96">
        <v>4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 t="s">
        <v>167</v>
      </c>
      <c r="BU96" s="5">
        <v>1</v>
      </c>
      <c r="BV96" s="5">
        <v>1</v>
      </c>
      <c r="BW96" s="5">
        <v>1</v>
      </c>
      <c r="BX96" s="5">
        <v>1</v>
      </c>
      <c r="BY96" s="5">
        <v>1</v>
      </c>
      <c r="BZ96" s="5">
        <v>1</v>
      </c>
      <c r="CA96" s="5">
        <v>1</v>
      </c>
      <c r="CB96" s="5">
        <v>1</v>
      </c>
      <c r="CC96" t="s">
        <v>167</v>
      </c>
      <c r="CD96" s="5">
        <v>1</v>
      </c>
      <c r="CE96" s="5">
        <v>1</v>
      </c>
      <c r="CF96" s="5">
        <v>1</v>
      </c>
      <c r="CG96" s="5">
        <v>1</v>
      </c>
      <c r="CH96" s="5">
        <v>1</v>
      </c>
      <c r="CI96" s="5">
        <v>1</v>
      </c>
      <c r="CJ96" s="5">
        <v>1</v>
      </c>
      <c r="CK96" s="5">
        <v>1</v>
      </c>
      <c r="CL96" t="s">
        <v>234</v>
      </c>
      <c r="CM96" s="5">
        <v>1</v>
      </c>
      <c r="CN96" s="5">
        <v>1</v>
      </c>
      <c r="CO96" s="5">
        <v>1</v>
      </c>
      <c r="CP96" s="5">
        <v>1</v>
      </c>
      <c r="CQ96" s="5">
        <v>0</v>
      </c>
      <c r="CR96" s="5">
        <v>1</v>
      </c>
      <c r="CS96" s="5">
        <v>0</v>
      </c>
      <c r="CT96" s="5">
        <v>1</v>
      </c>
      <c r="CU96" t="s">
        <v>408</v>
      </c>
      <c r="CV96" s="5">
        <v>1</v>
      </c>
      <c r="CW96" s="5">
        <v>1</v>
      </c>
      <c r="CX96" s="5">
        <v>1</v>
      </c>
      <c r="CY96" s="5">
        <v>1</v>
      </c>
      <c r="CZ96" s="5">
        <v>0</v>
      </c>
      <c r="DA96" s="5">
        <v>0</v>
      </c>
      <c r="DB96" s="5">
        <v>0</v>
      </c>
      <c r="DC96" s="5">
        <v>1</v>
      </c>
      <c r="DD96" t="s">
        <v>167</v>
      </c>
      <c r="DE96" s="5">
        <v>1</v>
      </c>
      <c r="DF96" s="5">
        <v>1</v>
      </c>
      <c r="DG96" s="5">
        <v>1</v>
      </c>
      <c r="DH96" s="5">
        <v>1</v>
      </c>
      <c r="DI96" s="5">
        <v>1</v>
      </c>
      <c r="DJ96" s="5">
        <v>1</v>
      </c>
      <c r="DK96" s="5">
        <v>1</v>
      </c>
      <c r="DL96" s="5">
        <v>1</v>
      </c>
      <c r="DM96" t="s">
        <v>167</v>
      </c>
      <c r="DN96" s="5">
        <v>1</v>
      </c>
      <c r="DO96" s="5">
        <v>1</v>
      </c>
      <c r="DP96" s="5">
        <v>1</v>
      </c>
      <c r="DQ96" s="5">
        <v>1</v>
      </c>
      <c r="DR96" s="5">
        <v>1</v>
      </c>
      <c r="DS96" s="5">
        <v>1</v>
      </c>
      <c r="DT96" s="5">
        <v>1</v>
      </c>
      <c r="DU96" s="5">
        <v>1</v>
      </c>
      <c r="DV96" t="s">
        <v>167</v>
      </c>
      <c r="DW96" s="5">
        <v>1</v>
      </c>
      <c r="DX96" s="5">
        <v>1</v>
      </c>
      <c r="DY96" s="5">
        <v>1</v>
      </c>
      <c r="DZ96" s="5">
        <v>1</v>
      </c>
      <c r="EA96" s="5">
        <v>1</v>
      </c>
      <c r="EB96" s="5">
        <v>1</v>
      </c>
      <c r="EC96" s="5">
        <v>1</v>
      </c>
      <c r="ED96" s="5">
        <v>1</v>
      </c>
      <c r="EE96" t="s">
        <v>152</v>
      </c>
      <c r="EF96" t="s">
        <v>153</v>
      </c>
      <c r="EG96" t="s">
        <v>153</v>
      </c>
      <c r="EH96" t="s">
        <v>238</v>
      </c>
      <c r="EI96">
        <v>19</v>
      </c>
      <c r="EJ96">
        <v>63.968253968253975</v>
      </c>
      <c r="EK96" t="s">
        <v>168</v>
      </c>
      <c r="EL96">
        <v>2</v>
      </c>
      <c r="EM96">
        <v>2</v>
      </c>
      <c r="EN96">
        <f t="shared" si="15"/>
        <v>2</v>
      </c>
      <c r="EO96" t="s">
        <v>603</v>
      </c>
      <c r="EP96">
        <f t="shared" si="16"/>
        <v>4</v>
      </c>
      <c r="ER96">
        <f t="shared" si="17"/>
        <v>2</v>
      </c>
      <c r="ES96">
        <f t="shared" si="18"/>
        <v>65.555555555555557</v>
      </c>
      <c r="ET96">
        <f t="shared" si="19"/>
        <v>60</v>
      </c>
      <c r="EU96">
        <f t="shared" si="20"/>
        <v>65.555555555555557</v>
      </c>
      <c r="EV96">
        <f t="shared" si="21"/>
        <v>65.555555555555557</v>
      </c>
      <c r="EW96">
        <f t="shared" si="22"/>
        <v>65.555555555555557</v>
      </c>
      <c r="EX96">
        <f t="shared" si="23"/>
        <v>71.111111111111128</v>
      </c>
      <c r="EY96">
        <f t="shared" si="24"/>
        <v>54.444444444444443</v>
      </c>
    </row>
    <row r="97" spans="1:155" x14ac:dyDescent="0.25">
      <c r="A97" t="s">
        <v>444</v>
      </c>
      <c r="B97">
        <v>25</v>
      </c>
      <c r="C97">
        <v>0</v>
      </c>
      <c r="D97" s="5" t="s">
        <v>439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4</v>
      </c>
      <c r="M97" s="3">
        <v>1</v>
      </c>
      <c r="N97">
        <v>3000</v>
      </c>
      <c r="O97" t="s">
        <v>159</v>
      </c>
      <c r="P97" t="s">
        <v>183</v>
      </c>
      <c r="Q97" t="s">
        <v>171</v>
      </c>
      <c r="R97" t="s">
        <v>161</v>
      </c>
      <c r="S97" s="3">
        <v>0</v>
      </c>
      <c r="T97" s="3">
        <v>2</v>
      </c>
      <c r="U97" t="s">
        <v>184</v>
      </c>
      <c r="V97" s="3">
        <v>1</v>
      </c>
      <c r="W97" s="3">
        <v>1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t="s">
        <v>148</v>
      </c>
      <c r="AD97">
        <v>1</v>
      </c>
      <c r="AE97">
        <v>0</v>
      </c>
      <c r="AF97">
        <v>0</v>
      </c>
      <c r="AG97" t="s">
        <v>149</v>
      </c>
      <c r="AH97">
        <v>1</v>
      </c>
      <c r="AI97">
        <v>0</v>
      </c>
      <c r="AJ97">
        <v>0</v>
      </c>
      <c r="AK97">
        <v>0</v>
      </c>
      <c r="AL97" t="s">
        <v>170</v>
      </c>
      <c r="AM97" t="s">
        <v>245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 s="6">
        <v>0</v>
      </c>
      <c r="AU97" t="s">
        <v>166</v>
      </c>
      <c r="AV97" s="5">
        <v>7</v>
      </c>
      <c r="AW97" s="5">
        <v>5</v>
      </c>
      <c r="AX97" t="s">
        <v>151</v>
      </c>
      <c r="AY97">
        <v>4</v>
      </c>
      <c r="AZ97">
        <v>4</v>
      </c>
      <c r="BA97">
        <v>4</v>
      </c>
      <c r="BB97">
        <v>2</v>
      </c>
      <c r="BC97">
        <v>4</v>
      </c>
      <c r="BD97">
        <v>5</v>
      </c>
      <c r="BE97">
        <v>2</v>
      </c>
      <c r="BF97">
        <v>3</v>
      </c>
      <c r="BG97">
        <v>3</v>
      </c>
      <c r="BH97">
        <v>3</v>
      </c>
      <c r="BI97">
        <v>3</v>
      </c>
      <c r="BJ97">
        <v>3</v>
      </c>
      <c r="BK97">
        <v>3</v>
      </c>
      <c r="BL97">
        <v>3</v>
      </c>
      <c r="BM97">
        <v>5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 t="s">
        <v>167</v>
      </c>
      <c r="BU97" s="5">
        <v>1</v>
      </c>
      <c r="BV97" s="5">
        <v>1</v>
      </c>
      <c r="BW97" s="5">
        <v>1</v>
      </c>
      <c r="BX97" s="5">
        <v>1</v>
      </c>
      <c r="BY97" s="5">
        <v>1</v>
      </c>
      <c r="BZ97" s="5">
        <v>1</v>
      </c>
      <c r="CA97" s="5">
        <v>1</v>
      </c>
      <c r="CB97" s="5">
        <v>1</v>
      </c>
      <c r="CC97" t="s">
        <v>167</v>
      </c>
      <c r="CD97" s="5">
        <v>1</v>
      </c>
      <c r="CE97" s="5">
        <v>1</v>
      </c>
      <c r="CF97" s="5">
        <v>1</v>
      </c>
      <c r="CG97" s="5">
        <v>1</v>
      </c>
      <c r="CH97" s="5">
        <v>1</v>
      </c>
      <c r="CI97" s="5">
        <v>1</v>
      </c>
      <c r="CJ97" s="5">
        <v>1</v>
      </c>
      <c r="CK97" s="5">
        <v>1</v>
      </c>
      <c r="CL97" t="s">
        <v>167</v>
      </c>
      <c r="CM97" s="5">
        <v>1</v>
      </c>
      <c r="CN97" s="5">
        <v>1</v>
      </c>
      <c r="CO97" s="5">
        <v>1</v>
      </c>
      <c r="CP97" s="5">
        <v>1</v>
      </c>
      <c r="CQ97" s="5">
        <v>1</v>
      </c>
      <c r="CR97" s="5">
        <v>1</v>
      </c>
      <c r="CS97" s="5">
        <v>1</v>
      </c>
      <c r="CT97" s="5">
        <v>1</v>
      </c>
      <c r="CU97" t="s">
        <v>426</v>
      </c>
      <c r="CV97" s="5">
        <v>1</v>
      </c>
      <c r="CW97" s="5">
        <v>1</v>
      </c>
      <c r="CX97" s="5">
        <v>0</v>
      </c>
      <c r="CY97" s="5">
        <v>1</v>
      </c>
      <c r="CZ97" s="5">
        <v>0</v>
      </c>
      <c r="DA97" s="5">
        <v>0</v>
      </c>
      <c r="DB97" s="5">
        <v>0</v>
      </c>
      <c r="DC97" s="5">
        <v>1</v>
      </c>
      <c r="DD97" t="s">
        <v>167</v>
      </c>
      <c r="DE97" s="5">
        <v>1</v>
      </c>
      <c r="DF97" s="5">
        <v>1</v>
      </c>
      <c r="DG97" s="5">
        <v>1</v>
      </c>
      <c r="DH97" s="5">
        <v>1</v>
      </c>
      <c r="DI97" s="5">
        <v>1</v>
      </c>
      <c r="DJ97" s="5">
        <v>1</v>
      </c>
      <c r="DK97" s="5">
        <v>1</v>
      </c>
      <c r="DL97" s="5">
        <v>1</v>
      </c>
      <c r="DM97" t="s">
        <v>445</v>
      </c>
      <c r="DN97" s="5">
        <v>1</v>
      </c>
      <c r="DO97" s="5">
        <v>1</v>
      </c>
      <c r="DP97" s="5">
        <v>0</v>
      </c>
      <c r="DQ97" s="5">
        <v>0</v>
      </c>
      <c r="DR97" s="5">
        <v>1</v>
      </c>
      <c r="DS97" s="5">
        <v>0</v>
      </c>
      <c r="DT97" s="5">
        <v>1</v>
      </c>
      <c r="DU97" s="5">
        <v>1</v>
      </c>
      <c r="DV97" t="s">
        <v>167</v>
      </c>
      <c r="DW97" s="5">
        <v>1</v>
      </c>
      <c r="DX97" s="5">
        <v>1</v>
      </c>
      <c r="DY97" s="5">
        <v>1</v>
      </c>
      <c r="DZ97" s="5">
        <v>1</v>
      </c>
      <c r="EA97" s="5">
        <v>1</v>
      </c>
      <c r="EB97" s="5">
        <v>1</v>
      </c>
      <c r="EC97" s="5">
        <v>1</v>
      </c>
      <c r="ED97" s="5">
        <v>1</v>
      </c>
      <c r="EE97" t="s">
        <v>152</v>
      </c>
      <c r="EF97" t="s">
        <v>153</v>
      </c>
      <c r="EG97" t="s">
        <v>153</v>
      </c>
      <c r="EH97" t="s">
        <v>238</v>
      </c>
      <c r="EI97">
        <v>18</v>
      </c>
      <c r="EJ97">
        <v>64.126984126984127</v>
      </c>
      <c r="EK97" t="s">
        <v>168</v>
      </c>
      <c r="EL97">
        <v>2</v>
      </c>
      <c r="EM97">
        <v>1</v>
      </c>
      <c r="EN97">
        <f t="shared" si="15"/>
        <v>2</v>
      </c>
      <c r="EO97" t="s">
        <v>604</v>
      </c>
      <c r="EP97">
        <f t="shared" si="16"/>
        <v>4</v>
      </c>
      <c r="ER97">
        <f t="shared" si="17"/>
        <v>2</v>
      </c>
      <c r="ES97">
        <f t="shared" si="18"/>
        <v>72.222222222222214</v>
      </c>
      <c r="ET97">
        <f t="shared" si="19"/>
        <v>65.555555555555557</v>
      </c>
      <c r="EU97">
        <f t="shared" si="20"/>
        <v>65.555555555555557</v>
      </c>
      <c r="EV97">
        <f t="shared" si="21"/>
        <v>54.444444444444443</v>
      </c>
      <c r="EW97">
        <f t="shared" si="22"/>
        <v>65.555555555555557</v>
      </c>
      <c r="EX97">
        <f t="shared" si="23"/>
        <v>71.111111111111128</v>
      </c>
      <c r="EY97">
        <f t="shared" si="24"/>
        <v>54.444444444444443</v>
      </c>
    </row>
    <row r="98" spans="1:155" x14ac:dyDescent="0.25">
      <c r="A98" t="s">
        <v>446</v>
      </c>
      <c r="B98">
        <v>51</v>
      </c>
      <c r="C98">
        <v>0</v>
      </c>
      <c r="D98" s="5" t="s">
        <v>439</v>
      </c>
      <c r="E98" s="3">
        <v>1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1</v>
      </c>
      <c r="L98" s="3">
        <v>4</v>
      </c>
      <c r="M98" s="3">
        <v>2</v>
      </c>
      <c r="N98">
        <v>3000</v>
      </c>
      <c r="O98" t="s">
        <v>159</v>
      </c>
      <c r="P98" t="s">
        <v>183</v>
      </c>
      <c r="Q98" t="s">
        <v>171</v>
      </c>
      <c r="R98" t="s">
        <v>161</v>
      </c>
      <c r="S98" s="3">
        <v>0</v>
      </c>
      <c r="T98" s="3">
        <v>2</v>
      </c>
      <c r="U98" t="s">
        <v>197</v>
      </c>
      <c r="V98" s="3">
        <v>1</v>
      </c>
      <c r="W98" s="3">
        <v>1</v>
      </c>
      <c r="X98" s="3">
        <v>1</v>
      </c>
      <c r="Y98" s="3">
        <v>0</v>
      </c>
      <c r="Z98" s="3">
        <v>0</v>
      </c>
      <c r="AA98" s="3">
        <v>0</v>
      </c>
      <c r="AB98" s="3">
        <v>0</v>
      </c>
      <c r="AC98" t="s">
        <v>148</v>
      </c>
      <c r="AD98">
        <v>1</v>
      </c>
      <c r="AE98">
        <v>0</v>
      </c>
      <c r="AF98">
        <v>0</v>
      </c>
      <c r="AG98" t="s">
        <v>149</v>
      </c>
      <c r="AH98">
        <v>1</v>
      </c>
      <c r="AI98">
        <v>0</v>
      </c>
      <c r="AJ98">
        <v>0</v>
      </c>
      <c r="AK98">
        <v>0</v>
      </c>
      <c r="AL98" t="s">
        <v>170</v>
      </c>
      <c r="AM98" t="s">
        <v>245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 s="6">
        <v>0</v>
      </c>
      <c r="AU98" t="s">
        <v>166</v>
      </c>
      <c r="AV98" s="5">
        <v>3</v>
      </c>
      <c r="AW98" s="5">
        <v>1</v>
      </c>
      <c r="AX98" t="s">
        <v>151</v>
      </c>
      <c r="AY98">
        <v>4</v>
      </c>
      <c r="AZ98">
        <v>4</v>
      </c>
      <c r="BA98">
        <v>4</v>
      </c>
      <c r="BB98">
        <v>2</v>
      </c>
      <c r="BC98">
        <v>4</v>
      </c>
      <c r="BD98">
        <v>5</v>
      </c>
      <c r="BE98">
        <v>5</v>
      </c>
      <c r="BF98">
        <v>3</v>
      </c>
      <c r="BG98">
        <v>3</v>
      </c>
      <c r="BH98">
        <v>3</v>
      </c>
      <c r="BI98">
        <v>3</v>
      </c>
      <c r="BJ98">
        <v>3</v>
      </c>
      <c r="BK98">
        <v>3</v>
      </c>
      <c r="BL98">
        <v>3</v>
      </c>
      <c r="BM98">
        <v>4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 t="s">
        <v>167</v>
      </c>
      <c r="BU98" s="5">
        <v>1</v>
      </c>
      <c r="BV98" s="5">
        <v>1</v>
      </c>
      <c r="BW98" s="5">
        <v>1</v>
      </c>
      <c r="BX98" s="5">
        <v>1</v>
      </c>
      <c r="BY98" s="5">
        <v>1</v>
      </c>
      <c r="BZ98" s="5">
        <v>1</v>
      </c>
      <c r="CA98" s="5">
        <v>1</v>
      </c>
      <c r="CB98" s="5">
        <v>1</v>
      </c>
      <c r="CC98" t="s">
        <v>167</v>
      </c>
      <c r="CD98" s="5">
        <v>1</v>
      </c>
      <c r="CE98" s="5">
        <v>1</v>
      </c>
      <c r="CF98" s="5">
        <v>1</v>
      </c>
      <c r="CG98" s="5">
        <v>1</v>
      </c>
      <c r="CH98" s="5">
        <v>1</v>
      </c>
      <c r="CI98" s="5">
        <v>1</v>
      </c>
      <c r="CJ98" s="5">
        <v>1</v>
      </c>
      <c r="CK98" s="5">
        <v>1</v>
      </c>
      <c r="CL98" t="s">
        <v>167</v>
      </c>
      <c r="CM98" s="5">
        <v>1</v>
      </c>
      <c r="CN98" s="5">
        <v>1</v>
      </c>
      <c r="CO98" s="5">
        <v>1</v>
      </c>
      <c r="CP98" s="5">
        <v>1</v>
      </c>
      <c r="CQ98" s="5">
        <v>1</v>
      </c>
      <c r="CR98" s="5">
        <v>1</v>
      </c>
      <c r="CS98" s="5">
        <v>1</v>
      </c>
      <c r="CT98" s="5">
        <v>1</v>
      </c>
      <c r="CU98" t="s">
        <v>234</v>
      </c>
      <c r="CV98" s="5">
        <v>1</v>
      </c>
      <c r="CW98" s="5">
        <v>1</v>
      </c>
      <c r="CX98" s="5">
        <v>1</v>
      </c>
      <c r="CY98" s="5">
        <v>1</v>
      </c>
      <c r="CZ98" s="5">
        <v>0</v>
      </c>
      <c r="DA98" s="5">
        <v>1</v>
      </c>
      <c r="DB98" s="5">
        <v>0</v>
      </c>
      <c r="DC98" s="5">
        <v>1</v>
      </c>
      <c r="DD98" t="s">
        <v>167</v>
      </c>
      <c r="DE98" s="5">
        <v>1</v>
      </c>
      <c r="DF98" s="5">
        <v>1</v>
      </c>
      <c r="DG98" s="5">
        <v>1</v>
      </c>
      <c r="DH98" s="5">
        <v>1</v>
      </c>
      <c r="DI98" s="5">
        <v>1</v>
      </c>
      <c r="DJ98" s="5">
        <v>1</v>
      </c>
      <c r="DK98" s="5">
        <v>1</v>
      </c>
      <c r="DL98" s="5">
        <v>1</v>
      </c>
      <c r="DM98" t="s">
        <v>167</v>
      </c>
      <c r="DN98" s="5">
        <v>1</v>
      </c>
      <c r="DO98" s="5">
        <v>1</v>
      </c>
      <c r="DP98" s="5">
        <v>1</v>
      </c>
      <c r="DQ98" s="5">
        <v>1</v>
      </c>
      <c r="DR98" s="5">
        <v>1</v>
      </c>
      <c r="DS98" s="5">
        <v>1</v>
      </c>
      <c r="DT98" s="5">
        <v>1</v>
      </c>
      <c r="DU98" s="5">
        <v>1</v>
      </c>
      <c r="DV98" t="s">
        <v>167</v>
      </c>
      <c r="DW98" s="5">
        <v>1</v>
      </c>
      <c r="DX98" s="5">
        <v>1</v>
      </c>
      <c r="DY98" s="5">
        <v>1</v>
      </c>
      <c r="DZ98" s="5">
        <v>1</v>
      </c>
      <c r="EA98" s="5">
        <v>1</v>
      </c>
      <c r="EB98" s="5">
        <v>1</v>
      </c>
      <c r="EC98" s="5">
        <v>1</v>
      </c>
      <c r="ED98" s="5">
        <v>1</v>
      </c>
      <c r="EE98" t="s">
        <v>152</v>
      </c>
      <c r="EF98" t="s">
        <v>153</v>
      </c>
      <c r="EG98" t="s">
        <v>153</v>
      </c>
      <c r="EH98" t="s">
        <v>155</v>
      </c>
      <c r="EI98">
        <v>18</v>
      </c>
      <c r="EJ98">
        <v>65.555555555555557</v>
      </c>
      <c r="EK98" t="s">
        <v>168</v>
      </c>
      <c r="EL98">
        <v>2</v>
      </c>
      <c r="EM98">
        <v>2</v>
      </c>
      <c r="EN98">
        <f t="shared" si="15"/>
        <v>2</v>
      </c>
      <c r="EO98" t="s">
        <v>604</v>
      </c>
      <c r="EP98">
        <f t="shared" si="16"/>
        <v>4</v>
      </c>
      <c r="ER98">
        <f t="shared" si="17"/>
        <v>2</v>
      </c>
      <c r="ES98">
        <f t="shared" si="18"/>
        <v>65.555555555555557</v>
      </c>
      <c r="ET98">
        <f t="shared" si="19"/>
        <v>65.555555555555557</v>
      </c>
      <c r="EU98">
        <f t="shared" si="20"/>
        <v>65.555555555555557</v>
      </c>
      <c r="EV98">
        <f t="shared" si="21"/>
        <v>54.444444444444443</v>
      </c>
      <c r="EW98">
        <f t="shared" si="22"/>
        <v>65.555555555555557</v>
      </c>
      <c r="EX98">
        <f t="shared" si="23"/>
        <v>71.111111111111128</v>
      </c>
      <c r="EY98">
        <f t="shared" si="24"/>
        <v>71.111111111111128</v>
      </c>
    </row>
    <row r="99" spans="1:155" x14ac:dyDescent="0.25">
      <c r="A99" t="s">
        <v>447</v>
      </c>
      <c r="B99">
        <v>24</v>
      </c>
      <c r="C99">
        <v>0</v>
      </c>
      <c r="D99" s="5" t="s">
        <v>439</v>
      </c>
      <c r="E99" s="3">
        <v>1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1</v>
      </c>
      <c r="L99" s="3">
        <v>5</v>
      </c>
      <c r="M99" s="3">
        <v>1</v>
      </c>
      <c r="N99">
        <v>3000</v>
      </c>
      <c r="O99" t="s">
        <v>159</v>
      </c>
      <c r="P99" t="s">
        <v>183</v>
      </c>
      <c r="Q99" t="s">
        <v>171</v>
      </c>
      <c r="R99" t="s">
        <v>161</v>
      </c>
      <c r="S99" s="3">
        <v>0</v>
      </c>
      <c r="T99" s="3">
        <v>2</v>
      </c>
      <c r="U99" t="s">
        <v>197</v>
      </c>
      <c r="V99" s="3">
        <v>1</v>
      </c>
      <c r="W99" s="3">
        <v>1</v>
      </c>
      <c r="X99" s="3">
        <v>1</v>
      </c>
      <c r="Y99" s="3">
        <v>0</v>
      </c>
      <c r="Z99" s="3">
        <v>0</v>
      </c>
      <c r="AA99" s="3">
        <v>0</v>
      </c>
      <c r="AB99" s="3">
        <v>0</v>
      </c>
      <c r="AC99" t="s">
        <v>148</v>
      </c>
      <c r="AD99">
        <v>1</v>
      </c>
      <c r="AE99">
        <v>0</v>
      </c>
      <c r="AF99">
        <v>0</v>
      </c>
      <c r="AG99" t="s">
        <v>149</v>
      </c>
      <c r="AH99">
        <v>1</v>
      </c>
      <c r="AI99">
        <v>0</v>
      </c>
      <c r="AJ99">
        <v>0</v>
      </c>
      <c r="AK99">
        <v>0</v>
      </c>
      <c r="AL99" t="s">
        <v>170</v>
      </c>
      <c r="AM99" t="s">
        <v>245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 s="6">
        <v>0</v>
      </c>
      <c r="AU99" t="s">
        <v>166</v>
      </c>
      <c r="AV99" s="5">
        <v>5</v>
      </c>
      <c r="AW99" s="5">
        <v>1</v>
      </c>
      <c r="AX99" t="s">
        <v>151</v>
      </c>
      <c r="AY99">
        <v>4</v>
      </c>
      <c r="AZ99">
        <v>5</v>
      </c>
      <c r="BA99">
        <v>4</v>
      </c>
      <c r="BB99">
        <v>2</v>
      </c>
      <c r="BC99">
        <v>4</v>
      </c>
      <c r="BD99">
        <v>5</v>
      </c>
      <c r="BE99">
        <v>5</v>
      </c>
      <c r="BF99">
        <v>5</v>
      </c>
      <c r="BG99">
        <v>5</v>
      </c>
      <c r="BH99">
        <v>5</v>
      </c>
      <c r="BI99">
        <v>5</v>
      </c>
      <c r="BJ99">
        <v>5</v>
      </c>
      <c r="BK99">
        <v>5</v>
      </c>
      <c r="BL99">
        <v>5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 t="s">
        <v>167</v>
      </c>
      <c r="BU99" s="5">
        <v>1</v>
      </c>
      <c r="BV99" s="5">
        <v>1</v>
      </c>
      <c r="BW99" s="5">
        <v>1</v>
      </c>
      <c r="BX99" s="5">
        <v>1</v>
      </c>
      <c r="BY99" s="5">
        <v>1</v>
      </c>
      <c r="BZ99" s="5">
        <v>1</v>
      </c>
      <c r="CA99" s="5">
        <v>1</v>
      </c>
      <c r="CB99" s="5">
        <v>1</v>
      </c>
      <c r="CC99" t="s">
        <v>167</v>
      </c>
      <c r="CD99" s="5">
        <v>1</v>
      </c>
      <c r="CE99" s="5">
        <v>1</v>
      </c>
      <c r="CF99" s="5">
        <v>1</v>
      </c>
      <c r="CG99" s="5">
        <v>1</v>
      </c>
      <c r="CH99" s="5">
        <v>1</v>
      </c>
      <c r="CI99" s="5">
        <v>1</v>
      </c>
      <c r="CJ99" s="5">
        <v>1</v>
      </c>
      <c r="CK99" s="5">
        <v>1</v>
      </c>
      <c r="CL99" t="s">
        <v>408</v>
      </c>
      <c r="CM99" s="5">
        <v>1</v>
      </c>
      <c r="CN99" s="5">
        <v>1</v>
      </c>
      <c r="CO99" s="5">
        <v>1</v>
      </c>
      <c r="CP99" s="5">
        <v>1</v>
      </c>
      <c r="CQ99" s="5">
        <v>0</v>
      </c>
      <c r="CR99" s="5">
        <v>0</v>
      </c>
      <c r="CS99" s="5">
        <v>0</v>
      </c>
      <c r="CT99" s="5">
        <v>1</v>
      </c>
      <c r="CU99" t="s">
        <v>236</v>
      </c>
      <c r="CV99" s="5">
        <v>1</v>
      </c>
      <c r="CW99" s="5">
        <v>1</v>
      </c>
      <c r="CX99" s="5">
        <v>1</v>
      </c>
      <c r="CY99" s="5">
        <v>1</v>
      </c>
      <c r="CZ99" s="5">
        <v>1</v>
      </c>
      <c r="DA99" s="5">
        <v>1</v>
      </c>
      <c r="DB99" s="5">
        <v>0</v>
      </c>
      <c r="DC99" s="5">
        <v>1</v>
      </c>
      <c r="DD99" t="s">
        <v>441</v>
      </c>
      <c r="DE99" s="5">
        <v>1</v>
      </c>
      <c r="DF99" s="5">
        <v>1</v>
      </c>
      <c r="DG99" s="5">
        <v>0</v>
      </c>
      <c r="DH99" s="5">
        <v>1</v>
      </c>
      <c r="DI99" s="5">
        <v>1</v>
      </c>
      <c r="DJ99" s="5">
        <v>1</v>
      </c>
      <c r="DK99" s="5">
        <v>1</v>
      </c>
      <c r="DL99" s="5">
        <v>1</v>
      </c>
      <c r="DM99" t="s">
        <v>167</v>
      </c>
      <c r="DN99" s="5">
        <v>1</v>
      </c>
      <c r="DO99" s="5">
        <v>1</v>
      </c>
      <c r="DP99" s="5">
        <v>1</v>
      </c>
      <c r="DQ99" s="5">
        <v>1</v>
      </c>
      <c r="DR99" s="5">
        <v>1</v>
      </c>
      <c r="DS99" s="5">
        <v>1</v>
      </c>
      <c r="DT99" s="5">
        <v>1</v>
      </c>
      <c r="DU99" s="5">
        <v>1</v>
      </c>
      <c r="DV99" t="s">
        <v>167</v>
      </c>
      <c r="DW99" s="5">
        <v>1</v>
      </c>
      <c r="DX99" s="5">
        <v>1</v>
      </c>
      <c r="DY99" s="5">
        <v>1</v>
      </c>
      <c r="DZ99" s="5">
        <v>1</v>
      </c>
      <c r="EA99" s="5">
        <v>1</v>
      </c>
      <c r="EB99" s="5">
        <v>1</v>
      </c>
      <c r="EC99" s="5">
        <v>1</v>
      </c>
      <c r="ED99" s="5">
        <v>1</v>
      </c>
      <c r="EE99" t="s">
        <v>152</v>
      </c>
      <c r="EF99" t="s">
        <v>153</v>
      </c>
      <c r="EG99" t="s">
        <v>153</v>
      </c>
      <c r="EH99" t="s">
        <v>238</v>
      </c>
      <c r="EI99">
        <v>18</v>
      </c>
      <c r="EJ99">
        <v>84.126984126984127</v>
      </c>
      <c r="EK99" t="s">
        <v>168</v>
      </c>
      <c r="EL99">
        <v>2</v>
      </c>
      <c r="EM99">
        <v>2</v>
      </c>
      <c r="EN99">
        <f t="shared" si="15"/>
        <v>2</v>
      </c>
      <c r="EO99" t="s">
        <v>603</v>
      </c>
      <c r="EP99">
        <f t="shared" si="16"/>
        <v>4</v>
      </c>
      <c r="ER99">
        <f t="shared" si="17"/>
        <v>2</v>
      </c>
      <c r="ES99">
        <f t="shared" si="18"/>
        <v>83.333333333333343</v>
      </c>
      <c r="ET99">
        <f t="shared" si="19"/>
        <v>88.8888888888889</v>
      </c>
      <c r="EU99">
        <f t="shared" si="20"/>
        <v>83.333333333333343</v>
      </c>
      <c r="EV99">
        <f t="shared" si="21"/>
        <v>72.222222222222229</v>
      </c>
      <c r="EW99">
        <f t="shared" si="22"/>
        <v>83.333333333333343</v>
      </c>
      <c r="EX99">
        <f t="shared" si="23"/>
        <v>88.8888888888889</v>
      </c>
      <c r="EY99">
        <f t="shared" si="24"/>
        <v>88.8888888888889</v>
      </c>
    </row>
    <row r="100" spans="1:155" x14ac:dyDescent="0.25">
      <c r="A100" t="s">
        <v>448</v>
      </c>
      <c r="B100">
        <v>29</v>
      </c>
      <c r="C100">
        <v>2</v>
      </c>
      <c r="D100" s="5" t="s">
        <v>439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1</v>
      </c>
      <c r="L100" s="3">
        <v>6</v>
      </c>
      <c r="M100" s="3">
        <v>2</v>
      </c>
      <c r="N100">
        <v>7000</v>
      </c>
      <c r="O100" t="s">
        <v>159</v>
      </c>
      <c r="P100" t="s">
        <v>232</v>
      </c>
      <c r="Q100" t="s">
        <v>171</v>
      </c>
      <c r="R100" t="s">
        <v>146</v>
      </c>
      <c r="S100" s="3">
        <v>0</v>
      </c>
      <c r="T100" s="3">
        <v>2</v>
      </c>
      <c r="U100" t="s">
        <v>184</v>
      </c>
      <c r="V100" s="3">
        <v>1</v>
      </c>
      <c r="W100" s="3">
        <v>1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t="s">
        <v>148</v>
      </c>
      <c r="AD100">
        <v>1</v>
      </c>
      <c r="AE100">
        <v>0</v>
      </c>
      <c r="AF100">
        <v>0</v>
      </c>
      <c r="AG100" t="s">
        <v>149</v>
      </c>
      <c r="AH100">
        <v>1</v>
      </c>
      <c r="AI100">
        <v>0</v>
      </c>
      <c r="AJ100">
        <v>0</v>
      </c>
      <c r="AK100">
        <v>0</v>
      </c>
      <c r="AL100" t="s">
        <v>170</v>
      </c>
      <c r="AM100" t="s">
        <v>435</v>
      </c>
      <c r="AN100">
        <v>1</v>
      </c>
      <c r="AO100">
        <v>0</v>
      </c>
      <c r="AP100">
        <v>0</v>
      </c>
      <c r="AQ100">
        <v>1</v>
      </c>
      <c r="AR100">
        <v>0</v>
      </c>
      <c r="AS100">
        <v>0</v>
      </c>
      <c r="AT100" s="6">
        <v>0</v>
      </c>
      <c r="AU100" t="s">
        <v>602</v>
      </c>
      <c r="AV100" s="5">
        <v>10</v>
      </c>
      <c r="AW100" s="5">
        <v>2</v>
      </c>
      <c r="AX100" t="s">
        <v>152</v>
      </c>
      <c r="AY100">
        <v>3</v>
      </c>
      <c r="AZ100">
        <v>4</v>
      </c>
      <c r="BA100">
        <v>5</v>
      </c>
      <c r="BB100">
        <v>2</v>
      </c>
      <c r="BC100">
        <v>3</v>
      </c>
      <c r="BD100">
        <v>6</v>
      </c>
      <c r="BE100">
        <v>4</v>
      </c>
      <c r="BF100">
        <v>4</v>
      </c>
      <c r="BG100">
        <v>5</v>
      </c>
      <c r="BH100">
        <v>5</v>
      </c>
      <c r="BI100">
        <v>3</v>
      </c>
      <c r="BJ100">
        <v>2</v>
      </c>
      <c r="BK100">
        <v>5</v>
      </c>
      <c r="BL100">
        <v>5</v>
      </c>
      <c r="BM100">
        <v>3</v>
      </c>
      <c r="BN100">
        <v>4</v>
      </c>
      <c r="BO100">
        <v>4</v>
      </c>
      <c r="BP100">
        <v>3</v>
      </c>
      <c r="BQ100">
        <v>3</v>
      </c>
      <c r="BR100">
        <v>5</v>
      </c>
      <c r="BS100">
        <v>1</v>
      </c>
      <c r="BT100" t="s">
        <v>167</v>
      </c>
      <c r="BU100" s="5">
        <v>1</v>
      </c>
      <c r="BV100" s="5">
        <v>1</v>
      </c>
      <c r="BW100" s="5">
        <v>1</v>
      </c>
      <c r="BX100" s="5">
        <v>1</v>
      </c>
      <c r="BY100" s="5">
        <v>1</v>
      </c>
      <c r="BZ100" s="5">
        <v>1</v>
      </c>
      <c r="CA100" s="5">
        <v>1</v>
      </c>
      <c r="CB100" s="5">
        <v>1</v>
      </c>
      <c r="CC100" t="s">
        <v>167</v>
      </c>
      <c r="CD100" s="5">
        <v>1</v>
      </c>
      <c r="CE100" s="5">
        <v>1</v>
      </c>
      <c r="CF100" s="5">
        <v>1</v>
      </c>
      <c r="CG100" s="5">
        <v>1</v>
      </c>
      <c r="CH100" s="5">
        <v>1</v>
      </c>
      <c r="CI100" s="5">
        <v>1</v>
      </c>
      <c r="CJ100" s="5">
        <v>1</v>
      </c>
      <c r="CK100" s="5">
        <v>1</v>
      </c>
      <c r="CL100" t="s">
        <v>408</v>
      </c>
      <c r="CM100" s="5">
        <v>1</v>
      </c>
      <c r="CN100" s="5">
        <v>1</v>
      </c>
      <c r="CO100" s="5">
        <v>1</v>
      </c>
      <c r="CP100" s="5">
        <v>1</v>
      </c>
      <c r="CQ100" s="5">
        <v>0</v>
      </c>
      <c r="CR100" s="5">
        <v>0</v>
      </c>
      <c r="CS100" s="5">
        <v>0</v>
      </c>
      <c r="CT100" s="5">
        <v>1</v>
      </c>
      <c r="CU100" t="s">
        <v>449</v>
      </c>
      <c r="CV100" s="5">
        <v>1</v>
      </c>
      <c r="CW100" s="5">
        <v>1</v>
      </c>
      <c r="CX100" s="5">
        <v>0</v>
      </c>
      <c r="CY100" s="5">
        <v>1</v>
      </c>
      <c r="CZ100" s="5">
        <v>1</v>
      </c>
      <c r="DA100" s="5">
        <v>0</v>
      </c>
      <c r="DB100" s="5">
        <v>0</v>
      </c>
      <c r="DC100" s="5">
        <v>1</v>
      </c>
      <c r="DD100" t="s">
        <v>167</v>
      </c>
      <c r="DE100" s="5">
        <v>1</v>
      </c>
      <c r="DF100" s="5">
        <v>1</v>
      </c>
      <c r="DG100" s="5">
        <v>1</v>
      </c>
      <c r="DH100" s="5">
        <v>1</v>
      </c>
      <c r="DI100" s="5">
        <v>1</v>
      </c>
      <c r="DJ100" s="5">
        <v>1</v>
      </c>
      <c r="DK100" s="5">
        <v>1</v>
      </c>
      <c r="DL100" s="5">
        <v>1</v>
      </c>
      <c r="DM100" t="s">
        <v>167</v>
      </c>
      <c r="DN100" s="5">
        <v>1</v>
      </c>
      <c r="DO100" s="5">
        <v>1</v>
      </c>
      <c r="DP100" s="5">
        <v>1</v>
      </c>
      <c r="DQ100" s="5">
        <v>1</v>
      </c>
      <c r="DR100" s="5">
        <v>1</v>
      </c>
      <c r="DS100" s="5">
        <v>1</v>
      </c>
      <c r="DT100" s="5">
        <v>1</v>
      </c>
      <c r="DU100" s="5">
        <v>1</v>
      </c>
      <c r="DV100" t="s">
        <v>167</v>
      </c>
      <c r="DW100" s="5">
        <v>1</v>
      </c>
      <c r="DX100" s="5">
        <v>1</v>
      </c>
      <c r="DY100" s="5">
        <v>1</v>
      </c>
      <c r="DZ100" s="5">
        <v>1</v>
      </c>
      <c r="EA100" s="5">
        <v>1</v>
      </c>
      <c r="EB100" s="5">
        <v>1</v>
      </c>
      <c r="EC100" s="5">
        <v>1</v>
      </c>
      <c r="ED100" s="5">
        <v>1</v>
      </c>
      <c r="EE100" t="s">
        <v>152</v>
      </c>
      <c r="EF100" s="5" t="s">
        <v>153</v>
      </c>
      <c r="EG100" s="5" t="s">
        <v>172</v>
      </c>
      <c r="EH100" t="s">
        <v>238</v>
      </c>
      <c r="EI100">
        <v>21</v>
      </c>
      <c r="EJ100">
        <v>66.349206349206341</v>
      </c>
      <c r="EK100" t="s">
        <v>168</v>
      </c>
      <c r="EL100">
        <v>2</v>
      </c>
      <c r="EM100">
        <v>1</v>
      </c>
      <c r="EN100">
        <f t="shared" si="15"/>
        <v>2</v>
      </c>
      <c r="EO100" t="s">
        <v>603</v>
      </c>
      <c r="EP100">
        <f t="shared" si="16"/>
        <v>4</v>
      </c>
      <c r="ER100">
        <f t="shared" si="17"/>
        <v>2</v>
      </c>
      <c r="ES100">
        <f t="shared" si="18"/>
        <v>58.888888888888893</v>
      </c>
      <c r="ET100">
        <f t="shared" si="19"/>
        <v>76.666666666666657</v>
      </c>
      <c r="EU100">
        <f t="shared" si="20"/>
        <v>82.222222222222229</v>
      </c>
      <c r="EV100">
        <f t="shared" si="21"/>
        <v>47.777777777777771</v>
      </c>
      <c r="EW100">
        <f t="shared" si="22"/>
        <v>47.777777777777771</v>
      </c>
      <c r="EX100">
        <f t="shared" si="23"/>
        <v>94.444444444444457</v>
      </c>
      <c r="EY100">
        <f t="shared" si="24"/>
        <v>56.666666666666664</v>
      </c>
    </row>
    <row r="101" spans="1:155" x14ac:dyDescent="0.25">
      <c r="A101" t="s">
        <v>450</v>
      </c>
      <c r="B101">
        <v>26</v>
      </c>
      <c r="C101">
        <v>0</v>
      </c>
      <c r="D101" s="5" t="s">
        <v>439</v>
      </c>
      <c r="E101" s="3">
        <v>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1</v>
      </c>
      <c r="L101" s="3">
        <v>6</v>
      </c>
      <c r="M101" s="3">
        <v>2</v>
      </c>
      <c r="N101">
        <v>7500</v>
      </c>
      <c r="O101" t="s">
        <v>159</v>
      </c>
      <c r="P101" t="s">
        <v>232</v>
      </c>
      <c r="Q101" t="s">
        <v>171</v>
      </c>
      <c r="R101" t="s">
        <v>161</v>
      </c>
      <c r="S101" s="3">
        <v>0</v>
      </c>
      <c r="T101" s="3">
        <v>2</v>
      </c>
      <c r="U101" t="s">
        <v>184</v>
      </c>
      <c r="V101" s="3">
        <v>1</v>
      </c>
      <c r="W101" s="3">
        <v>1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t="s">
        <v>148</v>
      </c>
      <c r="AD101">
        <v>1</v>
      </c>
      <c r="AE101">
        <v>0</v>
      </c>
      <c r="AF101">
        <v>0</v>
      </c>
      <c r="AG101" t="s">
        <v>149</v>
      </c>
      <c r="AH101">
        <v>1</v>
      </c>
      <c r="AI101">
        <v>0</v>
      </c>
      <c r="AJ101">
        <v>0</v>
      </c>
      <c r="AK101">
        <v>0</v>
      </c>
      <c r="AL101" t="s">
        <v>170</v>
      </c>
      <c r="AM101" t="s">
        <v>245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 s="6">
        <v>3</v>
      </c>
      <c r="AU101" t="s">
        <v>166</v>
      </c>
      <c r="AV101" s="5">
        <v>3</v>
      </c>
      <c r="AW101" s="5">
        <v>1</v>
      </c>
      <c r="AX101" t="s">
        <v>151</v>
      </c>
      <c r="AY101">
        <v>5</v>
      </c>
      <c r="AZ101">
        <v>5</v>
      </c>
      <c r="BA101">
        <v>5</v>
      </c>
      <c r="BB101">
        <v>3</v>
      </c>
      <c r="BC101">
        <v>2</v>
      </c>
      <c r="BD101">
        <v>3</v>
      </c>
      <c r="BE101">
        <v>3</v>
      </c>
      <c r="BF101">
        <v>3</v>
      </c>
      <c r="BG101">
        <v>3</v>
      </c>
      <c r="BH101">
        <v>3</v>
      </c>
      <c r="BI101">
        <v>3</v>
      </c>
      <c r="BJ101">
        <v>3</v>
      </c>
      <c r="BK101">
        <v>3</v>
      </c>
      <c r="BL101">
        <v>3</v>
      </c>
      <c r="BM101">
        <v>4</v>
      </c>
      <c r="BN101">
        <v>4</v>
      </c>
      <c r="BO101">
        <v>4</v>
      </c>
      <c r="BP101">
        <v>4</v>
      </c>
      <c r="BQ101">
        <v>4</v>
      </c>
      <c r="BR101">
        <v>4</v>
      </c>
      <c r="BS101">
        <v>4</v>
      </c>
      <c r="BT101" t="s">
        <v>167</v>
      </c>
      <c r="BU101" s="5">
        <v>1</v>
      </c>
      <c r="BV101" s="5">
        <v>1</v>
      </c>
      <c r="BW101" s="5">
        <v>1</v>
      </c>
      <c r="BX101" s="5">
        <v>1</v>
      </c>
      <c r="BY101" s="5">
        <v>1</v>
      </c>
      <c r="BZ101" s="5">
        <v>1</v>
      </c>
      <c r="CA101" s="5">
        <v>1</v>
      </c>
      <c r="CB101" s="5">
        <v>1</v>
      </c>
      <c r="CC101" t="s">
        <v>167</v>
      </c>
      <c r="CD101" s="5">
        <v>1</v>
      </c>
      <c r="CE101" s="5">
        <v>1</v>
      </c>
      <c r="CF101" s="5">
        <v>1</v>
      </c>
      <c r="CG101" s="5">
        <v>1</v>
      </c>
      <c r="CH101" s="5">
        <v>1</v>
      </c>
      <c r="CI101" s="5">
        <v>1</v>
      </c>
      <c r="CJ101" s="5">
        <v>1</v>
      </c>
      <c r="CK101" s="5">
        <v>1</v>
      </c>
      <c r="CL101" t="s">
        <v>167</v>
      </c>
      <c r="CM101" s="5">
        <v>1</v>
      </c>
      <c r="CN101" s="5">
        <v>1</v>
      </c>
      <c r="CO101" s="5">
        <v>1</v>
      </c>
      <c r="CP101" s="5">
        <v>1</v>
      </c>
      <c r="CQ101" s="5">
        <v>1</v>
      </c>
      <c r="CR101" s="5">
        <v>1</v>
      </c>
      <c r="CS101" s="5">
        <v>1</v>
      </c>
      <c r="CT101" s="5">
        <v>1</v>
      </c>
      <c r="CU101" t="s">
        <v>451</v>
      </c>
      <c r="CV101" s="5">
        <v>1</v>
      </c>
      <c r="CW101" s="5">
        <v>0</v>
      </c>
      <c r="CX101" s="5">
        <v>1</v>
      </c>
      <c r="CY101" s="5">
        <v>1</v>
      </c>
      <c r="CZ101" s="5">
        <v>0</v>
      </c>
      <c r="DA101" s="5">
        <v>1</v>
      </c>
      <c r="DB101" s="5">
        <v>0</v>
      </c>
      <c r="DC101" s="5">
        <v>1</v>
      </c>
      <c r="DD101" t="s">
        <v>167</v>
      </c>
      <c r="DE101" s="5">
        <v>1</v>
      </c>
      <c r="DF101" s="5">
        <v>1</v>
      </c>
      <c r="DG101" s="5">
        <v>1</v>
      </c>
      <c r="DH101" s="5">
        <v>1</v>
      </c>
      <c r="DI101" s="5">
        <v>1</v>
      </c>
      <c r="DJ101" s="5">
        <v>1</v>
      </c>
      <c r="DK101" s="5">
        <v>1</v>
      </c>
      <c r="DL101" s="5">
        <v>1</v>
      </c>
      <c r="DM101" t="s">
        <v>167</v>
      </c>
      <c r="DN101" s="5">
        <v>1</v>
      </c>
      <c r="DO101" s="5">
        <v>1</v>
      </c>
      <c r="DP101" s="5">
        <v>1</v>
      </c>
      <c r="DQ101" s="5">
        <v>1</v>
      </c>
      <c r="DR101" s="5">
        <v>1</v>
      </c>
      <c r="DS101" s="5">
        <v>1</v>
      </c>
      <c r="DT101" s="5">
        <v>1</v>
      </c>
      <c r="DU101" s="5">
        <v>1</v>
      </c>
      <c r="DV101" t="s">
        <v>167</v>
      </c>
      <c r="DW101" s="5">
        <v>1</v>
      </c>
      <c r="DX101" s="5">
        <v>1</v>
      </c>
      <c r="DY101" s="5">
        <v>1</v>
      </c>
      <c r="DZ101" s="5">
        <v>1</v>
      </c>
      <c r="EA101" s="5">
        <v>1</v>
      </c>
      <c r="EB101" s="5">
        <v>1</v>
      </c>
      <c r="EC101" s="5">
        <v>1</v>
      </c>
      <c r="ED101" s="5">
        <v>1</v>
      </c>
      <c r="EE101" t="s">
        <v>152</v>
      </c>
      <c r="EF101" t="s">
        <v>153</v>
      </c>
      <c r="EG101" t="s">
        <v>153</v>
      </c>
      <c r="EH101" t="s">
        <v>238</v>
      </c>
      <c r="EI101">
        <v>18</v>
      </c>
      <c r="EJ101">
        <v>63.968253968253975</v>
      </c>
      <c r="EK101" t="s">
        <v>168</v>
      </c>
      <c r="EL101">
        <v>2</v>
      </c>
      <c r="EM101">
        <v>1</v>
      </c>
      <c r="EN101">
        <f t="shared" si="15"/>
        <v>2</v>
      </c>
      <c r="EO101" t="s">
        <v>603</v>
      </c>
      <c r="EP101">
        <f t="shared" si="16"/>
        <v>4</v>
      </c>
      <c r="ER101">
        <f t="shared" si="17"/>
        <v>2</v>
      </c>
      <c r="ES101">
        <f t="shared" si="18"/>
        <v>71.111111111111128</v>
      </c>
      <c r="ET101">
        <f t="shared" si="19"/>
        <v>71.111111111111128</v>
      </c>
      <c r="EU101">
        <f t="shared" si="20"/>
        <v>71.111111111111128</v>
      </c>
      <c r="EV101">
        <f t="shared" si="21"/>
        <v>60</v>
      </c>
      <c r="EW101">
        <f t="shared" si="22"/>
        <v>54.444444444444443</v>
      </c>
      <c r="EX101">
        <f t="shared" si="23"/>
        <v>60</v>
      </c>
      <c r="EY101">
        <f t="shared" si="24"/>
        <v>60</v>
      </c>
    </row>
    <row r="102" spans="1:155" x14ac:dyDescent="0.25">
      <c r="A102" t="s">
        <v>452</v>
      </c>
      <c r="B102">
        <v>40</v>
      </c>
      <c r="C102">
        <v>0</v>
      </c>
      <c r="D102" s="5" t="s">
        <v>439</v>
      </c>
      <c r="E102" s="3">
        <v>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1</v>
      </c>
      <c r="L102" s="3">
        <v>6</v>
      </c>
      <c r="M102" s="3">
        <v>2</v>
      </c>
      <c r="N102">
        <v>7500</v>
      </c>
      <c r="O102" t="s">
        <v>159</v>
      </c>
      <c r="P102" t="s">
        <v>232</v>
      </c>
      <c r="Q102" t="s">
        <v>171</v>
      </c>
      <c r="R102" t="s">
        <v>161</v>
      </c>
      <c r="S102" s="3">
        <v>0</v>
      </c>
      <c r="T102" s="3">
        <v>2</v>
      </c>
      <c r="U102" t="s">
        <v>197</v>
      </c>
      <c r="V102" s="3">
        <v>1</v>
      </c>
      <c r="W102" s="3">
        <v>1</v>
      </c>
      <c r="X102" s="3">
        <v>1</v>
      </c>
      <c r="Y102" s="3">
        <v>0</v>
      </c>
      <c r="Z102" s="3">
        <v>0</v>
      </c>
      <c r="AA102" s="3">
        <v>0</v>
      </c>
      <c r="AB102" s="3">
        <v>0</v>
      </c>
      <c r="AC102" t="s">
        <v>148</v>
      </c>
      <c r="AD102">
        <v>1</v>
      </c>
      <c r="AE102">
        <v>0</v>
      </c>
      <c r="AF102">
        <v>0</v>
      </c>
      <c r="AG102" t="s">
        <v>149</v>
      </c>
      <c r="AH102">
        <v>1</v>
      </c>
      <c r="AI102">
        <v>0</v>
      </c>
      <c r="AJ102">
        <v>0</v>
      </c>
      <c r="AK102">
        <v>0</v>
      </c>
      <c r="AL102" t="s">
        <v>170</v>
      </c>
      <c r="AM102" t="s">
        <v>245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 s="6">
        <v>2</v>
      </c>
      <c r="AU102" t="s">
        <v>166</v>
      </c>
      <c r="AV102" s="5">
        <v>13</v>
      </c>
      <c r="AW102" s="5">
        <v>3</v>
      </c>
      <c r="AX102" t="s">
        <v>151</v>
      </c>
      <c r="AY102">
        <v>5</v>
      </c>
      <c r="AZ102">
        <v>5</v>
      </c>
      <c r="BA102">
        <v>5</v>
      </c>
      <c r="BB102">
        <v>5</v>
      </c>
      <c r="BC102">
        <v>5</v>
      </c>
      <c r="BD102">
        <v>5</v>
      </c>
      <c r="BE102">
        <v>5</v>
      </c>
      <c r="BF102">
        <v>3</v>
      </c>
      <c r="BG102">
        <v>3</v>
      </c>
      <c r="BH102">
        <v>3</v>
      </c>
      <c r="BI102">
        <v>3</v>
      </c>
      <c r="BJ102">
        <v>3</v>
      </c>
      <c r="BK102">
        <v>3</v>
      </c>
      <c r="BL102">
        <v>3</v>
      </c>
      <c r="BM102">
        <v>5</v>
      </c>
      <c r="BN102">
        <v>5</v>
      </c>
      <c r="BO102">
        <v>5</v>
      </c>
      <c r="BP102">
        <v>5</v>
      </c>
      <c r="BQ102">
        <v>5</v>
      </c>
      <c r="BR102">
        <v>5</v>
      </c>
      <c r="BS102">
        <v>5</v>
      </c>
      <c r="BT102" t="s">
        <v>167</v>
      </c>
      <c r="BU102" s="5">
        <v>1</v>
      </c>
      <c r="BV102" s="5">
        <v>1</v>
      </c>
      <c r="BW102" s="5">
        <v>1</v>
      </c>
      <c r="BX102" s="5">
        <v>1</v>
      </c>
      <c r="BY102" s="5">
        <v>1</v>
      </c>
      <c r="BZ102" s="5">
        <v>1</v>
      </c>
      <c r="CA102" s="5">
        <v>1</v>
      </c>
      <c r="CB102" s="5">
        <v>1</v>
      </c>
      <c r="CC102" t="s">
        <v>167</v>
      </c>
      <c r="CD102" s="5">
        <v>1</v>
      </c>
      <c r="CE102" s="5">
        <v>1</v>
      </c>
      <c r="CF102" s="5">
        <v>1</v>
      </c>
      <c r="CG102" s="5">
        <v>1</v>
      </c>
      <c r="CH102" s="5">
        <v>1</v>
      </c>
      <c r="CI102" s="5">
        <v>1</v>
      </c>
      <c r="CJ102" s="5">
        <v>1</v>
      </c>
      <c r="CK102" s="5">
        <v>1</v>
      </c>
      <c r="CL102" t="s">
        <v>424</v>
      </c>
      <c r="CM102" s="5">
        <v>1</v>
      </c>
      <c r="CN102" s="5">
        <v>1</v>
      </c>
      <c r="CO102" s="5">
        <v>1</v>
      </c>
      <c r="CP102" s="5">
        <v>1</v>
      </c>
      <c r="CQ102" s="5">
        <v>1</v>
      </c>
      <c r="CR102" s="5">
        <v>0</v>
      </c>
      <c r="CS102" s="5">
        <v>0</v>
      </c>
      <c r="CT102" s="5">
        <v>1</v>
      </c>
      <c r="CU102" t="s">
        <v>234</v>
      </c>
      <c r="CV102" s="5">
        <v>1</v>
      </c>
      <c r="CW102" s="5">
        <v>1</v>
      </c>
      <c r="CX102" s="5">
        <v>1</v>
      </c>
      <c r="CY102" s="5">
        <v>1</v>
      </c>
      <c r="CZ102" s="5">
        <v>0</v>
      </c>
      <c r="DA102" s="5">
        <v>1</v>
      </c>
      <c r="DB102" s="5">
        <v>0</v>
      </c>
      <c r="DC102" s="5">
        <v>1</v>
      </c>
      <c r="DD102" t="s">
        <v>167</v>
      </c>
      <c r="DE102" s="5">
        <v>1</v>
      </c>
      <c r="DF102" s="5">
        <v>1</v>
      </c>
      <c r="DG102" s="5">
        <v>1</v>
      </c>
      <c r="DH102" s="5">
        <v>1</v>
      </c>
      <c r="DI102" s="5">
        <v>1</v>
      </c>
      <c r="DJ102" s="5">
        <v>1</v>
      </c>
      <c r="DK102" s="5">
        <v>1</v>
      </c>
      <c r="DL102" s="5">
        <v>1</v>
      </c>
      <c r="DM102" t="s">
        <v>167</v>
      </c>
      <c r="DN102" s="5">
        <v>1</v>
      </c>
      <c r="DO102" s="5">
        <v>1</v>
      </c>
      <c r="DP102" s="5">
        <v>1</v>
      </c>
      <c r="DQ102" s="5">
        <v>1</v>
      </c>
      <c r="DR102" s="5">
        <v>1</v>
      </c>
      <c r="DS102" s="5">
        <v>1</v>
      </c>
      <c r="DT102" s="5">
        <v>1</v>
      </c>
      <c r="DU102" s="5">
        <v>1</v>
      </c>
      <c r="DV102" t="s">
        <v>167</v>
      </c>
      <c r="DW102" s="5">
        <v>1</v>
      </c>
      <c r="DX102" s="5">
        <v>1</v>
      </c>
      <c r="DY102" s="5">
        <v>1</v>
      </c>
      <c r="DZ102" s="5">
        <v>1</v>
      </c>
      <c r="EA102" s="5">
        <v>1</v>
      </c>
      <c r="EB102" s="5">
        <v>1</v>
      </c>
      <c r="EC102" s="5">
        <v>1</v>
      </c>
      <c r="ED102" s="5">
        <v>1</v>
      </c>
      <c r="EE102" t="s">
        <v>152</v>
      </c>
      <c r="EF102" t="s">
        <v>153</v>
      </c>
      <c r="EG102" t="s">
        <v>153</v>
      </c>
      <c r="EH102" t="s">
        <v>238</v>
      </c>
      <c r="EI102">
        <v>21</v>
      </c>
      <c r="EJ102">
        <v>77.777777777777786</v>
      </c>
      <c r="EK102" t="s">
        <v>168</v>
      </c>
      <c r="EL102">
        <v>2</v>
      </c>
      <c r="EM102">
        <v>2</v>
      </c>
      <c r="EN102">
        <f t="shared" si="15"/>
        <v>2</v>
      </c>
      <c r="EO102" t="s">
        <v>604</v>
      </c>
      <c r="EP102">
        <f t="shared" si="16"/>
        <v>4</v>
      </c>
      <c r="ER102">
        <f t="shared" si="17"/>
        <v>2</v>
      </c>
      <c r="ES102">
        <f t="shared" si="18"/>
        <v>77.777777777777786</v>
      </c>
      <c r="ET102">
        <f t="shared" si="19"/>
        <v>77.777777777777786</v>
      </c>
      <c r="EU102">
        <f t="shared" si="20"/>
        <v>77.777777777777786</v>
      </c>
      <c r="EV102">
        <f t="shared" si="21"/>
        <v>77.777777777777786</v>
      </c>
      <c r="EW102">
        <f t="shared" si="22"/>
        <v>77.777777777777786</v>
      </c>
      <c r="EX102">
        <f t="shared" si="23"/>
        <v>77.777777777777786</v>
      </c>
      <c r="EY102">
        <f t="shared" si="24"/>
        <v>77.777777777777786</v>
      </c>
    </row>
    <row r="103" spans="1:155" x14ac:dyDescent="0.25">
      <c r="A103" t="s">
        <v>453</v>
      </c>
      <c r="B103">
        <v>45</v>
      </c>
      <c r="C103">
        <v>0</v>
      </c>
      <c r="D103" s="5" t="s">
        <v>439</v>
      </c>
      <c r="E103" s="3">
        <v>1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1</v>
      </c>
      <c r="L103" s="3">
        <v>2</v>
      </c>
      <c r="M103" s="3">
        <v>1</v>
      </c>
      <c r="N103">
        <v>3000</v>
      </c>
      <c r="O103" t="s">
        <v>159</v>
      </c>
      <c r="P103" t="s">
        <v>232</v>
      </c>
      <c r="Q103" t="s">
        <v>171</v>
      </c>
      <c r="R103" t="s">
        <v>146</v>
      </c>
      <c r="S103" s="3">
        <v>0</v>
      </c>
      <c r="T103" s="3">
        <v>2</v>
      </c>
      <c r="U103" t="s">
        <v>197</v>
      </c>
      <c r="V103" s="3">
        <v>1</v>
      </c>
      <c r="W103" s="3">
        <v>1</v>
      </c>
      <c r="X103" s="3">
        <v>1</v>
      </c>
      <c r="Y103" s="3">
        <v>0</v>
      </c>
      <c r="Z103" s="3">
        <v>0</v>
      </c>
      <c r="AA103" s="3">
        <v>0</v>
      </c>
      <c r="AB103" s="3">
        <v>0</v>
      </c>
      <c r="AC103" t="s">
        <v>148</v>
      </c>
      <c r="AD103">
        <v>1</v>
      </c>
      <c r="AE103">
        <v>0</v>
      </c>
      <c r="AF103">
        <v>0</v>
      </c>
      <c r="AG103" t="s">
        <v>149</v>
      </c>
      <c r="AH103">
        <v>1</v>
      </c>
      <c r="AI103">
        <v>0</v>
      </c>
      <c r="AJ103">
        <v>0</v>
      </c>
      <c r="AK103">
        <v>0</v>
      </c>
      <c r="AL103" t="s">
        <v>170</v>
      </c>
      <c r="AM103" t="s">
        <v>245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 s="6">
        <v>0</v>
      </c>
      <c r="AU103" t="s">
        <v>166</v>
      </c>
      <c r="AV103" s="5">
        <v>15</v>
      </c>
      <c r="AW103" s="5">
        <v>3</v>
      </c>
      <c r="AX103" t="s">
        <v>151</v>
      </c>
      <c r="AY103">
        <v>4</v>
      </c>
      <c r="AZ103">
        <v>4</v>
      </c>
      <c r="BA103">
        <v>4</v>
      </c>
      <c r="BB103">
        <v>2</v>
      </c>
      <c r="BC103">
        <v>4</v>
      </c>
      <c r="BD103">
        <v>4</v>
      </c>
      <c r="BE103">
        <v>2</v>
      </c>
      <c r="BF103">
        <v>3</v>
      </c>
      <c r="BG103">
        <v>3</v>
      </c>
      <c r="BH103">
        <v>3</v>
      </c>
      <c r="BI103">
        <v>3</v>
      </c>
      <c r="BJ103">
        <v>3</v>
      </c>
      <c r="BK103">
        <v>3</v>
      </c>
      <c r="BL103">
        <v>3</v>
      </c>
      <c r="BM103">
        <v>5</v>
      </c>
      <c r="BN103">
        <v>5</v>
      </c>
      <c r="BO103">
        <v>5</v>
      </c>
      <c r="BP103">
        <v>5</v>
      </c>
      <c r="BQ103">
        <v>5</v>
      </c>
      <c r="BR103">
        <v>5</v>
      </c>
      <c r="BS103">
        <v>5</v>
      </c>
      <c r="BT103" t="s">
        <v>167</v>
      </c>
      <c r="BU103" s="5">
        <v>1</v>
      </c>
      <c r="BV103" s="5">
        <v>1</v>
      </c>
      <c r="BW103" s="5">
        <v>1</v>
      </c>
      <c r="BX103" s="5">
        <v>1</v>
      </c>
      <c r="BY103" s="5">
        <v>1</v>
      </c>
      <c r="BZ103" s="5">
        <v>1</v>
      </c>
      <c r="CA103" s="5">
        <v>1</v>
      </c>
      <c r="CB103" s="5">
        <v>1</v>
      </c>
      <c r="CC103" t="s">
        <v>167</v>
      </c>
      <c r="CD103" s="5">
        <v>1</v>
      </c>
      <c r="CE103" s="5">
        <v>1</v>
      </c>
      <c r="CF103" s="5">
        <v>1</v>
      </c>
      <c r="CG103" s="5">
        <v>1</v>
      </c>
      <c r="CH103" s="5">
        <v>1</v>
      </c>
      <c r="CI103" s="5">
        <v>1</v>
      </c>
      <c r="CJ103" s="5">
        <v>1</v>
      </c>
      <c r="CK103" s="5">
        <v>1</v>
      </c>
      <c r="CL103" t="s">
        <v>408</v>
      </c>
      <c r="CM103" s="5">
        <v>1</v>
      </c>
      <c r="CN103" s="5">
        <v>1</v>
      </c>
      <c r="CO103" s="5">
        <v>1</v>
      </c>
      <c r="CP103" s="5">
        <v>1</v>
      </c>
      <c r="CQ103" s="5">
        <v>0</v>
      </c>
      <c r="CR103" s="5">
        <v>0</v>
      </c>
      <c r="CS103" s="5">
        <v>0</v>
      </c>
      <c r="CT103" s="5">
        <v>1</v>
      </c>
      <c r="CU103" t="s">
        <v>408</v>
      </c>
      <c r="CV103" s="5">
        <v>1</v>
      </c>
      <c r="CW103" s="5">
        <v>1</v>
      </c>
      <c r="CX103" s="5">
        <v>1</v>
      </c>
      <c r="CY103" s="5">
        <v>1</v>
      </c>
      <c r="CZ103" s="5">
        <v>0</v>
      </c>
      <c r="DA103" s="5">
        <v>0</v>
      </c>
      <c r="DB103" s="5">
        <v>0</v>
      </c>
      <c r="DC103" s="5">
        <v>1</v>
      </c>
      <c r="DD103" t="s">
        <v>167</v>
      </c>
      <c r="DE103" s="5">
        <v>1</v>
      </c>
      <c r="DF103" s="5">
        <v>1</v>
      </c>
      <c r="DG103" s="5">
        <v>1</v>
      </c>
      <c r="DH103" s="5">
        <v>1</v>
      </c>
      <c r="DI103" s="5">
        <v>1</v>
      </c>
      <c r="DJ103" s="5">
        <v>1</v>
      </c>
      <c r="DK103" s="5">
        <v>1</v>
      </c>
      <c r="DL103" s="5">
        <v>1</v>
      </c>
      <c r="DM103" t="s">
        <v>454</v>
      </c>
      <c r="DN103" s="5">
        <v>1</v>
      </c>
      <c r="DO103" s="5">
        <v>1</v>
      </c>
      <c r="DP103" s="5">
        <v>0</v>
      </c>
      <c r="DQ103" s="5">
        <v>1</v>
      </c>
      <c r="DR103" s="5">
        <v>1</v>
      </c>
      <c r="DS103" s="5">
        <v>0</v>
      </c>
      <c r="DT103" s="5">
        <v>1</v>
      </c>
      <c r="DU103" s="5">
        <v>1</v>
      </c>
      <c r="DV103" t="s">
        <v>167</v>
      </c>
      <c r="DW103" s="5">
        <v>1</v>
      </c>
      <c r="DX103" s="5">
        <v>1</v>
      </c>
      <c r="DY103" s="5">
        <v>1</v>
      </c>
      <c r="DZ103" s="5">
        <v>1</v>
      </c>
      <c r="EA103" s="5">
        <v>1</v>
      </c>
      <c r="EB103" s="5">
        <v>1</v>
      </c>
      <c r="EC103" s="5">
        <v>1</v>
      </c>
      <c r="ED103" s="5">
        <v>1</v>
      </c>
      <c r="EE103" t="s">
        <v>152</v>
      </c>
      <c r="EF103" t="s">
        <v>153</v>
      </c>
      <c r="EG103" t="s">
        <v>153</v>
      </c>
      <c r="EH103" t="s">
        <v>238</v>
      </c>
      <c r="EI103">
        <v>21</v>
      </c>
      <c r="EJ103">
        <v>69.047619047619037</v>
      </c>
      <c r="EK103" t="s">
        <v>168</v>
      </c>
      <c r="EL103">
        <v>2</v>
      </c>
      <c r="EM103">
        <v>2</v>
      </c>
      <c r="EN103">
        <f t="shared" si="15"/>
        <v>2</v>
      </c>
      <c r="EO103" t="s">
        <v>603</v>
      </c>
      <c r="EP103">
        <f t="shared" si="16"/>
        <v>4</v>
      </c>
      <c r="ER103">
        <f t="shared" si="17"/>
        <v>2</v>
      </c>
      <c r="ES103">
        <f t="shared" si="18"/>
        <v>72.222222222222214</v>
      </c>
      <c r="ET103">
        <f t="shared" si="19"/>
        <v>72.222222222222214</v>
      </c>
      <c r="EU103">
        <f t="shared" si="20"/>
        <v>72.222222222222214</v>
      </c>
      <c r="EV103">
        <f t="shared" si="21"/>
        <v>61.111111111111107</v>
      </c>
      <c r="EW103">
        <f t="shared" si="22"/>
        <v>72.222222222222214</v>
      </c>
      <c r="EX103">
        <f t="shared" si="23"/>
        <v>72.222222222222214</v>
      </c>
      <c r="EY103">
        <f t="shared" si="24"/>
        <v>61.111111111111107</v>
      </c>
    </row>
    <row r="104" spans="1:155" x14ac:dyDescent="0.25">
      <c r="A104" t="s">
        <v>455</v>
      </c>
      <c r="B104">
        <v>45</v>
      </c>
      <c r="C104">
        <v>0</v>
      </c>
      <c r="D104" s="5" t="s">
        <v>439</v>
      </c>
      <c r="E104" s="3">
        <v>1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1</v>
      </c>
      <c r="L104" s="3">
        <v>4</v>
      </c>
      <c r="M104" s="3">
        <v>1</v>
      </c>
      <c r="N104">
        <v>4000</v>
      </c>
      <c r="O104" t="s">
        <v>159</v>
      </c>
      <c r="P104" t="s">
        <v>232</v>
      </c>
      <c r="Q104" t="s">
        <v>171</v>
      </c>
      <c r="R104" t="s">
        <v>161</v>
      </c>
      <c r="S104" s="3">
        <v>0</v>
      </c>
      <c r="T104" s="3">
        <v>2</v>
      </c>
      <c r="U104" t="s">
        <v>184</v>
      </c>
      <c r="V104" s="3">
        <v>1</v>
      </c>
      <c r="W104" s="3">
        <v>1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t="s">
        <v>148</v>
      </c>
      <c r="AD104">
        <v>1</v>
      </c>
      <c r="AE104">
        <v>0</v>
      </c>
      <c r="AF104">
        <v>0</v>
      </c>
      <c r="AG104" t="s">
        <v>149</v>
      </c>
      <c r="AH104">
        <v>1</v>
      </c>
      <c r="AI104">
        <v>0</v>
      </c>
      <c r="AJ104">
        <v>0</v>
      </c>
      <c r="AK104">
        <v>0</v>
      </c>
      <c r="AL104" t="s">
        <v>170</v>
      </c>
      <c r="AM104" t="s">
        <v>165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 s="6">
        <v>0</v>
      </c>
      <c r="AU104" t="s">
        <v>166</v>
      </c>
      <c r="AV104" s="5">
        <v>20</v>
      </c>
      <c r="AW104" s="5">
        <v>3</v>
      </c>
      <c r="AX104" t="s">
        <v>151</v>
      </c>
      <c r="AY104">
        <v>5</v>
      </c>
      <c r="AZ104">
        <v>5</v>
      </c>
      <c r="BA104">
        <v>5</v>
      </c>
      <c r="BB104">
        <v>2</v>
      </c>
      <c r="BC104">
        <v>4</v>
      </c>
      <c r="BD104">
        <v>2</v>
      </c>
      <c r="BE104">
        <v>4</v>
      </c>
      <c r="BF104">
        <v>3</v>
      </c>
      <c r="BG104">
        <v>3</v>
      </c>
      <c r="BH104">
        <v>3</v>
      </c>
      <c r="BI104">
        <v>3</v>
      </c>
      <c r="BJ104">
        <v>3</v>
      </c>
      <c r="BK104">
        <v>3</v>
      </c>
      <c r="BL104">
        <v>3</v>
      </c>
      <c r="BM104">
        <v>5</v>
      </c>
      <c r="BN104">
        <v>5</v>
      </c>
      <c r="BO104">
        <v>5</v>
      </c>
      <c r="BP104">
        <v>5</v>
      </c>
      <c r="BQ104">
        <v>5</v>
      </c>
      <c r="BR104">
        <v>5</v>
      </c>
      <c r="BS104">
        <v>5</v>
      </c>
      <c r="BT104" t="s">
        <v>167</v>
      </c>
      <c r="BU104" s="5">
        <v>1</v>
      </c>
      <c r="BV104" s="5">
        <v>1</v>
      </c>
      <c r="BW104" s="5">
        <v>1</v>
      </c>
      <c r="BX104" s="5">
        <v>1</v>
      </c>
      <c r="BY104" s="5">
        <v>1</v>
      </c>
      <c r="BZ104" s="5">
        <v>1</v>
      </c>
      <c r="CA104" s="5">
        <v>1</v>
      </c>
      <c r="CB104" s="5">
        <v>1</v>
      </c>
      <c r="CC104" t="s">
        <v>167</v>
      </c>
      <c r="CD104" s="5">
        <v>1</v>
      </c>
      <c r="CE104" s="5">
        <v>1</v>
      </c>
      <c r="CF104" s="5">
        <v>1</v>
      </c>
      <c r="CG104" s="5">
        <v>1</v>
      </c>
      <c r="CH104" s="5">
        <v>1</v>
      </c>
      <c r="CI104" s="5">
        <v>1</v>
      </c>
      <c r="CJ104" s="5">
        <v>1</v>
      </c>
      <c r="CK104" s="5">
        <v>1</v>
      </c>
      <c r="CL104" t="s">
        <v>234</v>
      </c>
      <c r="CM104" s="5">
        <v>1</v>
      </c>
      <c r="CN104" s="5">
        <v>1</v>
      </c>
      <c r="CO104" s="5">
        <v>1</v>
      </c>
      <c r="CP104" s="5">
        <v>1</v>
      </c>
      <c r="CQ104" s="5">
        <v>0</v>
      </c>
      <c r="CR104" s="5">
        <v>1</v>
      </c>
      <c r="CS104" s="5">
        <v>0</v>
      </c>
      <c r="CT104" s="5">
        <v>1</v>
      </c>
      <c r="CU104" t="s">
        <v>456</v>
      </c>
      <c r="CV104" s="5">
        <v>1</v>
      </c>
      <c r="CW104" s="5">
        <v>1</v>
      </c>
      <c r="CX104" s="5">
        <v>0</v>
      </c>
      <c r="CY104" s="5">
        <v>1</v>
      </c>
      <c r="CZ104" s="5">
        <v>0</v>
      </c>
      <c r="DA104" s="5">
        <v>1</v>
      </c>
      <c r="DB104" s="5">
        <v>0</v>
      </c>
      <c r="DC104" s="5">
        <v>0</v>
      </c>
      <c r="DD104" t="s">
        <v>167</v>
      </c>
      <c r="DE104" s="5">
        <v>1</v>
      </c>
      <c r="DF104" s="5">
        <v>1</v>
      </c>
      <c r="DG104" s="5">
        <v>1</v>
      </c>
      <c r="DH104" s="5">
        <v>1</v>
      </c>
      <c r="DI104" s="5">
        <v>1</v>
      </c>
      <c r="DJ104" s="5">
        <v>1</v>
      </c>
      <c r="DK104" s="5">
        <v>1</v>
      </c>
      <c r="DL104" s="5">
        <v>1</v>
      </c>
      <c r="DM104" t="s">
        <v>167</v>
      </c>
      <c r="DN104" s="5">
        <v>1</v>
      </c>
      <c r="DO104" s="5">
        <v>1</v>
      </c>
      <c r="DP104" s="5">
        <v>1</v>
      </c>
      <c r="DQ104" s="5">
        <v>1</v>
      </c>
      <c r="DR104" s="5">
        <v>1</v>
      </c>
      <c r="DS104" s="5">
        <v>1</v>
      </c>
      <c r="DT104" s="5">
        <v>1</v>
      </c>
      <c r="DU104" s="5">
        <v>1</v>
      </c>
      <c r="DV104" t="s">
        <v>167</v>
      </c>
      <c r="DW104" s="5">
        <v>1</v>
      </c>
      <c r="DX104" s="5">
        <v>1</v>
      </c>
      <c r="DY104" s="5">
        <v>1</v>
      </c>
      <c r="DZ104" s="5">
        <v>1</v>
      </c>
      <c r="EA104" s="5">
        <v>1</v>
      </c>
      <c r="EB104" s="5">
        <v>1</v>
      </c>
      <c r="EC104" s="5">
        <v>1</v>
      </c>
      <c r="ED104" s="5">
        <v>1</v>
      </c>
      <c r="EE104" t="s">
        <v>152</v>
      </c>
      <c r="EF104" t="s">
        <v>153</v>
      </c>
      <c r="EG104" t="s">
        <v>153</v>
      </c>
      <c r="EH104" t="s">
        <v>238</v>
      </c>
      <c r="EI104">
        <v>21</v>
      </c>
      <c r="EJ104">
        <v>71.428571428571431</v>
      </c>
      <c r="EK104" t="s">
        <v>168</v>
      </c>
      <c r="EL104">
        <v>2</v>
      </c>
      <c r="EM104">
        <v>1</v>
      </c>
      <c r="EN104">
        <f t="shared" si="15"/>
        <v>2</v>
      </c>
      <c r="EO104" t="s">
        <v>603</v>
      </c>
      <c r="EP104">
        <f t="shared" si="16"/>
        <v>4</v>
      </c>
      <c r="ER104">
        <f t="shared" si="17"/>
        <v>3</v>
      </c>
      <c r="ES104">
        <f t="shared" si="18"/>
        <v>77.777777777777786</v>
      </c>
      <c r="ET104">
        <f t="shared" si="19"/>
        <v>77.777777777777786</v>
      </c>
      <c r="EU104">
        <f t="shared" si="20"/>
        <v>77.777777777777786</v>
      </c>
      <c r="EV104">
        <f t="shared" si="21"/>
        <v>61.111111111111107</v>
      </c>
      <c r="EW104">
        <f t="shared" si="22"/>
        <v>72.222222222222214</v>
      </c>
      <c r="EX104">
        <f t="shared" si="23"/>
        <v>61.111111111111107</v>
      </c>
      <c r="EY104">
        <f t="shared" si="24"/>
        <v>72.222222222222214</v>
      </c>
    </row>
    <row r="105" spans="1:155" x14ac:dyDescent="0.25">
      <c r="A105" t="s">
        <v>457</v>
      </c>
      <c r="B105">
        <v>28</v>
      </c>
      <c r="C105">
        <v>3</v>
      </c>
      <c r="D105" s="5" t="s">
        <v>439</v>
      </c>
      <c r="E105" s="3">
        <v>1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1</v>
      </c>
      <c r="L105" s="3">
        <v>6</v>
      </c>
      <c r="M105" s="3">
        <v>1</v>
      </c>
      <c r="N105">
        <v>6000</v>
      </c>
      <c r="O105" t="s">
        <v>159</v>
      </c>
      <c r="P105" t="s">
        <v>232</v>
      </c>
      <c r="Q105" t="s">
        <v>171</v>
      </c>
      <c r="R105" t="s">
        <v>161</v>
      </c>
      <c r="S105" s="3">
        <v>0</v>
      </c>
      <c r="T105" s="3">
        <v>2</v>
      </c>
      <c r="U105" t="s">
        <v>241</v>
      </c>
      <c r="V105" s="3">
        <v>0</v>
      </c>
      <c r="W105" s="3">
        <v>1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t="s">
        <v>148</v>
      </c>
      <c r="AD105">
        <v>1</v>
      </c>
      <c r="AE105">
        <v>0</v>
      </c>
      <c r="AF105">
        <v>0</v>
      </c>
      <c r="AG105" t="s">
        <v>149</v>
      </c>
      <c r="AH105">
        <v>1</v>
      </c>
      <c r="AI105">
        <v>0</v>
      </c>
      <c r="AJ105">
        <v>0</v>
      </c>
      <c r="AK105">
        <v>0</v>
      </c>
      <c r="AL105" t="s">
        <v>170</v>
      </c>
      <c r="AM105" t="s">
        <v>176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0</v>
      </c>
      <c r="AT105" s="6">
        <v>2</v>
      </c>
      <c r="AU105" t="s">
        <v>166</v>
      </c>
      <c r="AV105" s="5">
        <v>10</v>
      </c>
      <c r="AW105" s="5">
        <v>2</v>
      </c>
      <c r="AX105" t="s">
        <v>151</v>
      </c>
      <c r="AY105">
        <v>3</v>
      </c>
      <c r="AZ105">
        <v>3</v>
      </c>
      <c r="BA105">
        <v>3</v>
      </c>
      <c r="BB105">
        <v>2</v>
      </c>
      <c r="BC105">
        <v>3</v>
      </c>
      <c r="BD105">
        <v>3</v>
      </c>
      <c r="BE105">
        <v>3</v>
      </c>
      <c r="BF105">
        <v>3</v>
      </c>
      <c r="BG105">
        <v>3</v>
      </c>
      <c r="BH105">
        <v>3</v>
      </c>
      <c r="BI105">
        <v>3</v>
      </c>
      <c r="BJ105">
        <v>3</v>
      </c>
      <c r="BK105">
        <v>3</v>
      </c>
      <c r="BL105">
        <v>3</v>
      </c>
      <c r="BM105">
        <v>4</v>
      </c>
      <c r="BN105">
        <v>4</v>
      </c>
      <c r="BO105">
        <v>4</v>
      </c>
      <c r="BP105">
        <v>4</v>
      </c>
      <c r="BQ105">
        <v>4</v>
      </c>
      <c r="BR105">
        <v>4</v>
      </c>
      <c r="BS105">
        <v>2</v>
      </c>
      <c r="BT105" t="s">
        <v>167</v>
      </c>
      <c r="BU105" s="5">
        <v>1</v>
      </c>
      <c r="BV105" s="5">
        <v>1</v>
      </c>
      <c r="BW105" s="5">
        <v>1</v>
      </c>
      <c r="BX105" s="5">
        <v>1</v>
      </c>
      <c r="BY105" s="5">
        <v>1</v>
      </c>
      <c r="BZ105" s="5">
        <v>1</v>
      </c>
      <c r="CA105" s="5">
        <v>1</v>
      </c>
      <c r="CB105" s="5">
        <v>1</v>
      </c>
      <c r="CC105" t="s">
        <v>167</v>
      </c>
      <c r="CD105" s="5">
        <v>1</v>
      </c>
      <c r="CE105" s="5">
        <v>1</v>
      </c>
      <c r="CF105" s="5">
        <v>1</v>
      </c>
      <c r="CG105" s="5">
        <v>1</v>
      </c>
      <c r="CH105" s="5">
        <v>1</v>
      </c>
      <c r="CI105" s="5">
        <v>1</v>
      </c>
      <c r="CJ105" s="5">
        <v>1</v>
      </c>
      <c r="CK105" s="5">
        <v>1</v>
      </c>
      <c r="CL105" t="s">
        <v>408</v>
      </c>
      <c r="CM105" s="5">
        <v>1</v>
      </c>
      <c r="CN105" s="5">
        <v>1</v>
      </c>
      <c r="CO105" s="5">
        <v>1</v>
      </c>
      <c r="CP105" s="5">
        <v>1</v>
      </c>
      <c r="CQ105" s="5">
        <v>0</v>
      </c>
      <c r="CR105" s="5">
        <v>0</v>
      </c>
      <c r="CS105" s="5">
        <v>0</v>
      </c>
      <c r="CT105" s="5">
        <v>1</v>
      </c>
      <c r="CU105" t="s">
        <v>412</v>
      </c>
      <c r="CV105" s="5">
        <v>1</v>
      </c>
      <c r="CW105" s="5">
        <v>0</v>
      </c>
      <c r="CX105" s="5">
        <v>1</v>
      </c>
      <c r="CY105" s="5">
        <v>1</v>
      </c>
      <c r="CZ105" s="5">
        <v>0</v>
      </c>
      <c r="DA105" s="5">
        <v>0</v>
      </c>
      <c r="DB105" s="5">
        <v>0</v>
      </c>
      <c r="DC105" s="5">
        <v>1</v>
      </c>
      <c r="DD105" t="s">
        <v>167</v>
      </c>
      <c r="DE105" s="5">
        <v>1</v>
      </c>
      <c r="DF105" s="5">
        <v>1</v>
      </c>
      <c r="DG105" s="5">
        <v>1</v>
      </c>
      <c r="DH105" s="5">
        <v>1</v>
      </c>
      <c r="DI105" s="5">
        <v>1</v>
      </c>
      <c r="DJ105" s="5">
        <v>1</v>
      </c>
      <c r="DK105" s="5">
        <v>1</v>
      </c>
      <c r="DL105" s="5">
        <v>1</v>
      </c>
      <c r="DM105" t="s">
        <v>167</v>
      </c>
      <c r="DN105" s="5">
        <v>1</v>
      </c>
      <c r="DO105" s="5">
        <v>1</v>
      </c>
      <c r="DP105" s="5">
        <v>1</v>
      </c>
      <c r="DQ105" s="5">
        <v>1</v>
      </c>
      <c r="DR105" s="5">
        <v>1</v>
      </c>
      <c r="DS105" s="5">
        <v>1</v>
      </c>
      <c r="DT105" s="5">
        <v>1</v>
      </c>
      <c r="DU105" s="5">
        <v>1</v>
      </c>
      <c r="DV105" t="s">
        <v>167</v>
      </c>
      <c r="DW105" s="5">
        <v>1</v>
      </c>
      <c r="DX105" s="5">
        <v>1</v>
      </c>
      <c r="DY105" s="5">
        <v>1</v>
      </c>
      <c r="DZ105" s="5">
        <v>1</v>
      </c>
      <c r="EA105" s="5">
        <v>1</v>
      </c>
      <c r="EB105" s="5">
        <v>1</v>
      </c>
      <c r="EC105" s="5">
        <v>1</v>
      </c>
      <c r="ED105" s="5">
        <v>1</v>
      </c>
      <c r="EE105" t="s">
        <v>152</v>
      </c>
      <c r="EF105" t="s">
        <v>153</v>
      </c>
      <c r="EG105" t="s">
        <v>153</v>
      </c>
      <c r="EH105" t="s">
        <v>155</v>
      </c>
      <c r="EI105">
        <v>22</v>
      </c>
      <c r="EJ105">
        <v>57.301587301587311</v>
      </c>
      <c r="EK105" t="s">
        <v>168</v>
      </c>
      <c r="EL105">
        <v>2</v>
      </c>
      <c r="EM105">
        <v>1</v>
      </c>
      <c r="EN105">
        <f t="shared" si="15"/>
        <v>2</v>
      </c>
      <c r="EO105" t="s">
        <v>603</v>
      </c>
      <c r="EP105">
        <f t="shared" si="16"/>
        <v>4</v>
      </c>
      <c r="ER105">
        <f t="shared" si="17"/>
        <v>3</v>
      </c>
      <c r="ES105">
        <f t="shared" si="18"/>
        <v>60</v>
      </c>
      <c r="ET105">
        <f t="shared" si="19"/>
        <v>60</v>
      </c>
      <c r="EU105">
        <f t="shared" si="20"/>
        <v>60</v>
      </c>
      <c r="EV105">
        <f t="shared" si="21"/>
        <v>54.444444444444443</v>
      </c>
      <c r="EW105">
        <f t="shared" si="22"/>
        <v>60</v>
      </c>
      <c r="EX105">
        <f t="shared" si="23"/>
        <v>60</v>
      </c>
      <c r="EY105">
        <f t="shared" si="24"/>
        <v>46.666666666666664</v>
      </c>
    </row>
    <row r="106" spans="1:155" x14ac:dyDescent="0.25">
      <c r="A106" t="s">
        <v>458</v>
      </c>
      <c r="B106">
        <v>55</v>
      </c>
      <c r="C106">
        <v>0</v>
      </c>
      <c r="D106" s="5" t="s">
        <v>240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6</v>
      </c>
      <c r="M106" s="3">
        <v>1</v>
      </c>
      <c r="N106">
        <v>6000</v>
      </c>
      <c r="O106" t="s">
        <v>159</v>
      </c>
      <c r="P106" t="s">
        <v>232</v>
      </c>
      <c r="Q106" t="s">
        <v>171</v>
      </c>
      <c r="R106" t="s">
        <v>161</v>
      </c>
      <c r="S106" s="3">
        <v>0</v>
      </c>
      <c r="T106" s="3">
        <v>2</v>
      </c>
      <c r="U106" t="s">
        <v>197</v>
      </c>
      <c r="V106" s="3">
        <v>1</v>
      </c>
      <c r="W106" s="3">
        <v>1</v>
      </c>
      <c r="X106" s="3">
        <v>1</v>
      </c>
      <c r="Y106" s="3">
        <v>0</v>
      </c>
      <c r="Z106" s="3">
        <v>0</v>
      </c>
      <c r="AA106" s="3">
        <v>0</v>
      </c>
      <c r="AB106" s="3">
        <v>0</v>
      </c>
      <c r="AC106" t="s">
        <v>148</v>
      </c>
      <c r="AD106">
        <v>1</v>
      </c>
      <c r="AE106">
        <v>0</v>
      </c>
      <c r="AF106">
        <v>0</v>
      </c>
      <c r="AG106" t="s">
        <v>149</v>
      </c>
      <c r="AH106">
        <v>1</v>
      </c>
      <c r="AI106">
        <v>0</v>
      </c>
      <c r="AJ106">
        <v>0</v>
      </c>
      <c r="AK106">
        <v>0</v>
      </c>
      <c r="AL106" t="s">
        <v>170</v>
      </c>
      <c r="AM106" t="s">
        <v>165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 s="6">
        <v>2</v>
      </c>
      <c r="AU106" t="s">
        <v>602</v>
      </c>
      <c r="AV106" s="5">
        <v>2</v>
      </c>
      <c r="AW106" s="5">
        <v>0</v>
      </c>
      <c r="AX106" t="s">
        <v>152</v>
      </c>
      <c r="AY106">
        <v>1</v>
      </c>
      <c r="AZ106">
        <v>2</v>
      </c>
      <c r="BA106">
        <v>2</v>
      </c>
      <c r="BB106">
        <v>1</v>
      </c>
      <c r="BC106">
        <v>1</v>
      </c>
      <c r="BD106">
        <v>2</v>
      </c>
      <c r="BE106">
        <v>2</v>
      </c>
      <c r="BF106">
        <v>4</v>
      </c>
      <c r="BG106">
        <v>3</v>
      </c>
      <c r="BH106">
        <v>3</v>
      </c>
      <c r="BI106">
        <v>3</v>
      </c>
      <c r="BJ106">
        <v>1</v>
      </c>
      <c r="BK106">
        <v>3</v>
      </c>
      <c r="BL106">
        <v>5</v>
      </c>
      <c r="BM106">
        <v>3</v>
      </c>
      <c r="BN106">
        <v>4</v>
      </c>
      <c r="BO106">
        <v>4</v>
      </c>
      <c r="BP106">
        <v>3</v>
      </c>
      <c r="BQ106">
        <v>4</v>
      </c>
      <c r="BR106">
        <v>4</v>
      </c>
      <c r="BS106">
        <v>3</v>
      </c>
      <c r="BU106" s="5">
        <v>1</v>
      </c>
      <c r="BV106" s="5">
        <v>0</v>
      </c>
      <c r="BW106" s="5">
        <v>1</v>
      </c>
      <c r="BX106" s="5">
        <v>1</v>
      </c>
      <c r="BY106" s="5">
        <v>0</v>
      </c>
      <c r="BZ106" s="5">
        <v>1</v>
      </c>
      <c r="CA106" s="5">
        <v>0</v>
      </c>
      <c r="CB106" s="5">
        <v>0</v>
      </c>
      <c r="CD106" s="5">
        <v>1</v>
      </c>
      <c r="CE106" s="5">
        <v>1</v>
      </c>
      <c r="CF106" s="5">
        <v>1</v>
      </c>
      <c r="CG106" s="5">
        <v>0</v>
      </c>
      <c r="CH106" s="5">
        <v>0</v>
      </c>
      <c r="CI106" s="5">
        <v>1</v>
      </c>
      <c r="CJ106" s="5">
        <v>0</v>
      </c>
      <c r="CK106" s="5">
        <v>1</v>
      </c>
      <c r="CM106" s="5">
        <v>1</v>
      </c>
      <c r="CN106" s="5">
        <v>1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1</v>
      </c>
      <c r="DC106" s="5">
        <v>0</v>
      </c>
      <c r="DE106" s="5">
        <v>0</v>
      </c>
      <c r="DF106" s="5">
        <v>1</v>
      </c>
      <c r="DG106" s="5">
        <v>1</v>
      </c>
      <c r="DH106" s="5">
        <v>1</v>
      </c>
      <c r="DI106" s="5">
        <v>0</v>
      </c>
      <c r="DJ106" s="5">
        <v>1</v>
      </c>
      <c r="DK106" s="5">
        <v>0</v>
      </c>
      <c r="DL106" s="5">
        <v>0</v>
      </c>
      <c r="DN106" s="5">
        <v>0</v>
      </c>
      <c r="DO106" s="5">
        <v>0</v>
      </c>
      <c r="DP106" s="5">
        <v>1</v>
      </c>
      <c r="DQ106" s="5">
        <v>1</v>
      </c>
      <c r="DR106" s="5">
        <v>0</v>
      </c>
      <c r="DS106" s="5">
        <v>1</v>
      </c>
      <c r="DT106" s="5">
        <v>1</v>
      </c>
      <c r="DU106" s="5">
        <v>0</v>
      </c>
      <c r="DW106" s="5">
        <v>1</v>
      </c>
      <c r="DX106" s="5">
        <v>1</v>
      </c>
      <c r="DY106" s="5">
        <v>1</v>
      </c>
      <c r="DZ106" s="5">
        <v>0</v>
      </c>
      <c r="EA106" s="5">
        <v>0</v>
      </c>
      <c r="EB106" s="5">
        <v>1</v>
      </c>
      <c r="EC106" s="5">
        <v>1</v>
      </c>
      <c r="ED106" s="5">
        <v>0</v>
      </c>
      <c r="EE106" t="s">
        <v>152</v>
      </c>
      <c r="EF106" t="s">
        <v>153</v>
      </c>
      <c r="EG106" t="s">
        <v>153</v>
      </c>
      <c r="EH106" t="s">
        <v>155</v>
      </c>
      <c r="EI106">
        <v>19</v>
      </c>
      <c r="EJ106">
        <v>50</v>
      </c>
      <c r="EK106" t="s">
        <v>168</v>
      </c>
      <c r="EL106">
        <v>2</v>
      </c>
      <c r="EM106">
        <v>2</v>
      </c>
      <c r="EN106">
        <f t="shared" si="15"/>
        <v>2</v>
      </c>
      <c r="EO106" t="s">
        <v>603</v>
      </c>
      <c r="EP106">
        <f t="shared" si="16"/>
        <v>4</v>
      </c>
      <c r="ER106">
        <f t="shared" si="17"/>
        <v>3</v>
      </c>
      <c r="ES106">
        <f t="shared" si="18"/>
        <v>47.777777777777771</v>
      </c>
      <c r="ET106">
        <f t="shared" si="19"/>
        <v>54.444444444444443</v>
      </c>
      <c r="EU106">
        <f t="shared" si="20"/>
        <v>54.444444444444443</v>
      </c>
      <c r="EV106">
        <f t="shared" si="21"/>
        <v>42.222222222222221</v>
      </c>
      <c r="EW106">
        <f t="shared" si="22"/>
        <v>37.777777777777779</v>
      </c>
      <c r="EX106">
        <f t="shared" si="23"/>
        <v>54.444444444444443</v>
      </c>
      <c r="EY106">
        <f t="shared" si="24"/>
        <v>58.888888888888893</v>
      </c>
    </row>
    <row r="107" spans="1:155" x14ac:dyDescent="0.25">
      <c r="A107" t="s">
        <v>459</v>
      </c>
      <c r="B107">
        <v>22</v>
      </c>
      <c r="C107">
        <v>3</v>
      </c>
      <c r="D107" s="5" t="s">
        <v>439</v>
      </c>
      <c r="E107" s="3">
        <v>1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</v>
      </c>
      <c r="L107" s="3">
        <v>5</v>
      </c>
      <c r="M107" s="3">
        <v>1</v>
      </c>
      <c r="N107">
        <v>15000</v>
      </c>
      <c r="O107" t="s">
        <v>159</v>
      </c>
      <c r="P107" t="s">
        <v>232</v>
      </c>
      <c r="Q107" t="s">
        <v>171</v>
      </c>
      <c r="R107" t="s">
        <v>161</v>
      </c>
      <c r="S107" s="3">
        <v>0</v>
      </c>
      <c r="T107" s="3">
        <v>2</v>
      </c>
      <c r="U107" t="s">
        <v>244</v>
      </c>
      <c r="V107" s="3">
        <v>0</v>
      </c>
      <c r="W107" s="3">
        <v>1</v>
      </c>
      <c r="X107" s="3">
        <v>0</v>
      </c>
      <c r="Y107" s="3">
        <v>1</v>
      </c>
      <c r="Z107" s="3">
        <v>1</v>
      </c>
      <c r="AA107" s="3">
        <v>0</v>
      </c>
      <c r="AB107" s="3">
        <v>0</v>
      </c>
      <c r="AC107" t="s">
        <v>148</v>
      </c>
      <c r="AD107">
        <v>1</v>
      </c>
      <c r="AE107">
        <v>0</v>
      </c>
      <c r="AF107">
        <v>0</v>
      </c>
      <c r="AG107" t="s">
        <v>149</v>
      </c>
      <c r="AH107">
        <v>1</v>
      </c>
      <c r="AI107">
        <v>0</v>
      </c>
      <c r="AJ107">
        <v>0</v>
      </c>
      <c r="AK107">
        <v>0</v>
      </c>
      <c r="AL107" t="s">
        <v>170</v>
      </c>
      <c r="AM107" t="s">
        <v>165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 s="6">
        <v>1</v>
      </c>
      <c r="AU107" t="s">
        <v>602</v>
      </c>
      <c r="AV107" s="5">
        <v>5</v>
      </c>
      <c r="AW107" s="5">
        <v>1</v>
      </c>
      <c r="AX107" t="s">
        <v>152</v>
      </c>
      <c r="AY107">
        <v>2</v>
      </c>
      <c r="AZ107">
        <v>3</v>
      </c>
      <c r="BA107">
        <v>3</v>
      </c>
      <c r="BB107">
        <v>2</v>
      </c>
      <c r="BC107">
        <v>2</v>
      </c>
      <c r="BD107">
        <v>4</v>
      </c>
      <c r="BE107">
        <v>2</v>
      </c>
      <c r="BF107">
        <v>3</v>
      </c>
      <c r="BG107">
        <v>3</v>
      </c>
      <c r="BH107">
        <v>4</v>
      </c>
      <c r="BI107">
        <v>2</v>
      </c>
      <c r="BJ107">
        <v>2</v>
      </c>
      <c r="BK107">
        <v>5</v>
      </c>
      <c r="BL107">
        <v>2</v>
      </c>
      <c r="BM107">
        <v>4</v>
      </c>
      <c r="BN107">
        <v>4</v>
      </c>
      <c r="BO107">
        <v>4</v>
      </c>
      <c r="BP107">
        <v>3</v>
      </c>
      <c r="BQ107">
        <v>2</v>
      </c>
      <c r="BR107">
        <v>5</v>
      </c>
      <c r="BS107">
        <v>1</v>
      </c>
      <c r="BU107" s="5">
        <v>0</v>
      </c>
      <c r="BV107" s="5">
        <v>1</v>
      </c>
      <c r="BW107" s="5">
        <v>1</v>
      </c>
      <c r="BX107" s="5">
        <v>0</v>
      </c>
      <c r="BY107" s="5">
        <v>0</v>
      </c>
      <c r="BZ107" s="5">
        <v>0</v>
      </c>
      <c r="CA107" s="5">
        <v>1</v>
      </c>
      <c r="CB107" s="5">
        <v>0</v>
      </c>
      <c r="CD107" s="5">
        <v>1</v>
      </c>
      <c r="CE107" s="5">
        <v>1</v>
      </c>
      <c r="CF107" s="5">
        <v>1</v>
      </c>
      <c r="CG107" s="5">
        <v>1</v>
      </c>
      <c r="CH107" s="5">
        <v>1</v>
      </c>
      <c r="CI107" s="5">
        <v>1</v>
      </c>
      <c r="CJ107" s="5">
        <v>0</v>
      </c>
      <c r="CK107" s="5">
        <v>0</v>
      </c>
      <c r="CM107" s="5">
        <v>1</v>
      </c>
      <c r="CN107" s="5">
        <v>0</v>
      </c>
      <c r="CO107" s="5">
        <v>1</v>
      </c>
      <c r="CP107" s="5">
        <v>1</v>
      </c>
      <c r="CQ107" s="5">
        <v>1</v>
      </c>
      <c r="CR107" s="5">
        <v>1</v>
      </c>
      <c r="CS107" s="5">
        <v>1</v>
      </c>
      <c r="CT107" s="5">
        <v>0</v>
      </c>
      <c r="CV107" s="5">
        <v>1</v>
      </c>
      <c r="CW107" s="5">
        <v>0</v>
      </c>
      <c r="CX107" s="5">
        <v>1</v>
      </c>
      <c r="CY107" s="5">
        <v>0</v>
      </c>
      <c r="CZ107" s="5">
        <v>0</v>
      </c>
      <c r="DA107" s="5">
        <v>0</v>
      </c>
      <c r="DB107" s="5">
        <v>1</v>
      </c>
      <c r="DC107" s="5">
        <v>0</v>
      </c>
      <c r="DE107" s="5">
        <v>0</v>
      </c>
      <c r="DF107" s="5">
        <v>1</v>
      </c>
      <c r="DG107" s="5">
        <v>0</v>
      </c>
      <c r="DH107" s="5">
        <v>1</v>
      </c>
      <c r="DI107" s="5">
        <v>0</v>
      </c>
      <c r="DJ107" s="5">
        <v>1</v>
      </c>
      <c r="DK107" s="5">
        <v>0</v>
      </c>
      <c r="DL107" s="5">
        <v>1</v>
      </c>
      <c r="DN107" s="5">
        <v>0</v>
      </c>
      <c r="DO107" s="5">
        <v>0</v>
      </c>
      <c r="DP107" s="5">
        <v>1</v>
      </c>
      <c r="DQ107" s="5">
        <v>0</v>
      </c>
      <c r="DR107" s="5">
        <v>1</v>
      </c>
      <c r="DS107" s="5">
        <v>1</v>
      </c>
      <c r="DT107" s="5">
        <v>0</v>
      </c>
      <c r="DU107" s="5">
        <v>1</v>
      </c>
      <c r="DW107" s="5">
        <v>1</v>
      </c>
      <c r="DX107" s="5">
        <v>1</v>
      </c>
      <c r="DY107" s="5">
        <v>0</v>
      </c>
      <c r="DZ107" s="5">
        <v>1</v>
      </c>
      <c r="EA107" s="5">
        <v>0</v>
      </c>
      <c r="EB107" s="5">
        <v>1</v>
      </c>
      <c r="EC107" s="5">
        <v>0</v>
      </c>
      <c r="ED107" s="5">
        <v>0</v>
      </c>
      <c r="EE107" t="s">
        <v>152</v>
      </c>
      <c r="EF107" s="5" t="s">
        <v>172</v>
      </c>
      <c r="EG107" s="5" t="s">
        <v>153</v>
      </c>
      <c r="EH107" t="s">
        <v>155</v>
      </c>
      <c r="EI107">
        <v>24</v>
      </c>
      <c r="EJ107">
        <v>52.857142857142861</v>
      </c>
      <c r="EK107" t="s">
        <v>156</v>
      </c>
      <c r="EL107">
        <v>2</v>
      </c>
      <c r="EM107">
        <v>4</v>
      </c>
      <c r="EN107">
        <f t="shared" si="15"/>
        <v>2</v>
      </c>
      <c r="EO107" t="s">
        <v>604</v>
      </c>
      <c r="EP107">
        <f t="shared" si="16"/>
        <v>4</v>
      </c>
      <c r="ER107">
        <f t="shared" si="17"/>
        <v>3</v>
      </c>
      <c r="ES107">
        <f t="shared" si="18"/>
        <v>54.444444444444443</v>
      </c>
      <c r="ET107">
        <f t="shared" si="19"/>
        <v>60</v>
      </c>
      <c r="EU107">
        <f t="shared" si="20"/>
        <v>65.555555555555557</v>
      </c>
      <c r="EV107">
        <f t="shared" si="21"/>
        <v>42.222222222222221</v>
      </c>
      <c r="EW107">
        <f t="shared" si="22"/>
        <v>35.555555555555557</v>
      </c>
      <c r="EX107">
        <f t="shared" si="23"/>
        <v>83.333333333333343</v>
      </c>
      <c r="EY107">
        <f t="shared" si="24"/>
        <v>28.888888888888893</v>
      </c>
    </row>
    <row r="108" spans="1:155" x14ac:dyDescent="0.25">
      <c r="A108" t="s">
        <v>411</v>
      </c>
      <c r="B108">
        <v>33</v>
      </c>
      <c r="C108">
        <v>3</v>
      </c>
      <c r="D108" s="5" t="s">
        <v>439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1</v>
      </c>
      <c r="L108" s="3">
        <v>10</v>
      </c>
      <c r="M108" s="3">
        <v>3</v>
      </c>
      <c r="N108">
        <v>15000</v>
      </c>
      <c r="O108" t="s">
        <v>159</v>
      </c>
      <c r="P108" t="s">
        <v>160</v>
      </c>
      <c r="Q108" t="s">
        <v>171</v>
      </c>
      <c r="R108" t="s">
        <v>161</v>
      </c>
      <c r="S108" s="3">
        <v>0</v>
      </c>
      <c r="T108" s="3">
        <v>3</v>
      </c>
      <c r="U108" t="s">
        <v>147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0</v>
      </c>
      <c r="AB108" s="3">
        <v>0</v>
      </c>
      <c r="AC108" t="s">
        <v>148</v>
      </c>
      <c r="AD108">
        <v>1</v>
      </c>
      <c r="AE108">
        <v>0</v>
      </c>
      <c r="AF108">
        <v>0</v>
      </c>
      <c r="AG108" t="s">
        <v>149</v>
      </c>
      <c r="AH108">
        <v>1</v>
      </c>
      <c r="AI108">
        <v>0</v>
      </c>
      <c r="AJ108">
        <v>0</v>
      </c>
      <c r="AK108">
        <v>0</v>
      </c>
      <c r="AL108" t="s">
        <v>164</v>
      </c>
      <c r="AM108" t="s">
        <v>165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 s="6">
        <v>0</v>
      </c>
      <c r="AU108" t="s">
        <v>166</v>
      </c>
      <c r="AV108" s="5">
        <v>2</v>
      </c>
      <c r="AW108" s="5">
        <v>0</v>
      </c>
      <c r="AX108" t="s">
        <v>151</v>
      </c>
      <c r="AY108">
        <v>4</v>
      </c>
      <c r="AZ108">
        <v>4</v>
      </c>
      <c r="BA108">
        <v>4</v>
      </c>
      <c r="BB108">
        <v>2</v>
      </c>
      <c r="BC108">
        <v>3</v>
      </c>
      <c r="BD108">
        <v>5</v>
      </c>
      <c r="BE108">
        <v>5</v>
      </c>
      <c r="BF108">
        <v>3</v>
      </c>
      <c r="BG108">
        <v>3</v>
      </c>
      <c r="BH108">
        <v>3</v>
      </c>
      <c r="BI108">
        <v>1</v>
      </c>
      <c r="BJ108">
        <v>1</v>
      </c>
      <c r="BK108">
        <v>3</v>
      </c>
      <c r="BL108">
        <v>3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 t="s">
        <v>167</v>
      </c>
      <c r="BU108" s="5">
        <v>1</v>
      </c>
      <c r="BV108" s="5">
        <v>1</v>
      </c>
      <c r="BW108" s="5">
        <v>1</v>
      </c>
      <c r="BX108" s="5">
        <v>1</v>
      </c>
      <c r="BY108" s="5">
        <v>1</v>
      </c>
      <c r="BZ108" s="5">
        <v>1</v>
      </c>
      <c r="CA108" s="5">
        <v>1</v>
      </c>
      <c r="CB108" s="5">
        <v>1</v>
      </c>
      <c r="CC108" t="s">
        <v>441</v>
      </c>
      <c r="CD108" s="5">
        <v>1</v>
      </c>
      <c r="CE108" s="5">
        <v>1</v>
      </c>
      <c r="CF108" s="5">
        <v>0</v>
      </c>
      <c r="CG108" s="5">
        <v>1</v>
      </c>
      <c r="CH108" s="5">
        <v>1</v>
      </c>
      <c r="CI108" s="5">
        <v>1</v>
      </c>
      <c r="CJ108" s="5">
        <v>1</v>
      </c>
      <c r="CK108" s="5">
        <v>1</v>
      </c>
      <c r="CL108" t="s">
        <v>460</v>
      </c>
      <c r="CM108" s="5">
        <v>1</v>
      </c>
      <c r="CN108" s="5">
        <v>1</v>
      </c>
      <c r="CO108" s="5">
        <v>1</v>
      </c>
      <c r="CP108" s="5">
        <v>1</v>
      </c>
      <c r="CQ108" s="5">
        <v>0</v>
      </c>
      <c r="CR108" s="5">
        <v>0</v>
      </c>
      <c r="CS108" s="5">
        <v>1</v>
      </c>
      <c r="CT108" s="5">
        <v>1</v>
      </c>
      <c r="CU108" t="s">
        <v>460</v>
      </c>
      <c r="CV108" s="5">
        <v>1</v>
      </c>
      <c r="CW108" s="5">
        <v>1</v>
      </c>
      <c r="CX108" s="5">
        <v>1</v>
      </c>
      <c r="CY108" s="5">
        <v>1</v>
      </c>
      <c r="CZ108" s="5">
        <v>0</v>
      </c>
      <c r="DA108" s="5">
        <v>0</v>
      </c>
      <c r="DB108" s="5">
        <v>1</v>
      </c>
      <c r="DC108" s="5">
        <v>1</v>
      </c>
      <c r="DD108" t="s">
        <v>179</v>
      </c>
      <c r="DE108" s="5">
        <v>0</v>
      </c>
      <c r="DF108" s="5">
        <v>1</v>
      </c>
      <c r="DG108" s="5">
        <v>1</v>
      </c>
      <c r="DH108" s="5">
        <v>1</v>
      </c>
      <c r="DI108" s="5">
        <v>0</v>
      </c>
      <c r="DJ108" s="5">
        <v>1</v>
      </c>
      <c r="DK108" s="5">
        <v>0</v>
      </c>
      <c r="DL108" s="5">
        <v>1</v>
      </c>
      <c r="DM108" t="s">
        <v>167</v>
      </c>
      <c r="DN108" s="5">
        <v>1</v>
      </c>
      <c r="DO108" s="5">
        <v>1</v>
      </c>
      <c r="DP108" s="5">
        <v>1</v>
      </c>
      <c r="DQ108" s="5">
        <v>1</v>
      </c>
      <c r="DR108" s="5">
        <v>1</v>
      </c>
      <c r="DS108" s="5">
        <v>1</v>
      </c>
      <c r="DT108" s="5">
        <v>1</v>
      </c>
      <c r="DU108" s="5">
        <v>1</v>
      </c>
      <c r="DV108" t="s">
        <v>167</v>
      </c>
      <c r="DW108" s="5">
        <v>1</v>
      </c>
      <c r="DX108" s="5">
        <v>1</v>
      </c>
      <c r="DY108" s="5">
        <v>1</v>
      </c>
      <c r="DZ108" s="5">
        <v>1</v>
      </c>
      <c r="EA108" s="5">
        <v>1</v>
      </c>
      <c r="EB108" s="5">
        <v>1</v>
      </c>
      <c r="EC108" s="5">
        <v>1</v>
      </c>
      <c r="ED108" s="5">
        <v>1</v>
      </c>
      <c r="EE108" t="s">
        <v>152</v>
      </c>
      <c r="EF108" t="s">
        <v>153</v>
      </c>
      <c r="EG108" t="s">
        <v>153</v>
      </c>
      <c r="EH108" t="s">
        <v>155</v>
      </c>
      <c r="EI108">
        <v>23</v>
      </c>
      <c r="EJ108">
        <v>61.587301587301589</v>
      </c>
      <c r="EK108" t="s">
        <v>168</v>
      </c>
      <c r="EL108">
        <v>2</v>
      </c>
      <c r="EM108">
        <v>4</v>
      </c>
      <c r="EN108">
        <f t="shared" si="15"/>
        <v>2</v>
      </c>
      <c r="EO108" t="s">
        <v>604</v>
      </c>
      <c r="EP108">
        <f t="shared" si="16"/>
        <v>4</v>
      </c>
      <c r="ER108">
        <f t="shared" si="17"/>
        <v>3</v>
      </c>
      <c r="ES108">
        <f t="shared" si="18"/>
        <v>65.555555555555557</v>
      </c>
      <c r="ET108">
        <f t="shared" si="19"/>
        <v>65.555555555555557</v>
      </c>
      <c r="EU108">
        <f t="shared" si="20"/>
        <v>65.555555555555557</v>
      </c>
      <c r="EV108">
        <f t="shared" si="21"/>
        <v>43.333333333333336</v>
      </c>
      <c r="EW108">
        <f t="shared" si="22"/>
        <v>48.888888888888893</v>
      </c>
      <c r="EX108">
        <f t="shared" si="23"/>
        <v>71.111111111111128</v>
      </c>
      <c r="EY108">
        <f t="shared" si="24"/>
        <v>71.111111111111128</v>
      </c>
    </row>
    <row r="109" spans="1:155" x14ac:dyDescent="0.25">
      <c r="A109" t="s">
        <v>461</v>
      </c>
      <c r="B109">
        <v>21</v>
      </c>
      <c r="C109">
        <v>3</v>
      </c>
      <c r="D109" s="5" t="s">
        <v>439</v>
      </c>
      <c r="E109" s="3">
        <v>1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1</v>
      </c>
      <c r="L109" s="3">
        <v>11</v>
      </c>
      <c r="M109" s="3">
        <v>2</v>
      </c>
      <c r="N109">
        <v>15000</v>
      </c>
      <c r="O109" t="s">
        <v>159</v>
      </c>
      <c r="P109" t="s">
        <v>160</v>
      </c>
      <c r="Q109" t="s">
        <v>171</v>
      </c>
      <c r="R109" t="s">
        <v>161</v>
      </c>
      <c r="S109" s="3">
        <v>0</v>
      </c>
      <c r="T109" s="3">
        <v>3</v>
      </c>
      <c r="U109" t="s">
        <v>147</v>
      </c>
      <c r="V109" s="3">
        <v>1</v>
      </c>
      <c r="W109" s="3">
        <v>1</v>
      </c>
      <c r="X109" s="3">
        <v>1</v>
      </c>
      <c r="Y109" s="3">
        <v>1</v>
      </c>
      <c r="Z109" s="3">
        <v>1</v>
      </c>
      <c r="AA109" s="3">
        <v>0</v>
      </c>
      <c r="AB109" s="3">
        <v>0</v>
      </c>
      <c r="AC109" t="s">
        <v>148</v>
      </c>
      <c r="AD109">
        <v>1</v>
      </c>
      <c r="AE109">
        <v>0</v>
      </c>
      <c r="AF109">
        <v>0</v>
      </c>
      <c r="AG109" t="s">
        <v>163</v>
      </c>
      <c r="AH109">
        <v>1</v>
      </c>
      <c r="AI109">
        <v>0</v>
      </c>
      <c r="AJ109">
        <v>1</v>
      </c>
      <c r="AK109">
        <v>0</v>
      </c>
      <c r="AL109" t="s">
        <v>164</v>
      </c>
      <c r="AM109" t="s">
        <v>165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 s="6">
        <v>0</v>
      </c>
      <c r="AU109" t="s">
        <v>166</v>
      </c>
      <c r="AV109" s="5">
        <v>2</v>
      </c>
      <c r="AW109" s="5">
        <v>0</v>
      </c>
      <c r="AX109" t="s">
        <v>151</v>
      </c>
      <c r="AY109">
        <v>3</v>
      </c>
      <c r="AZ109">
        <v>3</v>
      </c>
      <c r="BA109">
        <v>3</v>
      </c>
      <c r="BB109">
        <v>1</v>
      </c>
      <c r="BC109">
        <v>2</v>
      </c>
      <c r="BD109">
        <v>5</v>
      </c>
      <c r="BE109">
        <v>2</v>
      </c>
      <c r="BF109">
        <v>3</v>
      </c>
      <c r="BG109">
        <v>3</v>
      </c>
      <c r="BH109">
        <v>3</v>
      </c>
      <c r="BI109">
        <v>1</v>
      </c>
      <c r="BJ109">
        <v>3</v>
      </c>
      <c r="BK109">
        <v>3</v>
      </c>
      <c r="BL109">
        <v>1</v>
      </c>
      <c r="BM109">
        <v>4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4</v>
      </c>
      <c r="BT109" t="s">
        <v>167</v>
      </c>
      <c r="BU109" s="5">
        <v>1</v>
      </c>
      <c r="BV109" s="5">
        <v>1</v>
      </c>
      <c r="BW109" s="5">
        <v>1</v>
      </c>
      <c r="BX109" s="5">
        <v>1</v>
      </c>
      <c r="BY109" s="5">
        <v>1</v>
      </c>
      <c r="BZ109" s="5">
        <v>1</v>
      </c>
      <c r="CA109" s="5">
        <v>1</v>
      </c>
      <c r="CB109" s="5">
        <v>1</v>
      </c>
      <c r="CC109" t="s">
        <v>167</v>
      </c>
      <c r="CD109" s="5">
        <v>1</v>
      </c>
      <c r="CE109" s="5">
        <v>1</v>
      </c>
      <c r="CF109" s="5">
        <v>1</v>
      </c>
      <c r="CG109" s="5">
        <v>1</v>
      </c>
      <c r="CH109" s="5">
        <v>1</v>
      </c>
      <c r="CI109" s="5">
        <v>1</v>
      </c>
      <c r="CJ109" s="5">
        <v>1</v>
      </c>
      <c r="CK109" s="5">
        <v>1</v>
      </c>
      <c r="CL109" t="s">
        <v>421</v>
      </c>
      <c r="CM109" s="5">
        <v>1</v>
      </c>
      <c r="CN109" s="5">
        <v>1</v>
      </c>
      <c r="CO109" s="5">
        <v>1</v>
      </c>
      <c r="CP109" s="5">
        <v>1</v>
      </c>
      <c r="CQ109" s="5">
        <v>0</v>
      </c>
      <c r="CR109" s="5">
        <v>0</v>
      </c>
      <c r="CS109" s="5">
        <v>0</v>
      </c>
      <c r="CT109" s="5">
        <v>0</v>
      </c>
      <c r="CU109" t="s">
        <v>421</v>
      </c>
      <c r="CV109" s="5">
        <v>1</v>
      </c>
      <c r="CW109" s="5">
        <v>1</v>
      </c>
      <c r="CX109" s="5">
        <v>1</v>
      </c>
      <c r="CY109" s="5">
        <v>1</v>
      </c>
      <c r="CZ109" s="5">
        <v>0</v>
      </c>
      <c r="DA109" s="5">
        <v>0</v>
      </c>
      <c r="DB109" s="5">
        <v>0</v>
      </c>
      <c r="DC109" s="5">
        <v>0</v>
      </c>
      <c r="DD109" t="s">
        <v>178</v>
      </c>
      <c r="DE109" s="5">
        <v>0</v>
      </c>
      <c r="DF109" s="5">
        <v>1</v>
      </c>
      <c r="DG109" s="5">
        <v>1</v>
      </c>
      <c r="DH109" s="5">
        <v>1</v>
      </c>
      <c r="DI109" s="5">
        <v>0</v>
      </c>
      <c r="DJ109" s="5">
        <v>0</v>
      </c>
      <c r="DK109" s="5">
        <v>0</v>
      </c>
      <c r="DL109" s="5">
        <v>1</v>
      </c>
      <c r="DM109" t="s">
        <v>167</v>
      </c>
      <c r="DN109" s="5">
        <v>1</v>
      </c>
      <c r="DO109" s="5">
        <v>1</v>
      </c>
      <c r="DP109" s="5">
        <v>1</v>
      </c>
      <c r="DQ109" s="5">
        <v>1</v>
      </c>
      <c r="DR109" s="5">
        <v>1</v>
      </c>
      <c r="DS109" s="5">
        <v>1</v>
      </c>
      <c r="DT109" s="5">
        <v>1</v>
      </c>
      <c r="DU109" s="5">
        <v>1</v>
      </c>
      <c r="DV109" t="s">
        <v>441</v>
      </c>
      <c r="DW109" s="5">
        <v>1</v>
      </c>
      <c r="DX109" s="5">
        <v>1</v>
      </c>
      <c r="DY109" s="5">
        <v>0</v>
      </c>
      <c r="DZ109" s="5">
        <v>1</v>
      </c>
      <c r="EA109" s="5">
        <v>1</v>
      </c>
      <c r="EB109" s="5">
        <v>1</v>
      </c>
      <c r="EC109" s="5">
        <v>1</v>
      </c>
      <c r="ED109" s="5">
        <v>1</v>
      </c>
      <c r="EE109" t="s">
        <v>152</v>
      </c>
      <c r="EF109" t="s">
        <v>153</v>
      </c>
      <c r="EG109" t="s">
        <v>153</v>
      </c>
      <c r="EH109" t="s">
        <v>155</v>
      </c>
      <c r="EI109">
        <v>23</v>
      </c>
      <c r="EJ109">
        <v>55.238095238095234</v>
      </c>
      <c r="EK109" t="s">
        <v>168</v>
      </c>
      <c r="EL109">
        <v>2</v>
      </c>
      <c r="EM109">
        <v>4</v>
      </c>
      <c r="EN109">
        <f t="shared" si="15"/>
        <v>2</v>
      </c>
      <c r="EO109" t="s">
        <v>604</v>
      </c>
      <c r="EP109">
        <f t="shared" si="16"/>
        <v>4</v>
      </c>
      <c r="ER109">
        <f t="shared" si="17"/>
        <v>3</v>
      </c>
      <c r="ES109">
        <f t="shared" si="18"/>
        <v>60</v>
      </c>
      <c r="ET109">
        <f t="shared" si="19"/>
        <v>60</v>
      </c>
      <c r="EU109">
        <f t="shared" si="20"/>
        <v>60</v>
      </c>
      <c r="EV109">
        <f t="shared" si="21"/>
        <v>37.777777777777779</v>
      </c>
      <c r="EW109">
        <f t="shared" si="22"/>
        <v>54.444444444444443</v>
      </c>
      <c r="EX109">
        <f t="shared" si="23"/>
        <v>71.111111111111128</v>
      </c>
      <c r="EY109">
        <f t="shared" si="24"/>
        <v>43.333333333333336</v>
      </c>
    </row>
    <row r="110" spans="1:155" x14ac:dyDescent="0.25">
      <c r="A110" t="s">
        <v>462</v>
      </c>
      <c r="B110">
        <v>35</v>
      </c>
      <c r="C110">
        <v>0</v>
      </c>
      <c r="D110" s="5" t="s">
        <v>439</v>
      </c>
      <c r="E110" s="3">
        <v>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1</v>
      </c>
      <c r="L110" s="3">
        <v>6</v>
      </c>
      <c r="M110" s="3">
        <v>2</v>
      </c>
      <c r="N110">
        <v>7000</v>
      </c>
      <c r="O110" t="s">
        <v>159</v>
      </c>
      <c r="P110" t="s">
        <v>160</v>
      </c>
      <c r="Q110" t="s">
        <v>171</v>
      </c>
      <c r="R110" t="s">
        <v>161</v>
      </c>
      <c r="S110" s="3">
        <v>0</v>
      </c>
      <c r="T110" s="3">
        <v>2</v>
      </c>
      <c r="U110" t="s">
        <v>162</v>
      </c>
      <c r="V110" s="3">
        <v>0</v>
      </c>
      <c r="W110" s="3">
        <v>1</v>
      </c>
      <c r="X110" s="3">
        <v>1</v>
      </c>
      <c r="Y110" s="3">
        <v>0</v>
      </c>
      <c r="Z110" s="3">
        <v>1</v>
      </c>
      <c r="AA110" s="3">
        <v>0</v>
      </c>
      <c r="AB110" s="3">
        <v>0</v>
      </c>
      <c r="AC110" t="s">
        <v>148</v>
      </c>
      <c r="AD110">
        <v>1</v>
      </c>
      <c r="AE110">
        <v>0</v>
      </c>
      <c r="AF110">
        <v>0</v>
      </c>
      <c r="AG110" t="s">
        <v>163</v>
      </c>
      <c r="AH110">
        <v>1</v>
      </c>
      <c r="AI110">
        <v>0</v>
      </c>
      <c r="AJ110">
        <v>1</v>
      </c>
      <c r="AK110">
        <v>0</v>
      </c>
      <c r="AL110" t="s">
        <v>164</v>
      </c>
      <c r="AM110" t="s">
        <v>165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 s="6">
        <v>0</v>
      </c>
      <c r="AU110" t="s">
        <v>602</v>
      </c>
      <c r="AV110" s="5">
        <v>3</v>
      </c>
      <c r="AW110" s="5">
        <v>0</v>
      </c>
      <c r="AX110" t="s">
        <v>152</v>
      </c>
      <c r="AY110">
        <v>2</v>
      </c>
      <c r="AZ110">
        <v>3</v>
      </c>
      <c r="BA110">
        <v>3</v>
      </c>
      <c r="BB110">
        <v>2</v>
      </c>
      <c r="BC110">
        <v>1</v>
      </c>
      <c r="BD110">
        <v>3</v>
      </c>
      <c r="BE110">
        <v>2</v>
      </c>
      <c r="BF110">
        <v>4</v>
      </c>
      <c r="BG110">
        <v>4</v>
      </c>
      <c r="BH110">
        <v>4</v>
      </c>
      <c r="BI110">
        <v>2</v>
      </c>
      <c r="BJ110">
        <v>2</v>
      </c>
      <c r="BK110">
        <v>4</v>
      </c>
      <c r="BL110">
        <v>2</v>
      </c>
      <c r="BM110">
        <v>5</v>
      </c>
      <c r="BN110">
        <v>5</v>
      </c>
      <c r="BO110">
        <v>4</v>
      </c>
      <c r="BP110">
        <v>3</v>
      </c>
      <c r="BQ110">
        <v>2</v>
      </c>
      <c r="BR110">
        <v>5</v>
      </c>
      <c r="BS110">
        <v>2</v>
      </c>
      <c r="BU110" s="5">
        <v>0</v>
      </c>
      <c r="BV110" s="5">
        <v>0</v>
      </c>
      <c r="BW110" s="5">
        <v>1</v>
      </c>
      <c r="BX110" s="5">
        <v>1</v>
      </c>
      <c r="BY110" s="5">
        <v>0</v>
      </c>
      <c r="BZ110" s="5">
        <v>1</v>
      </c>
      <c r="CA110" s="5">
        <v>1</v>
      </c>
      <c r="CB110" s="5">
        <v>1</v>
      </c>
      <c r="CD110" s="5">
        <v>1</v>
      </c>
      <c r="CE110" s="5">
        <v>0</v>
      </c>
      <c r="CF110" s="5">
        <v>1</v>
      </c>
      <c r="CG110" s="5">
        <v>1</v>
      </c>
      <c r="CH110" s="5">
        <v>0</v>
      </c>
      <c r="CI110" s="5">
        <v>0</v>
      </c>
      <c r="CJ110" s="5">
        <v>1</v>
      </c>
      <c r="CK110" s="5">
        <v>1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V110" s="5">
        <v>0</v>
      </c>
      <c r="CW110" s="5">
        <v>0</v>
      </c>
      <c r="CX110" s="5">
        <v>1</v>
      </c>
      <c r="CY110" s="5">
        <v>1</v>
      </c>
      <c r="CZ110" s="5">
        <v>0</v>
      </c>
      <c r="DA110" s="5">
        <v>0</v>
      </c>
      <c r="DB110" s="5">
        <v>0</v>
      </c>
      <c r="DC110" s="5">
        <v>1</v>
      </c>
      <c r="DE110" s="5">
        <v>0</v>
      </c>
      <c r="DF110" s="5">
        <v>1</v>
      </c>
      <c r="DG110" s="5">
        <v>1</v>
      </c>
      <c r="DH110" s="5">
        <v>1</v>
      </c>
      <c r="DI110" s="5">
        <v>0</v>
      </c>
      <c r="DJ110" s="5">
        <v>1</v>
      </c>
      <c r="DK110" s="5">
        <v>1</v>
      </c>
      <c r="DL110" s="5">
        <v>0</v>
      </c>
      <c r="DN110" s="5">
        <v>0</v>
      </c>
      <c r="DO110" s="5">
        <v>1</v>
      </c>
      <c r="DP110" s="5">
        <v>0</v>
      </c>
      <c r="DQ110" s="5">
        <v>0</v>
      </c>
      <c r="DR110" s="5">
        <v>0</v>
      </c>
      <c r="DS110" s="5">
        <v>1</v>
      </c>
      <c r="DT110" s="5">
        <v>1</v>
      </c>
      <c r="DU110" s="5">
        <v>0</v>
      </c>
      <c r="DW110" s="5">
        <v>0</v>
      </c>
      <c r="DX110" s="5">
        <v>1</v>
      </c>
      <c r="DY110" s="5">
        <v>1</v>
      </c>
      <c r="DZ110" s="5">
        <v>0</v>
      </c>
      <c r="EA110" s="5">
        <v>1</v>
      </c>
      <c r="EB110" s="5">
        <v>1</v>
      </c>
      <c r="EC110" s="5">
        <v>1</v>
      </c>
      <c r="ED110" s="5">
        <v>1</v>
      </c>
      <c r="EE110" t="s">
        <v>152</v>
      </c>
      <c r="EF110" t="s">
        <v>153</v>
      </c>
      <c r="EG110" s="5" t="s">
        <v>154</v>
      </c>
      <c r="EH110" t="s">
        <v>155</v>
      </c>
      <c r="EI110">
        <v>19</v>
      </c>
      <c r="EJ110">
        <v>54.920634920634917</v>
      </c>
      <c r="EK110" t="s">
        <v>168</v>
      </c>
      <c r="EL110">
        <v>2</v>
      </c>
      <c r="EM110">
        <v>4</v>
      </c>
      <c r="EN110">
        <f t="shared" si="15"/>
        <v>2</v>
      </c>
      <c r="EO110" t="s">
        <v>603</v>
      </c>
      <c r="EP110">
        <f t="shared" si="16"/>
        <v>4</v>
      </c>
      <c r="ER110">
        <f t="shared" si="17"/>
        <v>3</v>
      </c>
      <c r="ES110">
        <f t="shared" si="18"/>
        <v>66.666666666666657</v>
      </c>
      <c r="ET110">
        <f t="shared" si="19"/>
        <v>72.222222222222214</v>
      </c>
      <c r="EU110">
        <f t="shared" si="20"/>
        <v>65.555555555555557</v>
      </c>
      <c r="EV110">
        <f t="shared" si="21"/>
        <v>42.222222222222221</v>
      </c>
      <c r="EW110">
        <f t="shared" si="22"/>
        <v>30</v>
      </c>
      <c r="EX110">
        <f t="shared" si="23"/>
        <v>72.222222222222214</v>
      </c>
      <c r="EY110">
        <f t="shared" si="24"/>
        <v>35.555555555555557</v>
      </c>
    </row>
    <row r="111" spans="1:155" x14ac:dyDescent="0.25">
      <c r="A111" t="s">
        <v>141</v>
      </c>
      <c r="B111">
        <v>24</v>
      </c>
      <c r="C111">
        <v>0</v>
      </c>
      <c r="D111" s="5" t="s">
        <v>142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1</v>
      </c>
      <c r="L111" s="3">
        <v>5</v>
      </c>
      <c r="M111" s="3">
        <v>1</v>
      </c>
      <c r="N111">
        <v>11000</v>
      </c>
      <c r="O111" t="s">
        <v>143</v>
      </c>
      <c r="P111" t="s">
        <v>144</v>
      </c>
      <c r="Q111" t="s">
        <v>145</v>
      </c>
      <c r="R111" t="s">
        <v>146</v>
      </c>
      <c r="S111" s="3">
        <v>0</v>
      </c>
      <c r="T111" s="3">
        <v>4</v>
      </c>
      <c r="U111" t="s">
        <v>147</v>
      </c>
      <c r="V111" s="3">
        <v>1</v>
      </c>
      <c r="W111" s="3">
        <v>1</v>
      </c>
      <c r="X111" s="3">
        <v>1</v>
      </c>
      <c r="Y111" s="3">
        <v>1</v>
      </c>
      <c r="Z111" s="3">
        <v>1</v>
      </c>
      <c r="AA111" s="3">
        <v>0</v>
      </c>
      <c r="AB111" s="3">
        <v>0</v>
      </c>
      <c r="AC111" t="s">
        <v>148</v>
      </c>
      <c r="AD111">
        <v>1</v>
      </c>
      <c r="AE111">
        <v>0</v>
      </c>
      <c r="AF111">
        <v>0</v>
      </c>
      <c r="AG111" t="s">
        <v>149</v>
      </c>
      <c r="AH111">
        <v>1</v>
      </c>
      <c r="AI111">
        <v>0</v>
      </c>
      <c r="AJ111">
        <v>0</v>
      </c>
      <c r="AK111">
        <v>0</v>
      </c>
      <c r="AL111" t="s">
        <v>170</v>
      </c>
      <c r="AM111" t="s">
        <v>150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 s="4">
        <v>0</v>
      </c>
      <c r="AU111" t="s">
        <v>602</v>
      </c>
      <c r="AV111" s="5">
        <v>6</v>
      </c>
      <c r="AW111" s="5">
        <v>1</v>
      </c>
      <c r="AX111" t="s">
        <v>152</v>
      </c>
      <c r="AY111">
        <v>3</v>
      </c>
      <c r="AZ111">
        <v>3</v>
      </c>
      <c r="BA111">
        <v>4</v>
      </c>
      <c r="BB111">
        <v>2</v>
      </c>
      <c r="BC111">
        <v>3</v>
      </c>
      <c r="BD111">
        <v>5</v>
      </c>
      <c r="BE111">
        <v>3</v>
      </c>
      <c r="BF111">
        <v>2</v>
      </c>
      <c r="BG111">
        <v>3</v>
      </c>
      <c r="BH111">
        <v>2</v>
      </c>
      <c r="BI111">
        <v>2</v>
      </c>
      <c r="BJ111">
        <v>3</v>
      </c>
      <c r="BK111">
        <v>3</v>
      </c>
      <c r="BL111">
        <v>2</v>
      </c>
      <c r="BM111">
        <v>3</v>
      </c>
      <c r="BN111">
        <v>3</v>
      </c>
      <c r="BO111">
        <v>4</v>
      </c>
      <c r="BP111">
        <v>4</v>
      </c>
      <c r="BQ111">
        <v>1</v>
      </c>
      <c r="BR111">
        <v>5</v>
      </c>
      <c r="BS111">
        <v>2</v>
      </c>
      <c r="BU111" s="5">
        <v>1</v>
      </c>
      <c r="BV111" s="5">
        <v>0</v>
      </c>
      <c r="BW111" s="5">
        <v>1</v>
      </c>
      <c r="BX111" s="5">
        <v>1</v>
      </c>
      <c r="BY111" s="5">
        <v>0</v>
      </c>
      <c r="BZ111" s="5">
        <v>1</v>
      </c>
      <c r="CA111" s="5">
        <v>1</v>
      </c>
      <c r="CB111" s="5">
        <v>1</v>
      </c>
      <c r="CD111" s="5">
        <v>1</v>
      </c>
      <c r="CE111" s="5">
        <v>0</v>
      </c>
      <c r="CF111" s="5">
        <v>1</v>
      </c>
      <c r="CG111" s="5">
        <v>0</v>
      </c>
      <c r="CH111" s="5">
        <v>0</v>
      </c>
      <c r="CI111" s="5">
        <v>1</v>
      </c>
      <c r="CJ111" s="5">
        <v>0</v>
      </c>
      <c r="CK111" s="5">
        <v>1</v>
      </c>
      <c r="CM111" s="5">
        <v>1</v>
      </c>
      <c r="CN111" s="5">
        <v>1</v>
      </c>
      <c r="CO111" s="5">
        <v>1</v>
      </c>
      <c r="CP111" s="5">
        <v>0</v>
      </c>
      <c r="CQ111" s="5">
        <v>0</v>
      </c>
      <c r="CR111" s="5">
        <v>1</v>
      </c>
      <c r="CS111" s="5">
        <v>1</v>
      </c>
      <c r="CT111" s="5">
        <v>1</v>
      </c>
      <c r="CV111" s="5">
        <v>1</v>
      </c>
      <c r="CW111" s="5">
        <v>0</v>
      </c>
      <c r="CX111" s="5">
        <v>1</v>
      </c>
      <c r="CY111" s="5">
        <v>0</v>
      </c>
      <c r="CZ111" s="5">
        <v>0</v>
      </c>
      <c r="DA111" s="5">
        <v>0</v>
      </c>
      <c r="DB111" s="5">
        <v>0</v>
      </c>
      <c r="DC111" s="5">
        <v>1</v>
      </c>
      <c r="DE111" s="5">
        <v>0</v>
      </c>
      <c r="DF111" s="5">
        <v>1</v>
      </c>
      <c r="DG111" s="5">
        <v>1</v>
      </c>
      <c r="DH111" s="5">
        <v>1</v>
      </c>
      <c r="DI111" s="5">
        <v>0</v>
      </c>
      <c r="DJ111" s="5">
        <v>1</v>
      </c>
      <c r="DK111" s="5">
        <v>1</v>
      </c>
      <c r="DL111" s="5">
        <v>0</v>
      </c>
      <c r="DN111" s="5">
        <v>1</v>
      </c>
      <c r="DO111" s="5">
        <v>1</v>
      </c>
      <c r="DP111" s="5">
        <v>1</v>
      </c>
      <c r="DQ111" s="5">
        <v>1</v>
      </c>
      <c r="DR111" s="5">
        <v>0</v>
      </c>
      <c r="DS111" s="5">
        <v>1</v>
      </c>
      <c r="DT111" s="5">
        <v>1</v>
      </c>
      <c r="DU111" s="5">
        <v>0</v>
      </c>
      <c r="DW111" s="5">
        <v>1</v>
      </c>
      <c r="DX111" s="5">
        <v>1</v>
      </c>
      <c r="DY111" s="5">
        <v>1</v>
      </c>
      <c r="DZ111" s="5">
        <v>1</v>
      </c>
      <c r="EA111" s="5">
        <v>1</v>
      </c>
      <c r="EB111" s="5">
        <v>1</v>
      </c>
      <c r="EC111" s="5">
        <v>1</v>
      </c>
      <c r="ED111" s="5">
        <v>0</v>
      </c>
      <c r="EE111" t="s">
        <v>152</v>
      </c>
      <c r="EF111" t="s">
        <v>153</v>
      </c>
      <c r="EG111" t="s">
        <v>154</v>
      </c>
      <c r="EH111" t="s">
        <v>155</v>
      </c>
      <c r="EI111">
        <v>24</v>
      </c>
      <c r="EJ111">
        <v>52.698412698412703</v>
      </c>
      <c r="EK111" t="s">
        <v>156</v>
      </c>
      <c r="EL111">
        <v>1</v>
      </c>
      <c r="EM111">
        <v>4</v>
      </c>
      <c r="EN111">
        <f t="shared" si="15"/>
        <v>2</v>
      </c>
      <c r="EO111" t="s">
        <v>603</v>
      </c>
      <c r="EP111">
        <f t="shared" si="16"/>
        <v>4</v>
      </c>
      <c r="ER111">
        <f t="shared" si="17"/>
        <v>3</v>
      </c>
      <c r="ES111">
        <f t="shared" si="18"/>
        <v>47.777777777777771</v>
      </c>
      <c r="ET111">
        <f t="shared" si="19"/>
        <v>53.333333333333336</v>
      </c>
      <c r="EU111">
        <f t="shared" si="20"/>
        <v>60</v>
      </c>
      <c r="EV111">
        <f t="shared" si="21"/>
        <v>48.888888888888893</v>
      </c>
      <c r="EW111">
        <f t="shared" si="22"/>
        <v>40</v>
      </c>
      <c r="EX111">
        <f t="shared" si="23"/>
        <v>77.777777777777786</v>
      </c>
      <c r="EY111">
        <f t="shared" si="24"/>
        <v>41.111111111111114</v>
      </c>
    </row>
    <row r="112" spans="1:155" x14ac:dyDescent="0.25">
      <c r="A112" t="s">
        <v>169</v>
      </c>
      <c r="B112">
        <v>40</v>
      </c>
      <c r="C112">
        <v>0</v>
      </c>
      <c r="D112" s="5" t="s">
        <v>142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1</v>
      </c>
      <c r="L112" s="3">
        <v>6</v>
      </c>
      <c r="M112" s="3">
        <v>1</v>
      </c>
      <c r="N112">
        <v>10000</v>
      </c>
      <c r="O112" t="s">
        <v>159</v>
      </c>
      <c r="P112" t="s">
        <v>170</v>
      </c>
      <c r="Q112" t="s">
        <v>171</v>
      </c>
      <c r="R112" t="s">
        <v>170</v>
      </c>
      <c r="S112" s="3">
        <v>0</v>
      </c>
      <c r="T112" s="3">
        <v>3</v>
      </c>
      <c r="U112" t="s">
        <v>147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0</v>
      </c>
      <c r="AB112" s="3">
        <v>0</v>
      </c>
      <c r="AC112" t="s">
        <v>148</v>
      </c>
      <c r="AD112">
        <v>1</v>
      </c>
      <c r="AE112">
        <v>0</v>
      </c>
      <c r="AF112">
        <v>0</v>
      </c>
      <c r="AG112" t="s">
        <v>149</v>
      </c>
      <c r="AH112">
        <v>1</v>
      </c>
      <c r="AI112">
        <v>0</v>
      </c>
      <c r="AJ112">
        <v>0</v>
      </c>
      <c r="AK112">
        <v>0</v>
      </c>
      <c r="AL112" t="s">
        <v>164</v>
      </c>
      <c r="AM112" t="s">
        <v>150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 s="6">
        <v>0</v>
      </c>
      <c r="AU112" t="s">
        <v>602</v>
      </c>
      <c r="AV112" s="5">
        <v>4</v>
      </c>
      <c r="AW112" s="5">
        <v>0</v>
      </c>
      <c r="AX112" t="s">
        <v>152</v>
      </c>
      <c r="AY112">
        <v>2</v>
      </c>
      <c r="AZ112">
        <v>3</v>
      </c>
      <c r="BA112">
        <v>4</v>
      </c>
      <c r="BB112">
        <v>2</v>
      </c>
      <c r="BC112">
        <v>2</v>
      </c>
      <c r="BD112">
        <v>5</v>
      </c>
      <c r="BE112">
        <v>3</v>
      </c>
      <c r="BF112">
        <v>2</v>
      </c>
      <c r="BG112">
        <v>3</v>
      </c>
      <c r="BH112">
        <v>3</v>
      </c>
      <c r="BI112">
        <v>2</v>
      </c>
      <c r="BJ112">
        <v>2</v>
      </c>
      <c r="BK112">
        <v>3</v>
      </c>
      <c r="BL112">
        <v>2</v>
      </c>
      <c r="BM112">
        <v>3</v>
      </c>
      <c r="BN112">
        <v>4</v>
      </c>
      <c r="BO112">
        <v>3</v>
      </c>
      <c r="BP112">
        <v>2</v>
      </c>
      <c r="BQ112">
        <v>2</v>
      </c>
      <c r="BR112">
        <v>4</v>
      </c>
      <c r="BS112">
        <v>1</v>
      </c>
      <c r="BU112" s="5">
        <v>1</v>
      </c>
      <c r="BV112" s="5">
        <v>0</v>
      </c>
      <c r="BW112" s="5">
        <v>0</v>
      </c>
      <c r="BX112" s="5">
        <v>1</v>
      </c>
      <c r="BY112" s="5">
        <v>0</v>
      </c>
      <c r="BZ112" s="5">
        <v>1</v>
      </c>
      <c r="CA112" s="5">
        <v>0</v>
      </c>
      <c r="CB112" s="5">
        <v>1</v>
      </c>
      <c r="CD112" s="5">
        <v>1</v>
      </c>
      <c r="CE112" s="5">
        <v>0</v>
      </c>
      <c r="CF112" s="5">
        <v>1</v>
      </c>
      <c r="CG112" s="5">
        <v>0</v>
      </c>
      <c r="CH112" s="5">
        <v>0</v>
      </c>
      <c r="CI112" s="5">
        <v>1</v>
      </c>
      <c r="CJ112" s="5">
        <v>0</v>
      </c>
      <c r="CK112" s="5">
        <v>1</v>
      </c>
      <c r="CM112" s="5">
        <v>1</v>
      </c>
      <c r="CN112" s="5">
        <v>1</v>
      </c>
      <c r="CO112" s="5">
        <v>1</v>
      </c>
      <c r="CP112" s="5">
        <v>0</v>
      </c>
      <c r="CQ112" s="5">
        <v>0</v>
      </c>
      <c r="CR112" s="5">
        <v>1</v>
      </c>
      <c r="CS112" s="5">
        <v>1</v>
      </c>
      <c r="CT112" s="5">
        <v>1</v>
      </c>
      <c r="CV112" s="5">
        <v>1</v>
      </c>
      <c r="CW112" s="5">
        <v>1</v>
      </c>
      <c r="CX112" s="5">
        <v>1</v>
      </c>
      <c r="CY112" s="5">
        <v>1</v>
      </c>
      <c r="CZ112" s="5">
        <v>0</v>
      </c>
      <c r="DA112" s="5">
        <v>0</v>
      </c>
      <c r="DB112" s="5">
        <v>1</v>
      </c>
      <c r="DC112" s="5">
        <v>1</v>
      </c>
      <c r="DE112" s="5">
        <v>0</v>
      </c>
      <c r="DF112" s="5">
        <v>0</v>
      </c>
      <c r="DG112" s="5">
        <v>1</v>
      </c>
      <c r="DH112" s="5">
        <v>0</v>
      </c>
      <c r="DI112" s="5">
        <v>0</v>
      </c>
      <c r="DJ112" s="5">
        <v>1</v>
      </c>
      <c r="DK112" s="5">
        <v>1</v>
      </c>
      <c r="DL112" s="5">
        <v>1</v>
      </c>
      <c r="DN112" s="5">
        <v>0</v>
      </c>
      <c r="DO112" s="5">
        <v>0</v>
      </c>
      <c r="DP112" s="5">
        <v>1</v>
      </c>
      <c r="DQ112" s="5">
        <v>1</v>
      </c>
      <c r="DR112" s="5">
        <v>0</v>
      </c>
      <c r="DS112" s="5">
        <v>1</v>
      </c>
      <c r="DT112" s="5">
        <v>1</v>
      </c>
      <c r="DU112" s="5">
        <v>0</v>
      </c>
      <c r="DW112" s="5">
        <v>1</v>
      </c>
      <c r="DX112" s="5">
        <v>1</v>
      </c>
      <c r="DY112" s="5">
        <v>1</v>
      </c>
      <c r="DZ112" s="5">
        <v>1</v>
      </c>
      <c r="EA112" s="5">
        <v>0</v>
      </c>
      <c r="EB112" s="5">
        <v>1</v>
      </c>
      <c r="EC112" s="5">
        <v>1</v>
      </c>
      <c r="ED112" s="5">
        <v>0</v>
      </c>
      <c r="EE112" t="s">
        <v>152</v>
      </c>
      <c r="EF112" t="s">
        <v>172</v>
      </c>
      <c r="EG112" t="s">
        <v>153</v>
      </c>
      <c r="EH112" t="s">
        <v>155</v>
      </c>
      <c r="EI112">
        <v>18</v>
      </c>
      <c r="EJ112">
        <v>48.253968253968253</v>
      </c>
      <c r="EK112" t="s">
        <v>168</v>
      </c>
      <c r="EL112">
        <v>1</v>
      </c>
      <c r="EM112">
        <v>4</v>
      </c>
      <c r="EN112">
        <f t="shared" si="15"/>
        <v>2</v>
      </c>
      <c r="EO112" t="s">
        <v>604</v>
      </c>
      <c r="EP112">
        <f t="shared" si="16"/>
        <v>4</v>
      </c>
      <c r="ER112">
        <f t="shared" si="17"/>
        <v>3</v>
      </c>
      <c r="ES112">
        <f t="shared" si="18"/>
        <v>42.222222222222221</v>
      </c>
      <c r="ET112">
        <f t="shared" si="19"/>
        <v>60</v>
      </c>
      <c r="EU112">
        <f t="shared" si="20"/>
        <v>58.888888888888893</v>
      </c>
      <c r="EV112">
        <f t="shared" si="21"/>
        <v>35.555555555555557</v>
      </c>
      <c r="EW112">
        <f t="shared" si="22"/>
        <v>35.555555555555557</v>
      </c>
      <c r="EX112">
        <f t="shared" si="23"/>
        <v>71.111111111111128</v>
      </c>
      <c r="EY112">
        <f t="shared" si="24"/>
        <v>34.444444444444436</v>
      </c>
    </row>
    <row r="113" spans="1:155" x14ac:dyDescent="0.25">
      <c r="A113" t="s">
        <v>192</v>
      </c>
      <c r="B113">
        <v>30</v>
      </c>
      <c r="C113">
        <v>3</v>
      </c>
      <c r="D113" s="5" t="s">
        <v>142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</v>
      </c>
      <c r="L113" s="3">
        <v>7</v>
      </c>
      <c r="M113" s="3">
        <v>2</v>
      </c>
      <c r="N113">
        <v>25000</v>
      </c>
      <c r="O113" t="s">
        <v>159</v>
      </c>
      <c r="P113" t="s">
        <v>170</v>
      </c>
      <c r="Q113" t="s">
        <v>171</v>
      </c>
      <c r="R113" t="s">
        <v>161</v>
      </c>
      <c r="S113" s="3">
        <v>0</v>
      </c>
      <c r="T113" s="3">
        <v>3</v>
      </c>
      <c r="U113" t="s">
        <v>193</v>
      </c>
      <c r="V113" s="3">
        <v>1</v>
      </c>
      <c r="W113" s="3">
        <v>1</v>
      </c>
      <c r="X113" s="3">
        <v>1</v>
      </c>
      <c r="Y113" s="3">
        <v>1</v>
      </c>
      <c r="Z113" s="3">
        <v>0</v>
      </c>
      <c r="AA113" s="3">
        <v>0</v>
      </c>
      <c r="AB113" s="3">
        <v>1</v>
      </c>
      <c r="AC113" t="s">
        <v>148</v>
      </c>
      <c r="AD113">
        <v>1</v>
      </c>
      <c r="AE113">
        <v>0</v>
      </c>
      <c r="AF113">
        <v>0</v>
      </c>
      <c r="AG113" t="s">
        <v>149</v>
      </c>
      <c r="AH113">
        <v>1</v>
      </c>
      <c r="AI113">
        <v>0</v>
      </c>
      <c r="AJ113">
        <v>0</v>
      </c>
      <c r="AK113">
        <v>0</v>
      </c>
      <c r="AL113" t="s">
        <v>164</v>
      </c>
      <c r="AM113" t="s">
        <v>176</v>
      </c>
      <c r="AN113">
        <v>1</v>
      </c>
      <c r="AO113">
        <v>1</v>
      </c>
      <c r="AP113">
        <v>0</v>
      </c>
      <c r="AQ113">
        <v>1</v>
      </c>
      <c r="AR113">
        <v>0</v>
      </c>
      <c r="AS113">
        <v>0</v>
      </c>
      <c r="AT113" s="6">
        <v>1</v>
      </c>
      <c r="AU113" t="s">
        <v>602</v>
      </c>
      <c r="AV113" s="5">
        <v>4</v>
      </c>
      <c r="AW113" s="5">
        <v>0</v>
      </c>
      <c r="AX113" t="s">
        <v>152</v>
      </c>
      <c r="AY113">
        <v>2</v>
      </c>
      <c r="AZ113">
        <v>3</v>
      </c>
      <c r="BA113">
        <v>4</v>
      </c>
      <c r="BB113">
        <v>2</v>
      </c>
      <c r="BC113">
        <v>2</v>
      </c>
      <c r="BD113">
        <v>5</v>
      </c>
      <c r="BE113">
        <v>3</v>
      </c>
      <c r="BF113">
        <v>2</v>
      </c>
      <c r="BG113">
        <v>3</v>
      </c>
      <c r="BH113">
        <v>3</v>
      </c>
      <c r="BI113">
        <v>2</v>
      </c>
      <c r="BJ113">
        <v>3</v>
      </c>
      <c r="BK113">
        <v>2</v>
      </c>
      <c r="BL113">
        <v>1</v>
      </c>
      <c r="BM113">
        <v>4</v>
      </c>
      <c r="BN113">
        <v>3</v>
      </c>
      <c r="BO113">
        <v>3</v>
      </c>
      <c r="BP113">
        <v>4</v>
      </c>
      <c r="BQ113">
        <v>1</v>
      </c>
      <c r="BR113">
        <v>5</v>
      </c>
      <c r="BS113">
        <v>2</v>
      </c>
      <c r="BU113" s="5">
        <v>0</v>
      </c>
      <c r="BV113" s="5">
        <v>0</v>
      </c>
      <c r="BW113" s="5">
        <v>1</v>
      </c>
      <c r="BX113" s="5">
        <v>0</v>
      </c>
      <c r="BY113" s="5">
        <v>1</v>
      </c>
      <c r="BZ113" s="5">
        <v>1</v>
      </c>
      <c r="CA113" s="5">
        <v>1</v>
      </c>
      <c r="CB113" s="5">
        <v>1</v>
      </c>
      <c r="CD113" s="5">
        <v>0</v>
      </c>
      <c r="CE113" s="5">
        <v>1</v>
      </c>
      <c r="CF113" s="5">
        <v>0</v>
      </c>
      <c r="CG113" s="5">
        <v>1</v>
      </c>
      <c r="CH113" s="5">
        <v>1</v>
      </c>
      <c r="CI113" s="5">
        <v>1</v>
      </c>
      <c r="CJ113" s="5">
        <v>1</v>
      </c>
      <c r="CK113" s="5">
        <v>1</v>
      </c>
      <c r="CM113" s="5">
        <v>1</v>
      </c>
      <c r="CN113" s="5">
        <v>0</v>
      </c>
      <c r="CO113" s="5">
        <v>1</v>
      </c>
      <c r="CP113" s="5">
        <v>0</v>
      </c>
      <c r="CQ113" s="5">
        <v>0</v>
      </c>
      <c r="CR113" s="5">
        <v>1</v>
      </c>
      <c r="CS113" s="5">
        <v>0</v>
      </c>
      <c r="CT113" s="5">
        <v>0</v>
      </c>
      <c r="CV113" s="5">
        <v>1</v>
      </c>
      <c r="CW113" s="5">
        <v>1</v>
      </c>
      <c r="CX113" s="5">
        <v>0</v>
      </c>
      <c r="CY113" s="5">
        <v>0</v>
      </c>
      <c r="CZ113" s="5">
        <v>1</v>
      </c>
      <c r="DA113" s="5">
        <v>1</v>
      </c>
      <c r="DB113" s="5">
        <v>1</v>
      </c>
      <c r="DC113" s="5">
        <v>0</v>
      </c>
      <c r="DE113" s="5">
        <v>0</v>
      </c>
      <c r="DF113" s="5">
        <v>1</v>
      </c>
      <c r="DG113" s="5">
        <v>1</v>
      </c>
      <c r="DH113" s="5">
        <v>1</v>
      </c>
      <c r="DI113" s="5">
        <v>0</v>
      </c>
      <c r="DJ113" s="5">
        <v>1</v>
      </c>
      <c r="DK113" s="5">
        <v>1</v>
      </c>
      <c r="DL113" s="5">
        <v>1</v>
      </c>
      <c r="DN113" s="5">
        <v>1</v>
      </c>
      <c r="DO113" s="5">
        <v>1</v>
      </c>
      <c r="DP113" s="5">
        <v>1</v>
      </c>
      <c r="DQ113" s="5">
        <v>1</v>
      </c>
      <c r="DR113" s="5">
        <v>1</v>
      </c>
      <c r="DS113" s="5">
        <v>1</v>
      </c>
      <c r="DT113" s="5">
        <v>1</v>
      </c>
      <c r="DU113" s="5">
        <v>0</v>
      </c>
      <c r="DW113" s="5">
        <v>1</v>
      </c>
      <c r="DX113" s="5">
        <v>1</v>
      </c>
      <c r="DY113" s="5">
        <v>1</v>
      </c>
      <c r="DZ113" s="5">
        <v>1</v>
      </c>
      <c r="EA113" s="5">
        <v>0</v>
      </c>
      <c r="EB113" s="5">
        <v>0</v>
      </c>
      <c r="EC113" s="5">
        <v>0</v>
      </c>
      <c r="ED113" s="5">
        <v>0</v>
      </c>
      <c r="EE113" t="s">
        <v>152</v>
      </c>
      <c r="EF113" t="s">
        <v>153</v>
      </c>
      <c r="EG113" t="s">
        <v>194</v>
      </c>
      <c r="EH113" t="s">
        <v>191</v>
      </c>
      <c r="EI113">
        <v>23</v>
      </c>
      <c r="EJ113">
        <v>50.317460317460316</v>
      </c>
      <c r="EK113" t="s">
        <v>168</v>
      </c>
      <c r="EL113">
        <v>1</v>
      </c>
      <c r="EM113">
        <v>6</v>
      </c>
      <c r="EN113">
        <f t="shared" si="15"/>
        <v>2</v>
      </c>
      <c r="EO113" t="s">
        <v>603</v>
      </c>
      <c r="EP113">
        <f t="shared" si="16"/>
        <v>4</v>
      </c>
      <c r="ER113">
        <f t="shared" si="17"/>
        <v>3</v>
      </c>
      <c r="ES113">
        <f t="shared" si="18"/>
        <v>48.888888888888893</v>
      </c>
      <c r="ET113">
        <f t="shared" si="19"/>
        <v>53.333333333333336</v>
      </c>
      <c r="EU113">
        <f t="shared" si="20"/>
        <v>58.888888888888893</v>
      </c>
      <c r="EV113">
        <f t="shared" si="21"/>
        <v>48.888888888888893</v>
      </c>
      <c r="EW113">
        <f t="shared" si="22"/>
        <v>34.444444444444436</v>
      </c>
      <c r="EX113">
        <f t="shared" si="23"/>
        <v>72.222222222222229</v>
      </c>
      <c r="EY113">
        <f t="shared" si="24"/>
        <v>35.555555555555557</v>
      </c>
    </row>
    <row r="114" spans="1:155" x14ac:dyDescent="0.25">
      <c r="A114" t="s">
        <v>250</v>
      </c>
      <c r="B114">
        <v>19</v>
      </c>
      <c r="C114">
        <v>4</v>
      </c>
      <c r="D114" s="5" t="s">
        <v>142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1</v>
      </c>
      <c r="L114" s="3">
        <v>5</v>
      </c>
      <c r="M114" s="3">
        <v>1</v>
      </c>
      <c r="N114">
        <v>15000</v>
      </c>
      <c r="O114" t="s">
        <v>159</v>
      </c>
      <c r="P114" t="s">
        <v>232</v>
      </c>
      <c r="Q114" t="s">
        <v>171</v>
      </c>
      <c r="R114" t="s">
        <v>161</v>
      </c>
      <c r="S114" s="3">
        <v>0</v>
      </c>
      <c r="T114" s="3">
        <v>3</v>
      </c>
      <c r="U114" t="s">
        <v>251</v>
      </c>
      <c r="V114" s="3">
        <v>1</v>
      </c>
      <c r="W114" s="3">
        <v>1</v>
      </c>
      <c r="X114" s="3">
        <v>1</v>
      </c>
      <c r="Y114" s="3">
        <v>0</v>
      </c>
      <c r="Z114" s="3">
        <v>1</v>
      </c>
      <c r="AA114" s="3">
        <v>0</v>
      </c>
      <c r="AB114" s="3">
        <v>0</v>
      </c>
      <c r="AC114" t="s">
        <v>252</v>
      </c>
      <c r="AD114">
        <v>1</v>
      </c>
      <c r="AE114">
        <v>0</v>
      </c>
      <c r="AF114">
        <v>1</v>
      </c>
      <c r="AG114" t="s">
        <v>253</v>
      </c>
      <c r="AH114">
        <v>0</v>
      </c>
      <c r="AI114">
        <v>0</v>
      </c>
      <c r="AJ114">
        <v>0</v>
      </c>
      <c r="AK114">
        <v>1</v>
      </c>
      <c r="AL114" t="s">
        <v>164</v>
      </c>
      <c r="AM114" t="s">
        <v>254</v>
      </c>
      <c r="AN114">
        <v>1</v>
      </c>
      <c r="AO114">
        <v>1</v>
      </c>
      <c r="AP114">
        <v>1</v>
      </c>
      <c r="AQ114">
        <v>0</v>
      </c>
      <c r="AR114">
        <v>0</v>
      </c>
      <c r="AS114">
        <v>0</v>
      </c>
      <c r="AT114" s="6">
        <v>4</v>
      </c>
      <c r="AU114" t="s">
        <v>166</v>
      </c>
      <c r="AV114" s="5">
        <v>2</v>
      </c>
      <c r="AW114" s="5">
        <v>2</v>
      </c>
      <c r="AX114" t="s">
        <v>151</v>
      </c>
      <c r="AY114">
        <v>2</v>
      </c>
      <c r="AZ114">
        <v>4</v>
      </c>
      <c r="BA114">
        <v>5</v>
      </c>
      <c r="BB114">
        <v>3</v>
      </c>
      <c r="BC114">
        <v>2</v>
      </c>
      <c r="BD114">
        <v>4</v>
      </c>
      <c r="BE114">
        <v>6</v>
      </c>
      <c r="BF114">
        <v>4</v>
      </c>
      <c r="BG114">
        <v>3</v>
      </c>
      <c r="BH114">
        <v>4</v>
      </c>
      <c r="BI114">
        <v>3</v>
      </c>
      <c r="BJ114">
        <v>2</v>
      </c>
      <c r="BK114">
        <v>5</v>
      </c>
      <c r="BL114">
        <v>5</v>
      </c>
      <c r="BM114">
        <v>3</v>
      </c>
      <c r="BN114">
        <v>3</v>
      </c>
      <c r="BO114">
        <v>5</v>
      </c>
      <c r="BP114">
        <v>3</v>
      </c>
      <c r="BQ114">
        <v>2</v>
      </c>
      <c r="BR114">
        <v>4</v>
      </c>
      <c r="BS114">
        <v>3</v>
      </c>
      <c r="BU114" s="5">
        <v>1</v>
      </c>
      <c r="BV114" s="5">
        <v>1</v>
      </c>
      <c r="BW114" s="5">
        <v>1</v>
      </c>
      <c r="BX114" s="5">
        <v>1</v>
      </c>
      <c r="BY114" s="5">
        <v>0</v>
      </c>
      <c r="BZ114" s="5">
        <v>1</v>
      </c>
      <c r="CA114" s="5">
        <v>0</v>
      </c>
      <c r="CB114" s="5">
        <v>0</v>
      </c>
      <c r="CD114" s="5">
        <v>0</v>
      </c>
      <c r="CE114" s="5">
        <v>1</v>
      </c>
      <c r="CF114" s="5">
        <v>1</v>
      </c>
      <c r="CG114" s="5">
        <v>0</v>
      </c>
      <c r="CH114" s="5">
        <v>1</v>
      </c>
      <c r="CI114" s="5">
        <v>1</v>
      </c>
      <c r="CJ114" s="5">
        <v>1</v>
      </c>
      <c r="CK114" s="5">
        <v>1</v>
      </c>
      <c r="CM114" s="5">
        <v>1</v>
      </c>
      <c r="CN114" s="5">
        <v>0</v>
      </c>
      <c r="CO114" s="5">
        <v>1</v>
      </c>
      <c r="CP114" s="5">
        <v>1</v>
      </c>
      <c r="CQ114" s="5">
        <v>0</v>
      </c>
      <c r="CR114" s="5">
        <v>0</v>
      </c>
      <c r="CS114" s="5">
        <v>1</v>
      </c>
      <c r="CT114" s="5">
        <v>1</v>
      </c>
      <c r="CV114" s="5">
        <v>0</v>
      </c>
      <c r="CW114" s="5">
        <v>0</v>
      </c>
      <c r="CX114" s="5">
        <v>1</v>
      </c>
      <c r="CY114" s="5">
        <v>0</v>
      </c>
      <c r="CZ114" s="5">
        <v>0</v>
      </c>
      <c r="DA114" s="5">
        <v>0</v>
      </c>
      <c r="DB114" s="5">
        <v>1</v>
      </c>
      <c r="DC114" s="5">
        <v>1</v>
      </c>
      <c r="DE114" s="5">
        <v>0</v>
      </c>
      <c r="DF114" s="5">
        <v>0</v>
      </c>
      <c r="DG114" s="5">
        <v>0</v>
      </c>
      <c r="DH114" s="5">
        <v>1</v>
      </c>
      <c r="DI114" s="5">
        <v>0</v>
      </c>
      <c r="DJ114" s="5">
        <v>1</v>
      </c>
      <c r="DK114" s="5">
        <v>1</v>
      </c>
      <c r="DL114" s="5">
        <v>1</v>
      </c>
      <c r="DM114" t="s">
        <v>221</v>
      </c>
      <c r="DN114" s="5">
        <v>0</v>
      </c>
      <c r="DO114" s="5">
        <v>1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t="s">
        <v>221</v>
      </c>
      <c r="DW114" s="5">
        <v>0</v>
      </c>
      <c r="DX114" s="5">
        <v>1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t="s">
        <v>152</v>
      </c>
      <c r="EF114" t="s">
        <v>153</v>
      </c>
      <c r="EG114" t="s">
        <v>153</v>
      </c>
      <c r="EH114" t="s">
        <v>155</v>
      </c>
      <c r="EI114">
        <v>25</v>
      </c>
      <c r="EJ114">
        <v>63.17460317460317</v>
      </c>
      <c r="EK114" t="s">
        <v>156</v>
      </c>
      <c r="EL114">
        <v>1</v>
      </c>
      <c r="EM114">
        <v>4</v>
      </c>
      <c r="EN114">
        <f t="shared" si="15"/>
        <v>2</v>
      </c>
      <c r="EO114" t="s">
        <v>603</v>
      </c>
      <c r="EP114">
        <f t="shared" si="16"/>
        <v>1</v>
      </c>
      <c r="ER114">
        <f t="shared" si="17"/>
        <v>3</v>
      </c>
      <c r="ES114">
        <f t="shared" si="18"/>
        <v>53.333333333333336</v>
      </c>
      <c r="ET114">
        <f t="shared" si="19"/>
        <v>58.888888888888893</v>
      </c>
      <c r="EU114">
        <f t="shared" si="20"/>
        <v>83.333333333333343</v>
      </c>
      <c r="EV114">
        <f t="shared" si="21"/>
        <v>53.333333333333336</v>
      </c>
      <c r="EW114">
        <f t="shared" si="22"/>
        <v>35.555555555555557</v>
      </c>
      <c r="EX114">
        <f t="shared" si="23"/>
        <v>76.666666666666657</v>
      </c>
      <c r="EY114">
        <f t="shared" si="24"/>
        <v>81.111111111111128</v>
      </c>
    </row>
    <row r="115" spans="1:155" x14ac:dyDescent="0.25">
      <c r="A115" t="s">
        <v>304</v>
      </c>
      <c r="B115">
        <v>21</v>
      </c>
      <c r="C115">
        <v>5</v>
      </c>
      <c r="D115" s="5" t="s">
        <v>142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1</v>
      </c>
      <c r="L115" s="3">
        <v>3</v>
      </c>
      <c r="M115" s="3">
        <v>1</v>
      </c>
      <c r="N115">
        <v>25000</v>
      </c>
      <c r="O115" t="s">
        <v>159</v>
      </c>
      <c r="P115" t="s">
        <v>232</v>
      </c>
      <c r="Q115" t="s">
        <v>171</v>
      </c>
      <c r="R115" t="s">
        <v>161</v>
      </c>
      <c r="S115" s="3">
        <v>0</v>
      </c>
      <c r="T115" s="3">
        <v>3</v>
      </c>
      <c r="U115" t="s">
        <v>251</v>
      </c>
      <c r="V115" s="3">
        <v>1</v>
      </c>
      <c r="W115" s="3">
        <v>1</v>
      </c>
      <c r="X115" s="3">
        <v>1</v>
      </c>
      <c r="Y115" s="3">
        <v>0</v>
      </c>
      <c r="Z115" s="3">
        <v>1</v>
      </c>
      <c r="AA115" s="3">
        <v>0</v>
      </c>
      <c r="AB115" s="3">
        <v>0</v>
      </c>
      <c r="AC115" t="s">
        <v>148</v>
      </c>
      <c r="AD115">
        <v>1</v>
      </c>
      <c r="AE115">
        <v>0</v>
      </c>
      <c r="AF115">
        <v>0</v>
      </c>
      <c r="AG115" t="s">
        <v>253</v>
      </c>
      <c r="AH115">
        <v>0</v>
      </c>
      <c r="AI115">
        <v>0</v>
      </c>
      <c r="AJ115">
        <v>0</v>
      </c>
      <c r="AK115">
        <v>1</v>
      </c>
      <c r="AL115" t="s">
        <v>164</v>
      </c>
      <c r="AM115" t="s">
        <v>305</v>
      </c>
      <c r="AN115">
        <v>1</v>
      </c>
      <c r="AO115">
        <v>1</v>
      </c>
      <c r="AP115">
        <v>1</v>
      </c>
      <c r="AQ115">
        <v>0</v>
      </c>
      <c r="AR115">
        <v>0</v>
      </c>
      <c r="AS115">
        <v>0</v>
      </c>
      <c r="AT115" s="6">
        <v>0</v>
      </c>
      <c r="AU115" t="s">
        <v>166</v>
      </c>
      <c r="AV115" s="5">
        <v>7</v>
      </c>
      <c r="AW115" s="5">
        <v>5</v>
      </c>
      <c r="AX115" t="s">
        <v>151</v>
      </c>
      <c r="AY115">
        <v>2</v>
      </c>
      <c r="AZ115">
        <v>4</v>
      </c>
      <c r="BA115">
        <v>5</v>
      </c>
      <c r="BB115">
        <v>4</v>
      </c>
      <c r="BC115">
        <v>2</v>
      </c>
      <c r="BD115">
        <v>3</v>
      </c>
      <c r="BE115">
        <v>3</v>
      </c>
      <c r="BF115">
        <v>2</v>
      </c>
      <c r="BG115">
        <v>4</v>
      </c>
      <c r="BH115">
        <v>2</v>
      </c>
      <c r="BI115">
        <v>4</v>
      </c>
      <c r="BJ115">
        <v>3</v>
      </c>
      <c r="BK115">
        <v>5</v>
      </c>
      <c r="BL115">
        <v>3</v>
      </c>
      <c r="BM115">
        <v>3</v>
      </c>
      <c r="BN115">
        <v>4</v>
      </c>
      <c r="BO115">
        <v>3</v>
      </c>
      <c r="BP115">
        <v>4</v>
      </c>
      <c r="BQ115">
        <v>3</v>
      </c>
      <c r="BR115">
        <v>3</v>
      </c>
      <c r="BS115">
        <v>3</v>
      </c>
      <c r="BT115" t="s">
        <v>246</v>
      </c>
      <c r="BU115" s="5">
        <v>0</v>
      </c>
      <c r="BV115" s="5">
        <v>0</v>
      </c>
      <c r="BW115" s="5">
        <v>1</v>
      </c>
      <c r="BX115" s="5">
        <v>0</v>
      </c>
      <c r="BY115" s="5">
        <v>0</v>
      </c>
      <c r="BZ115" s="5">
        <v>1</v>
      </c>
      <c r="CA115" s="5">
        <v>0</v>
      </c>
      <c r="CB115" s="5">
        <v>0</v>
      </c>
      <c r="CC115" t="s">
        <v>306</v>
      </c>
      <c r="CD115" s="5">
        <v>0</v>
      </c>
      <c r="CE115" s="5">
        <v>0</v>
      </c>
      <c r="CF115" s="5">
        <v>1</v>
      </c>
      <c r="CG115" s="5">
        <v>0</v>
      </c>
      <c r="CH115" s="5">
        <v>1</v>
      </c>
      <c r="CI115" s="5">
        <v>0</v>
      </c>
      <c r="CJ115" s="5">
        <v>1</v>
      </c>
      <c r="CK115" s="5">
        <v>0</v>
      </c>
      <c r="CL115" t="s">
        <v>303</v>
      </c>
      <c r="CM115" s="5">
        <v>0</v>
      </c>
      <c r="CN115" s="5">
        <v>0</v>
      </c>
      <c r="CO115" s="5">
        <v>1</v>
      </c>
      <c r="CP115" s="5">
        <v>0</v>
      </c>
      <c r="CQ115" s="5">
        <v>1</v>
      </c>
      <c r="CR115" s="5">
        <v>0</v>
      </c>
      <c r="CS115" s="5">
        <v>1</v>
      </c>
      <c r="CT115" s="5">
        <v>0</v>
      </c>
      <c r="CU115" t="s">
        <v>303</v>
      </c>
      <c r="CV115" s="5">
        <v>0</v>
      </c>
      <c r="CW115" s="5">
        <v>0</v>
      </c>
      <c r="CX115" s="5">
        <v>1</v>
      </c>
      <c r="CY115" s="5">
        <v>0</v>
      </c>
      <c r="CZ115" s="5">
        <v>1</v>
      </c>
      <c r="DA115" s="5">
        <v>0</v>
      </c>
      <c r="DB115" s="5">
        <v>1</v>
      </c>
      <c r="DC115" s="5">
        <v>0</v>
      </c>
      <c r="DD115" t="s">
        <v>303</v>
      </c>
      <c r="DE115" s="5">
        <v>0</v>
      </c>
      <c r="DF115" s="5">
        <v>0</v>
      </c>
      <c r="DG115" s="5">
        <v>1</v>
      </c>
      <c r="DH115" s="5">
        <v>0</v>
      </c>
      <c r="DI115" s="5">
        <v>1</v>
      </c>
      <c r="DJ115" s="5">
        <v>0</v>
      </c>
      <c r="DK115" s="5">
        <v>1</v>
      </c>
      <c r="DL115" s="5">
        <v>0</v>
      </c>
      <c r="DM115" t="s">
        <v>307</v>
      </c>
      <c r="DN115" s="5">
        <v>0</v>
      </c>
      <c r="DO115" s="5">
        <v>0</v>
      </c>
      <c r="DP115" s="5">
        <v>0</v>
      </c>
      <c r="DQ115" s="5">
        <v>1</v>
      </c>
      <c r="DR115" s="5">
        <v>1</v>
      </c>
      <c r="DS115" s="5">
        <v>0</v>
      </c>
      <c r="DT115" s="5">
        <v>1</v>
      </c>
      <c r="DU115" s="5">
        <v>0</v>
      </c>
      <c r="DV115" t="s">
        <v>303</v>
      </c>
      <c r="DW115" s="5">
        <v>0</v>
      </c>
      <c r="DX115" s="5">
        <v>0</v>
      </c>
      <c r="DY115" s="5">
        <v>1</v>
      </c>
      <c r="DZ115" s="5">
        <v>0</v>
      </c>
      <c r="EA115" s="5">
        <v>1</v>
      </c>
      <c r="EB115" s="5">
        <v>0</v>
      </c>
      <c r="EC115" s="5">
        <v>1</v>
      </c>
      <c r="ED115" s="5">
        <v>0</v>
      </c>
      <c r="EE115" t="s">
        <v>152</v>
      </c>
      <c r="EF115" t="s">
        <v>153</v>
      </c>
      <c r="EG115" t="s">
        <v>153</v>
      </c>
      <c r="EH115" t="s">
        <v>191</v>
      </c>
      <c r="EI115">
        <v>27</v>
      </c>
      <c r="EJ115">
        <v>58.412698412698418</v>
      </c>
      <c r="EK115" t="s">
        <v>156</v>
      </c>
      <c r="EL115">
        <v>1</v>
      </c>
      <c r="EM115">
        <v>4</v>
      </c>
      <c r="EN115">
        <f t="shared" si="15"/>
        <v>2</v>
      </c>
      <c r="EO115" t="s">
        <v>603</v>
      </c>
      <c r="EP115">
        <f t="shared" si="16"/>
        <v>1</v>
      </c>
      <c r="ER115">
        <f t="shared" si="17"/>
        <v>3</v>
      </c>
      <c r="ES115">
        <f t="shared" si="18"/>
        <v>42.222222222222221</v>
      </c>
      <c r="ET115">
        <f t="shared" si="19"/>
        <v>71.111111111111114</v>
      </c>
      <c r="EU115">
        <f t="shared" si="20"/>
        <v>58.888888888888893</v>
      </c>
      <c r="EV115">
        <f t="shared" si="21"/>
        <v>71.111111111111114</v>
      </c>
      <c r="EW115">
        <f t="shared" si="22"/>
        <v>47.777777777777771</v>
      </c>
      <c r="EX115">
        <f t="shared" si="23"/>
        <v>64.444444444444443</v>
      </c>
      <c r="EY115">
        <f t="shared" si="24"/>
        <v>53.333333333333336</v>
      </c>
    </row>
    <row r="116" spans="1:155" x14ac:dyDescent="0.25">
      <c r="A116" t="s">
        <v>354</v>
      </c>
      <c r="B116">
        <v>40</v>
      </c>
      <c r="C116">
        <v>4</v>
      </c>
      <c r="D116" s="5" t="s">
        <v>142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1</v>
      </c>
      <c r="L116" s="3">
        <v>5</v>
      </c>
      <c r="M116" s="3">
        <v>1</v>
      </c>
      <c r="N116">
        <v>3000</v>
      </c>
      <c r="O116" t="s">
        <v>159</v>
      </c>
      <c r="P116" t="s">
        <v>160</v>
      </c>
      <c r="Q116" t="s">
        <v>171</v>
      </c>
      <c r="R116" t="s">
        <v>161</v>
      </c>
      <c r="S116" s="3">
        <v>1</v>
      </c>
      <c r="T116" s="3">
        <v>4</v>
      </c>
      <c r="U116" t="s">
        <v>355</v>
      </c>
      <c r="V116" s="3">
        <v>0</v>
      </c>
      <c r="W116" s="3">
        <v>1</v>
      </c>
      <c r="X116" s="3">
        <v>1</v>
      </c>
      <c r="Y116" s="3">
        <v>1</v>
      </c>
      <c r="Z116" s="3">
        <v>1</v>
      </c>
      <c r="AA116" s="3">
        <v>0</v>
      </c>
      <c r="AB116" s="3">
        <v>0</v>
      </c>
      <c r="AC116" t="s">
        <v>148</v>
      </c>
      <c r="AD116">
        <v>1</v>
      </c>
      <c r="AE116">
        <v>0</v>
      </c>
      <c r="AF116">
        <v>0</v>
      </c>
      <c r="AG116" t="s">
        <v>259</v>
      </c>
      <c r="AH116">
        <v>0</v>
      </c>
      <c r="AI116">
        <v>0</v>
      </c>
      <c r="AJ116">
        <v>1</v>
      </c>
      <c r="AK116">
        <v>0</v>
      </c>
      <c r="AL116" t="s">
        <v>164</v>
      </c>
      <c r="AM116" t="s">
        <v>150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 s="6">
        <v>0</v>
      </c>
      <c r="AU116" t="s">
        <v>602</v>
      </c>
      <c r="AV116" s="5">
        <v>8</v>
      </c>
      <c r="AW116" s="5">
        <v>4</v>
      </c>
      <c r="AX116" t="s">
        <v>152</v>
      </c>
      <c r="AY116">
        <v>2</v>
      </c>
      <c r="AZ116">
        <v>3</v>
      </c>
      <c r="BA116">
        <v>6</v>
      </c>
      <c r="BB116">
        <v>2</v>
      </c>
      <c r="BC116">
        <v>3</v>
      </c>
      <c r="BD116">
        <v>6</v>
      </c>
      <c r="BE116">
        <v>3</v>
      </c>
      <c r="BF116">
        <v>3</v>
      </c>
      <c r="BG116">
        <v>3</v>
      </c>
      <c r="BH116">
        <v>4</v>
      </c>
      <c r="BI116">
        <v>2</v>
      </c>
      <c r="BJ116">
        <v>5</v>
      </c>
      <c r="BK116">
        <v>4</v>
      </c>
      <c r="BL116">
        <v>2</v>
      </c>
      <c r="BM116">
        <v>3</v>
      </c>
      <c r="BN116">
        <v>2</v>
      </c>
      <c r="BO116">
        <v>3</v>
      </c>
      <c r="BP116">
        <v>2</v>
      </c>
      <c r="BQ116">
        <v>2</v>
      </c>
      <c r="BR116">
        <v>5</v>
      </c>
      <c r="BS116">
        <v>3</v>
      </c>
      <c r="BT116" t="s">
        <v>342</v>
      </c>
      <c r="BU116" s="5">
        <v>0</v>
      </c>
      <c r="BV116" s="5">
        <v>0</v>
      </c>
      <c r="BW116" s="5">
        <v>0</v>
      </c>
      <c r="BX116" s="5">
        <v>1</v>
      </c>
      <c r="BY116" s="5">
        <v>0</v>
      </c>
      <c r="BZ116" s="5">
        <v>1</v>
      </c>
      <c r="CA116" s="5">
        <v>0</v>
      </c>
      <c r="CB116" s="5">
        <v>0</v>
      </c>
      <c r="CC116" t="s">
        <v>351</v>
      </c>
      <c r="CD116" s="5">
        <v>0</v>
      </c>
      <c r="CE116" s="5">
        <v>1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1</v>
      </c>
      <c r="CL116" t="s">
        <v>343</v>
      </c>
      <c r="CM116" s="5">
        <v>1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1</v>
      </c>
      <c r="CU116" t="s">
        <v>287</v>
      </c>
      <c r="CV116" s="5">
        <v>0</v>
      </c>
      <c r="CW116" s="5">
        <v>0</v>
      </c>
      <c r="CX116" s="5">
        <v>1</v>
      </c>
      <c r="CY116" s="5">
        <v>0</v>
      </c>
      <c r="CZ116" s="5">
        <v>0</v>
      </c>
      <c r="DA116" s="5">
        <v>0</v>
      </c>
      <c r="DB116" s="5">
        <v>1</v>
      </c>
      <c r="DC116" s="5">
        <v>0</v>
      </c>
      <c r="DD116" t="s">
        <v>279</v>
      </c>
      <c r="DE116" s="5">
        <v>1</v>
      </c>
      <c r="DF116" s="5">
        <v>0</v>
      </c>
      <c r="DG116" s="5">
        <v>1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t="s">
        <v>272</v>
      </c>
      <c r="DN116" s="5">
        <v>0</v>
      </c>
      <c r="DO116" s="5">
        <v>0</v>
      </c>
      <c r="DP116" s="5">
        <v>0</v>
      </c>
      <c r="DQ116" s="5">
        <v>1</v>
      </c>
      <c r="DR116" s="5">
        <v>0</v>
      </c>
      <c r="DS116" s="5">
        <v>0</v>
      </c>
      <c r="DT116" s="5">
        <v>0</v>
      </c>
      <c r="DU116" s="5">
        <v>1</v>
      </c>
      <c r="DV116" t="s">
        <v>343</v>
      </c>
      <c r="DW116" s="5">
        <v>1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1</v>
      </c>
      <c r="EE116" t="s">
        <v>152</v>
      </c>
      <c r="EF116" s="5" t="s">
        <v>153</v>
      </c>
      <c r="EG116" s="5" t="s">
        <v>153</v>
      </c>
      <c r="EH116" t="s">
        <v>238</v>
      </c>
      <c r="EI116">
        <v>25</v>
      </c>
      <c r="EJ116">
        <v>57.142857142857139</v>
      </c>
      <c r="EK116" t="s">
        <v>156</v>
      </c>
      <c r="EL116">
        <v>1</v>
      </c>
      <c r="EM116">
        <v>4</v>
      </c>
      <c r="EN116">
        <f t="shared" si="15"/>
        <v>2</v>
      </c>
      <c r="EO116" t="s">
        <v>603</v>
      </c>
      <c r="EP116">
        <f t="shared" si="16"/>
        <v>2</v>
      </c>
      <c r="ER116">
        <f t="shared" si="17"/>
        <v>3</v>
      </c>
      <c r="ES116">
        <f t="shared" si="18"/>
        <v>47.777777777777771</v>
      </c>
      <c r="ET116">
        <f t="shared" si="19"/>
        <v>46.666666666666664</v>
      </c>
      <c r="EU116">
        <f t="shared" si="20"/>
        <v>75.555555555555557</v>
      </c>
      <c r="EV116">
        <f t="shared" si="21"/>
        <v>35.555555555555557</v>
      </c>
      <c r="EW116">
        <f t="shared" si="22"/>
        <v>57.777777777777786</v>
      </c>
      <c r="EX116">
        <f t="shared" si="23"/>
        <v>88.888888888888886</v>
      </c>
      <c r="EY116">
        <f t="shared" si="24"/>
        <v>47.777777777777771</v>
      </c>
    </row>
    <row r="117" spans="1:155" x14ac:dyDescent="0.25">
      <c r="A117" t="s">
        <v>365</v>
      </c>
      <c r="B117">
        <v>60</v>
      </c>
      <c r="C117">
        <v>0</v>
      </c>
      <c r="D117" s="5" t="s">
        <v>142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1</v>
      </c>
      <c r="L117" s="3">
        <v>6</v>
      </c>
      <c r="M117" s="3">
        <v>4</v>
      </c>
      <c r="N117">
        <v>30000</v>
      </c>
      <c r="O117" t="s">
        <v>159</v>
      </c>
      <c r="P117" t="s">
        <v>160</v>
      </c>
      <c r="Q117" t="s">
        <v>171</v>
      </c>
      <c r="R117" t="s">
        <v>161</v>
      </c>
      <c r="S117" s="3">
        <v>1</v>
      </c>
      <c r="T117" s="3">
        <v>4</v>
      </c>
      <c r="U117" t="s">
        <v>205</v>
      </c>
      <c r="V117" s="3">
        <v>0</v>
      </c>
      <c r="W117" s="3">
        <v>1</v>
      </c>
      <c r="X117" s="3">
        <v>1</v>
      </c>
      <c r="Y117" s="3">
        <v>1</v>
      </c>
      <c r="Z117" s="3">
        <v>1</v>
      </c>
      <c r="AA117" s="3">
        <v>0</v>
      </c>
      <c r="AB117" s="3">
        <v>0</v>
      </c>
      <c r="AC117" t="s">
        <v>148</v>
      </c>
      <c r="AD117">
        <v>1</v>
      </c>
      <c r="AE117">
        <v>0</v>
      </c>
      <c r="AF117">
        <v>0</v>
      </c>
      <c r="AG117" t="s">
        <v>259</v>
      </c>
      <c r="AH117">
        <v>0</v>
      </c>
      <c r="AI117">
        <v>0</v>
      </c>
      <c r="AJ117">
        <v>1</v>
      </c>
      <c r="AK117">
        <v>0</v>
      </c>
      <c r="AL117" t="s">
        <v>164</v>
      </c>
      <c r="AM117" t="s">
        <v>150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 s="6">
        <v>0</v>
      </c>
      <c r="AU117" t="s">
        <v>602</v>
      </c>
      <c r="AV117" s="5">
        <v>2</v>
      </c>
      <c r="AW117" s="5">
        <v>1</v>
      </c>
      <c r="AX117" t="s">
        <v>152</v>
      </c>
      <c r="AY117">
        <v>1</v>
      </c>
      <c r="AZ117">
        <v>1</v>
      </c>
      <c r="BA117">
        <v>2</v>
      </c>
      <c r="BB117">
        <v>1</v>
      </c>
      <c r="BC117">
        <v>2</v>
      </c>
      <c r="BD117">
        <v>2</v>
      </c>
      <c r="BE117">
        <v>1</v>
      </c>
      <c r="BF117">
        <v>2</v>
      </c>
      <c r="BG117">
        <v>2</v>
      </c>
      <c r="BH117">
        <v>1</v>
      </c>
      <c r="BI117">
        <v>1</v>
      </c>
      <c r="BJ117">
        <v>1</v>
      </c>
      <c r="BK117">
        <v>2</v>
      </c>
      <c r="BL117">
        <v>1</v>
      </c>
      <c r="BM117">
        <v>3</v>
      </c>
      <c r="BN117">
        <v>3</v>
      </c>
      <c r="BO117">
        <v>3</v>
      </c>
      <c r="BP117">
        <v>2</v>
      </c>
      <c r="BQ117">
        <v>2</v>
      </c>
      <c r="BR117">
        <v>5</v>
      </c>
      <c r="BS117">
        <v>2</v>
      </c>
      <c r="BT117" t="s">
        <v>366</v>
      </c>
      <c r="BU117" s="5">
        <v>0</v>
      </c>
      <c r="BV117" s="5">
        <v>0</v>
      </c>
      <c r="BW117" s="5">
        <v>0</v>
      </c>
      <c r="BX117" s="5">
        <v>1</v>
      </c>
      <c r="BY117" s="5">
        <v>1</v>
      </c>
      <c r="BZ117" s="5">
        <v>1</v>
      </c>
      <c r="CA117" s="5">
        <v>0</v>
      </c>
      <c r="CB117" s="5">
        <v>0</v>
      </c>
      <c r="CC117" t="s">
        <v>351</v>
      </c>
      <c r="CD117" s="5">
        <v>0</v>
      </c>
      <c r="CE117" s="5">
        <v>1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1</v>
      </c>
      <c r="CL117" t="s">
        <v>367</v>
      </c>
      <c r="CM117" s="5">
        <v>1</v>
      </c>
      <c r="CN117" s="5">
        <v>1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1</v>
      </c>
      <c r="CU117" t="s">
        <v>343</v>
      </c>
      <c r="CV117" s="5">
        <v>1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1</v>
      </c>
      <c r="DD117" t="s">
        <v>362</v>
      </c>
      <c r="DE117" s="5">
        <v>0</v>
      </c>
      <c r="DF117" s="5">
        <v>1</v>
      </c>
      <c r="DG117" s="5">
        <v>0</v>
      </c>
      <c r="DH117" s="5">
        <v>1</v>
      </c>
      <c r="DI117" s="5">
        <v>0</v>
      </c>
      <c r="DJ117" s="5">
        <v>0</v>
      </c>
      <c r="DK117" s="5">
        <v>0</v>
      </c>
      <c r="DL117" s="5">
        <v>0</v>
      </c>
      <c r="DM117" t="s">
        <v>368</v>
      </c>
      <c r="DN117" s="5">
        <v>0</v>
      </c>
      <c r="DO117" s="5">
        <v>1</v>
      </c>
      <c r="DP117" s="5">
        <v>0</v>
      </c>
      <c r="DQ117" s="5">
        <v>1</v>
      </c>
      <c r="DR117" s="5">
        <v>0</v>
      </c>
      <c r="DS117" s="5">
        <v>1</v>
      </c>
      <c r="DT117" s="5">
        <v>0</v>
      </c>
      <c r="DU117" s="5">
        <v>0</v>
      </c>
      <c r="DV117" t="s">
        <v>369</v>
      </c>
      <c r="DW117" s="5">
        <v>1</v>
      </c>
      <c r="DX117" s="5">
        <v>0</v>
      </c>
      <c r="DY117" s="5">
        <v>1</v>
      </c>
      <c r="DZ117" s="5">
        <v>0</v>
      </c>
      <c r="EA117" s="5">
        <v>0</v>
      </c>
      <c r="EB117" s="5">
        <v>0</v>
      </c>
      <c r="EC117" s="5">
        <v>0</v>
      </c>
      <c r="ED117" s="5">
        <v>1</v>
      </c>
      <c r="EE117" t="s">
        <v>152</v>
      </c>
      <c r="EF117" s="5" t="s">
        <v>172</v>
      </c>
      <c r="EG117" s="5" t="s">
        <v>153</v>
      </c>
      <c r="EH117" t="s">
        <v>155</v>
      </c>
      <c r="EI117">
        <v>20</v>
      </c>
      <c r="EJ117">
        <v>34.920634920634924</v>
      </c>
      <c r="EK117" t="s">
        <v>168</v>
      </c>
      <c r="EL117">
        <v>1</v>
      </c>
      <c r="EM117">
        <v>4</v>
      </c>
      <c r="EN117">
        <f t="shared" si="15"/>
        <v>2</v>
      </c>
      <c r="EO117" t="s">
        <v>603</v>
      </c>
      <c r="EP117">
        <f t="shared" si="16"/>
        <v>2</v>
      </c>
      <c r="ER117">
        <f t="shared" si="17"/>
        <v>3</v>
      </c>
      <c r="ES117">
        <f t="shared" si="18"/>
        <v>36.666666666666671</v>
      </c>
      <c r="ET117">
        <f t="shared" si="19"/>
        <v>36.666666666666671</v>
      </c>
      <c r="EU117">
        <f t="shared" si="20"/>
        <v>36.666666666666671</v>
      </c>
      <c r="EV117">
        <f t="shared" si="21"/>
        <v>24.444444444444446</v>
      </c>
      <c r="EW117">
        <f t="shared" si="22"/>
        <v>30</v>
      </c>
      <c r="EX117">
        <f t="shared" si="23"/>
        <v>55.55555555555555</v>
      </c>
      <c r="EY117">
        <f t="shared" si="24"/>
        <v>24.444444444444446</v>
      </c>
    </row>
    <row r="118" spans="1:155" x14ac:dyDescent="0.25">
      <c r="A118" t="s">
        <v>370</v>
      </c>
      <c r="B118">
        <v>26</v>
      </c>
      <c r="C118">
        <v>6</v>
      </c>
      <c r="D118" s="5" t="s">
        <v>142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1</v>
      </c>
      <c r="L118" s="3">
        <v>6</v>
      </c>
      <c r="M118" s="3">
        <v>4</v>
      </c>
      <c r="N118">
        <v>30000</v>
      </c>
      <c r="O118" t="s">
        <v>159</v>
      </c>
      <c r="P118" t="s">
        <v>160</v>
      </c>
      <c r="Q118" t="s">
        <v>216</v>
      </c>
      <c r="R118" t="s">
        <v>161</v>
      </c>
      <c r="S118" s="3">
        <v>1</v>
      </c>
      <c r="T118" s="3">
        <v>4</v>
      </c>
      <c r="U118" t="s">
        <v>205</v>
      </c>
      <c r="V118" s="3">
        <v>0</v>
      </c>
      <c r="W118" s="3">
        <v>1</v>
      </c>
      <c r="X118" s="3">
        <v>1</v>
      </c>
      <c r="Y118" s="3">
        <v>1</v>
      </c>
      <c r="Z118" s="3">
        <v>1</v>
      </c>
      <c r="AA118" s="3">
        <v>0</v>
      </c>
      <c r="AB118" s="3">
        <v>0</v>
      </c>
      <c r="AC118" t="s">
        <v>148</v>
      </c>
      <c r="AD118">
        <v>1</v>
      </c>
      <c r="AE118">
        <v>0</v>
      </c>
      <c r="AF118">
        <v>0</v>
      </c>
      <c r="AG118" t="s">
        <v>149</v>
      </c>
      <c r="AH118">
        <v>1</v>
      </c>
      <c r="AI118">
        <v>0</v>
      </c>
      <c r="AJ118">
        <v>0</v>
      </c>
      <c r="AK118">
        <v>0</v>
      </c>
      <c r="AL118" s="7" t="s">
        <v>175</v>
      </c>
      <c r="AM118" t="s">
        <v>150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 s="6">
        <v>0</v>
      </c>
      <c r="AU118" t="s">
        <v>602</v>
      </c>
      <c r="AV118" s="5">
        <v>2</v>
      </c>
      <c r="AW118" s="5">
        <v>1</v>
      </c>
      <c r="AX118" t="s">
        <v>152</v>
      </c>
      <c r="AY118">
        <v>1</v>
      </c>
      <c r="AZ118">
        <v>2</v>
      </c>
      <c r="BA118">
        <v>1</v>
      </c>
      <c r="BB118">
        <v>1</v>
      </c>
      <c r="BC118">
        <v>1</v>
      </c>
      <c r="BD118">
        <v>2</v>
      </c>
      <c r="BE118">
        <v>1</v>
      </c>
      <c r="BF118">
        <v>2</v>
      </c>
      <c r="BG118">
        <v>2</v>
      </c>
      <c r="BH118">
        <v>2</v>
      </c>
      <c r="BI118">
        <v>1</v>
      </c>
      <c r="BJ118">
        <v>3</v>
      </c>
      <c r="BK118">
        <v>3</v>
      </c>
      <c r="BL118">
        <v>1</v>
      </c>
      <c r="BM118">
        <v>3</v>
      </c>
      <c r="BN118">
        <v>4</v>
      </c>
      <c r="BO118">
        <v>3</v>
      </c>
      <c r="BP118">
        <v>4</v>
      </c>
      <c r="BQ118">
        <v>3</v>
      </c>
      <c r="BR118">
        <v>4</v>
      </c>
      <c r="BS118">
        <v>3</v>
      </c>
      <c r="BT118" t="s">
        <v>265</v>
      </c>
      <c r="BU118" s="5">
        <v>1</v>
      </c>
      <c r="BV118" s="5">
        <v>0</v>
      </c>
      <c r="BW118" s="5">
        <v>1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t="s">
        <v>189</v>
      </c>
      <c r="CD118" s="5">
        <v>0</v>
      </c>
      <c r="CE118" s="5">
        <v>0</v>
      </c>
      <c r="CF118" s="5">
        <v>0</v>
      </c>
      <c r="CG118" s="5">
        <v>1</v>
      </c>
      <c r="CH118" s="5">
        <v>0</v>
      </c>
      <c r="CI118" s="5">
        <v>1</v>
      </c>
      <c r="CJ118" s="5">
        <v>0</v>
      </c>
      <c r="CK118" s="5">
        <v>0</v>
      </c>
      <c r="CL118" t="s">
        <v>351</v>
      </c>
      <c r="CM118" s="5">
        <v>0</v>
      </c>
      <c r="CN118" s="5">
        <v>1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1</v>
      </c>
      <c r="CU118" t="s">
        <v>285</v>
      </c>
      <c r="CV118" s="5">
        <v>1</v>
      </c>
      <c r="CW118" s="5">
        <v>1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t="s">
        <v>246</v>
      </c>
      <c r="DE118" s="5">
        <v>0</v>
      </c>
      <c r="DF118" s="5">
        <v>0</v>
      </c>
      <c r="DG118" s="5">
        <v>1</v>
      </c>
      <c r="DH118" s="5">
        <v>0</v>
      </c>
      <c r="DI118" s="5">
        <v>0</v>
      </c>
      <c r="DJ118" s="5">
        <v>1</v>
      </c>
      <c r="DK118" s="5">
        <v>0</v>
      </c>
      <c r="DL118" s="5">
        <v>0</v>
      </c>
      <c r="DM118" t="s">
        <v>189</v>
      </c>
      <c r="DN118" s="5">
        <v>0</v>
      </c>
      <c r="DO118" s="5">
        <v>0</v>
      </c>
      <c r="DP118" s="5">
        <v>0</v>
      </c>
      <c r="DQ118" s="5">
        <v>1</v>
      </c>
      <c r="DR118" s="5">
        <v>0</v>
      </c>
      <c r="DS118" s="5">
        <v>1</v>
      </c>
      <c r="DT118" s="5">
        <v>0</v>
      </c>
      <c r="DU118" s="5">
        <v>0</v>
      </c>
      <c r="DV118" t="s">
        <v>371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1</v>
      </c>
      <c r="EC118" s="5">
        <v>1</v>
      </c>
      <c r="ED118" s="5">
        <v>1</v>
      </c>
      <c r="EE118" t="s">
        <v>152</v>
      </c>
      <c r="EF118" s="5" t="s">
        <v>172</v>
      </c>
      <c r="EG118" s="5" t="s">
        <v>154</v>
      </c>
      <c r="EH118" t="s">
        <v>155</v>
      </c>
      <c r="EI118">
        <v>26</v>
      </c>
      <c r="EJ118">
        <v>41.111111111111114</v>
      </c>
      <c r="EK118" t="s">
        <v>156</v>
      </c>
      <c r="EL118">
        <v>1</v>
      </c>
      <c r="EM118">
        <v>4</v>
      </c>
      <c r="EN118">
        <f t="shared" si="15"/>
        <v>2</v>
      </c>
      <c r="EO118" t="s">
        <v>603</v>
      </c>
      <c r="EP118">
        <f t="shared" si="16"/>
        <v>4</v>
      </c>
      <c r="ER118">
        <f t="shared" si="17"/>
        <v>3</v>
      </c>
      <c r="ES118">
        <f t="shared" si="18"/>
        <v>36.666666666666671</v>
      </c>
      <c r="ET118">
        <f t="shared" si="19"/>
        <v>48.888888888888893</v>
      </c>
      <c r="EU118">
        <f t="shared" si="20"/>
        <v>36.666666666666671</v>
      </c>
      <c r="EV118">
        <f t="shared" si="21"/>
        <v>37.777777777777779</v>
      </c>
      <c r="EW118">
        <f t="shared" si="22"/>
        <v>42.222222222222221</v>
      </c>
      <c r="EX118">
        <f t="shared" si="23"/>
        <v>54.444444444444443</v>
      </c>
      <c r="EY118">
        <f t="shared" si="24"/>
        <v>31.111111111111111</v>
      </c>
    </row>
    <row r="119" spans="1:155" x14ac:dyDescent="0.25">
      <c r="A119" t="s">
        <v>491</v>
      </c>
      <c r="B119">
        <v>60</v>
      </c>
      <c r="C119">
        <v>1</v>
      </c>
      <c r="D119" s="5" t="s">
        <v>142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1</v>
      </c>
      <c r="L119" s="3">
        <v>5</v>
      </c>
      <c r="M119" s="3">
        <v>5</v>
      </c>
      <c r="N119">
        <v>3000</v>
      </c>
      <c r="O119" t="s">
        <v>159</v>
      </c>
      <c r="P119" t="s">
        <v>160</v>
      </c>
      <c r="Q119" t="s">
        <v>171</v>
      </c>
      <c r="R119" t="s">
        <v>161</v>
      </c>
      <c r="S119" s="3">
        <v>1</v>
      </c>
      <c r="T119" s="3">
        <v>4</v>
      </c>
      <c r="U119" t="s">
        <v>205</v>
      </c>
      <c r="V119" s="3">
        <v>0</v>
      </c>
      <c r="W119" s="3">
        <v>1</v>
      </c>
      <c r="X119" s="3">
        <v>1</v>
      </c>
      <c r="Y119" s="3">
        <v>1</v>
      </c>
      <c r="Z119" s="3">
        <v>1</v>
      </c>
      <c r="AA119" s="3">
        <v>0</v>
      </c>
      <c r="AB119" s="3">
        <v>0</v>
      </c>
      <c r="AC119" t="s">
        <v>148</v>
      </c>
      <c r="AD119">
        <v>1</v>
      </c>
      <c r="AE119">
        <v>0</v>
      </c>
      <c r="AF119">
        <v>0</v>
      </c>
      <c r="AG119" t="s">
        <v>259</v>
      </c>
      <c r="AH119">
        <v>0</v>
      </c>
      <c r="AI119">
        <v>0</v>
      </c>
      <c r="AJ119">
        <v>1</v>
      </c>
      <c r="AK119">
        <v>0</v>
      </c>
      <c r="AL119" t="s">
        <v>164</v>
      </c>
      <c r="AM119" t="s">
        <v>492</v>
      </c>
      <c r="AN119">
        <v>0</v>
      </c>
      <c r="AO119">
        <v>1</v>
      </c>
      <c r="AP119">
        <v>1</v>
      </c>
      <c r="AQ119">
        <v>1</v>
      </c>
      <c r="AR119">
        <v>1</v>
      </c>
      <c r="AS119">
        <v>0</v>
      </c>
      <c r="AT119" s="6">
        <v>0</v>
      </c>
      <c r="AU119" t="s">
        <v>602</v>
      </c>
      <c r="AV119" s="5">
        <v>5</v>
      </c>
      <c r="AW119" s="5">
        <v>3</v>
      </c>
      <c r="AX119" t="s">
        <v>152</v>
      </c>
      <c r="AY119">
        <v>2</v>
      </c>
      <c r="AZ119">
        <v>3</v>
      </c>
      <c r="BA119">
        <v>2</v>
      </c>
      <c r="BB119">
        <v>2</v>
      </c>
      <c r="BC119">
        <v>2</v>
      </c>
      <c r="BD119">
        <v>3</v>
      </c>
      <c r="BE119">
        <v>2</v>
      </c>
      <c r="BF119">
        <v>3</v>
      </c>
      <c r="BG119">
        <v>3</v>
      </c>
      <c r="BH119">
        <v>2</v>
      </c>
      <c r="BI119">
        <v>3</v>
      </c>
      <c r="BJ119">
        <v>2</v>
      </c>
      <c r="BK119">
        <v>3</v>
      </c>
      <c r="BL119">
        <v>2</v>
      </c>
      <c r="BM119">
        <v>3</v>
      </c>
      <c r="BN119">
        <v>3</v>
      </c>
      <c r="BO119">
        <v>4</v>
      </c>
      <c r="BP119">
        <v>2</v>
      </c>
      <c r="BQ119">
        <v>2</v>
      </c>
      <c r="BR119">
        <v>4</v>
      </c>
      <c r="BS119">
        <v>1</v>
      </c>
      <c r="BT119" t="s">
        <v>493</v>
      </c>
      <c r="BU119" s="5">
        <v>0</v>
      </c>
      <c r="BV119" s="5">
        <v>1</v>
      </c>
      <c r="BW119" s="5">
        <v>1</v>
      </c>
      <c r="BX119" s="5">
        <v>0</v>
      </c>
      <c r="BY119" s="5">
        <v>0</v>
      </c>
      <c r="BZ119" s="5">
        <v>0</v>
      </c>
      <c r="CA119" s="5">
        <v>0</v>
      </c>
      <c r="CB119" s="5">
        <v>1</v>
      </c>
      <c r="CC119" t="s">
        <v>257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1</v>
      </c>
      <c r="CL119" t="s">
        <v>494</v>
      </c>
      <c r="CM119" s="5">
        <v>0</v>
      </c>
      <c r="CN119" s="5">
        <v>0</v>
      </c>
      <c r="CO119" s="5">
        <v>1</v>
      </c>
      <c r="CP119" s="5">
        <v>0</v>
      </c>
      <c r="CQ119" s="5">
        <v>1</v>
      </c>
      <c r="CR119" s="5">
        <v>0</v>
      </c>
      <c r="CS119" s="5">
        <v>0</v>
      </c>
      <c r="CT119" s="5">
        <v>1</v>
      </c>
      <c r="CU119" t="s">
        <v>395</v>
      </c>
      <c r="CV119" s="5">
        <v>0</v>
      </c>
      <c r="CW119" s="5">
        <v>0</v>
      </c>
      <c r="CX119" s="5">
        <v>0</v>
      </c>
      <c r="CY119" s="5">
        <v>0</v>
      </c>
      <c r="CZ119" s="5">
        <v>1</v>
      </c>
      <c r="DA119" s="5">
        <v>0</v>
      </c>
      <c r="DB119" s="5">
        <v>0</v>
      </c>
      <c r="DC119" s="5">
        <v>1</v>
      </c>
      <c r="DD119" t="s">
        <v>338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1</v>
      </c>
      <c r="DK119" s="5">
        <v>0</v>
      </c>
      <c r="DL119" s="5">
        <v>1</v>
      </c>
      <c r="DM119" t="s">
        <v>279</v>
      </c>
      <c r="DN119" s="5">
        <v>1</v>
      </c>
      <c r="DO119" s="5">
        <v>0</v>
      </c>
      <c r="DP119" s="5">
        <v>1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t="s">
        <v>337</v>
      </c>
      <c r="DW119" s="5">
        <v>1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1</v>
      </c>
      <c r="EE119" t="s">
        <v>152</v>
      </c>
      <c r="EF119" s="5" t="s">
        <v>172</v>
      </c>
      <c r="EG119" s="5" t="s">
        <v>153</v>
      </c>
      <c r="EH119" t="s">
        <v>155</v>
      </c>
      <c r="EI119">
        <v>21</v>
      </c>
      <c r="EJ119">
        <v>45.079365079365083</v>
      </c>
      <c r="EK119" t="s">
        <v>168</v>
      </c>
      <c r="EL119">
        <v>1</v>
      </c>
      <c r="EM119">
        <v>4</v>
      </c>
      <c r="EN119">
        <f t="shared" si="15"/>
        <v>2</v>
      </c>
      <c r="EO119" t="s">
        <v>603</v>
      </c>
      <c r="EP119">
        <f t="shared" si="16"/>
        <v>2</v>
      </c>
      <c r="ER119">
        <f t="shared" si="17"/>
        <v>3</v>
      </c>
      <c r="ES119">
        <f t="shared" si="18"/>
        <v>47.777777777777771</v>
      </c>
      <c r="ET119">
        <f t="shared" si="19"/>
        <v>53.333333333333336</v>
      </c>
      <c r="EU119">
        <f t="shared" si="20"/>
        <v>48.888888888888893</v>
      </c>
      <c r="EV119">
        <f t="shared" si="21"/>
        <v>41.111111111111114</v>
      </c>
      <c r="EW119">
        <f t="shared" si="22"/>
        <v>35.555555555555557</v>
      </c>
      <c r="EX119">
        <f t="shared" si="23"/>
        <v>60</v>
      </c>
      <c r="EY119">
        <f t="shared" si="24"/>
        <v>28.888888888888893</v>
      </c>
    </row>
    <row r="120" spans="1:155" x14ac:dyDescent="0.25">
      <c r="A120" t="s">
        <v>512</v>
      </c>
      <c r="B120">
        <v>19</v>
      </c>
      <c r="C120">
        <v>4</v>
      </c>
      <c r="D120" s="5" t="s">
        <v>142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1</v>
      </c>
      <c r="L120" s="3">
        <v>5</v>
      </c>
      <c r="M120" s="3">
        <v>4</v>
      </c>
      <c r="N120">
        <v>3000</v>
      </c>
      <c r="O120" t="s">
        <v>159</v>
      </c>
      <c r="P120" t="s">
        <v>160</v>
      </c>
      <c r="Q120" t="s">
        <v>171</v>
      </c>
      <c r="R120" t="s">
        <v>146</v>
      </c>
      <c r="S120" s="3">
        <v>1</v>
      </c>
      <c r="T120" s="3">
        <v>4</v>
      </c>
      <c r="U120" t="s">
        <v>205</v>
      </c>
      <c r="V120" s="3">
        <v>0</v>
      </c>
      <c r="W120" s="3">
        <v>1</v>
      </c>
      <c r="X120" s="3">
        <v>1</v>
      </c>
      <c r="Y120" s="3">
        <v>1</v>
      </c>
      <c r="Z120" s="3">
        <v>1</v>
      </c>
      <c r="AA120" s="3">
        <v>0</v>
      </c>
      <c r="AB120" s="3">
        <v>0</v>
      </c>
      <c r="AC120" t="s">
        <v>148</v>
      </c>
      <c r="AD120">
        <v>1</v>
      </c>
      <c r="AE120">
        <v>0</v>
      </c>
      <c r="AF120">
        <v>0</v>
      </c>
      <c r="AG120" t="s">
        <v>259</v>
      </c>
      <c r="AH120">
        <v>0</v>
      </c>
      <c r="AI120">
        <v>0</v>
      </c>
      <c r="AJ120">
        <v>1</v>
      </c>
      <c r="AK120">
        <v>0</v>
      </c>
      <c r="AL120" t="s">
        <v>164</v>
      </c>
      <c r="AM120" t="s">
        <v>206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 s="6">
        <v>0</v>
      </c>
      <c r="AU120" t="s">
        <v>602</v>
      </c>
      <c r="AV120" s="5">
        <v>9</v>
      </c>
      <c r="AW120" s="5">
        <v>8</v>
      </c>
      <c r="AX120" t="s">
        <v>152</v>
      </c>
      <c r="AY120">
        <v>2</v>
      </c>
      <c r="AZ120">
        <v>3</v>
      </c>
      <c r="BA120">
        <v>4</v>
      </c>
      <c r="BB120">
        <v>2</v>
      </c>
      <c r="BC120">
        <v>2</v>
      </c>
      <c r="BD120">
        <v>5</v>
      </c>
      <c r="BE120">
        <v>2</v>
      </c>
      <c r="BF120">
        <v>3</v>
      </c>
      <c r="BG120">
        <v>4</v>
      </c>
      <c r="BH120">
        <v>4</v>
      </c>
      <c r="BI120">
        <v>3</v>
      </c>
      <c r="BJ120">
        <v>3</v>
      </c>
      <c r="BK120">
        <v>5</v>
      </c>
      <c r="BL120">
        <v>3</v>
      </c>
      <c r="BM120">
        <v>3</v>
      </c>
      <c r="BN120">
        <v>2</v>
      </c>
      <c r="BO120">
        <v>4</v>
      </c>
      <c r="BP120">
        <v>3</v>
      </c>
      <c r="BQ120">
        <v>3</v>
      </c>
      <c r="BR120">
        <v>4</v>
      </c>
      <c r="BS120">
        <v>2</v>
      </c>
      <c r="BT120" t="s">
        <v>266</v>
      </c>
      <c r="BU120" s="5">
        <v>0</v>
      </c>
      <c r="BV120" s="5">
        <v>0</v>
      </c>
      <c r="BW120" s="5">
        <v>0</v>
      </c>
      <c r="BX120" s="5">
        <v>1</v>
      </c>
      <c r="BY120" s="5">
        <v>0</v>
      </c>
      <c r="BZ120" s="5">
        <v>0</v>
      </c>
      <c r="CA120" s="5">
        <v>0</v>
      </c>
      <c r="CB120" s="5">
        <v>1</v>
      </c>
      <c r="CC120" t="s">
        <v>505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1</v>
      </c>
      <c r="CK120" s="5">
        <v>1</v>
      </c>
      <c r="CL120" t="s">
        <v>221</v>
      </c>
      <c r="CM120" s="5">
        <v>0</v>
      </c>
      <c r="CN120" s="5">
        <v>1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t="s">
        <v>337</v>
      </c>
      <c r="CV120" s="5">
        <v>1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1</v>
      </c>
      <c r="DD120" t="s">
        <v>248</v>
      </c>
      <c r="DE120" s="5">
        <v>0</v>
      </c>
      <c r="DF120" s="5">
        <v>0</v>
      </c>
      <c r="DG120" s="5">
        <v>1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t="s">
        <v>513</v>
      </c>
      <c r="DN120" s="5">
        <v>0</v>
      </c>
      <c r="DO120" s="5">
        <v>1</v>
      </c>
      <c r="DP120" s="5">
        <v>0</v>
      </c>
      <c r="DQ120" s="5">
        <v>0</v>
      </c>
      <c r="DR120" s="5">
        <v>1</v>
      </c>
      <c r="DS120" s="5">
        <v>0</v>
      </c>
      <c r="DT120" s="5">
        <v>0</v>
      </c>
      <c r="DU120" s="5">
        <v>0</v>
      </c>
      <c r="DV120" t="s">
        <v>265</v>
      </c>
      <c r="DW120" s="5">
        <v>1</v>
      </c>
      <c r="DX120" s="5">
        <v>0</v>
      </c>
      <c r="DY120" s="5">
        <v>1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t="s">
        <v>152</v>
      </c>
      <c r="EF120" s="5" t="s">
        <v>153</v>
      </c>
      <c r="EG120" s="5" t="s">
        <v>172</v>
      </c>
      <c r="EH120" t="s">
        <v>238</v>
      </c>
      <c r="EI120">
        <v>25</v>
      </c>
      <c r="EJ120">
        <v>55.714285714285708</v>
      </c>
      <c r="EK120" t="s">
        <v>156</v>
      </c>
      <c r="EL120">
        <v>1</v>
      </c>
      <c r="EM120">
        <v>4</v>
      </c>
      <c r="EN120">
        <f t="shared" si="15"/>
        <v>2</v>
      </c>
      <c r="EO120" t="s">
        <v>603</v>
      </c>
      <c r="EP120">
        <f t="shared" si="16"/>
        <v>2</v>
      </c>
      <c r="ER120">
        <f t="shared" si="17"/>
        <v>3</v>
      </c>
      <c r="ES120">
        <f t="shared" si="18"/>
        <v>47.777777777777771</v>
      </c>
      <c r="ET120">
        <f t="shared" si="19"/>
        <v>52.222222222222214</v>
      </c>
      <c r="EU120">
        <f t="shared" si="20"/>
        <v>71.111111111111114</v>
      </c>
      <c r="EV120">
        <f t="shared" si="21"/>
        <v>47.777777777777771</v>
      </c>
      <c r="EW120">
        <f t="shared" si="22"/>
        <v>47.777777777777771</v>
      </c>
      <c r="EX120">
        <f t="shared" si="23"/>
        <v>82.222222222222229</v>
      </c>
      <c r="EY120">
        <f t="shared" si="24"/>
        <v>41.111111111111114</v>
      </c>
    </row>
    <row r="121" spans="1:155" x14ac:dyDescent="0.25">
      <c r="A121" t="s">
        <v>533</v>
      </c>
      <c r="B121">
        <v>28</v>
      </c>
      <c r="C121">
        <v>6</v>
      </c>
      <c r="D121" s="5" t="s">
        <v>142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1</v>
      </c>
      <c r="L121" s="3">
        <v>4</v>
      </c>
      <c r="M121" s="3">
        <v>1</v>
      </c>
      <c r="N121">
        <v>18000</v>
      </c>
      <c r="O121" t="s">
        <v>143</v>
      </c>
      <c r="P121" t="s">
        <v>144</v>
      </c>
      <c r="Q121" t="s">
        <v>145</v>
      </c>
      <c r="R121" t="s">
        <v>316</v>
      </c>
      <c r="S121" s="3">
        <v>0</v>
      </c>
      <c r="T121" s="3">
        <v>4</v>
      </c>
      <c r="U121" t="s">
        <v>532</v>
      </c>
      <c r="V121" s="3">
        <v>1</v>
      </c>
      <c r="W121" s="3">
        <v>1</v>
      </c>
      <c r="X121" s="3">
        <v>1</v>
      </c>
      <c r="Y121" s="3">
        <v>1</v>
      </c>
      <c r="Z121" s="3">
        <v>1</v>
      </c>
      <c r="AA121" s="3">
        <v>1</v>
      </c>
      <c r="AB121" s="3">
        <v>0</v>
      </c>
      <c r="AC121" t="s">
        <v>148</v>
      </c>
      <c r="AD121">
        <v>1</v>
      </c>
      <c r="AE121">
        <v>0</v>
      </c>
      <c r="AF121">
        <v>0</v>
      </c>
      <c r="AG121" t="s">
        <v>317</v>
      </c>
      <c r="AH121">
        <v>1</v>
      </c>
      <c r="AI121">
        <v>0</v>
      </c>
      <c r="AJ121">
        <v>0</v>
      </c>
      <c r="AK121">
        <v>1</v>
      </c>
      <c r="AL121" t="s">
        <v>164</v>
      </c>
      <c r="AM121" t="s">
        <v>150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 s="6">
        <v>0</v>
      </c>
      <c r="AU121" t="s">
        <v>602</v>
      </c>
      <c r="AV121" s="5">
        <v>7</v>
      </c>
      <c r="AW121" s="5">
        <v>1</v>
      </c>
      <c r="AX121" t="s">
        <v>152</v>
      </c>
      <c r="AY121">
        <v>3</v>
      </c>
      <c r="AZ121">
        <v>3</v>
      </c>
      <c r="BA121">
        <v>4</v>
      </c>
      <c r="BB121">
        <v>2</v>
      </c>
      <c r="BC121">
        <v>2</v>
      </c>
      <c r="BD121">
        <v>4</v>
      </c>
      <c r="BE121">
        <v>2</v>
      </c>
      <c r="BF121">
        <v>4</v>
      </c>
      <c r="BG121">
        <v>3</v>
      </c>
      <c r="BH121">
        <v>5</v>
      </c>
      <c r="BI121">
        <v>4</v>
      </c>
      <c r="BJ121">
        <v>3</v>
      </c>
      <c r="BK121">
        <v>6</v>
      </c>
      <c r="BL121">
        <v>5</v>
      </c>
      <c r="BM121">
        <v>5</v>
      </c>
      <c r="BN121">
        <v>4</v>
      </c>
      <c r="BO121">
        <v>4</v>
      </c>
      <c r="BP121">
        <v>4</v>
      </c>
      <c r="BQ121">
        <v>3</v>
      </c>
      <c r="BR121">
        <v>3</v>
      </c>
      <c r="BS121">
        <v>3</v>
      </c>
      <c r="BU121" s="5">
        <v>0</v>
      </c>
      <c r="BV121" s="5">
        <v>1</v>
      </c>
      <c r="BW121" s="5">
        <v>1</v>
      </c>
      <c r="BX121" s="5">
        <v>0</v>
      </c>
      <c r="BY121" s="5">
        <v>1</v>
      </c>
      <c r="BZ121" s="5">
        <v>1</v>
      </c>
      <c r="CA121" s="5">
        <v>1</v>
      </c>
      <c r="CB121" s="5">
        <v>0</v>
      </c>
      <c r="CD121" s="5">
        <v>1</v>
      </c>
      <c r="CE121" s="5">
        <v>0</v>
      </c>
      <c r="CF121" s="5">
        <v>1</v>
      </c>
      <c r="CG121" s="5">
        <v>0</v>
      </c>
      <c r="CH121" s="5">
        <v>0</v>
      </c>
      <c r="CI121" s="5">
        <v>0</v>
      </c>
      <c r="CJ121" s="5">
        <v>0</v>
      </c>
      <c r="CK121" s="5">
        <v>1</v>
      </c>
      <c r="CM121" s="5">
        <v>1</v>
      </c>
      <c r="CN121" s="5">
        <v>1</v>
      </c>
      <c r="CO121" s="5">
        <v>1</v>
      </c>
      <c r="CP121" s="5">
        <v>1</v>
      </c>
      <c r="CQ121" s="5">
        <v>0</v>
      </c>
      <c r="CR121" s="5">
        <v>1</v>
      </c>
      <c r="CS121" s="5">
        <v>0</v>
      </c>
      <c r="CT121" s="5">
        <v>0</v>
      </c>
      <c r="CV121" s="5">
        <v>1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E121" s="5">
        <v>0</v>
      </c>
      <c r="DF121" s="5">
        <v>0</v>
      </c>
      <c r="DG121" s="5">
        <v>1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N121" s="5">
        <v>0</v>
      </c>
      <c r="DO121" s="5">
        <v>0</v>
      </c>
      <c r="DP121" s="5">
        <v>1</v>
      </c>
      <c r="DQ121" s="5">
        <v>1</v>
      </c>
      <c r="DR121" s="5">
        <v>1</v>
      </c>
      <c r="DS121" s="5">
        <v>1</v>
      </c>
      <c r="DT121" s="5">
        <v>1</v>
      </c>
      <c r="DU121" s="5">
        <v>1</v>
      </c>
      <c r="DW121" s="5">
        <v>1</v>
      </c>
      <c r="DX121" s="5">
        <v>1</v>
      </c>
      <c r="DY121" s="5">
        <v>1</v>
      </c>
      <c r="DZ121" s="5">
        <v>1</v>
      </c>
      <c r="EA121" s="5">
        <v>0</v>
      </c>
      <c r="EB121" s="5">
        <v>1</v>
      </c>
      <c r="EC121" s="5">
        <v>0</v>
      </c>
      <c r="ED121" s="5">
        <v>0</v>
      </c>
      <c r="EE121" t="s">
        <v>152</v>
      </c>
      <c r="EF121" s="5" t="s">
        <v>153</v>
      </c>
      <c r="EG121" t="s">
        <v>153</v>
      </c>
      <c r="EH121" t="s">
        <v>191</v>
      </c>
      <c r="EI121">
        <v>31</v>
      </c>
      <c r="EJ121">
        <v>64.444444444444443</v>
      </c>
      <c r="EK121" t="s">
        <v>156</v>
      </c>
      <c r="EL121">
        <v>1</v>
      </c>
      <c r="EM121">
        <v>5</v>
      </c>
      <c r="EN121">
        <f t="shared" si="15"/>
        <v>2</v>
      </c>
      <c r="EO121" t="s">
        <v>603</v>
      </c>
      <c r="EP121">
        <f t="shared" si="16"/>
        <v>4</v>
      </c>
      <c r="ER121">
        <f t="shared" si="17"/>
        <v>3</v>
      </c>
      <c r="ES121">
        <f t="shared" si="18"/>
        <v>72.222222222222214</v>
      </c>
      <c r="ET121">
        <f t="shared" si="19"/>
        <v>60</v>
      </c>
      <c r="EU121">
        <f t="shared" si="20"/>
        <v>76.666666666666657</v>
      </c>
      <c r="EV121">
        <f t="shared" si="21"/>
        <v>60</v>
      </c>
      <c r="EW121">
        <f t="shared" si="22"/>
        <v>47.777777777777771</v>
      </c>
      <c r="EX121">
        <f t="shared" si="23"/>
        <v>75.555555555555557</v>
      </c>
      <c r="EY121">
        <f t="shared" si="24"/>
        <v>58.888888888888893</v>
      </c>
    </row>
    <row r="122" spans="1:155" x14ac:dyDescent="0.25">
      <c r="A122" t="s">
        <v>534</v>
      </c>
      <c r="B122">
        <v>27</v>
      </c>
      <c r="C122">
        <v>4</v>
      </c>
      <c r="D122" s="5" t="s">
        <v>142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6</v>
      </c>
      <c r="M122" s="3">
        <v>2</v>
      </c>
      <c r="N122">
        <v>16000</v>
      </c>
      <c r="O122" t="s">
        <v>143</v>
      </c>
      <c r="P122" t="s">
        <v>144</v>
      </c>
      <c r="Q122" t="s">
        <v>171</v>
      </c>
      <c r="R122" t="s">
        <v>316</v>
      </c>
      <c r="S122" s="3">
        <v>0</v>
      </c>
      <c r="T122" s="3">
        <v>4</v>
      </c>
      <c r="U122" t="s">
        <v>147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0</v>
      </c>
      <c r="AB122" s="3">
        <v>0</v>
      </c>
      <c r="AC122" t="s">
        <v>148</v>
      </c>
      <c r="AD122">
        <v>1</v>
      </c>
      <c r="AE122">
        <v>0</v>
      </c>
      <c r="AF122">
        <v>0</v>
      </c>
      <c r="AG122" t="s">
        <v>149</v>
      </c>
      <c r="AH122">
        <v>1</v>
      </c>
      <c r="AI122">
        <v>0</v>
      </c>
      <c r="AJ122">
        <v>0</v>
      </c>
      <c r="AK122">
        <v>0</v>
      </c>
      <c r="AL122" t="s">
        <v>164</v>
      </c>
      <c r="AM122" t="s">
        <v>150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 s="6">
        <v>0</v>
      </c>
      <c r="AU122" t="s">
        <v>602</v>
      </c>
      <c r="AV122" s="5">
        <v>3</v>
      </c>
      <c r="AW122" s="5">
        <v>0</v>
      </c>
      <c r="AX122" t="s">
        <v>152</v>
      </c>
      <c r="AY122">
        <v>1</v>
      </c>
      <c r="AZ122">
        <v>1</v>
      </c>
      <c r="BA122">
        <v>2</v>
      </c>
      <c r="BB122">
        <v>1</v>
      </c>
      <c r="BC122">
        <v>1</v>
      </c>
      <c r="BD122">
        <v>3</v>
      </c>
      <c r="BE122">
        <v>1</v>
      </c>
      <c r="BF122">
        <v>3</v>
      </c>
      <c r="BG122">
        <v>2</v>
      </c>
      <c r="BH122">
        <v>4</v>
      </c>
      <c r="BI122">
        <v>5</v>
      </c>
      <c r="BJ122">
        <v>6</v>
      </c>
      <c r="BK122">
        <v>5</v>
      </c>
      <c r="BL122">
        <v>4</v>
      </c>
      <c r="BM122">
        <v>4</v>
      </c>
      <c r="BN122">
        <v>3</v>
      </c>
      <c r="BO122">
        <v>5</v>
      </c>
      <c r="BP122">
        <v>4</v>
      </c>
      <c r="BQ122">
        <v>2</v>
      </c>
      <c r="BR122">
        <v>4</v>
      </c>
      <c r="BS122">
        <v>3</v>
      </c>
      <c r="BU122" s="5">
        <v>0</v>
      </c>
      <c r="BV122" s="5">
        <v>0</v>
      </c>
      <c r="BW122" s="5">
        <v>1</v>
      </c>
      <c r="BX122" s="5">
        <v>1</v>
      </c>
      <c r="BY122" s="5">
        <v>1</v>
      </c>
      <c r="BZ122" s="5">
        <v>1</v>
      </c>
      <c r="CA122" s="5">
        <v>1</v>
      </c>
      <c r="CB122" s="5">
        <v>0</v>
      </c>
      <c r="CD122" s="5">
        <v>1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1</v>
      </c>
      <c r="CK122" s="5">
        <v>1</v>
      </c>
      <c r="CM122" s="5">
        <v>0</v>
      </c>
      <c r="CN122" s="5">
        <v>0</v>
      </c>
      <c r="CO122" s="5">
        <v>1</v>
      </c>
      <c r="CP122" s="5">
        <v>0</v>
      </c>
      <c r="CQ122" s="5">
        <v>0</v>
      </c>
      <c r="CR122" s="5">
        <v>1</v>
      </c>
      <c r="CS122" s="5">
        <v>1</v>
      </c>
      <c r="CT122" s="5">
        <v>1</v>
      </c>
      <c r="CV122" s="5">
        <v>1</v>
      </c>
      <c r="CW122" s="5">
        <v>0</v>
      </c>
      <c r="CX122" s="5">
        <v>1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E122" s="5">
        <v>0</v>
      </c>
      <c r="DF122" s="5">
        <v>0</v>
      </c>
      <c r="DG122" s="5">
        <v>0</v>
      </c>
      <c r="DH122" s="5">
        <v>1</v>
      </c>
      <c r="DI122" s="5">
        <v>0</v>
      </c>
      <c r="DJ122" s="5">
        <v>0</v>
      </c>
      <c r="DK122" s="5">
        <v>0</v>
      </c>
      <c r="DL122" s="5">
        <v>1</v>
      </c>
      <c r="DN122" s="5">
        <v>0</v>
      </c>
      <c r="DO122" s="5">
        <v>1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W122" s="5">
        <v>0</v>
      </c>
      <c r="DX122" s="5">
        <v>1</v>
      </c>
      <c r="DY122" s="5">
        <v>1</v>
      </c>
      <c r="DZ122" s="5">
        <v>1</v>
      </c>
      <c r="EA122" s="5">
        <v>1</v>
      </c>
      <c r="EB122" s="5">
        <v>0</v>
      </c>
      <c r="EC122" s="5">
        <v>1</v>
      </c>
      <c r="ED122" s="5">
        <v>0</v>
      </c>
      <c r="EE122" t="s">
        <v>152</v>
      </c>
      <c r="EF122" s="5" t="s">
        <v>153</v>
      </c>
      <c r="EG122" s="5" t="s">
        <v>154</v>
      </c>
      <c r="EH122" t="s">
        <v>155</v>
      </c>
      <c r="EI122">
        <v>27</v>
      </c>
      <c r="EJ122">
        <v>54.761904761904766</v>
      </c>
      <c r="EK122" t="s">
        <v>156</v>
      </c>
      <c r="EL122">
        <v>1</v>
      </c>
      <c r="EM122">
        <v>4</v>
      </c>
      <c r="EN122">
        <f t="shared" si="15"/>
        <v>2</v>
      </c>
      <c r="EO122" t="s">
        <v>603</v>
      </c>
      <c r="EP122">
        <f t="shared" si="16"/>
        <v>4</v>
      </c>
      <c r="ER122">
        <f t="shared" si="17"/>
        <v>3</v>
      </c>
      <c r="ES122">
        <f t="shared" si="18"/>
        <v>48.888888888888893</v>
      </c>
      <c r="ET122">
        <f t="shared" si="19"/>
        <v>36.666666666666671</v>
      </c>
      <c r="EU122">
        <f t="shared" si="20"/>
        <v>66.666666666666657</v>
      </c>
      <c r="EV122">
        <f t="shared" si="21"/>
        <v>60</v>
      </c>
      <c r="EW122">
        <f t="shared" si="22"/>
        <v>52.222222222222229</v>
      </c>
      <c r="EX122">
        <f t="shared" si="23"/>
        <v>71.111111111111128</v>
      </c>
      <c r="EY122">
        <f t="shared" si="24"/>
        <v>47.777777777777771</v>
      </c>
    </row>
    <row r="123" spans="1:155" x14ac:dyDescent="0.25">
      <c r="A123" t="s">
        <v>547</v>
      </c>
      <c r="B123">
        <v>45</v>
      </c>
      <c r="C123">
        <v>5</v>
      </c>
      <c r="D123" s="5" t="s">
        <v>142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1</v>
      </c>
      <c r="L123" s="3">
        <v>6</v>
      </c>
      <c r="M123" s="3">
        <v>2</v>
      </c>
      <c r="N123" s="5">
        <v>22000</v>
      </c>
      <c r="O123" s="5" t="s">
        <v>159</v>
      </c>
      <c r="P123" s="5" t="s">
        <v>232</v>
      </c>
      <c r="Q123" t="s">
        <v>216</v>
      </c>
      <c r="R123" t="s">
        <v>146</v>
      </c>
      <c r="S123" s="3">
        <v>0</v>
      </c>
      <c r="T123" s="3">
        <v>3</v>
      </c>
      <c r="U123" t="s">
        <v>147</v>
      </c>
      <c r="V123" s="3">
        <v>1</v>
      </c>
      <c r="W123" s="3">
        <v>1</v>
      </c>
      <c r="X123" s="3">
        <v>1</v>
      </c>
      <c r="Y123" s="3">
        <v>1</v>
      </c>
      <c r="Z123" s="3">
        <v>1</v>
      </c>
      <c r="AA123" s="3">
        <v>0</v>
      </c>
      <c r="AB123" s="3">
        <v>0</v>
      </c>
      <c r="AC123" t="s">
        <v>148</v>
      </c>
      <c r="AD123" s="5">
        <v>1</v>
      </c>
      <c r="AE123" s="5">
        <v>0</v>
      </c>
      <c r="AF123" s="5">
        <v>0</v>
      </c>
      <c r="AG123" s="3" t="s">
        <v>149</v>
      </c>
      <c r="AH123">
        <v>1</v>
      </c>
      <c r="AI123">
        <v>0</v>
      </c>
      <c r="AJ123">
        <v>0</v>
      </c>
      <c r="AK123">
        <v>0</v>
      </c>
      <c r="AL123" t="s">
        <v>164</v>
      </c>
      <c r="AM123" t="s">
        <v>165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  <c r="AT123" s="8">
        <v>0</v>
      </c>
      <c r="AU123" t="s">
        <v>602</v>
      </c>
      <c r="AV123" s="5">
        <v>6</v>
      </c>
      <c r="AW123" s="5">
        <v>4</v>
      </c>
      <c r="AX123" t="s">
        <v>152</v>
      </c>
      <c r="AY123">
        <v>2</v>
      </c>
      <c r="AZ123">
        <v>3</v>
      </c>
      <c r="BA123">
        <v>3</v>
      </c>
      <c r="BB123">
        <v>1</v>
      </c>
      <c r="BC123">
        <v>1</v>
      </c>
      <c r="BD123">
        <v>3</v>
      </c>
      <c r="BE123">
        <v>1</v>
      </c>
      <c r="BF123">
        <v>4</v>
      </c>
      <c r="BG123">
        <v>4</v>
      </c>
      <c r="BH123">
        <v>5</v>
      </c>
      <c r="BI123">
        <v>3</v>
      </c>
      <c r="BJ123">
        <v>3</v>
      </c>
      <c r="BK123">
        <v>5</v>
      </c>
      <c r="BL123">
        <v>5</v>
      </c>
      <c r="BM123">
        <v>5</v>
      </c>
      <c r="BN123">
        <v>3</v>
      </c>
      <c r="BO123">
        <v>3</v>
      </c>
      <c r="BP123">
        <v>3</v>
      </c>
      <c r="BQ123">
        <v>2</v>
      </c>
      <c r="BR123">
        <v>5</v>
      </c>
      <c r="BS123">
        <v>3</v>
      </c>
      <c r="BU123" s="5">
        <v>0</v>
      </c>
      <c r="BV123" s="5">
        <v>1</v>
      </c>
      <c r="BW123" s="5">
        <v>1</v>
      </c>
      <c r="BX123" s="5">
        <v>1</v>
      </c>
      <c r="BY123" s="5">
        <v>1</v>
      </c>
      <c r="BZ123" s="5">
        <v>0</v>
      </c>
      <c r="CA123" s="5">
        <v>1</v>
      </c>
      <c r="CB123" s="5">
        <v>1</v>
      </c>
      <c r="CD123" s="5">
        <v>0</v>
      </c>
      <c r="CE123" s="5">
        <v>0</v>
      </c>
      <c r="CF123" s="5">
        <v>0</v>
      </c>
      <c r="CG123" s="5">
        <v>0</v>
      </c>
      <c r="CH123" s="5">
        <v>1</v>
      </c>
      <c r="CI123" s="5">
        <v>0</v>
      </c>
      <c r="CJ123" s="5">
        <v>1</v>
      </c>
      <c r="CK123" s="5">
        <v>0</v>
      </c>
      <c r="CM123" s="5">
        <v>1</v>
      </c>
      <c r="CN123" s="5">
        <v>1</v>
      </c>
      <c r="CO123" s="5">
        <v>1</v>
      </c>
      <c r="CP123" s="5">
        <v>1</v>
      </c>
      <c r="CQ123" s="5">
        <v>1</v>
      </c>
      <c r="CR123" s="5">
        <v>1</v>
      </c>
      <c r="CS123" s="5">
        <v>0</v>
      </c>
      <c r="CT123" s="5">
        <v>0</v>
      </c>
      <c r="CV123" s="5">
        <v>0</v>
      </c>
      <c r="CW123" s="5">
        <v>0</v>
      </c>
      <c r="CX123" s="5">
        <v>1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E123" s="5">
        <v>0</v>
      </c>
      <c r="DF123" s="5">
        <v>0</v>
      </c>
      <c r="DG123" s="5">
        <v>1</v>
      </c>
      <c r="DH123" s="5">
        <v>0</v>
      </c>
      <c r="DI123" s="5">
        <v>0</v>
      </c>
      <c r="DJ123" s="5">
        <v>1</v>
      </c>
      <c r="DK123" s="5">
        <v>1</v>
      </c>
      <c r="DL123" s="5">
        <v>0</v>
      </c>
      <c r="DN123" s="5">
        <v>1</v>
      </c>
      <c r="DO123" s="5">
        <v>0</v>
      </c>
      <c r="DP123" s="5">
        <v>1</v>
      </c>
      <c r="DQ123" s="5">
        <v>1</v>
      </c>
      <c r="DR123" s="5">
        <v>0</v>
      </c>
      <c r="DS123" s="5">
        <v>1</v>
      </c>
      <c r="DT123" s="5">
        <v>1</v>
      </c>
      <c r="DU123" s="5">
        <v>0</v>
      </c>
      <c r="DW123" s="5">
        <v>1</v>
      </c>
      <c r="DX123" s="5">
        <v>1</v>
      </c>
      <c r="DY123" s="5">
        <v>1</v>
      </c>
      <c r="DZ123" s="5">
        <v>0</v>
      </c>
      <c r="EA123" s="5">
        <v>0</v>
      </c>
      <c r="EB123" s="5">
        <v>1</v>
      </c>
      <c r="EC123" s="5">
        <v>1</v>
      </c>
      <c r="ED123" s="5">
        <v>1</v>
      </c>
      <c r="EE123" t="s">
        <v>152</v>
      </c>
      <c r="EF123" t="s">
        <v>153</v>
      </c>
      <c r="EG123" s="5" t="s">
        <v>172</v>
      </c>
      <c r="EH123" t="s">
        <v>155</v>
      </c>
      <c r="EI123">
        <v>27</v>
      </c>
      <c r="EJ123">
        <v>56.984126984126995</v>
      </c>
      <c r="EK123" t="s">
        <v>156</v>
      </c>
      <c r="EL123">
        <v>1</v>
      </c>
      <c r="EM123">
        <v>4</v>
      </c>
      <c r="EN123">
        <f t="shared" si="15"/>
        <v>2</v>
      </c>
      <c r="EO123" t="s">
        <v>603</v>
      </c>
      <c r="EP123">
        <f t="shared" si="16"/>
        <v>4</v>
      </c>
      <c r="ER123">
        <f t="shared" si="17"/>
        <v>3</v>
      </c>
      <c r="ES123">
        <f t="shared" si="18"/>
        <v>66.666666666666657</v>
      </c>
      <c r="ET123">
        <f t="shared" si="19"/>
        <v>58.888888888888893</v>
      </c>
      <c r="EU123">
        <f t="shared" si="20"/>
        <v>64.444444444444443</v>
      </c>
      <c r="EV123">
        <f t="shared" si="21"/>
        <v>42.222222222222221</v>
      </c>
      <c r="EW123">
        <f t="shared" si="22"/>
        <v>35.555555555555557</v>
      </c>
      <c r="EX123">
        <f t="shared" si="23"/>
        <v>77.777777777777786</v>
      </c>
      <c r="EY123">
        <f t="shared" si="24"/>
        <v>53.333333333333336</v>
      </c>
    </row>
    <row r="124" spans="1:155" x14ac:dyDescent="0.25">
      <c r="A124" t="s">
        <v>552</v>
      </c>
      <c r="B124">
        <v>27</v>
      </c>
      <c r="C124">
        <v>5</v>
      </c>
      <c r="D124" s="5" t="s">
        <v>142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1</v>
      </c>
      <c r="L124" s="3">
        <v>6</v>
      </c>
      <c r="M124" s="3">
        <v>1</v>
      </c>
      <c r="N124" s="5">
        <v>12000</v>
      </c>
      <c r="O124" s="5" t="s">
        <v>159</v>
      </c>
      <c r="P124" s="5" t="s">
        <v>160</v>
      </c>
      <c r="Q124" t="s">
        <v>216</v>
      </c>
      <c r="R124" t="s">
        <v>146</v>
      </c>
      <c r="S124" s="3">
        <v>0</v>
      </c>
      <c r="T124" s="3">
        <v>4</v>
      </c>
      <c r="U124" t="s">
        <v>147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0</v>
      </c>
      <c r="AB124" s="3">
        <v>0</v>
      </c>
      <c r="AC124" t="s">
        <v>148</v>
      </c>
      <c r="AD124" s="5">
        <v>1</v>
      </c>
      <c r="AE124" s="5">
        <v>0</v>
      </c>
      <c r="AF124" s="5">
        <v>0</v>
      </c>
      <c r="AG124" s="3" t="s">
        <v>550</v>
      </c>
      <c r="AH124">
        <v>1</v>
      </c>
      <c r="AI124">
        <v>0</v>
      </c>
      <c r="AJ124">
        <v>0</v>
      </c>
      <c r="AK124">
        <v>0</v>
      </c>
      <c r="AL124" s="7" t="s">
        <v>175</v>
      </c>
      <c r="AM124" t="s">
        <v>150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 s="8">
        <v>2</v>
      </c>
      <c r="AU124" t="s">
        <v>166</v>
      </c>
      <c r="AV124" s="5">
        <v>1</v>
      </c>
      <c r="AW124" s="5">
        <v>1</v>
      </c>
      <c r="AX124" t="s">
        <v>151</v>
      </c>
      <c r="AY124">
        <v>1</v>
      </c>
      <c r="AZ124">
        <v>2</v>
      </c>
      <c r="BA124">
        <v>1</v>
      </c>
      <c r="BB124">
        <v>2</v>
      </c>
      <c r="BC124">
        <v>1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4</v>
      </c>
      <c r="BN124">
        <v>4</v>
      </c>
      <c r="BO124">
        <v>4</v>
      </c>
      <c r="BP124">
        <v>4</v>
      </c>
      <c r="BQ124">
        <v>4</v>
      </c>
      <c r="BR124">
        <v>4</v>
      </c>
      <c r="BS124">
        <v>2</v>
      </c>
      <c r="BT124" t="s">
        <v>189</v>
      </c>
      <c r="BU124" s="5">
        <v>0</v>
      </c>
      <c r="BV124" s="5">
        <v>0</v>
      </c>
      <c r="BW124" s="5">
        <v>0</v>
      </c>
      <c r="BX124" s="5">
        <v>1</v>
      </c>
      <c r="BY124" s="5">
        <v>0</v>
      </c>
      <c r="BZ124" s="5">
        <v>1</v>
      </c>
      <c r="CA124" s="5">
        <v>0</v>
      </c>
      <c r="CB124" s="5">
        <v>0</v>
      </c>
      <c r="CC124" t="s">
        <v>189</v>
      </c>
      <c r="CD124" s="5">
        <v>0</v>
      </c>
      <c r="CE124" s="5">
        <v>0</v>
      </c>
      <c r="CF124" s="5">
        <v>0</v>
      </c>
      <c r="CG124" s="5">
        <v>1</v>
      </c>
      <c r="CH124" s="5">
        <v>0</v>
      </c>
      <c r="CI124" s="5">
        <v>1</v>
      </c>
      <c r="CJ124" s="5">
        <v>0</v>
      </c>
      <c r="CK124" s="5">
        <v>0</v>
      </c>
      <c r="CL124" t="s">
        <v>225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1</v>
      </c>
      <c r="CS124" s="5">
        <v>0</v>
      </c>
      <c r="CT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1</v>
      </c>
      <c r="DD124" t="s">
        <v>225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1</v>
      </c>
      <c r="DK124" s="5">
        <v>0</v>
      </c>
      <c r="DL124" s="5">
        <v>0</v>
      </c>
      <c r="DN124" s="5">
        <v>1</v>
      </c>
      <c r="DO124" s="5">
        <v>1</v>
      </c>
      <c r="DP124" s="5">
        <v>0</v>
      </c>
      <c r="DQ124" s="5">
        <v>0</v>
      </c>
      <c r="DR124" s="5">
        <v>0</v>
      </c>
      <c r="DS124" s="5">
        <v>0</v>
      </c>
      <c r="DT124" s="5">
        <v>1</v>
      </c>
      <c r="DU124" s="5">
        <v>1</v>
      </c>
      <c r="DV124" t="s">
        <v>553</v>
      </c>
      <c r="DW124" s="5">
        <v>0</v>
      </c>
      <c r="DX124" s="5">
        <v>0</v>
      </c>
      <c r="DY124" s="5">
        <v>0</v>
      </c>
      <c r="DZ124" s="5">
        <v>0</v>
      </c>
      <c r="EA124" s="5">
        <v>1</v>
      </c>
      <c r="EB124" s="5">
        <v>1</v>
      </c>
      <c r="EC124" s="5">
        <v>0</v>
      </c>
      <c r="ED124" s="5">
        <v>0</v>
      </c>
      <c r="EE124" t="s">
        <v>152</v>
      </c>
      <c r="EF124" t="s">
        <v>153</v>
      </c>
      <c r="EG124" t="s">
        <v>153</v>
      </c>
      <c r="EH124" t="s">
        <v>155</v>
      </c>
      <c r="EI124">
        <v>24</v>
      </c>
      <c r="EJ124">
        <v>44.603174603174608</v>
      </c>
      <c r="EK124" t="s">
        <v>156</v>
      </c>
      <c r="EL124">
        <v>1</v>
      </c>
      <c r="EM124">
        <v>4</v>
      </c>
      <c r="EN124">
        <f t="shared" si="15"/>
        <v>2</v>
      </c>
      <c r="EO124" t="s">
        <v>604</v>
      </c>
      <c r="EP124">
        <f t="shared" si="16"/>
        <v>4</v>
      </c>
      <c r="ER124">
        <f t="shared" si="17"/>
        <v>3</v>
      </c>
      <c r="ES124">
        <f t="shared" si="18"/>
        <v>43.333333333333336</v>
      </c>
      <c r="ET124">
        <f t="shared" si="19"/>
        <v>48.888888888888893</v>
      </c>
      <c r="EU124">
        <f t="shared" si="20"/>
        <v>43.333333333333336</v>
      </c>
      <c r="EV124">
        <f t="shared" si="21"/>
        <v>48.888888888888893</v>
      </c>
      <c r="EW124">
        <f t="shared" si="22"/>
        <v>43.333333333333336</v>
      </c>
      <c r="EX124">
        <f t="shared" si="23"/>
        <v>48.888888888888893</v>
      </c>
      <c r="EY124">
        <f t="shared" si="24"/>
        <v>35.555555555555557</v>
      </c>
    </row>
    <row r="125" spans="1:155" x14ac:dyDescent="0.25">
      <c r="A125" t="s">
        <v>569</v>
      </c>
      <c r="B125">
        <v>42</v>
      </c>
      <c r="C125">
        <v>3</v>
      </c>
      <c r="D125" s="5" t="s">
        <v>142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1</v>
      </c>
      <c r="L125" s="3">
        <v>3</v>
      </c>
      <c r="M125" s="3">
        <v>1</v>
      </c>
      <c r="N125" s="5">
        <v>8000</v>
      </c>
      <c r="O125" s="5" t="s">
        <v>159</v>
      </c>
      <c r="P125" s="5" t="s">
        <v>232</v>
      </c>
      <c r="Q125" t="s">
        <v>145</v>
      </c>
      <c r="R125" t="s">
        <v>161</v>
      </c>
      <c r="S125" s="3">
        <v>0</v>
      </c>
      <c r="T125" s="3">
        <v>4</v>
      </c>
      <c r="U125" t="s">
        <v>570</v>
      </c>
      <c r="V125" s="3">
        <v>0</v>
      </c>
      <c r="W125" s="3">
        <v>1</v>
      </c>
      <c r="X125" s="3">
        <v>0</v>
      </c>
      <c r="Y125" s="3">
        <v>1</v>
      </c>
      <c r="Z125" s="3">
        <v>0</v>
      </c>
      <c r="AA125" s="3">
        <v>0</v>
      </c>
      <c r="AB125" s="3">
        <v>0</v>
      </c>
      <c r="AC125" t="s">
        <v>148</v>
      </c>
      <c r="AD125" s="5">
        <v>1</v>
      </c>
      <c r="AE125" s="5">
        <v>0</v>
      </c>
      <c r="AF125" s="5">
        <v>0</v>
      </c>
      <c r="AG125" s="3" t="s">
        <v>149</v>
      </c>
      <c r="AH125">
        <v>1</v>
      </c>
      <c r="AI125">
        <v>0</v>
      </c>
      <c r="AJ125">
        <v>0</v>
      </c>
      <c r="AK125">
        <v>0</v>
      </c>
      <c r="AL125" t="s">
        <v>164</v>
      </c>
      <c r="AM125" t="s">
        <v>165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 s="8">
        <v>4</v>
      </c>
      <c r="AU125" t="s">
        <v>602</v>
      </c>
      <c r="AV125" s="5">
        <v>4</v>
      </c>
      <c r="AW125" s="5">
        <v>2</v>
      </c>
      <c r="AX125" t="s">
        <v>152</v>
      </c>
      <c r="AY125">
        <v>1</v>
      </c>
      <c r="AZ125">
        <v>2</v>
      </c>
      <c r="BA125">
        <v>2</v>
      </c>
      <c r="BB125">
        <v>1</v>
      </c>
      <c r="BC125">
        <v>1</v>
      </c>
      <c r="BD125">
        <v>3</v>
      </c>
      <c r="BE125">
        <v>1</v>
      </c>
      <c r="BF125">
        <v>3</v>
      </c>
      <c r="BG125">
        <v>4</v>
      </c>
      <c r="BH125">
        <v>4</v>
      </c>
      <c r="BI125">
        <v>5</v>
      </c>
      <c r="BJ125">
        <v>3</v>
      </c>
      <c r="BK125">
        <v>4</v>
      </c>
      <c r="BL125">
        <v>3</v>
      </c>
      <c r="BM125">
        <v>3</v>
      </c>
      <c r="BN125">
        <v>4</v>
      </c>
      <c r="BO125">
        <v>4</v>
      </c>
      <c r="BP125">
        <v>2</v>
      </c>
      <c r="BQ125">
        <v>1</v>
      </c>
      <c r="BR125">
        <v>3</v>
      </c>
      <c r="BS125">
        <v>1</v>
      </c>
      <c r="BT125" t="s">
        <v>186</v>
      </c>
      <c r="BU125" s="5">
        <v>1</v>
      </c>
      <c r="BV125" s="5">
        <v>0</v>
      </c>
      <c r="BW125" s="5">
        <v>0</v>
      </c>
      <c r="BX125" s="5">
        <v>1</v>
      </c>
      <c r="BY125" s="5">
        <v>0</v>
      </c>
      <c r="BZ125" s="5">
        <v>1</v>
      </c>
      <c r="CA125" s="5">
        <v>0</v>
      </c>
      <c r="CB125" s="5">
        <v>0</v>
      </c>
      <c r="CC125" t="s">
        <v>571</v>
      </c>
      <c r="CD125" s="5">
        <v>0</v>
      </c>
      <c r="CE125" s="5">
        <v>0</v>
      </c>
      <c r="CF125" s="5">
        <v>1</v>
      </c>
      <c r="CG125" s="5">
        <v>0</v>
      </c>
      <c r="CH125" s="5">
        <v>1</v>
      </c>
      <c r="CI125" s="5">
        <v>1</v>
      </c>
      <c r="CJ125" s="5">
        <v>0</v>
      </c>
      <c r="CK125" s="5">
        <v>0</v>
      </c>
      <c r="CL125" t="s">
        <v>371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1</v>
      </c>
      <c r="CS125" s="5">
        <v>1</v>
      </c>
      <c r="CT125" s="5">
        <v>1</v>
      </c>
      <c r="CU125" t="s">
        <v>572</v>
      </c>
      <c r="CV125" s="5">
        <v>1</v>
      </c>
      <c r="CW125" s="5">
        <v>0</v>
      </c>
      <c r="CX125" s="5">
        <v>0</v>
      </c>
      <c r="CY125" s="5">
        <v>0</v>
      </c>
      <c r="CZ125" s="5">
        <v>1</v>
      </c>
      <c r="DA125" s="5">
        <v>1</v>
      </c>
      <c r="DB125" s="5">
        <v>0</v>
      </c>
      <c r="DC125" s="5">
        <v>0</v>
      </c>
      <c r="DD125" t="s">
        <v>282</v>
      </c>
      <c r="DE125" s="5">
        <v>0</v>
      </c>
      <c r="DF125" s="5">
        <v>0</v>
      </c>
      <c r="DG125" s="5">
        <v>0</v>
      </c>
      <c r="DH125" s="5">
        <v>1</v>
      </c>
      <c r="DI125" s="5">
        <v>0</v>
      </c>
      <c r="DJ125" s="5">
        <v>1</v>
      </c>
      <c r="DK125" s="5">
        <v>0</v>
      </c>
      <c r="DL125" s="5">
        <v>1</v>
      </c>
      <c r="DM125" t="s">
        <v>296</v>
      </c>
      <c r="DN125" s="5">
        <v>0</v>
      </c>
      <c r="DO125" s="5">
        <v>1</v>
      </c>
      <c r="DP125" s="5">
        <v>0</v>
      </c>
      <c r="DQ125" s="5">
        <v>1</v>
      </c>
      <c r="DR125" s="5">
        <v>0</v>
      </c>
      <c r="DS125" s="5">
        <v>1</v>
      </c>
      <c r="DT125" s="5">
        <v>0</v>
      </c>
      <c r="DU125" s="5">
        <v>0</v>
      </c>
      <c r="DV125" t="s">
        <v>573</v>
      </c>
      <c r="DW125" s="5">
        <v>1</v>
      </c>
      <c r="DX125" s="5">
        <v>0</v>
      </c>
      <c r="DY125" s="5">
        <v>1</v>
      </c>
      <c r="DZ125" s="5">
        <v>0</v>
      </c>
      <c r="EA125" s="5">
        <v>1</v>
      </c>
      <c r="EB125" s="5">
        <v>0</v>
      </c>
      <c r="EC125" s="5">
        <v>0</v>
      </c>
      <c r="ED125" s="5">
        <v>0</v>
      </c>
      <c r="EE125" t="s">
        <v>152</v>
      </c>
      <c r="EF125" s="5" t="s">
        <v>172</v>
      </c>
      <c r="EG125" s="5" t="s">
        <v>153</v>
      </c>
      <c r="EH125" t="s">
        <v>191</v>
      </c>
      <c r="EI125">
        <v>24</v>
      </c>
      <c r="EJ125">
        <v>46.507936507936506</v>
      </c>
      <c r="EK125" t="s">
        <v>156</v>
      </c>
      <c r="EL125">
        <v>1</v>
      </c>
      <c r="EM125">
        <v>3</v>
      </c>
      <c r="EN125">
        <f t="shared" si="15"/>
        <v>2</v>
      </c>
      <c r="EO125" t="s">
        <v>603</v>
      </c>
      <c r="EP125">
        <f t="shared" si="16"/>
        <v>4</v>
      </c>
      <c r="ER125">
        <f t="shared" si="17"/>
        <v>3</v>
      </c>
      <c r="ES125">
        <f t="shared" si="18"/>
        <v>42.222222222222221</v>
      </c>
      <c r="ET125">
        <f t="shared" si="19"/>
        <v>60</v>
      </c>
      <c r="EU125">
        <f t="shared" si="20"/>
        <v>60</v>
      </c>
      <c r="EV125">
        <f t="shared" si="21"/>
        <v>46.666666666666664</v>
      </c>
      <c r="EW125">
        <f t="shared" si="22"/>
        <v>28.888888888888893</v>
      </c>
      <c r="EX125">
        <f t="shared" si="23"/>
        <v>58.888888888888893</v>
      </c>
      <c r="EY125">
        <f t="shared" si="24"/>
        <v>28.888888888888893</v>
      </c>
    </row>
    <row r="126" spans="1:155" x14ac:dyDescent="0.25">
      <c r="A126" t="s">
        <v>574</v>
      </c>
      <c r="B126">
        <v>48</v>
      </c>
      <c r="C126">
        <v>5</v>
      </c>
      <c r="D126" s="5" t="s">
        <v>575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1</v>
      </c>
      <c r="L126" s="3">
        <v>4</v>
      </c>
      <c r="M126" s="3">
        <v>2</v>
      </c>
      <c r="N126" s="5">
        <v>15000</v>
      </c>
      <c r="O126" s="5" t="s">
        <v>159</v>
      </c>
      <c r="P126" s="5" t="s">
        <v>232</v>
      </c>
      <c r="Q126" t="s">
        <v>171</v>
      </c>
      <c r="R126" t="s">
        <v>161</v>
      </c>
      <c r="S126" s="3">
        <v>0</v>
      </c>
      <c r="T126" s="3">
        <v>4</v>
      </c>
      <c r="U126" t="s">
        <v>244</v>
      </c>
      <c r="V126" s="3">
        <v>0</v>
      </c>
      <c r="W126" s="3">
        <v>1</v>
      </c>
      <c r="X126" s="3">
        <v>0</v>
      </c>
      <c r="Y126" s="3">
        <v>1</v>
      </c>
      <c r="Z126" s="3">
        <v>1</v>
      </c>
      <c r="AA126" s="3">
        <v>0</v>
      </c>
      <c r="AB126" s="3">
        <v>0</v>
      </c>
      <c r="AC126" t="s">
        <v>148</v>
      </c>
      <c r="AD126" s="5">
        <v>1</v>
      </c>
      <c r="AE126" s="5">
        <v>0</v>
      </c>
      <c r="AF126" s="5">
        <v>0</v>
      </c>
      <c r="AG126" s="3" t="s">
        <v>149</v>
      </c>
      <c r="AH126">
        <v>1</v>
      </c>
      <c r="AI126">
        <v>0</v>
      </c>
      <c r="AJ126">
        <v>0</v>
      </c>
      <c r="AK126">
        <v>0</v>
      </c>
      <c r="AL126" t="s">
        <v>164</v>
      </c>
      <c r="AM126" t="s">
        <v>150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 s="8">
        <v>3</v>
      </c>
      <c r="AU126" t="s">
        <v>166</v>
      </c>
      <c r="AV126" s="5">
        <v>5</v>
      </c>
      <c r="AW126" s="5">
        <v>5</v>
      </c>
      <c r="AX126" t="s">
        <v>151</v>
      </c>
      <c r="AY126">
        <v>1</v>
      </c>
      <c r="AZ126">
        <v>3</v>
      </c>
      <c r="BA126">
        <v>2</v>
      </c>
      <c r="BB126">
        <v>2</v>
      </c>
      <c r="BC126">
        <v>1</v>
      </c>
      <c r="BD126">
        <v>2</v>
      </c>
      <c r="BE126">
        <v>2</v>
      </c>
      <c r="BF126">
        <v>1</v>
      </c>
      <c r="BG126">
        <v>3</v>
      </c>
      <c r="BH126">
        <v>2</v>
      </c>
      <c r="BI126">
        <v>2</v>
      </c>
      <c r="BJ126">
        <v>1</v>
      </c>
      <c r="BK126">
        <v>3</v>
      </c>
      <c r="BL126">
        <v>2</v>
      </c>
      <c r="BM126">
        <v>3</v>
      </c>
      <c r="BN126">
        <v>4</v>
      </c>
      <c r="BO126">
        <v>5</v>
      </c>
      <c r="BP126">
        <v>3</v>
      </c>
      <c r="BQ126">
        <v>2</v>
      </c>
      <c r="BR126">
        <v>4</v>
      </c>
      <c r="BS126">
        <v>3</v>
      </c>
      <c r="BT126" t="s">
        <v>189</v>
      </c>
      <c r="BU126" s="5">
        <v>0</v>
      </c>
      <c r="BV126" s="5">
        <v>0</v>
      </c>
      <c r="BW126" s="5">
        <v>0</v>
      </c>
      <c r="BX126" s="5">
        <v>1</v>
      </c>
      <c r="BY126" s="5">
        <v>0</v>
      </c>
      <c r="BZ126" s="5">
        <v>1</v>
      </c>
      <c r="CA126" s="5">
        <v>0</v>
      </c>
      <c r="CB126" s="5">
        <v>0</v>
      </c>
      <c r="CC126" t="s">
        <v>296</v>
      </c>
      <c r="CD126" s="5">
        <v>0</v>
      </c>
      <c r="CE126" s="5">
        <v>1</v>
      </c>
      <c r="CF126" s="5">
        <v>0</v>
      </c>
      <c r="CG126" s="5">
        <v>1</v>
      </c>
      <c r="CH126" s="5">
        <v>0</v>
      </c>
      <c r="CI126" s="5">
        <v>1</v>
      </c>
      <c r="CJ126" s="5">
        <v>0</v>
      </c>
      <c r="CK126" s="5">
        <v>0</v>
      </c>
      <c r="CL126" t="s">
        <v>576</v>
      </c>
      <c r="CM126" s="5">
        <v>0</v>
      </c>
      <c r="CN126" s="5">
        <v>0</v>
      </c>
      <c r="CO126" s="5">
        <v>0</v>
      </c>
      <c r="CP126" s="5">
        <v>1</v>
      </c>
      <c r="CQ126" s="5">
        <v>0</v>
      </c>
      <c r="CR126" s="5">
        <v>0</v>
      </c>
      <c r="CS126" s="5">
        <v>1</v>
      </c>
      <c r="CT126" s="5">
        <v>1</v>
      </c>
      <c r="CU126" t="s">
        <v>561</v>
      </c>
      <c r="CV126" s="5">
        <v>1</v>
      </c>
      <c r="CW126" s="5">
        <v>1</v>
      </c>
      <c r="CX126" s="5">
        <v>0</v>
      </c>
      <c r="CY126" s="5">
        <v>0</v>
      </c>
      <c r="CZ126" s="5">
        <v>0</v>
      </c>
      <c r="DA126" s="5">
        <v>0</v>
      </c>
      <c r="DB126" s="5">
        <v>1</v>
      </c>
      <c r="DC126" s="5">
        <v>0</v>
      </c>
      <c r="DD126" t="s">
        <v>186</v>
      </c>
      <c r="DE126" s="5">
        <v>1</v>
      </c>
      <c r="DF126" s="5">
        <v>0</v>
      </c>
      <c r="DG126" s="5">
        <v>0</v>
      </c>
      <c r="DH126" s="5">
        <v>1</v>
      </c>
      <c r="DI126" s="5">
        <v>0</v>
      </c>
      <c r="DJ126" s="5">
        <v>1</v>
      </c>
      <c r="DK126" s="5">
        <v>0</v>
      </c>
      <c r="DL126" s="5">
        <v>0</v>
      </c>
      <c r="DM126" t="s">
        <v>577</v>
      </c>
      <c r="DN126" s="5">
        <v>0</v>
      </c>
      <c r="DO126" s="5">
        <v>0</v>
      </c>
      <c r="DP126" s="5">
        <v>0</v>
      </c>
      <c r="DQ126" s="5">
        <v>0</v>
      </c>
      <c r="DR126" s="5">
        <v>1</v>
      </c>
      <c r="DS126" s="5">
        <v>0</v>
      </c>
      <c r="DT126" s="5">
        <v>1</v>
      </c>
      <c r="DU126" s="5">
        <v>1</v>
      </c>
      <c r="DV126" t="s">
        <v>332</v>
      </c>
      <c r="DW126" s="5">
        <v>0</v>
      </c>
      <c r="DX126" s="5">
        <v>0</v>
      </c>
      <c r="DY126" s="5">
        <v>1</v>
      </c>
      <c r="DZ126" s="5">
        <v>0</v>
      </c>
      <c r="EA126" s="5">
        <v>0</v>
      </c>
      <c r="EB126" s="5">
        <v>0</v>
      </c>
      <c r="EC126" s="5">
        <v>1</v>
      </c>
      <c r="ED126" s="5">
        <v>1</v>
      </c>
      <c r="EE126" t="s">
        <v>152</v>
      </c>
      <c r="EF126" t="s">
        <v>153</v>
      </c>
      <c r="EG126" t="s">
        <v>153</v>
      </c>
      <c r="EH126" t="s">
        <v>155</v>
      </c>
      <c r="EI126">
        <v>27</v>
      </c>
      <c r="EJ126">
        <v>44.285714285714285</v>
      </c>
      <c r="EK126" t="s">
        <v>156</v>
      </c>
      <c r="EL126">
        <v>1</v>
      </c>
      <c r="EM126">
        <v>4</v>
      </c>
      <c r="EN126">
        <f t="shared" si="15"/>
        <v>2</v>
      </c>
      <c r="EO126" t="s">
        <v>603</v>
      </c>
      <c r="EP126">
        <f t="shared" si="16"/>
        <v>4</v>
      </c>
      <c r="ER126">
        <f t="shared" si="17"/>
        <v>3</v>
      </c>
      <c r="ES126">
        <f t="shared" si="18"/>
        <v>31.111111111111111</v>
      </c>
      <c r="ET126">
        <f t="shared" si="19"/>
        <v>60</v>
      </c>
      <c r="EU126">
        <f t="shared" si="20"/>
        <v>55.55555555555555</v>
      </c>
      <c r="EV126">
        <f t="shared" si="21"/>
        <v>42.222222222222221</v>
      </c>
      <c r="EW126">
        <f t="shared" si="22"/>
        <v>24.444444444444446</v>
      </c>
      <c r="EX126">
        <f t="shared" si="23"/>
        <v>54.444444444444443</v>
      </c>
      <c r="EY126">
        <f t="shared" si="24"/>
        <v>42.222222222222221</v>
      </c>
    </row>
  </sheetData>
  <autoFilter ref="A1:EN126" xr:uid="{6F503A28-4957-4DF7-AE91-3C2F321818FA}">
    <sortState ref="A2:EN126">
      <sortCondition descending="1" ref="EL1:EL12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217E-28A3-4FC6-A49D-9CE1C0001451}">
  <dimension ref="A1:T58"/>
  <sheetViews>
    <sheetView workbookViewId="0">
      <selection activeCell="B10" sqref="B10"/>
    </sheetView>
  </sheetViews>
  <sheetFormatPr defaultRowHeight="15" x14ac:dyDescent="0.25"/>
  <sheetData>
    <row r="1" spans="1:20" ht="16.5" thickBot="1" x14ac:dyDescent="0.3">
      <c r="A1" s="20" t="s">
        <v>616</v>
      </c>
      <c r="B1" s="20"/>
      <c r="C1" s="20"/>
      <c r="D1" s="20"/>
      <c r="E1" s="20"/>
      <c r="G1" s="20" t="s">
        <v>631</v>
      </c>
      <c r="H1" s="20"/>
      <c r="I1" s="20"/>
      <c r="J1" s="20"/>
      <c r="K1" s="20"/>
    </row>
    <row r="2" spans="1:20" ht="17.25" thickTop="1" thickBot="1" x14ac:dyDescent="0.3">
      <c r="A2" s="21"/>
      <c r="B2" s="22"/>
      <c r="C2" s="25" t="s">
        <v>617</v>
      </c>
      <c r="D2" s="26"/>
      <c r="E2" s="27" t="s">
        <v>618</v>
      </c>
      <c r="G2" s="21"/>
      <c r="H2" s="22"/>
      <c r="I2" s="25" t="s">
        <v>617</v>
      </c>
      <c r="J2" s="26"/>
      <c r="K2" s="27" t="s">
        <v>618</v>
      </c>
    </row>
    <row r="3" spans="1:20" ht="16.5" thickBot="1" x14ac:dyDescent="0.3">
      <c r="A3" s="23"/>
      <c r="B3" s="24"/>
      <c r="C3" s="9" t="s">
        <v>619</v>
      </c>
      <c r="D3" s="10" t="s">
        <v>620</v>
      </c>
      <c r="E3" s="28"/>
      <c r="G3" s="23"/>
      <c r="H3" s="24"/>
      <c r="I3" s="9" t="s">
        <v>619</v>
      </c>
      <c r="J3" s="10" t="s">
        <v>620</v>
      </c>
      <c r="K3" s="28"/>
      <c r="N3" t="s">
        <v>630</v>
      </c>
      <c r="O3" t="s">
        <v>644</v>
      </c>
      <c r="P3" t="s">
        <v>645</v>
      </c>
      <c r="Q3" t="s">
        <v>646</v>
      </c>
      <c r="R3" t="s">
        <v>647</v>
      </c>
      <c r="S3" t="s">
        <v>648</v>
      </c>
      <c r="T3" t="s">
        <v>649</v>
      </c>
    </row>
    <row r="4" spans="1:20" ht="16.5" thickTop="1" x14ac:dyDescent="0.25">
      <c r="A4" s="21" t="s">
        <v>630</v>
      </c>
      <c r="B4" s="11" t="s">
        <v>650</v>
      </c>
      <c r="C4" s="12">
        <v>63</v>
      </c>
      <c r="D4" s="13">
        <v>0.11</v>
      </c>
      <c r="E4" s="14">
        <v>0.504</v>
      </c>
      <c r="G4" s="21" t="s">
        <v>632</v>
      </c>
      <c r="H4" s="11" t="s">
        <v>621</v>
      </c>
      <c r="I4" s="12">
        <v>63</v>
      </c>
      <c r="J4" s="13">
        <v>0.112</v>
      </c>
      <c r="K4" s="14">
        <v>0.50800000000000001</v>
      </c>
      <c r="M4" s="11" t="s">
        <v>621</v>
      </c>
      <c r="N4" s="14">
        <v>0.504</v>
      </c>
      <c r="O4" s="14">
        <v>0.50800000000000001</v>
      </c>
      <c r="P4" s="14">
        <v>0.54800000000000004</v>
      </c>
      <c r="Q4" s="14">
        <v>0.68799999999999994</v>
      </c>
      <c r="R4" s="14">
        <v>0.39200000000000002</v>
      </c>
      <c r="S4" s="14">
        <v>0.46400000000000002</v>
      </c>
      <c r="T4" s="14">
        <v>0.58399999999999996</v>
      </c>
    </row>
    <row r="5" spans="1:20" ht="15.75" x14ac:dyDescent="0.25">
      <c r="A5" s="29"/>
      <c r="B5" s="15" t="s">
        <v>651</v>
      </c>
      <c r="C5" s="12">
        <v>63</v>
      </c>
      <c r="D5" s="13">
        <v>0.11</v>
      </c>
      <c r="E5" s="14">
        <v>0.504</v>
      </c>
      <c r="G5" s="29"/>
      <c r="H5" s="15" t="s">
        <v>622</v>
      </c>
      <c r="I5" s="12">
        <v>68</v>
      </c>
      <c r="J5" s="13">
        <v>0.12</v>
      </c>
      <c r="K5" s="14">
        <v>0.54800000000000004</v>
      </c>
      <c r="M5" s="15" t="s">
        <v>622</v>
      </c>
      <c r="N5" s="14">
        <v>0.504</v>
      </c>
      <c r="O5" s="14">
        <v>0.54800000000000004</v>
      </c>
      <c r="P5" s="14">
        <v>0.59699999999999998</v>
      </c>
      <c r="Q5" s="14">
        <v>0.504</v>
      </c>
      <c r="R5" s="14">
        <v>0.55200000000000005</v>
      </c>
      <c r="S5" s="14">
        <v>0.57599999999999996</v>
      </c>
      <c r="T5" s="14">
        <v>0.57599999999999996</v>
      </c>
    </row>
    <row r="6" spans="1:20" ht="31.5" x14ac:dyDescent="0.25">
      <c r="A6" s="29"/>
      <c r="B6" s="15" t="s">
        <v>652</v>
      </c>
      <c r="C6" s="12">
        <v>83</v>
      </c>
      <c r="D6" s="13">
        <v>0.14399999999999999</v>
      </c>
      <c r="E6" s="14">
        <v>0.66400000000000003</v>
      </c>
      <c r="G6" s="29"/>
      <c r="H6" s="15" t="s">
        <v>623</v>
      </c>
      <c r="I6" s="12">
        <v>77</v>
      </c>
      <c r="J6" s="13">
        <v>0.13600000000000001</v>
      </c>
      <c r="K6" s="14">
        <v>0.621</v>
      </c>
      <c r="M6" s="15" t="s">
        <v>623</v>
      </c>
      <c r="N6" s="14">
        <v>0.66400000000000003</v>
      </c>
      <c r="O6" s="14">
        <v>0.621</v>
      </c>
      <c r="P6" s="14">
        <v>0.5</v>
      </c>
      <c r="Q6" s="14">
        <v>0.52800000000000002</v>
      </c>
      <c r="R6" s="14">
        <v>0.624</v>
      </c>
      <c r="S6" s="14">
        <v>0.58399999999999996</v>
      </c>
      <c r="T6" s="14">
        <v>0.624</v>
      </c>
    </row>
    <row r="7" spans="1:20" ht="15.75" x14ac:dyDescent="0.25">
      <c r="A7" s="29"/>
      <c r="B7" s="15" t="s">
        <v>655</v>
      </c>
      <c r="C7" s="12">
        <v>82</v>
      </c>
      <c r="D7" s="13">
        <v>0.14299999999999999</v>
      </c>
      <c r="E7" s="14">
        <v>0.65600000000000003</v>
      </c>
      <c r="G7" s="29"/>
      <c r="H7" s="15" t="s">
        <v>188</v>
      </c>
      <c r="I7" s="12">
        <v>75</v>
      </c>
      <c r="J7" s="13">
        <v>0.13300000000000001</v>
      </c>
      <c r="K7" s="14">
        <v>0.60499999999999998</v>
      </c>
      <c r="M7" s="15" t="s">
        <v>188</v>
      </c>
      <c r="N7" s="14">
        <v>0.65600000000000003</v>
      </c>
      <c r="O7" s="14">
        <v>0.60499999999999998</v>
      </c>
      <c r="P7" s="14">
        <v>0.621</v>
      </c>
      <c r="Q7" s="14">
        <v>0.57599999999999996</v>
      </c>
      <c r="R7" s="14">
        <v>0.67200000000000004</v>
      </c>
      <c r="S7" s="14">
        <v>0.64800000000000002</v>
      </c>
      <c r="T7" s="14">
        <v>0.72799999999999998</v>
      </c>
    </row>
    <row r="8" spans="1:20" ht="15.75" x14ac:dyDescent="0.25">
      <c r="A8" s="29"/>
      <c r="B8" s="15" t="s">
        <v>653</v>
      </c>
      <c r="C8" s="12">
        <v>64</v>
      </c>
      <c r="D8" s="13">
        <v>0.111</v>
      </c>
      <c r="E8" s="14">
        <v>0.51200000000000001</v>
      </c>
      <c r="G8" s="29"/>
      <c r="H8" s="15" t="s">
        <v>624</v>
      </c>
      <c r="I8" s="12">
        <v>59</v>
      </c>
      <c r="J8" s="13">
        <v>0.104</v>
      </c>
      <c r="K8" s="14">
        <v>0.47599999999999998</v>
      </c>
      <c r="M8" s="15" t="s">
        <v>624</v>
      </c>
      <c r="N8" s="14">
        <v>0.51200000000000001</v>
      </c>
      <c r="O8" s="14">
        <v>0.47599999999999998</v>
      </c>
      <c r="P8" s="14">
        <v>0.218</v>
      </c>
      <c r="Q8" s="14">
        <v>0.184</v>
      </c>
      <c r="R8" s="14">
        <v>0.25600000000000001</v>
      </c>
      <c r="S8" s="14">
        <v>0.504</v>
      </c>
      <c r="T8" s="14">
        <v>0.504</v>
      </c>
    </row>
    <row r="9" spans="1:20" ht="15.75" x14ac:dyDescent="0.25">
      <c r="A9" s="29"/>
      <c r="B9" s="15" t="s">
        <v>656</v>
      </c>
      <c r="C9" s="12">
        <v>76</v>
      </c>
      <c r="D9" s="13">
        <v>0.13200000000000001</v>
      </c>
      <c r="E9" s="14">
        <v>0.60799999999999998</v>
      </c>
      <c r="G9" s="29"/>
      <c r="H9" s="15" t="s">
        <v>625</v>
      </c>
      <c r="I9" s="12">
        <v>77</v>
      </c>
      <c r="J9" s="13">
        <v>0.13600000000000001</v>
      </c>
      <c r="K9" s="14">
        <v>0.621</v>
      </c>
      <c r="M9" s="15" t="s">
        <v>625</v>
      </c>
      <c r="N9" s="14">
        <v>0.60799999999999998</v>
      </c>
      <c r="O9" s="14">
        <v>0.621</v>
      </c>
      <c r="P9" s="14">
        <v>0.34699999999999998</v>
      </c>
      <c r="Q9" s="14">
        <v>0.24</v>
      </c>
      <c r="R9" s="14">
        <v>0.59199999999999997</v>
      </c>
      <c r="S9" s="14">
        <v>0.624</v>
      </c>
      <c r="T9" s="14">
        <v>0.59199999999999997</v>
      </c>
    </row>
    <row r="10" spans="1:20" ht="15.75" x14ac:dyDescent="0.25">
      <c r="A10" s="29"/>
      <c r="B10" s="15" t="s">
        <v>654</v>
      </c>
      <c r="C10" s="12">
        <v>76</v>
      </c>
      <c r="D10" s="13">
        <v>0.13200000000000001</v>
      </c>
      <c r="E10" s="14">
        <v>0.60799999999999998</v>
      </c>
      <c r="G10" s="29"/>
      <c r="H10" s="15" t="s">
        <v>626</v>
      </c>
      <c r="I10" s="12">
        <v>66</v>
      </c>
      <c r="J10" s="13">
        <v>0.11700000000000001</v>
      </c>
      <c r="K10" s="14">
        <v>0.53200000000000003</v>
      </c>
      <c r="M10" s="15" t="s">
        <v>626</v>
      </c>
      <c r="N10" s="14">
        <v>0.60799999999999998</v>
      </c>
      <c r="O10" s="14">
        <v>0.53200000000000003</v>
      </c>
      <c r="P10" s="14">
        <v>0.28199999999999997</v>
      </c>
      <c r="Q10" s="14">
        <v>0.224</v>
      </c>
      <c r="R10" s="14">
        <v>0.45600000000000002</v>
      </c>
      <c r="S10" s="14">
        <v>0.6</v>
      </c>
      <c r="T10" s="14">
        <v>0.58399999999999996</v>
      </c>
    </row>
    <row r="11" spans="1:20" ht="15.75" x14ac:dyDescent="0.25">
      <c r="A11" s="29"/>
      <c r="B11" s="15" t="s">
        <v>627</v>
      </c>
      <c r="C11" s="12">
        <v>68</v>
      </c>
      <c r="D11" s="13">
        <v>0.11799999999999999</v>
      </c>
      <c r="E11" s="14">
        <v>0.54400000000000004</v>
      </c>
      <c r="G11" s="29"/>
      <c r="H11" s="15" t="s">
        <v>627</v>
      </c>
      <c r="I11" s="12">
        <v>80</v>
      </c>
      <c r="J11" s="13">
        <v>0.14199999999999999</v>
      </c>
      <c r="K11" s="14">
        <v>0.64500000000000002</v>
      </c>
      <c r="M11" s="15" t="s">
        <v>627</v>
      </c>
      <c r="N11" s="14">
        <v>0.54400000000000004</v>
      </c>
      <c r="O11" s="14">
        <v>0.64500000000000002</v>
      </c>
      <c r="P11" s="14">
        <v>0.65300000000000002</v>
      </c>
      <c r="Q11" s="14">
        <v>0.504</v>
      </c>
      <c r="R11" s="14">
        <v>0.58399999999999996</v>
      </c>
      <c r="S11" s="14">
        <v>0.55200000000000005</v>
      </c>
      <c r="T11" s="14">
        <v>0.63200000000000001</v>
      </c>
    </row>
    <row r="12" spans="1:20" ht="16.5" thickBot="1" x14ac:dyDescent="0.3">
      <c r="A12" s="23" t="s">
        <v>628</v>
      </c>
      <c r="B12" s="24"/>
      <c r="C12" s="16">
        <v>575</v>
      </c>
      <c r="D12" s="17">
        <v>1</v>
      </c>
      <c r="E12" s="18">
        <v>4.5999999999999996</v>
      </c>
      <c r="G12" s="23" t="s">
        <v>628</v>
      </c>
      <c r="H12" s="24"/>
      <c r="I12" s="16">
        <v>565</v>
      </c>
      <c r="J12" s="17">
        <v>1</v>
      </c>
      <c r="K12" s="18">
        <v>4.556</v>
      </c>
      <c r="O12" s="18"/>
    </row>
    <row r="13" spans="1:20" ht="16.5" thickTop="1" x14ac:dyDescent="0.25">
      <c r="A13" s="30" t="s">
        <v>629</v>
      </c>
      <c r="B13" s="30"/>
      <c r="C13" s="30"/>
      <c r="D13" s="30"/>
      <c r="E13" s="30"/>
      <c r="G13" s="19" t="s">
        <v>633</v>
      </c>
      <c r="H13" s="19"/>
      <c r="I13" s="19"/>
      <c r="J13" s="19"/>
      <c r="K13" s="19"/>
    </row>
    <row r="14" spans="1:20" x14ac:dyDescent="0.25">
      <c r="A14" s="31"/>
      <c r="B14" s="31"/>
      <c r="C14" s="31"/>
      <c r="D14" s="31"/>
      <c r="E14" s="31"/>
    </row>
    <row r="16" spans="1:20" ht="16.5" thickBot="1" x14ac:dyDescent="0.3">
      <c r="A16" s="20" t="s">
        <v>634</v>
      </c>
      <c r="B16" s="20"/>
      <c r="C16" s="20"/>
      <c r="D16" s="20"/>
      <c r="E16" s="20"/>
    </row>
    <row r="17" spans="1:11" ht="17.25" thickTop="1" thickBot="1" x14ac:dyDescent="0.3">
      <c r="A17" s="21"/>
      <c r="B17" s="22"/>
      <c r="C17" s="25" t="s">
        <v>617</v>
      </c>
      <c r="D17" s="26"/>
      <c r="E17" s="27" t="s">
        <v>618</v>
      </c>
      <c r="G17" s="20" t="s">
        <v>636</v>
      </c>
      <c r="H17" s="20"/>
      <c r="I17" s="20"/>
      <c r="J17" s="20"/>
      <c r="K17" s="20"/>
    </row>
    <row r="18" spans="1:11" ht="17.25" thickTop="1" thickBot="1" x14ac:dyDescent="0.3">
      <c r="A18" s="23"/>
      <c r="B18" s="24"/>
      <c r="C18" s="9" t="s">
        <v>619</v>
      </c>
      <c r="D18" s="10" t="s">
        <v>620</v>
      </c>
      <c r="E18" s="28"/>
      <c r="G18" s="21"/>
      <c r="H18" s="22"/>
      <c r="I18" s="25" t="s">
        <v>617</v>
      </c>
      <c r="J18" s="26"/>
      <c r="K18" s="27" t="s">
        <v>618</v>
      </c>
    </row>
    <row r="19" spans="1:11" ht="17.25" thickTop="1" thickBot="1" x14ac:dyDescent="0.3">
      <c r="A19" s="21" t="s">
        <v>635</v>
      </c>
      <c r="B19" s="11" t="s">
        <v>621</v>
      </c>
      <c r="C19" s="12">
        <v>68</v>
      </c>
      <c r="D19" s="13">
        <v>0.14599999999999999</v>
      </c>
      <c r="E19" s="14">
        <v>0.54800000000000004</v>
      </c>
      <c r="G19" s="23"/>
      <c r="H19" s="24"/>
      <c r="I19" s="9" t="s">
        <v>619</v>
      </c>
      <c r="J19" s="10" t="s">
        <v>620</v>
      </c>
      <c r="K19" s="28"/>
    </row>
    <row r="20" spans="1:11" ht="16.5" thickTop="1" x14ac:dyDescent="0.25">
      <c r="A20" s="29"/>
      <c r="B20" s="15" t="s">
        <v>622</v>
      </c>
      <c r="C20" s="12">
        <v>74</v>
      </c>
      <c r="D20" s="13">
        <v>0.158</v>
      </c>
      <c r="E20" s="14">
        <v>0.59699999999999998</v>
      </c>
      <c r="G20" s="21" t="s">
        <v>637</v>
      </c>
      <c r="H20" s="11" t="s">
        <v>621</v>
      </c>
      <c r="I20" s="12">
        <v>86</v>
      </c>
      <c r="J20" s="13">
        <v>0.2</v>
      </c>
      <c r="K20" s="14">
        <v>0.68799999999999994</v>
      </c>
    </row>
    <row r="21" spans="1:11" ht="15.75" x14ac:dyDescent="0.25">
      <c r="A21" s="29"/>
      <c r="B21" s="15" t="s">
        <v>623</v>
      </c>
      <c r="C21" s="12">
        <v>62</v>
      </c>
      <c r="D21" s="13">
        <v>0.13300000000000001</v>
      </c>
      <c r="E21" s="14">
        <v>0.5</v>
      </c>
      <c r="G21" s="29"/>
      <c r="H21" s="15" t="s">
        <v>622</v>
      </c>
      <c r="I21" s="12">
        <v>63</v>
      </c>
      <c r="J21" s="13">
        <v>0.14599999999999999</v>
      </c>
      <c r="K21" s="14">
        <v>0.504</v>
      </c>
    </row>
    <row r="22" spans="1:11" ht="15.75" x14ac:dyDescent="0.25">
      <c r="A22" s="29"/>
      <c r="B22" s="15" t="s">
        <v>188</v>
      </c>
      <c r="C22" s="12">
        <v>77</v>
      </c>
      <c r="D22" s="13">
        <v>0.16500000000000001</v>
      </c>
      <c r="E22" s="14">
        <v>0.621</v>
      </c>
      <c r="G22" s="29"/>
      <c r="H22" s="15" t="s">
        <v>623</v>
      </c>
      <c r="I22" s="12">
        <v>66</v>
      </c>
      <c r="J22" s="13">
        <v>0.153</v>
      </c>
      <c r="K22" s="14">
        <v>0.52800000000000002</v>
      </c>
    </row>
    <row r="23" spans="1:11" ht="15.75" x14ac:dyDescent="0.25">
      <c r="A23" s="29"/>
      <c r="B23" s="15" t="s">
        <v>624</v>
      </c>
      <c r="C23" s="12">
        <v>27</v>
      </c>
      <c r="D23" s="13">
        <v>5.8000000000000003E-2</v>
      </c>
      <c r="E23" s="14">
        <v>0.218</v>
      </c>
      <c r="G23" s="29"/>
      <c r="H23" s="15" t="s">
        <v>188</v>
      </c>
      <c r="I23" s="12">
        <v>72</v>
      </c>
      <c r="J23" s="13">
        <v>0.16700000000000001</v>
      </c>
      <c r="K23" s="14">
        <v>0.57599999999999996</v>
      </c>
    </row>
    <row r="24" spans="1:11" ht="15.75" x14ac:dyDescent="0.25">
      <c r="A24" s="29"/>
      <c r="B24" s="15" t="s">
        <v>625</v>
      </c>
      <c r="C24" s="12">
        <v>43</v>
      </c>
      <c r="D24" s="13">
        <v>9.1999999999999998E-2</v>
      </c>
      <c r="E24" s="14">
        <v>0.34699999999999998</v>
      </c>
      <c r="G24" s="29"/>
      <c r="H24" s="15" t="s">
        <v>624</v>
      </c>
      <c r="I24" s="12">
        <v>23</v>
      </c>
      <c r="J24" s="13">
        <v>5.2999999999999999E-2</v>
      </c>
      <c r="K24" s="14">
        <v>0.184</v>
      </c>
    </row>
    <row r="25" spans="1:11" ht="15.75" x14ac:dyDescent="0.25">
      <c r="A25" s="29"/>
      <c r="B25" s="15" t="s">
        <v>626</v>
      </c>
      <c r="C25" s="12">
        <v>35</v>
      </c>
      <c r="D25" s="13">
        <v>7.4999999999999997E-2</v>
      </c>
      <c r="E25" s="14">
        <v>0.28199999999999997</v>
      </c>
      <c r="G25" s="29"/>
      <c r="H25" s="15" t="s">
        <v>625</v>
      </c>
      <c r="I25" s="12">
        <v>30</v>
      </c>
      <c r="J25" s="13">
        <v>7.0000000000000007E-2</v>
      </c>
      <c r="K25" s="14">
        <v>0.24</v>
      </c>
    </row>
    <row r="26" spans="1:11" ht="15.75" x14ac:dyDescent="0.25">
      <c r="A26" s="29"/>
      <c r="B26" s="15" t="s">
        <v>627</v>
      </c>
      <c r="C26" s="12">
        <v>81</v>
      </c>
      <c r="D26" s="13">
        <v>0.17299999999999999</v>
      </c>
      <c r="E26" s="14">
        <v>0.65300000000000002</v>
      </c>
      <c r="G26" s="29"/>
      <c r="H26" s="15" t="s">
        <v>626</v>
      </c>
      <c r="I26" s="12">
        <v>28</v>
      </c>
      <c r="J26" s="13">
        <v>6.5000000000000002E-2</v>
      </c>
      <c r="K26" s="14">
        <v>0.224</v>
      </c>
    </row>
    <row r="27" spans="1:11" ht="16.5" thickBot="1" x14ac:dyDescent="0.3">
      <c r="A27" s="23" t="s">
        <v>628</v>
      </c>
      <c r="B27" s="24"/>
      <c r="C27" s="16">
        <v>467</v>
      </c>
      <c r="D27" s="17">
        <v>1</v>
      </c>
      <c r="E27" s="18">
        <v>3.766</v>
      </c>
      <c r="G27" s="29"/>
      <c r="H27" s="15" t="s">
        <v>627</v>
      </c>
      <c r="I27" s="12">
        <v>63</v>
      </c>
      <c r="J27" s="13">
        <v>0.14599999999999999</v>
      </c>
      <c r="K27" s="14">
        <v>0.504</v>
      </c>
    </row>
    <row r="28" spans="1:11" ht="17.25" thickTop="1" thickBot="1" x14ac:dyDescent="0.3">
      <c r="A28" s="19" t="s">
        <v>633</v>
      </c>
      <c r="B28" s="19"/>
      <c r="C28" s="19"/>
      <c r="D28" s="19"/>
      <c r="E28" s="19"/>
      <c r="G28" s="23" t="s">
        <v>628</v>
      </c>
      <c r="H28" s="24"/>
      <c r="I28" s="16">
        <v>431</v>
      </c>
      <c r="J28" s="17">
        <v>1</v>
      </c>
      <c r="K28" s="18">
        <v>3.448</v>
      </c>
    </row>
    <row r="29" spans="1:11" ht="16.5" thickTop="1" x14ac:dyDescent="0.25">
      <c r="G29" s="19" t="s">
        <v>633</v>
      </c>
      <c r="H29" s="19"/>
      <c r="I29" s="19"/>
      <c r="J29" s="19"/>
      <c r="K29" s="19"/>
    </row>
    <row r="32" spans="1:11" ht="16.5" thickBot="1" x14ac:dyDescent="0.3">
      <c r="A32" s="20" t="s">
        <v>638</v>
      </c>
      <c r="B32" s="20"/>
      <c r="C32" s="20"/>
      <c r="D32" s="20"/>
      <c r="E32" s="20"/>
      <c r="G32" s="20" t="s">
        <v>640</v>
      </c>
      <c r="H32" s="20"/>
      <c r="I32" s="20"/>
      <c r="J32" s="20"/>
      <c r="K32" s="20"/>
    </row>
    <row r="33" spans="1:11" ht="17.25" thickTop="1" thickBot="1" x14ac:dyDescent="0.3">
      <c r="A33" s="21"/>
      <c r="B33" s="22"/>
      <c r="C33" s="25" t="s">
        <v>617</v>
      </c>
      <c r="D33" s="26"/>
      <c r="E33" s="27" t="s">
        <v>618</v>
      </c>
      <c r="G33" s="21"/>
      <c r="H33" s="22"/>
      <c r="I33" s="25" t="s">
        <v>617</v>
      </c>
      <c r="J33" s="26"/>
      <c r="K33" s="27" t="s">
        <v>618</v>
      </c>
    </row>
    <row r="34" spans="1:11" ht="16.5" thickBot="1" x14ac:dyDescent="0.3">
      <c r="A34" s="23"/>
      <c r="B34" s="24"/>
      <c r="C34" s="9" t="s">
        <v>619</v>
      </c>
      <c r="D34" s="10" t="s">
        <v>620</v>
      </c>
      <c r="E34" s="28"/>
      <c r="G34" s="23"/>
      <c r="H34" s="24"/>
      <c r="I34" s="9" t="s">
        <v>619</v>
      </c>
      <c r="J34" s="10" t="s">
        <v>620</v>
      </c>
      <c r="K34" s="28"/>
    </row>
    <row r="35" spans="1:11" ht="16.5" thickTop="1" x14ac:dyDescent="0.25">
      <c r="A35" s="21" t="s">
        <v>639</v>
      </c>
      <c r="B35" s="11" t="s">
        <v>621</v>
      </c>
      <c r="C35" s="12">
        <v>49</v>
      </c>
      <c r="D35" s="13">
        <v>9.5000000000000001E-2</v>
      </c>
      <c r="E35" s="14">
        <v>0.39200000000000002</v>
      </c>
      <c r="G35" s="21" t="s">
        <v>641</v>
      </c>
      <c r="H35" s="11" t="s">
        <v>621</v>
      </c>
      <c r="I35" s="12">
        <v>58</v>
      </c>
      <c r="J35" s="13">
        <v>0.10199999999999999</v>
      </c>
      <c r="K35" s="14">
        <v>0.46400000000000002</v>
      </c>
    </row>
    <row r="36" spans="1:11" ht="15.75" x14ac:dyDescent="0.25">
      <c r="A36" s="29"/>
      <c r="B36" s="15" t="s">
        <v>622</v>
      </c>
      <c r="C36" s="12">
        <v>69</v>
      </c>
      <c r="D36" s="13">
        <v>0.13400000000000001</v>
      </c>
      <c r="E36" s="14">
        <v>0.55200000000000005</v>
      </c>
      <c r="G36" s="29"/>
      <c r="H36" s="15" t="s">
        <v>622</v>
      </c>
      <c r="I36" s="12">
        <v>72</v>
      </c>
      <c r="J36" s="13">
        <v>0.127</v>
      </c>
      <c r="K36" s="14">
        <v>0.57599999999999996</v>
      </c>
    </row>
    <row r="37" spans="1:11" ht="15.75" x14ac:dyDescent="0.25">
      <c r="A37" s="29"/>
      <c r="B37" s="15" t="s">
        <v>623</v>
      </c>
      <c r="C37" s="12">
        <v>78</v>
      </c>
      <c r="D37" s="13">
        <v>0.151</v>
      </c>
      <c r="E37" s="14">
        <v>0.624</v>
      </c>
      <c r="G37" s="29"/>
      <c r="H37" s="15" t="s">
        <v>623</v>
      </c>
      <c r="I37" s="12">
        <v>73</v>
      </c>
      <c r="J37" s="13">
        <v>0.128</v>
      </c>
      <c r="K37" s="14">
        <v>0.58399999999999996</v>
      </c>
    </row>
    <row r="38" spans="1:11" ht="15.75" x14ac:dyDescent="0.25">
      <c r="A38" s="29"/>
      <c r="B38" s="15" t="s">
        <v>188</v>
      </c>
      <c r="C38" s="12">
        <v>84</v>
      </c>
      <c r="D38" s="13">
        <v>0.16300000000000001</v>
      </c>
      <c r="E38" s="14">
        <v>0.67200000000000004</v>
      </c>
      <c r="G38" s="29"/>
      <c r="H38" s="15" t="s">
        <v>188</v>
      </c>
      <c r="I38" s="12">
        <v>81</v>
      </c>
      <c r="J38" s="13">
        <v>0.14199999999999999</v>
      </c>
      <c r="K38" s="14">
        <v>0.64800000000000002</v>
      </c>
    </row>
    <row r="39" spans="1:11" ht="15.75" x14ac:dyDescent="0.25">
      <c r="A39" s="29"/>
      <c r="B39" s="15" t="s">
        <v>624</v>
      </c>
      <c r="C39" s="12">
        <v>32</v>
      </c>
      <c r="D39" s="13">
        <v>6.2E-2</v>
      </c>
      <c r="E39" s="14">
        <v>0.25600000000000001</v>
      </c>
      <c r="G39" s="29"/>
      <c r="H39" s="15" t="s">
        <v>624</v>
      </c>
      <c r="I39" s="12">
        <v>63</v>
      </c>
      <c r="J39" s="13">
        <v>0.111</v>
      </c>
      <c r="K39" s="14">
        <v>0.504</v>
      </c>
    </row>
    <row r="40" spans="1:11" ht="15.75" x14ac:dyDescent="0.25">
      <c r="A40" s="29"/>
      <c r="B40" s="15" t="s">
        <v>625</v>
      </c>
      <c r="C40" s="12">
        <v>74</v>
      </c>
      <c r="D40" s="13">
        <v>0.14299999999999999</v>
      </c>
      <c r="E40" s="14">
        <v>0.59199999999999997</v>
      </c>
      <c r="G40" s="29"/>
      <c r="H40" s="15" t="s">
        <v>625</v>
      </c>
      <c r="I40" s="12">
        <v>78</v>
      </c>
      <c r="J40" s="13">
        <v>0.13700000000000001</v>
      </c>
      <c r="K40" s="14">
        <v>0.624</v>
      </c>
    </row>
    <row r="41" spans="1:11" ht="15.75" x14ac:dyDescent="0.25">
      <c r="A41" s="29"/>
      <c r="B41" s="15" t="s">
        <v>626</v>
      </c>
      <c r="C41" s="12">
        <v>57</v>
      </c>
      <c r="D41" s="13">
        <v>0.11</v>
      </c>
      <c r="E41" s="14">
        <v>0.45600000000000002</v>
      </c>
      <c r="G41" s="29"/>
      <c r="H41" s="15" t="s">
        <v>626</v>
      </c>
      <c r="I41" s="12">
        <v>75</v>
      </c>
      <c r="J41" s="13">
        <v>0.13200000000000001</v>
      </c>
      <c r="K41" s="14">
        <v>0.6</v>
      </c>
    </row>
    <row r="42" spans="1:11" ht="15.75" x14ac:dyDescent="0.25">
      <c r="A42" s="29"/>
      <c r="B42" s="15" t="s">
        <v>627</v>
      </c>
      <c r="C42" s="12">
        <v>73</v>
      </c>
      <c r="D42" s="13">
        <v>0.14099999999999999</v>
      </c>
      <c r="E42" s="14">
        <v>0.58399999999999996</v>
      </c>
      <c r="G42" s="29"/>
      <c r="H42" s="15" t="s">
        <v>627</v>
      </c>
      <c r="I42" s="12">
        <v>69</v>
      </c>
      <c r="J42" s="13">
        <v>0.121</v>
      </c>
      <c r="K42" s="14">
        <v>0.55200000000000005</v>
      </c>
    </row>
    <row r="43" spans="1:11" ht="16.5" thickBot="1" x14ac:dyDescent="0.3">
      <c r="A43" s="23" t="s">
        <v>628</v>
      </c>
      <c r="B43" s="24"/>
      <c r="C43" s="16">
        <v>516</v>
      </c>
      <c r="D43" s="17">
        <v>1</v>
      </c>
      <c r="E43" s="18">
        <v>4.1280000000000001</v>
      </c>
      <c r="G43" s="23" t="s">
        <v>628</v>
      </c>
      <c r="H43" s="24"/>
      <c r="I43" s="16">
        <v>569</v>
      </c>
      <c r="J43" s="17">
        <v>1</v>
      </c>
      <c r="K43" s="18">
        <v>4.5519999999999996</v>
      </c>
    </row>
    <row r="44" spans="1:11" ht="16.5" thickTop="1" x14ac:dyDescent="0.25">
      <c r="A44" s="19" t="s">
        <v>633</v>
      </c>
      <c r="B44" s="19"/>
      <c r="C44" s="19"/>
      <c r="D44" s="19"/>
      <c r="E44" s="19"/>
      <c r="G44" s="19" t="s">
        <v>633</v>
      </c>
      <c r="H44" s="19"/>
      <c r="I44" s="19"/>
      <c r="J44" s="19"/>
      <c r="K44" s="19"/>
    </row>
    <row r="46" spans="1:11" ht="16.5" thickBot="1" x14ac:dyDescent="0.3">
      <c r="A46" s="20" t="s">
        <v>642</v>
      </c>
      <c r="B46" s="20"/>
      <c r="C46" s="20"/>
      <c r="D46" s="20"/>
      <c r="E46" s="20"/>
    </row>
    <row r="47" spans="1:11" ht="17.25" thickTop="1" thickBot="1" x14ac:dyDescent="0.3">
      <c r="A47" s="21"/>
      <c r="B47" s="22"/>
      <c r="C47" s="25" t="s">
        <v>617</v>
      </c>
      <c r="D47" s="26"/>
      <c r="E47" s="27" t="s">
        <v>618</v>
      </c>
    </row>
    <row r="48" spans="1:11" ht="16.5" thickBot="1" x14ac:dyDescent="0.3">
      <c r="A48" s="23"/>
      <c r="B48" s="24"/>
      <c r="C48" s="9" t="s">
        <v>619</v>
      </c>
      <c r="D48" s="10" t="s">
        <v>620</v>
      </c>
      <c r="E48" s="28"/>
    </row>
    <row r="49" spans="1:5" ht="16.5" thickTop="1" x14ac:dyDescent="0.25">
      <c r="A49" s="21" t="s">
        <v>643</v>
      </c>
      <c r="B49" s="11" t="s">
        <v>621</v>
      </c>
      <c r="C49" s="12">
        <v>73</v>
      </c>
      <c r="D49" s="13">
        <v>0.121</v>
      </c>
      <c r="E49" s="14">
        <v>0.58399999999999996</v>
      </c>
    </row>
    <row r="50" spans="1:5" ht="15.75" x14ac:dyDescent="0.25">
      <c r="A50" s="29"/>
      <c r="B50" s="15" t="s">
        <v>622</v>
      </c>
      <c r="C50" s="12">
        <v>72</v>
      </c>
      <c r="D50" s="13">
        <v>0.11899999999999999</v>
      </c>
      <c r="E50" s="14">
        <v>0.57599999999999996</v>
      </c>
    </row>
    <row r="51" spans="1:5" ht="15.75" x14ac:dyDescent="0.25">
      <c r="A51" s="29"/>
      <c r="B51" s="15" t="s">
        <v>623</v>
      </c>
      <c r="C51" s="12">
        <v>78</v>
      </c>
      <c r="D51" s="13">
        <v>0.129</v>
      </c>
      <c r="E51" s="14">
        <v>0.624</v>
      </c>
    </row>
    <row r="52" spans="1:5" ht="15.75" x14ac:dyDescent="0.25">
      <c r="A52" s="29"/>
      <c r="B52" s="15" t="s">
        <v>188</v>
      </c>
      <c r="C52" s="12">
        <v>91</v>
      </c>
      <c r="D52" s="13">
        <v>0.151</v>
      </c>
      <c r="E52" s="14">
        <v>0.72799999999999998</v>
      </c>
    </row>
    <row r="53" spans="1:5" ht="15.75" x14ac:dyDescent="0.25">
      <c r="A53" s="29"/>
      <c r="B53" s="15" t="s">
        <v>624</v>
      </c>
      <c r="C53" s="12">
        <v>63</v>
      </c>
      <c r="D53" s="13">
        <v>0.104</v>
      </c>
      <c r="E53" s="14">
        <v>0.504</v>
      </c>
    </row>
    <row r="54" spans="1:5" ht="15.75" x14ac:dyDescent="0.25">
      <c r="A54" s="29"/>
      <c r="B54" s="15" t="s">
        <v>625</v>
      </c>
      <c r="C54" s="12">
        <v>74</v>
      </c>
      <c r="D54" s="13">
        <v>0.123</v>
      </c>
      <c r="E54" s="14">
        <v>0.59199999999999997</v>
      </c>
    </row>
    <row r="55" spans="1:5" ht="15.75" x14ac:dyDescent="0.25">
      <c r="A55" s="29"/>
      <c r="B55" s="15" t="s">
        <v>626</v>
      </c>
      <c r="C55" s="12">
        <v>73</v>
      </c>
      <c r="D55" s="13">
        <v>0.121</v>
      </c>
      <c r="E55" s="14">
        <v>0.58399999999999996</v>
      </c>
    </row>
    <row r="56" spans="1:5" ht="15.75" x14ac:dyDescent="0.25">
      <c r="A56" s="29"/>
      <c r="B56" s="15" t="s">
        <v>627</v>
      </c>
      <c r="C56" s="12">
        <v>79</v>
      </c>
      <c r="D56" s="13">
        <v>0.13100000000000001</v>
      </c>
      <c r="E56" s="14">
        <v>0.63200000000000001</v>
      </c>
    </row>
    <row r="57" spans="1:5" ht="16.5" thickBot="1" x14ac:dyDescent="0.3">
      <c r="A57" s="23" t="s">
        <v>628</v>
      </c>
      <c r="B57" s="24"/>
      <c r="C57" s="16">
        <v>603</v>
      </c>
      <c r="D57" s="17">
        <v>1</v>
      </c>
      <c r="E57" s="18">
        <v>4.8239999999999998</v>
      </c>
    </row>
    <row r="58" spans="1:5" ht="16.5" thickTop="1" x14ac:dyDescent="0.25">
      <c r="A58" s="19" t="s">
        <v>633</v>
      </c>
      <c r="B58" s="19"/>
      <c r="C58" s="19"/>
      <c r="D58" s="19"/>
      <c r="E58" s="19"/>
    </row>
  </sheetData>
  <mergeCells count="49">
    <mergeCell ref="A13:E14"/>
    <mergeCell ref="G1:K1"/>
    <mergeCell ref="G2:H3"/>
    <mergeCell ref="I2:J2"/>
    <mergeCell ref="K2:K3"/>
    <mergeCell ref="G4:G11"/>
    <mergeCell ref="G12:H12"/>
    <mergeCell ref="G13:K13"/>
    <mergeCell ref="A1:E1"/>
    <mergeCell ref="A2:B3"/>
    <mergeCell ref="C2:D2"/>
    <mergeCell ref="E2:E3"/>
    <mergeCell ref="A4:A11"/>
    <mergeCell ref="A12:B12"/>
    <mergeCell ref="A16:E16"/>
    <mergeCell ref="A17:B18"/>
    <mergeCell ref="C17:D17"/>
    <mergeCell ref="E17:E18"/>
    <mergeCell ref="A19:A26"/>
    <mergeCell ref="A28:E28"/>
    <mergeCell ref="G17:K17"/>
    <mergeCell ref="G18:H19"/>
    <mergeCell ref="I18:J18"/>
    <mergeCell ref="K18:K19"/>
    <mergeCell ref="G20:G27"/>
    <mergeCell ref="G28:H28"/>
    <mergeCell ref="A27:B27"/>
    <mergeCell ref="G29:K29"/>
    <mergeCell ref="A32:E32"/>
    <mergeCell ref="A33:B34"/>
    <mergeCell ref="C33:D33"/>
    <mergeCell ref="E33:E34"/>
    <mergeCell ref="A43:B43"/>
    <mergeCell ref="A44:E44"/>
    <mergeCell ref="G32:K32"/>
    <mergeCell ref="G33:H34"/>
    <mergeCell ref="I33:J33"/>
    <mergeCell ref="K33:K34"/>
    <mergeCell ref="G35:G42"/>
    <mergeCell ref="G43:H43"/>
    <mergeCell ref="G44:K44"/>
    <mergeCell ref="A35:A42"/>
    <mergeCell ref="A58:E58"/>
    <mergeCell ref="A46:E46"/>
    <mergeCell ref="A47:B48"/>
    <mergeCell ref="C47:D47"/>
    <mergeCell ref="E47:E48"/>
    <mergeCell ref="A49:A56"/>
    <mergeCell ref="A57:B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Bariya</dc:creator>
  <cp:lastModifiedBy>Dipak Bariya</cp:lastModifiedBy>
  <dcterms:created xsi:type="dcterms:W3CDTF">2021-05-21T09:08:44Z</dcterms:created>
  <dcterms:modified xsi:type="dcterms:W3CDTF">2021-06-26T03:07:20Z</dcterms:modified>
</cp:coreProperties>
</file>