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JECTS\VCT TRACEABILITY\LINE-2\Step-3\Gemba Study\"/>
    </mc:Choice>
  </mc:AlternateContent>
  <xr:revisionPtr revIDLastSave="0" documentId="13_ncr:1_{87770E7C-96E1-4C37-9A53-6E63FDB8D6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aring to sato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0" l="1"/>
  <c r="O20" i="10"/>
  <c r="N20" i="10"/>
  <c r="P19" i="10"/>
  <c r="O19" i="10"/>
  <c r="N19" i="10"/>
  <c r="P18" i="10"/>
  <c r="O18" i="10"/>
  <c r="N18" i="10"/>
  <c r="P17" i="10"/>
  <c r="O17" i="10"/>
  <c r="N17" i="10"/>
  <c r="P16" i="10"/>
  <c r="O16" i="10"/>
  <c r="N16" i="10"/>
  <c r="P15" i="10"/>
  <c r="O15" i="10"/>
  <c r="N15" i="10"/>
  <c r="P14" i="10"/>
  <c r="O14" i="10"/>
  <c r="N14" i="10"/>
  <c r="P13" i="10"/>
  <c r="O13" i="10"/>
  <c r="N13" i="10"/>
  <c r="P12" i="10"/>
  <c r="O12" i="10"/>
  <c r="N12" i="10"/>
  <c r="P11" i="10"/>
  <c r="O11" i="10"/>
  <c r="N11" i="10"/>
  <c r="P10" i="10"/>
  <c r="O10" i="10"/>
  <c r="N10" i="10"/>
  <c r="P9" i="10"/>
  <c r="O9" i="10"/>
  <c r="N9" i="10"/>
  <c r="P8" i="10"/>
  <c r="O8" i="10"/>
  <c r="N8" i="10"/>
  <c r="P7" i="10"/>
  <c r="O7" i="10"/>
  <c r="N7" i="10"/>
  <c r="P6" i="10"/>
  <c r="O6" i="10"/>
  <c r="N6" i="10"/>
  <c r="P5" i="10"/>
  <c r="O5" i="10"/>
  <c r="N5" i="10"/>
  <c r="P4" i="10"/>
  <c r="O4" i="10"/>
  <c r="N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Shekhar Suman (DNHA)</author>
  </authors>
  <commentList>
    <comment ref="I15" authorId="0" shapeId="0" xr:uid="{5FC4042D-6B94-441A-9C12-070CE8CF3059}">
      <text>
        <r>
          <rPr>
            <b/>
            <sz val="9"/>
            <color indexed="81"/>
            <rFont val="Tahoma"/>
            <family val="2"/>
          </rPr>
          <t>Shekhar Suman (DNHA):</t>
        </r>
        <r>
          <rPr>
            <sz val="9"/>
            <color indexed="81"/>
            <rFont val="Tahoma"/>
            <family val="2"/>
          </rPr>
          <t xml:space="preserve">
06 sep 
09:04:56 to 09:12:45
09:05:06 to 09:12:57
09:05:17 to 09:13:11
</t>
        </r>
      </text>
    </comment>
    <comment ref="J15" authorId="0" shapeId="0" xr:uid="{817BB612-D65A-4AEA-9EAB-785969CE8B81}">
      <text>
        <r>
          <rPr>
            <b/>
            <sz val="9"/>
            <color indexed="81"/>
            <rFont val="Tahoma"/>
            <family val="2"/>
          </rPr>
          <t>Shekhar Suman (DNHA):</t>
        </r>
        <r>
          <rPr>
            <sz val="9"/>
            <color indexed="81"/>
            <rFont val="Tahoma"/>
            <family val="2"/>
          </rPr>
          <t xml:space="preserve">
06 sep 
09:04:56 to 09:12:45
09:05:06 to 09:12:57
09:05:17 to 09:13:11
</t>
        </r>
      </text>
    </comment>
    <comment ref="K15" authorId="0" shapeId="0" xr:uid="{38D03D13-36B8-4B65-BB49-DE4081FC0DB4}">
      <text>
        <r>
          <rPr>
            <b/>
            <sz val="9"/>
            <color indexed="81"/>
            <rFont val="Tahoma"/>
            <family val="2"/>
          </rPr>
          <t>Shekhar Suman (DNHA):</t>
        </r>
        <r>
          <rPr>
            <sz val="9"/>
            <color indexed="81"/>
            <rFont val="Tahoma"/>
            <family val="2"/>
          </rPr>
          <t xml:space="preserve">
06 sep 
09:04:56 to 09:12:45
09:05:06 to 09:12:57
09:05:17 to 09:13:11
</t>
        </r>
      </text>
    </comment>
    <comment ref="D17" authorId="0" shapeId="0" xr:uid="{971E0EE0-4851-4B8E-A4A0-9B3B8C2B92B0}">
      <text>
        <r>
          <rPr>
            <b/>
            <sz val="9"/>
            <color indexed="81"/>
            <rFont val="Tahoma"/>
            <family val="2"/>
          </rPr>
          <t>Shekhar Suman (DNHA):</t>
        </r>
        <r>
          <rPr>
            <sz val="9"/>
            <color indexed="81"/>
            <rFont val="Tahoma"/>
            <family val="2"/>
          </rPr>
          <t xml:space="preserve">
6 sept
09:25:03 to 9:28:22
09:25:14 to 09:28:39
09:25:28 to 09:28:52
09:25:33 to 09:29:08</t>
        </r>
      </text>
    </comment>
    <comment ref="E17" authorId="0" shapeId="0" xr:uid="{189364DD-0DEF-40F5-9BFB-10F8F5B5755A}">
      <text>
        <r>
          <rPr>
            <b/>
            <sz val="9"/>
            <color indexed="81"/>
            <rFont val="Tahoma"/>
            <family val="2"/>
          </rPr>
          <t>Shekhar Suman (DNHA):</t>
        </r>
        <r>
          <rPr>
            <sz val="9"/>
            <color indexed="81"/>
            <rFont val="Tahoma"/>
            <family val="2"/>
          </rPr>
          <t xml:space="preserve">
6 sept
09:25:03 to 9:28:22
09:25:14 to 09:28:39
09:25:28 to 09:28:52</t>
        </r>
      </text>
    </comment>
    <comment ref="F17" authorId="0" shapeId="0" xr:uid="{41D00368-24B1-4FA2-85F1-94B63A002AFE}">
      <text>
        <r>
          <rPr>
            <b/>
            <sz val="9"/>
            <color indexed="81"/>
            <rFont val="Tahoma"/>
            <family val="2"/>
          </rPr>
          <t>Shekhar Suman (DNHA):</t>
        </r>
        <r>
          <rPr>
            <sz val="9"/>
            <color indexed="81"/>
            <rFont val="Tahoma"/>
            <family val="2"/>
          </rPr>
          <t xml:space="preserve">
6 sept
09:25:03 to 9:28:22
09:25:14 to 09:28:39
09:25:28 to 09:28:52</t>
        </r>
      </text>
    </comment>
    <comment ref="G17" authorId="0" shapeId="0" xr:uid="{B979D703-488B-4785-8067-C4FDE7944F06}">
      <text>
        <r>
          <rPr>
            <b/>
            <sz val="9"/>
            <color indexed="81"/>
            <rFont val="Tahoma"/>
            <family val="2"/>
          </rPr>
          <t>Shekhar Suman (DNHA):</t>
        </r>
        <r>
          <rPr>
            <sz val="9"/>
            <color indexed="81"/>
            <rFont val="Tahoma"/>
            <family val="2"/>
          </rPr>
          <t xml:space="preserve">
6 sept
09:25:03 to 9:28:22
09:25:14 to 09:28:39
09:25:28 to 09:28:52</t>
        </r>
      </text>
    </comment>
  </commentList>
</comments>
</file>

<file path=xl/sharedStrings.xml><?xml version="1.0" encoding="utf-8"?>
<sst xmlns="http://schemas.openxmlformats.org/spreadsheetml/2006/main" count="52" uniqueCount="30">
  <si>
    <t>Model</t>
  </si>
  <si>
    <t>Conveyor</t>
  </si>
  <si>
    <t xml:space="preserve">Child part </t>
  </si>
  <si>
    <t>KC-IN (3240) /KB-IN(1200)</t>
  </si>
  <si>
    <t>C2</t>
  </si>
  <si>
    <t>C3</t>
  </si>
  <si>
    <t>C6</t>
  </si>
  <si>
    <t>ROTOR</t>
  </si>
  <si>
    <t>HSG</t>
  </si>
  <si>
    <t>SPROKET</t>
  </si>
  <si>
    <t>ZE-EX(JP)-4640 /ZE-EX-4670</t>
  </si>
  <si>
    <t>C4</t>
  </si>
  <si>
    <t>C5</t>
  </si>
  <si>
    <t>C7</t>
  </si>
  <si>
    <t>REAR PLATE</t>
  </si>
  <si>
    <t>HSG PLATE</t>
  </si>
  <si>
    <t>TNGA-EX-4600</t>
  </si>
  <si>
    <t>C1</t>
  </si>
  <si>
    <t>TNGA-IN(70)-4580 /TNGA-IN(45)-4590</t>
  </si>
  <si>
    <t>KC-EX(JP)4630</t>
  </si>
  <si>
    <t xml:space="preserve">Time in sec </t>
  </si>
  <si>
    <t>Max</t>
  </si>
  <si>
    <t>Min</t>
  </si>
  <si>
    <t>Avg</t>
  </si>
  <si>
    <t xml:space="preserve">Date </t>
  </si>
  <si>
    <t>time</t>
  </si>
  <si>
    <t>9:45 a.m.</t>
  </si>
  <si>
    <t>13:10 p.m.</t>
  </si>
  <si>
    <t>8:35 a.m.</t>
  </si>
  <si>
    <t>Modelwise Time Study ( Conveyor to Performance M/C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</si>
</sst>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1" fontId="0" fillId="0" borderId="0" xfId="0" applyNumberFormat="1"/>
    <xf numFmtId="0" fontId="0" fillId="7" borderId="1" xfId="0" applyFill="1" applyBorder="1" applyAlignment="1">
      <alignment horizontal="center"/>
    </xf>
    <xf numFmtId="0" fontId="0" fillId="2" borderId="1" xfId="0" applyFill="1" applyBorder="1"/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4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06457-1162-4296-B14B-FAA32E4B062C}">
  <sheetPr>
    <tabColor theme="5" tint="-0.249977111117893"/>
  </sheetPr>
  <dimension ref="A1:U22"/>
  <sheetViews>
    <sheetView tabSelected="1" workbookViewId="0">
      <selection activeCell="V5" sqref="V5"/>
    </sheetView>
  </sheetViews>
  <sheetFormatPr defaultRowHeight="15" x14ac:dyDescent="0.25"/>
  <cols>
    <col min="1" max="1" width="13.5703125" customWidth="1"/>
    <col min="3" max="3" width="12.5703125" customWidth="1"/>
    <col min="4" max="15" width="6.7109375" customWidth="1"/>
    <col min="16" max="16" width="9.7109375" customWidth="1"/>
    <col min="17" max="17" width="10.42578125" bestFit="1" customWidth="1"/>
    <col min="18" max="18" width="10" bestFit="1" customWidth="1"/>
  </cols>
  <sheetData>
    <row r="1" spans="1:21" x14ac:dyDescent="0.2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21" ht="15" customHeight="1" x14ac:dyDescent="0.25">
      <c r="A2" s="34" t="s">
        <v>29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/>
    </row>
    <row r="3" spans="1:21" x14ac:dyDescent="0.25">
      <c r="A3" s="3" t="s">
        <v>0</v>
      </c>
      <c r="B3" s="3" t="s">
        <v>1</v>
      </c>
      <c r="C3" s="3" t="s">
        <v>2</v>
      </c>
      <c r="D3" s="30" t="s">
        <v>20</v>
      </c>
      <c r="E3" s="31"/>
      <c r="F3" s="31"/>
      <c r="G3" s="31"/>
      <c r="H3" s="31"/>
      <c r="I3" s="31"/>
      <c r="J3" s="31"/>
      <c r="K3" s="31"/>
      <c r="L3" s="31"/>
      <c r="M3" s="31"/>
      <c r="N3" s="23" t="s">
        <v>21</v>
      </c>
      <c r="O3" s="3" t="s">
        <v>22</v>
      </c>
      <c r="P3" s="3" t="s">
        <v>23</v>
      </c>
      <c r="Q3" s="20" t="s">
        <v>24</v>
      </c>
      <c r="R3" s="20" t="s">
        <v>25</v>
      </c>
    </row>
    <row r="4" spans="1:21" x14ac:dyDescent="0.25">
      <c r="A4" s="27" t="s">
        <v>3</v>
      </c>
      <c r="B4" s="4" t="s">
        <v>4</v>
      </c>
      <c r="C4" s="5" t="s">
        <v>7</v>
      </c>
      <c r="D4" s="2">
        <v>269</v>
      </c>
      <c r="E4" s="2">
        <v>331</v>
      </c>
      <c r="F4" s="2">
        <v>332</v>
      </c>
      <c r="G4" s="2">
        <v>218</v>
      </c>
      <c r="H4" s="2">
        <v>217</v>
      </c>
      <c r="I4" s="2">
        <v>228</v>
      </c>
      <c r="J4" s="2">
        <v>226</v>
      </c>
      <c r="K4" s="2">
        <v>313</v>
      </c>
      <c r="L4" s="2">
        <v>311</v>
      </c>
      <c r="M4" s="2">
        <v>309</v>
      </c>
      <c r="N4" s="17">
        <f>MAX(D4:M4)</f>
        <v>332</v>
      </c>
      <c r="O4" s="2">
        <f>MIN(D4:M4)</f>
        <v>217</v>
      </c>
      <c r="P4" s="2">
        <f>AVERAGE(D4:M4)</f>
        <v>275.39999999999998</v>
      </c>
      <c r="Q4" s="21">
        <v>45537</v>
      </c>
      <c r="R4" s="2"/>
    </row>
    <row r="5" spans="1:21" x14ac:dyDescent="0.25">
      <c r="A5" s="28"/>
      <c r="B5" s="6" t="s">
        <v>5</v>
      </c>
      <c r="C5" s="7" t="s">
        <v>8</v>
      </c>
      <c r="D5" s="2">
        <v>258</v>
      </c>
      <c r="E5" s="2">
        <v>254</v>
      </c>
      <c r="F5" s="2">
        <v>258</v>
      </c>
      <c r="G5" s="2">
        <v>259</v>
      </c>
      <c r="H5" s="2">
        <v>282</v>
      </c>
      <c r="I5" s="2">
        <v>279</v>
      </c>
      <c r="J5" s="2">
        <v>282</v>
      </c>
      <c r="K5" s="2">
        <v>278</v>
      </c>
      <c r="L5" s="2">
        <v>280</v>
      </c>
      <c r="M5" s="2">
        <v>261</v>
      </c>
      <c r="N5" s="17">
        <f t="shared" ref="N5:N20" si="0">MAX(D5:M5)</f>
        <v>282</v>
      </c>
      <c r="O5" s="2">
        <f t="shared" ref="O5:O20" si="1">MIN(D5:M5)</f>
        <v>254</v>
      </c>
      <c r="P5" s="2">
        <f t="shared" ref="P5:P20" si="2">AVERAGE(D5:M5)</f>
        <v>269.10000000000002</v>
      </c>
      <c r="Q5" s="21">
        <v>45538</v>
      </c>
      <c r="R5" s="2" t="s">
        <v>28</v>
      </c>
    </row>
    <row r="6" spans="1:21" x14ac:dyDescent="0.25">
      <c r="A6" s="29"/>
      <c r="B6" s="8" t="s">
        <v>6</v>
      </c>
      <c r="C6" s="9" t="s">
        <v>9</v>
      </c>
      <c r="D6" s="2">
        <v>148</v>
      </c>
      <c r="E6" s="2">
        <v>150</v>
      </c>
      <c r="F6" s="2">
        <v>198</v>
      </c>
      <c r="G6" s="2">
        <v>195</v>
      </c>
      <c r="H6" s="2">
        <v>209</v>
      </c>
      <c r="I6" s="2">
        <v>210</v>
      </c>
      <c r="J6" s="2">
        <v>220</v>
      </c>
      <c r="K6" s="2">
        <v>215</v>
      </c>
      <c r="L6" s="2">
        <v>219</v>
      </c>
      <c r="M6" s="2">
        <v>220</v>
      </c>
      <c r="N6" s="17">
        <f t="shared" si="0"/>
        <v>220</v>
      </c>
      <c r="O6" s="2">
        <f t="shared" si="1"/>
        <v>148</v>
      </c>
      <c r="P6" s="2">
        <f t="shared" si="2"/>
        <v>198.4</v>
      </c>
      <c r="Q6" s="21">
        <v>45538</v>
      </c>
      <c r="R6" s="2"/>
    </row>
    <row r="7" spans="1:21" x14ac:dyDescent="0.25">
      <c r="A7" s="24" t="s">
        <v>10</v>
      </c>
      <c r="B7" s="10" t="s">
        <v>5</v>
      </c>
      <c r="C7" s="11" t="s">
        <v>14</v>
      </c>
      <c r="D7" s="2">
        <v>448</v>
      </c>
      <c r="E7" s="2">
        <v>546</v>
      </c>
      <c r="F7" s="2">
        <v>464</v>
      </c>
      <c r="G7" s="2">
        <v>536</v>
      </c>
      <c r="H7" s="2">
        <v>547</v>
      </c>
      <c r="I7" s="2">
        <v>529</v>
      </c>
      <c r="J7" s="2">
        <v>359</v>
      </c>
      <c r="K7" s="2">
        <v>357</v>
      </c>
      <c r="L7" s="2">
        <v>360</v>
      </c>
      <c r="M7" s="2">
        <v>358</v>
      </c>
      <c r="N7" s="19">
        <f t="shared" si="0"/>
        <v>547</v>
      </c>
      <c r="O7" s="2">
        <f t="shared" si="1"/>
        <v>357</v>
      </c>
      <c r="P7" s="2">
        <f t="shared" si="2"/>
        <v>450.4</v>
      </c>
      <c r="Q7" s="21">
        <v>45538</v>
      </c>
      <c r="R7" s="2" t="s">
        <v>26</v>
      </c>
    </row>
    <row r="8" spans="1:21" x14ac:dyDescent="0.25">
      <c r="A8" s="25"/>
      <c r="B8" s="12" t="s">
        <v>11</v>
      </c>
      <c r="C8" s="13" t="s">
        <v>7</v>
      </c>
      <c r="D8" s="2">
        <v>341</v>
      </c>
      <c r="E8" s="2">
        <v>330</v>
      </c>
      <c r="F8" s="2">
        <v>285</v>
      </c>
      <c r="G8" s="2">
        <v>299</v>
      </c>
      <c r="H8" s="2">
        <v>340</v>
      </c>
      <c r="I8" s="2">
        <v>335</v>
      </c>
      <c r="J8" s="2">
        <v>322</v>
      </c>
      <c r="K8" s="2">
        <v>298</v>
      </c>
      <c r="L8" s="2">
        <v>396</v>
      </c>
      <c r="M8" s="2">
        <v>235</v>
      </c>
      <c r="N8" s="19">
        <f t="shared" si="0"/>
        <v>396</v>
      </c>
      <c r="O8" s="2">
        <f t="shared" si="1"/>
        <v>235</v>
      </c>
      <c r="P8" s="2">
        <f t="shared" si="2"/>
        <v>318.10000000000002</v>
      </c>
      <c r="Q8" s="21">
        <v>45538</v>
      </c>
      <c r="R8" s="2"/>
    </row>
    <row r="9" spans="1:21" x14ac:dyDescent="0.25">
      <c r="A9" s="25"/>
      <c r="B9" s="12" t="s">
        <v>12</v>
      </c>
      <c r="C9" s="13" t="s">
        <v>8</v>
      </c>
      <c r="D9" s="2">
        <v>341</v>
      </c>
      <c r="E9" s="2">
        <v>330</v>
      </c>
      <c r="F9" s="2">
        <v>285</v>
      </c>
      <c r="G9" s="2">
        <v>299</v>
      </c>
      <c r="H9" s="2">
        <v>340</v>
      </c>
      <c r="I9" s="2">
        <v>335</v>
      </c>
      <c r="J9" s="2">
        <v>322</v>
      </c>
      <c r="K9" s="2">
        <v>298</v>
      </c>
      <c r="L9" s="2">
        <v>396</v>
      </c>
      <c r="M9" s="2">
        <v>235</v>
      </c>
      <c r="N9" s="19">
        <f t="shared" si="0"/>
        <v>396</v>
      </c>
      <c r="O9" s="2">
        <f t="shared" si="1"/>
        <v>235</v>
      </c>
      <c r="P9" s="2">
        <f t="shared" si="2"/>
        <v>318.10000000000002</v>
      </c>
      <c r="Q9" s="21">
        <v>45538</v>
      </c>
      <c r="R9" s="2"/>
    </row>
    <row r="10" spans="1:21" x14ac:dyDescent="0.25">
      <c r="A10" s="26"/>
      <c r="B10" s="14" t="s">
        <v>13</v>
      </c>
      <c r="C10" s="15" t="s">
        <v>15</v>
      </c>
      <c r="D10" s="2">
        <v>262</v>
      </c>
      <c r="E10" s="2">
        <v>268</v>
      </c>
      <c r="F10" s="2">
        <v>230</v>
      </c>
      <c r="G10" s="2">
        <v>231</v>
      </c>
      <c r="H10" s="2">
        <v>222</v>
      </c>
      <c r="I10" s="2">
        <v>223</v>
      </c>
      <c r="J10" s="2">
        <v>142</v>
      </c>
      <c r="K10" s="2">
        <v>143</v>
      </c>
      <c r="L10" s="2">
        <v>156</v>
      </c>
      <c r="M10" s="2">
        <v>162</v>
      </c>
      <c r="N10" s="19">
        <f t="shared" si="0"/>
        <v>268</v>
      </c>
      <c r="O10" s="2">
        <f t="shared" si="1"/>
        <v>142</v>
      </c>
      <c r="P10" s="2">
        <f t="shared" si="2"/>
        <v>203.9</v>
      </c>
      <c r="Q10" s="21">
        <v>45538</v>
      </c>
      <c r="R10" s="2" t="s">
        <v>27</v>
      </c>
    </row>
    <row r="11" spans="1:21" x14ac:dyDescent="0.25">
      <c r="A11" s="27" t="s">
        <v>16</v>
      </c>
      <c r="B11" s="4" t="s">
        <v>17</v>
      </c>
      <c r="C11" s="5" t="s">
        <v>7</v>
      </c>
      <c r="D11" s="2">
        <v>625</v>
      </c>
      <c r="E11" s="2">
        <v>624</v>
      </c>
      <c r="F11" s="2">
        <v>586</v>
      </c>
      <c r="G11" s="2">
        <v>585</v>
      </c>
      <c r="H11" s="2">
        <v>640</v>
      </c>
      <c r="I11" s="2">
        <v>644</v>
      </c>
      <c r="J11" s="2">
        <v>640</v>
      </c>
      <c r="K11" s="2">
        <v>592</v>
      </c>
      <c r="L11" s="2">
        <v>593</v>
      </c>
      <c r="M11" s="2">
        <v>567</v>
      </c>
      <c r="N11" s="16">
        <f t="shared" si="0"/>
        <v>644</v>
      </c>
      <c r="O11" s="2">
        <f t="shared" si="1"/>
        <v>567</v>
      </c>
      <c r="P11" s="2">
        <f t="shared" si="2"/>
        <v>609.6</v>
      </c>
      <c r="Q11" s="21">
        <v>45537</v>
      </c>
      <c r="R11" s="22">
        <v>0.71527777777777779</v>
      </c>
    </row>
    <row r="12" spans="1:21" x14ac:dyDescent="0.25">
      <c r="A12" s="28"/>
      <c r="B12" s="6" t="s">
        <v>5</v>
      </c>
      <c r="C12" s="7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16">
        <f t="shared" si="0"/>
        <v>0</v>
      </c>
      <c r="O12" s="2">
        <f t="shared" si="1"/>
        <v>0</v>
      </c>
      <c r="P12" s="2" t="e">
        <f t="shared" si="2"/>
        <v>#DIV/0!</v>
      </c>
      <c r="Q12" s="2"/>
      <c r="R12" s="2"/>
    </row>
    <row r="13" spans="1:21" x14ac:dyDescent="0.25">
      <c r="A13" s="29"/>
      <c r="B13" s="8" t="s">
        <v>12</v>
      </c>
      <c r="C13" s="9" t="s">
        <v>8</v>
      </c>
      <c r="D13" s="2">
        <v>355</v>
      </c>
      <c r="E13" s="2">
        <v>332</v>
      </c>
      <c r="F13" s="2"/>
      <c r="G13" s="2"/>
      <c r="H13" s="2"/>
      <c r="I13" s="2"/>
      <c r="J13" s="2"/>
      <c r="K13" s="2"/>
      <c r="L13" s="2"/>
      <c r="M13" s="2"/>
      <c r="N13" s="16">
        <f t="shared" si="0"/>
        <v>355</v>
      </c>
      <c r="O13" s="2">
        <f t="shared" si="1"/>
        <v>332</v>
      </c>
      <c r="P13" s="2">
        <f t="shared" si="2"/>
        <v>343.5</v>
      </c>
      <c r="Q13" s="2"/>
      <c r="R13" s="2"/>
      <c r="S13" s="18"/>
      <c r="T13" s="18"/>
      <c r="U13" s="18"/>
    </row>
    <row r="14" spans="1:21" x14ac:dyDescent="0.25">
      <c r="A14" s="24" t="s">
        <v>18</v>
      </c>
      <c r="B14" s="10" t="s">
        <v>17</v>
      </c>
      <c r="C14" s="11" t="s">
        <v>7</v>
      </c>
      <c r="D14" s="2">
        <v>448</v>
      </c>
      <c r="E14" s="2">
        <v>448</v>
      </c>
      <c r="F14" s="2">
        <v>447</v>
      </c>
      <c r="G14" s="2">
        <v>523</v>
      </c>
      <c r="H14" s="2">
        <v>521</v>
      </c>
      <c r="I14" s="2">
        <v>521</v>
      </c>
      <c r="J14" s="2">
        <v>523</v>
      </c>
      <c r="K14" s="2">
        <v>512</v>
      </c>
      <c r="L14" s="2">
        <v>512</v>
      </c>
      <c r="M14" s="2">
        <v>511</v>
      </c>
      <c r="N14" s="19">
        <f t="shared" si="0"/>
        <v>523</v>
      </c>
      <c r="O14" s="2">
        <f t="shared" si="1"/>
        <v>447</v>
      </c>
      <c r="P14" s="2">
        <f t="shared" si="2"/>
        <v>496.6</v>
      </c>
      <c r="Q14" s="21">
        <v>45537</v>
      </c>
      <c r="R14" s="22">
        <v>0.65625</v>
      </c>
      <c r="S14" s="18"/>
      <c r="T14" s="18"/>
      <c r="U14" s="18"/>
    </row>
    <row r="15" spans="1:21" x14ac:dyDescent="0.25">
      <c r="A15" s="25"/>
      <c r="B15" s="12" t="s">
        <v>5</v>
      </c>
      <c r="C15" s="13" t="s">
        <v>14</v>
      </c>
      <c r="D15" s="2">
        <v>583</v>
      </c>
      <c r="E15" s="2">
        <v>590</v>
      </c>
      <c r="F15" s="2">
        <v>587</v>
      </c>
      <c r="G15" s="2">
        <v>496</v>
      </c>
      <c r="H15" s="2">
        <v>502</v>
      </c>
      <c r="I15" s="2">
        <v>469</v>
      </c>
      <c r="J15" s="2">
        <v>471</v>
      </c>
      <c r="K15" s="2">
        <v>474</v>
      </c>
      <c r="L15" s="2"/>
      <c r="M15" s="2"/>
      <c r="N15" s="19">
        <f t="shared" si="0"/>
        <v>590</v>
      </c>
      <c r="O15" s="2">
        <f t="shared" si="1"/>
        <v>469</v>
      </c>
      <c r="P15" s="2">
        <f t="shared" si="2"/>
        <v>521.5</v>
      </c>
      <c r="Q15" s="21"/>
      <c r="R15" s="2"/>
      <c r="S15" s="18"/>
      <c r="T15" s="18"/>
      <c r="U15" s="18"/>
    </row>
    <row r="16" spans="1:21" x14ac:dyDescent="0.25">
      <c r="A16" s="25"/>
      <c r="B16" s="12" t="s">
        <v>12</v>
      </c>
      <c r="C16" s="13" t="s">
        <v>8</v>
      </c>
      <c r="D16" s="2">
        <v>334</v>
      </c>
      <c r="E16" s="2">
        <v>360</v>
      </c>
      <c r="F16" s="2">
        <v>361</v>
      </c>
      <c r="G16" s="2">
        <v>365</v>
      </c>
      <c r="H16" s="2">
        <v>332</v>
      </c>
      <c r="I16" s="2">
        <v>337</v>
      </c>
      <c r="J16" s="2">
        <v>335</v>
      </c>
      <c r="K16" s="2">
        <v>484</v>
      </c>
      <c r="L16" s="2">
        <v>484</v>
      </c>
      <c r="M16" s="2">
        <v>487</v>
      </c>
      <c r="N16" s="19">
        <f t="shared" si="0"/>
        <v>487</v>
      </c>
      <c r="O16" s="2">
        <f t="shared" si="1"/>
        <v>332</v>
      </c>
      <c r="P16" s="2">
        <f t="shared" si="2"/>
        <v>387.9</v>
      </c>
      <c r="Q16" s="21"/>
      <c r="R16" s="2"/>
      <c r="S16" s="18"/>
      <c r="T16" s="18"/>
      <c r="U16" s="18"/>
    </row>
    <row r="17" spans="1:21" x14ac:dyDescent="0.25">
      <c r="A17" s="26"/>
      <c r="B17" s="14" t="s">
        <v>13</v>
      </c>
      <c r="C17" s="15" t="s">
        <v>15</v>
      </c>
      <c r="D17" s="2">
        <v>199</v>
      </c>
      <c r="E17" s="2">
        <v>205</v>
      </c>
      <c r="F17" s="2">
        <v>204</v>
      </c>
      <c r="G17" s="2">
        <v>215</v>
      </c>
      <c r="H17" s="2"/>
      <c r="I17" s="2"/>
      <c r="J17" s="2"/>
      <c r="K17" s="2"/>
      <c r="L17" s="2"/>
      <c r="M17" s="2"/>
      <c r="N17" s="19">
        <f t="shared" si="0"/>
        <v>215</v>
      </c>
      <c r="O17" s="2">
        <f t="shared" si="1"/>
        <v>199</v>
      </c>
      <c r="P17" s="2">
        <f t="shared" si="2"/>
        <v>205.75</v>
      </c>
      <c r="Q17" s="21">
        <v>45537</v>
      </c>
      <c r="R17" s="22">
        <v>0.69791666666666663</v>
      </c>
      <c r="S17" s="18"/>
      <c r="T17" s="18"/>
      <c r="U17" s="18"/>
    </row>
    <row r="18" spans="1:21" x14ac:dyDescent="0.25">
      <c r="A18" s="27" t="s">
        <v>19</v>
      </c>
      <c r="B18" s="4" t="s">
        <v>17</v>
      </c>
      <c r="C18" s="5" t="s">
        <v>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16">
        <f t="shared" si="0"/>
        <v>0</v>
      </c>
      <c r="O18" s="2">
        <f t="shared" si="1"/>
        <v>0</v>
      </c>
      <c r="P18" s="2" t="e">
        <f t="shared" si="2"/>
        <v>#DIV/0!</v>
      </c>
      <c r="Q18" s="2"/>
      <c r="R18" s="2"/>
      <c r="S18" s="18"/>
      <c r="T18" s="18"/>
      <c r="U18" s="18"/>
    </row>
    <row r="19" spans="1:21" x14ac:dyDescent="0.25">
      <c r="A19" s="28"/>
      <c r="B19" s="6" t="s">
        <v>5</v>
      </c>
      <c r="C19" s="7" t="s">
        <v>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16">
        <f t="shared" si="0"/>
        <v>0</v>
      </c>
      <c r="O19" s="2">
        <f t="shared" si="1"/>
        <v>0</v>
      </c>
      <c r="P19" s="2" t="e">
        <f t="shared" si="2"/>
        <v>#DIV/0!</v>
      </c>
      <c r="Q19" s="2"/>
      <c r="R19" s="2"/>
      <c r="S19" s="18"/>
      <c r="T19" s="18"/>
      <c r="U19" s="18"/>
    </row>
    <row r="20" spans="1:21" x14ac:dyDescent="0.25">
      <c r="A20" s="29"/>
      <c r="B20" s="8" t="s">
        <v>12</v>
      </c>
      <c r="C20" s="9" t="s">
        <v>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16">
        <f t="shared" si="0"/>
        <v>0</v>
      </c>
      <c r="O20" s="2">
        <f t="shared" si="1"/>
        <v>0</v>
      </c>
      <c r="P20" s="2" t="e">
        <f t="shared" si="2"/>
        <v>#DIV/0!</v>
      </c>
      <c r="Q20" s="2"/>
      <c r="R20" s="2"/>
      <c r="S20" s="18"/>
      <c r="T20" s="18"/>
      <c r="U20" s="18"/>
    </row>
    <row r="21" spans="1:21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S21" s="18"/>
      <c r="T21" s="18"/>
      <c r="U21" s="18"/>
    </row>
    <row r="22" spans="1:21" x14ac:dyDescent="0.25">
      <c r="S22" s="18"/>
      <c r="T22" s="18"/>
      <c r="U22" s="18"/>
    </row>
  </sheetData>
  <mergeCells count="8">
    <mergeCell ref="A14:A17"/>
    <mergeCell ref="A18:A20"/>
    <mergeCell ref="A1:M1"/>
    <mergeCell ref="A2:R2"/>
    <mergeCell ref="D3:M3"/>
    <mergeCell ref="A4:A6"/>
    <mergeCell ref="A7:A10"/>
    <mergeCell ref="A11:A13"/>
  </mergeCells>
  <pageMargins left="0.7" right="0.7" top="0.75" bottom="0.75" header="0.3" footer="0.3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sharing to sato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Suman (DNHA)</dc:creator>
  <cp:lastModifiedBy>Shekhar Suman (DNHA)</cp:lastModifiedBy>
  <cp:lastPrinted>2024-09-04T09:54:41Z</cp:lastPrinted>
  <dcterms:created xsi:type="dcterms:W3CDTF">2015-06-05T18:17:20Z</dcterms:created>
  <dcterms:modified xsi:type="dcterms:W3CDTF">2024-09-09T03:56:47Z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d209e-37c4-4e15-ab1b-f9befe71def1_Enabled">
    <vt:lpwstr>true</vt:lpwstr>
  </property>
  <property fmtid="{D5CDD505-2E9C-101B-9397-08002B2CF9AE}" pid="3" name="MSIP_Label_6add209e-37c4-4e15-ab1b-f9befe71def1_SetDate">
    <vt:lpwstr>2024-09-03T05:27:58Z</vt:lpwstr>
  </property>
  <property fmtid="{D5CDD505-2E9C-101B-9397-08002B2CF9AE}" pid="4" name="MSIP_Label_6add209e-37c4-4e15-ab1b-f9befe71def1_Method">
    <vt:lpwstr>Standard</vt:lpwstr>
  </property>
  <property fmtid="{D5CDD505-2E9C-101B-9397-08002B2CF9AE}" pid="5" name="MSIP_Label_6add209e-37c4-4e15-ab1b-f9befe71def1_Name">
    <vt:lpwstr>G_MIP_Confidential_Exception</vt:lpwstr>
  </property>
  <property fmtid="{D5CDD505-2E9C-101B-9397-08002B2CF9AE}" pid="6" name="MSIP_Label_6add209e-37c4-4e15-ab1b-f9befe71def1_SiteId">
    <vt:lpwstr>69405920-b673-4f7c-8845-e124e9d08af2</vt:lpwstr>
  </property>
  <property fmtid="{D5CDD505-2E9C-101B-9397-08002B2CF9AE}" pid="7" name="MSIP_Label_6add209e-37c4-4e15-ab1b-f9befe71def1_ActionId">
    <vt:lpwstr>da1545f1-a478-4433-81ac-4061e570cef1</vt:lpwstr>
  </property>
  <property fmtid="{D5CDD505-2E9C-101B-9397-08002B2CF9AE}" pid="8" name="MSIP_Label_6add209e-37c4-4e15-ab1b-f9befe71def1_ContentBits">
    <vt:lpwstr>0</vt:lpwstr>
  </property>
</Properties>
</file>