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ali.mehta\Desktop\"/>
    </mc:Choice>
  </mc:AlternateContent>
  <xr:revisionPtr revIDLastSave="0" documentId="13_ncr:1_{E167BB3C-5679-4253-A4F7-17AB4143DFA7}" xr6:coauthVersionLast="46" xr6:coauthVersionMax="46" xr10:uidLastSave="{00000000-0000-0000-0000-000000000000}"/>
  <bookViews>
    <workbookView xWindow="-110" yWindow="-110" windowWidth="19420" windowHeight="10420" activeTab="4" xr2:uid="{EBFEC3B0-9FD0-4EFA-B7B5-EFD469B7008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3" i="5"/>
  <c r="E5" i="5"/>
  <c r="E3" i="5"/>
  <c r="B9" i="5"/>
  <c r="B7" i="5"/>
  <c r="B5" i="5"/>
  <c r="F28" i="2"/>
  <c r="F19" i="2"/>
  <c r="O5" i="1"/>
  <c r="J10" i="2" l="1"/>
  <c r="J11" i="2"/>
  <c r="J12" i="2"/>
  <c r="J13" i="2"/>
  <c r="J14" i="2"/>
  <c r="J15" i="2"/>
  <c r="J9" i="2"/>
  <c r="I10" i="2"/>
  <c r="I11" i="2"/>
  <c r="I12" i="2"/>
  <c r="I13" i="2"/>
  <c r="I14" i="2"/>
  <c r="I15" i="2"/>
  <c r="I9" i="2"/>
  <c r="H14" i="2"/>
  <c r="H15" i="2"/>
  <c r="H10" i="2"/>
  <c r="H11" i="2"/>
  <c r="H12" i="2"/>
  <c r="H13" i="2"/>
  <c r="H9" i="2"/>
  <c r="J6" i="1"/>
  <c r="L6" i="1" s="1"/>
  <c r="K6" i="1"/>
  <c r="M6" i="1"/>
  <c r="J7" i="1"/>
  <c r="K7" i="1"/>
  <c r="L7" i="1"/>
  <c r="M7" i="1"/>
  <c r="J8" i="1"/>
  <c r="L8" i="1" s="1"/>
  <c r="K8" i="1"/>
  <c r="M8" i="1"/>
  <c r="J9" i="1"/>
  <c r="K9" i="1"/>
  <c r="L9" i="1"/>
  <c r="M9" i="1"/>
  <c r="J10" i="1"/>
  <c r="L10" i="1" s="1"/>
  <c r="K10" i="1"/>
  <c r="M10" i="1"/>
  <c r="J11" i="1"/>
  <c r="K11" i="1"/>
  <c r="L11" i="1"/>
  <c r="M11" i="1"/>
  <c r="J12" i="1"/>
  <c r="L12" i="1" s="1"/>
  <c r="K12" i="1"/>
  <c r="M12" i="1"/>
  <c r="J13" i="1"/>
  <c r="K13" i="1"/>
  <c r="L13" i="1"/>
  <c r="M13" i="1"/>
  <c r="J14" i="1"/>
  <c r="L14" i="1" s="1"/>
  <c r="K14" i="1"/>
  <c r="M14" i="1"/>
  <c r="J15" i="1"/>
  <c r="K15" i="1"/>
  <c r="L15" i="1"/>
  <c r="M15" i="1"/>
  <c r="J16" i="1"/>
  <c r="L16" i="1" s="1"/>
  <c r="K16" i="1"/>
  <c r="M16" i="1"/>
  <c r="K5" i="1"/>
  <c r="M5" i="1" s="1"/>
  <c r="L5" i="1"/>
  <c r="J5" i="1"/>
  <c r="B14" i="1"/>
  <c r="C3" i="1"/>
  <c r="A1" i="1"/>
  <c r="K10" i="2" l="1"/>
  <c r="O10" i="2" s="1"/>
  <c r="K13" i="2"/>
  <c r="K15" i="2"/>
  <c r="M15" i="2" s="1"/>
  <c r="K9" i="2"/>
  <c r="N9" i="2" s="1"/>
  <c r="O15" i="2"/>
  <c r="L15" i="2"/>
  <c r="K12" i="2"/>
  <c r="M12" i="2" s="1"/>
  <c r="K14" i="2"/>
  <c r="M14" i="2" s="1"/>
  <c r="K11" i="2"/>
  <c r="N11" i="2" s="1"/>
  <c r="L13" i="2"/>
  <c r="M13" i="2"/>
  <c r="N13" i="2"/>
  <c r="O13" i="2"/>
  <c r="M11" i="2"/>
  <c r="N10" i="2"/>
  <c r="N15" i="2" l="1"/>
  <c r="L10" i="2"/>
  <c r="O14" i="2"/>
  <c r="M10" i="2"/>
  <c r="M9" i="2"/>
  <c r="O9" i="2"/>
  <c r="L12" i="2"/>
  <c r="L9" i="2"/>
  <c r="O12" i="2"/>
  <c r="N12" i="2"/>
  <c r="L11" i="2"/>
  <c r="O11" i="2"/>
  <c r="L14" i="2"/>
  <c r="N14" i="2"/>
</calcChain>
</file>

<file path=xl/sharedStrings.xml><?xml version="1.0" encoding="utf-8"?>
<sst xmlns="http://schemas.openxmlformats.org/spreadsheetml/2006/main" count="2077" uniqueCount="828">
  <si>
    <t>Dipali mehta</t>
  </si>
  <si>
    <t>kajalmehta</t>
  </si>
  <si>
    <t>aditya mehta</t>
  </si>
  <si>
    <t>Dipali mehtagft67ttgygyutrf5e5e5e5rygygfhvgfcdtrdtrder</t>
  </si>
  <si>
    <t>Data Entry Screen</t>
  </si>
  <si>
    <t>Week Ending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</si>
  <si>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</si>
  <si>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</si>
  <si>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</si>
  <si>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</si>
  <si>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</si>
  <si>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</si>
  <si>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</si>
  <si>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</si>
  <si>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Finish</t>
  </si>
  <si>
    <t>Working Hours</t>
  </si>
  <si>
    <t>AM</t>
  </si>
  <si>
    <t>PM</t>
  </si>
  <si>
    <t>Lunch</t>
  </si>
  <si>
    <t>AM hrs</t>
  </si>
  <si>
    <t>PM hrs</t>
  </si>
  <si>
    <t>Total hrs</t>
  </si>
  <si>
    <t>ROUND</t>
  </si>
  <si>
    <t>MROUND</t>
  </si>
  <si>
    <t>FLOOR</t>
  </si>
  <si>
    <t>CEILING</t>
  </si>
  <si>
    <t>Lookup</t>
  </si>
  <si>
    <t>Name</t>
  </si>
  <si>
    <t>Hair</t>
  </si>
  <si>
    <t>Alan</t>
  </si>
  <si>
    <t>Jane</t>
  </si>
  <si>
    <t>Bob</t>
  </si>
  <si>
    <t>June</t>
  </si>
  <si>
    <t>Harry</t>
  </si>
  <si>
    <t>Jo</t>
  </si>
  <si>
    <t>Multi</t>
  </si>
  <si>
    <t>Brown</t>
  </si>
  <si>
    <t>Black</t>
  </si>
  <si>
    <t>Ginger</t>
  </si>
  <si>
    <t>Blonder</t>
  </si>
  <si>
    <t>None</t>
  </si>
  <si>
    <t>lookup_value</t>
  </si>
  <si>
    <t>table_array</t>
  </si>
  <si>
    <t>b22:c28</t>
  </si>
  <si>
    <t>col_index_num</t>
  </si>
  <si>
    <t>index1</t>
  </si>
  <si>
    <t>index2</t>
  </si>
  <si>
    <t>[range lookup]</t>
  </si>
  <si>
    <t>Functions</t>
  </si>
  <si>
    <t>Employee Number</t>
  </si>
  <si>
    <t>NI Number</t>
  </si>
  <si>
    <t>Sex</t>
  </si>
  <si>
    <t>DOB</t>
  </si>
  <si>
    <t>Start Date</t>
  </si>
  <si>
    <t>MNC-0001</t>
  </si>
  <si>
    <t>Connor Phillips</t>
  </si>
  <si>
    <t>JT 59 05 48 B</t>
  </si>
  <si>
    <t>Male</t>
  </si>
  <si>
    <t>MNC-0002</t>
  </si>
  <si>
    <t>Harry Mitchell</t>
  </si>
  <si>
    <t>ST 58 78 07 D</t>
  </si>
  <si>
    <t>MNC-0003</t>
  </si>
  <si>
    <t>Oscar Kelly</t>
  </si>
  <si>
    <t>JG 64 20 35 B</t>
  </si>
  <si>
    <t>MNC-0004</t>
  </si>
  <si>
    <t>Luca Lee</t>
  </si>
  <si>
    <t>PE 10 12 60 C</t>
  </si>
  <si>
    <t>MNC-0005</t>
  </si>
  <si>
    <t>Imogen Ross</t>
  </si>
  <si>
    <t>TR 91 97 63 B</t>
  </si>
  <si>
    <t>Female</t>
  </si>
  <si>
    <t>MNC-0006</t>
  </si>
  <si>
    <t>William Turner</t>
  </si>
  <si>
    <t>XX 60 16 65 C</t>
  </si>
  <si>
    <t>MNC-0007</t>
  </si>
  <si>
    <t>Millie Cooper</t>
  </si>
  <si>
    <t>WM 90 67 67 D</t>
  </si>
  <si>
    <t>MNC-0008</t>
  </si>
  <si>
    <t>Annabelle Reed</t>
  </si>
  <si>
    <t>MJ 72 11 73 D</t>
  </si>
  <si>
    <t>MNC-0009</t>
  </si>
  <si>
    <t>Lily Nguyen</t>
  </si>
  <si>
    <t>MP 28 83 00 C</t>
  </si>
  <si>
    <t>MNC-0010</t>
  </si>
  <si>
    <t>Toby Richardson</t>
  </si>
  <si>
    <t>WK 39 28 15 C</t>
  </si>
  <si>
    <t>MNC-0011</t>
  </si>
  <si>
    <t>Sophie Ward</t>
  </si>
  <si>
    <t>YB 14 35 55 A</t>
  </si>
  <si>
    <t>MNC-0012</t>
  </si>
  <si>
    <t>Isabelle Perez</t>
  </si>
  <si>
    <t>MY 96 52 70 D</t>
  </si>
  <si>
    <t>MNC-0013</t>
  </si>
  <si>
    <t>Olivia Wilson</t>
  </si>
  <si>
    <t>LZ 51 82 32 A</t>
  </si>
  <si>
    <t>MNC-0014</t>
  </si>
  <si>
    <t>Samuel Powell</t>
  </si>
  <si>
    <t>GB 48 16 52 C</t>
  </si>
  <si>
    <t>MNC-0015</t>
  </si>
  <si>
    <t>Maya Lopez</t>
  </si>
  <si>
    <t>YK 68 39 46 D</t>
  </si>
  <si>
    <t>MNC-0016</t>
  </si>
  <si>
    <t>Zachary Hall</t>
  </si>
  <si>
    <t>YG 10 76 15 B</t>
  </si>
  <si>
    <t>MNC-0017</t>
  </si>
  <si>
    <t>Theo Morgan</t>
  </si>
  <si>
    <t>PT 73 54 24 D</t>
  </si>
  <si>
    <t>MNC-0018</t>
  </si>
  <si>
    <t>Phoebe Foster</t>
  </si>
  <si>
    <t>OX 10 09 74 C</t>
  </si>
  <si>
    <t>MNC-0019</t>
  </si>
  <si>
    <t>Charlotte Young</t>
  </si>
  <si>
    <t>HC 36 12 03 A</t>
  </si>
  <si>
    <t>MNC-0020</t>
  </si>
  <si>
    <t>Samuel James</t>
  </si>
  <si>
    <t>WT 49 17 87 C</t>
  </si>
  <si>
    <t>MNC-0021</t>
  </si>
  <si>
    <t>Abigail Allen</t>
  </si>
  <si>
    <t>LK 55 92 82 B</t>
  </si>
  <si>
    <t>MNC-0022</t>
  </si>
  <si>
    <t>Alice Nguyen</t>
  </si>
  <si>
    <t>TW 43 29 59 D</t>
  </si>
  <si>
    <t>MNC-0023</t>
  </si>
  <si>
    <t>Joshua Cook</t>
  </si>
  <si>
    <t>YG 24 21 55 A</t>
  </si>
  <si>
    <t>MNC-0024</t>
  </si>
  <si>
    <t>Adam White</t>
  </si>
  <si>
    <t>BS 93 96 00 A</t>
  </si>
  <si>
    <t>MNC-0025</t>
  </si>
  <si>
    <t>Noah Russell</t>
  </si>
  <si>
    <t>RT 66 23 48 A</t>
  </si>
  <si>
    <t>MNC-0026</t>
  </si>
  <si>
    <t>Thomas Sanchez</t>
  </si>
  <si>
    <t>SN 50 28 13 D</t>
  </si>
  <si>
    <t>MNC-0027</t>
  </si>
  <si>
    <t>Amelia Martinez</t>
  </si>
  <si>
    <t>TW 83 66 91 D</t>
  </si>
  <si>
    <t>MNC-0028</t>
  </si>
  <si>
    <t>Ellie Wood</t>
  </si>
  <si>
    <t>BC 92 79 25 A</t>
  </si>
  <si>
    <t>MNC-0029</t>
  </si>
  <si>
    <t>Ava Anderson</t>
  </si>
  <si>
    <t>AK 42 89 87 C</t>
  </si>
  <si>
    <t>MNC-0030</t>
  </si>
  <si>
    <t>Ethan Young</t>
  </si>
  <si>
    <t>TR 72 19 32 C</t>
  </si>
  <si>
    <t>MNC-0031</t>
  </si>
  <si>
    <t>Maisie Sullivan</t>
  </si>
  <si>
    <t>XR 72 02 31 A</t>
  </si>
  <si>
    <t>MNC-0032</t>
  </si>
  <si>
    <t>LA 14 36 88 C</t>
  </si>
  <si>
    <t>MNC-0033</t>
  </si>
  <si>
    <t>Jasmine Jones</t>
  </si>
  <si>
    <t>TM 22 99 18 C</t>
  </si>
  <si>
    <t>MNC-0034</t>
  </si>
  <si>
    <t>Theo White</t>
  </si>
  <si>
    <t>JK 02 61 31 B</t>
  </si>
  <si>
    <t>MNC-0035</t>
  </si>
  <si>
    <t>Zoe Ramirez</t>
  </si>
  <si>
    <t>EH 71 00 06 A</t>
  </si>
  <si>
    <t>MNC-0036</t>
  </si>
  <si>
    <t>Luca Brown</t>
  </si>
  <si>
    <t>HS 97 08 56 B</t>
  </si>
  <si>
    <t>MNC-0037</t>
  </si>
  <si>
    <t>Toby Brown</t>
  </si>
  <si>
    <t>WC 11 42 02 B</t>
  </si>
  <si>
    <t>MNC-0038</t>
  </si>
  <si>
    <t>Freya Mitchell</t>
  </si>
  <si>
    <t>RT 08 90 70 C</t>
  </si>
  <si>
    <t>MNC-0039</t>
  </si>
  <si>
    <t>Harrison Carter</t>
  </si>
  <si>
    <t>KS 39 44 57 C</t>
  </si>
  <si>
    <t>MNC-0040</t>
  </si>
  <si>
    <t>Erin Wilson</t>
  </si>
  <si>
    <t>TT 40 56 03 D</t>
  </si>
  <si>
    <t>MNC-0041</t>
  </si>
  <si>
    <t>Toby Morales</t>
  </si>
  <si>
    <t>CP 48 38 88 C</t>
  </si>
  <si>
    <t>MNC-0042</t>
  </si>
  <si>
    <t>Daniel Brown</t>
  </si>
  <si>
    <t>XH 54 87 68 D</t>
  </si>
  <si>
    <t>MNC-0043</t>
  </si>
  <si>
    <t>Molly Ross</t>
  </si>
  <si>
    <t>XP 23 29 54 D</t>
  </si>
  <si>
    <t>MNC-0044</t>
  </si>
  <si>
    <t>Callum Peterson</t>
  </si>
  <si>
    <t>XJ 34 65 66 A</t>
  </si>
  <si>
    <t>MNC-0045</t>
  </si>
  <si>
    <t>Lola Harris</t>
  </si>
  <si>
    <t>EZ 21 57 21 B</t>
  </si>
  <si>
    <t>MNC-0046</t>
  </si>
  <si>
    <t>Daniel Collins</t>
  </si>
  <si>
    <t>GY 26 01 54 D</t>
  </si>
  <si>
    <t>MNC-0047</t>
  </si>
  <si>
    <t>Leo Morales</t>
  </si>
  <si>
    <t>MH 78 67 90 D</t>
  </si>
  <si>
    <t>MNC-0048</t>
  </si>
  <si>
    <t>Samuel Sanders</t>
  </si>
  <si>
    <t>OH 06 97 01 A</t>
  </si>
  <si>
    <t>MNC-0049</t>
  </si>
  <si>
    <t>Noah Williams</t>
  </si>
  <si>
    <t>WA 96 24 27 B</t>
  </si>
  <si>
    <t>MNC-0050</t>
  </si>
  <si>
    <t>Dylan Murphy</t>
  </si>
  <si>
    <t>GY 70 72 85 D</t>
  </si>
  <si>
    <t>MNC-0051</t>
  </si>
  <si>
    <t>Lucas Torres</t>
  </si>
  <si>
    <t>TN 71 91 25 C</t>
  </si>
  <si>
    <t>MNC-0052</t>
  </si>
  <si>
    <t>Scarlett Robinson</t>
  </si>
  <si>
    <t>AW 99 81 61 A</t>
  </si>
  <si>
    <t>MNC-0053</t>
  </si>
  <si>
    <t>Matilda Sanders</t>
  </si>
  <si>
    <t>MG 43 84 25 B</t>
  </si>
  <si>
    <t>MNC-0054</t>
  </si>
  <si>
    <t>Samuel Bailey</t>
  </si>
  <si>
    <t>TG 81 67 48 A</t>
  </si>
  <si>
    <t>MNC-0055</t>
  </si>
  <si>
    <t>Samuel Carter</t>
  </si>
  <si>
    <t>WM 14 61 24 D</t>
  </si>
  <si>
    <t>MNC-0056</t>
  </si>
  <si>
    <t>Isabella Long</t>
  </si>
  <si>
    <t>EJ 72 08 77 A</t>
  </si>
  <si>
    <t>MNC-0057</t>
  </si>
  <si>
    <t>Olivia Barnes</t>
  </si>
  <si>
    <t>GX 74 88 06 A</t>
  </si>
  <si>
    <t>MNC-0058</t>
  </si>
  <si>
    <t>Oscar Moore</t>
  </si>
  <si>
    <t>BC 16 33 43 A</t>
  </si>
  <si>
    <t>MNC-0059</t>
  </si>
  <si>
    <t>Freddie Nguyen</t>
  </si>
  <si>
    <t>CY 90 99 54 A</t>
  </si>
  <si>
    <t>MNC-0060</t>
  </si>
  <si>
    <t>Harrison Young</t>
  </si>
  <si>
    <t>RN 09 50 16 A</t>
  </si>
  <si>
    <t>MNC-0061</t>
  </si>
  <si>
    <t>Toby Walker</t>
  </si>
  <si>
    <t>AN 79 10 53 D</t>
  </si>
  <si>
    <t>MNC-0062</t>
  </si>
  <si>
    <t>Oliver Long</t>
  </si>
  <si>
    <t>JC 85 94 10 A</t>
  </si>
  <si>
    <t>MNC-0063</t>
  </si>
  <si>
    <t>Evie James</t>
  </si>
  <si>
    <t>HW 45 42 06 C</t>
  </si>
  <si>
    <t>MNC-0064</t>
  </si>
  <si>
    <t>Alexander Myers</t>
  </si>
  <si>
    <t>NR 47 47 53 B</t>
  </si>
  <si>
    <t>MNC-0065</t>
  </si>
  <si>
    <t>Alexander Ward</t>
  </si>
  <si>
    <t>BT 23 06 22 B</t>
  </si>
  <si>
    <t>MNC-0066</t>
  </si>
  <si>
    <t>Zoe Anderson</t>
  </si>
  <si>
    <t>JC 99 61 80 B</t>
  </si>
  <si>
    <t>MNC-0067</t>
  </si>
  <si>
    <t>Lewis Sanders</t>
  </si>
  <si>
    <t>WS 18 13 55 D</t>
  </si>
  <si>
    <t>MNC-0068</t>
  </si>
  <si>
    <t>Scarlett Turner</t>
  </si>
  <si>
    <t>XN 60 19 75 C</t>
  </si>
  <si>
    <t>MNC-0069</t>
  </si>
  <si>
    <t>Megan Sanders</t>
  </si>
  <si>
    <t>BY 25 92 36 D</t>
  </si>
  <si>
    <t>MNC-0070</t>
  </si>
  <si>
    <t>Caitlin Howard</t>
  </si>
  <si>
    <t>GA 30 32 92 B</t>
  </si>
  <si>
    <t>MNC-0071</t>
  </si>
  <si>
    <t>Layla Phillips</t>
  </si>
  <si>
    <t>CX 29 17 44 A</t>
  </si>
  <si>
    <t>MNC-0072</t>
  </si>
  <si>
    <t>Charlotte Phillips</t>
  </si>
  <si>
    <t>NA 91 77 47 A</t>
  </si>
  <si>
    <t>MNC-0073</t>
  </si>
  <si>
    <t>Luca Miller</t>
  </si>
  <si>
    <t>ZG 88 48 13 B</t>
  </si>
  <si>
    <t>MNC-0074</t>
  </si>
  <si>
    <t>Amelia Nguyen</t>
  </si>
  <si>
    <t>ZG 03 71 11 A</t>
  </si>
  <si>
    <t>MNC-0075</t>
  </si>
  <si>
    <t>Joshua Myers</t>
  </si>
  <si>
    <t>EY 03 21 84 A</t>
  </si>
  <si>
    <t>MNC-0076</t>
  </si>
  <si>
    <t>Olivia Cooper</t>
  </si>
  <si>
    <t>EG 13 26 04 A</t>
  </si>
  <si>
    <t>MNC-0077</t>
  </si>
  <si>
    <t>Lucy Reed</t>
  </si>
  <si>
    <t>RP 30 38 80 D</t>
  </si>
  <si>
    <t>MNC-0078</t>
  </si>
  <si>
    <t>Sam Watson</t>
  </si>
  <si>
    <t>KN 61 37 48 A</t>
  </si>
  <si>
    <t>MNC-0079</t>
  </si>
  <si>
    <t>Maya Reed</t>
  </si>
  <si>
    <t>XA 56 25 15 B</t>
  </si>
  <si>
    <t>MNC-0080</t>
  </si>
  <si>
    <t>Zachary King</t>
  </si>
  <si>
    <t>RX 14 70 63 D</t>
  </si>
  <si>
    <t>MNC-0081</t>
  </si>
  <si>
    <t>Edward Rodriguez</t>
  </si>
  <si>
    <t>HA 70 41 40 B</t>
  </si>
  <si>
    <t>MNC-0082</t>
  </si>
  <si>
    <t>Ryan Jackson</t>
  </si>
  <si>
    <t>BJ 66 73 84 D</t>
  </si>
  <si>
    <t>MNC-0083</t>
  </si>
  <si>
    <t>Caitlin Bailey</t>
  </si>
  <si>
    <t>NC 48 46 28 A</t>
  </si>
  <si>
    <t>MNC-0084</t>
  </si>
  <si>
    <t>Harry James</t>
  </si>
  <si>
    <t>TY 93 11 45 D</t>
  </si>
  <si>
    <t>MNC-0085</t>
  </si>
  <si>
    <t>Hannah Collins</t>
  </si>
  <si>
    <t>SC 86 77 75 B</t>
  </si>
  <si>
    <t>MNC-0086</t>
  </si>
  <si>
    <t>George Stewart</t>
  </si>
  <si>
    <t>ZX 75 38 27 D</t>
  </si>
  <si>
    <t>MNC-0087</t>
  </si>
  <si>
    <t>Ben Gomez</t>
  </si>
  <si>
    <t>RW 68 72 16 B</t>
  </si>
  <si>
    <t>MNC-0088</t>
  </si>
  <si>
    <t>Joshua Long</t>
  </si>
  <si>
    <t>YW 65 62 07 B</t>
  </si>
  <si>
    <t>MNC-0089</t>
  </si>
  <si>
    <t>Sebastian Long</t>
  </si>
  <si>
    <t>NS 97 29 82 A</t>
  </si>
  <si>
    <t>MNC-0090</t>
  </si>
  <si>
    <t>Millie Johnson</t>
  </si>
  <si>
    <t>BM 65 29 26 C</t>
  </si>
  <si>
    <t>MNC-0091</t>
  </si>
  <si>
    <t>Phoebe Gonzalez</t>
  </si>
  <si>
    <t>LN 96 80 99 B</t>
  </si>
  <si>
    <t>MNC-0092</t>
  </si>
  <si>
    <t>Adam Brooks</t>
  </si>
  <si>
    <t>WZ 34 51 43 D</t>
  </si>
  <si>
    <t>MNC-0093</t>
  </si>
  <si>
    <t>Theo Myers</t>
  </si>
  <si>
    <t>CL 29 89 13 C</t>
  </si>
  <si>
    <t>MNC-0094</t>
  </si>
  <si>
    <t>Isabelle Lee</t>
  </si>
  <si>
    <t>CC 98 99 41 A</t>
  </si>
  <si>
    <t>MNC-0095</t>
  </si>
  <si>
    <t>Eva Perry</t>
  </si>
  <si>
    <t>SC 08 80 45 A</t>
  </si>
  <si>
    <t>MNC-0096</t>
  </si>
  <si>
    <t>Ava Brown</t>
  </si>
  <si>
    <t>RP 35 26 17 A</t>
  </si>
  <si>
    <t>MNC-0097</t>
  </si>
  <si>
    <t>Caitlin Morales</t>
  </si>
  <si>
    <t>TW 07 24 74 C</t>
  </si>
  <si>
    <t>MNC-0098</t>
  </si>
  <si>
    <t>Isaac Thompson</t>
  </si>
  <si>
    <t>SA 18 68 65 B</t>
  </si>
  <si>
    <t>MNC-0099</t>
  </si>
  <si>
    <t>Sophie Jones</t>
  </si>
  <si>
    <t>ZE 23 42 74 B</t>
  </si>
  <si>
    <t>MNC-0100</t>
  </si>
  <si>
    <t>Luca Ward</t>
  </si>
  <si>
    <t>MR 98 03 09 D</t>
  </si>
  <si>
    <t>MNC-0101</t>
  </si>
  <si>
    <t>Matilda Watson</t>
  </si>
  <si>
    <t>YS 53 69 79 A</t>
  </si>
  <si>
    <t>MNC-0102</t>
  </si>
  <si>
    <t>Freya Jackson</t>
  </si>
  <si>
    <t>SY 52 22 07 B</t>
  </si>
  <si>
    <t>MNC-0103</t>
  </si>
  <si>
    <t>Isabelle Rodriguez</t>
  </si>
  <si>
    <t>HC 66 32 28 D</t>
  </si>
  <si>
    <t>MNC-0104</t>
  </si>
  <si>
    <t>Daniel Ross</t>
  </si>
  <si>
    <t>XP 47 99 91 A</t>
  </si>
  <si>
    <t>MNC-0105</t>
  </si>
  <si>
    <t>Hannah Peterson</t>
  </si>
  <si>
    <t>LJ 59 41 51 B</t>
  </si>
  <si>
    <t>MNC-0106</t>
  </si>
  <si>
    <t>Amy Flores</t>
  </si>
  <si>
    <t>XP 28 43 37 C</t>
  </si>
  <si>
    <t>MNC-0107</t>
  </si>
  <si>
    <t>Lucas Price</t>
  </si>
  <si>
    <t>ME 63 63 28 D</t>
  </si>
  <si>
    <t>MNC-0108</t>
  </si>
  <si>
    <t>Lucy Cox</t>
  </si>
  <si>
    <t>SY 95 81 87 C</t>
  </si>
  <si>
    <t>MNC-0109</t>
  </si>
  <si>
    <t>Oscar Long</t>
  </si>
  <si>
    <t>TA 51 59 40 A</t>
  </si>
  <si>
    <t>MNC-0110</t>
  </si>
  <si>
    <t>Imogen Wilson</t>
  </si>
  <si>
    <t>TT 52 14 44 D</t>
  </si>
  <si>
    <t>MNC-0111</t>
  </si>
  <si>
    <t>Poppy Richardson</t>
  </si>
  <si>
    <t>RT 17 10 68 B</t>
  </si>
  <si>
    <t>MNC-0112</t>
  </si>
  <si>
    <t>WL 65 09 02 A</t>
  </si>
  <si>
    <t>MNC-0113</t>
  </si>
  <si>
    <t>Connor Long</t>
  </si>
  <si>
    <t>JE 99 51 48 A</t>
  </si>
  <si>
    <t>MNC-0114</t>
  </si>
  <si>
    <t>Grace Ward</t>
  </si>
  <si>
    <t>XL 31 45 87 B</t>
  </si>
  <si>
    <t>MNC-0115</t>
  </si>
  <si>
    <t>Jasmine Rogers</t>
  </si>
  <si>
    <t>SS 35 68 93 D</t>
  </si>
  <si>
    <t>MNC-0116</t>
  </si>
  <si>
    <t>Megan Wood</t>
  </si>
  <si>
    <t>WM 81 98 69 B</t>
  </si>
  <si>
    <t>MNC-0117</t>
  </si>
  <si>
    <t>Sophia Wood</t>
  </si>
  <si>
    <t>JC 63 23 62 B</t>
  </si>
  <si>
    <t>MNC-0118</t>
  </si>
  <si>
    <t>Connor Turner</t>
  </si>
  <si>
    <t>BA 51 18 49 C</t>
  </si>
  <si>
    <t>MNC-0119</t>
  </si>
  <si>
    <t>Sophia Murphy</t>
  </si>
  <si>
    <t>LG 93 46 40 D</t>
  </si>
  <si>
    <t>MNC-0120</t>
  </si>
  <si>
    <t>Isla Morris</t>
  </si>
  <si>
    <t>CZ 34 04 18 D</t>
  </si>
  <si>
    <t>MNC-0121</t>
  </si>
  <si>
    <t>Katie Jones</t>
  </si>
  <si>
    <t>HZ 70 21 52 C</t>
  </si>
  <si>
    <t>MNC-0122</t>
  </si>
  <si>
    <t>Madison Ross</t>
  </si>
  <si>
    <t>LH 07 67 45 C</t>
  </si>
  <si>
    <t>MNC-0123</t>
  </si>
  <si>
    <t>Oliver Perry</t>
  </si>
  <si>
    <t>OS 73 81 34 B</t>
  </si>
  <si>
    <t>MNC-0124</t>
  </si>
  <si>
    <t>Jasmine Flores</t>
  </si>
  <si>
    <t>PB 67 90 41 D</t>
  </si>
  <si>
    <t>MNC-0125</t>
  </si>
  <si>
    <t>Edward Hill</t>
  </si>
  <si>
    <t>HP 02 39 10 D</t>
  </si>
  <si>
    <t>MNC-0126</t>
  </si>
  <si>
    <t>Harry Bell</t>
  </si>
  <si>
    <t>EN 29 79 65 C</t>
  </si>
  <si>
    <t>MNC-0127</t>
  </si>
  <si>
    <t>Scarlett Butler</t>
  </si>
  <si>
    <t>WG 66 64 68 C</t>
  </si>
  <si>
    <t>MNC-0128</t>
  </si>
  <si>
    <t>Sophia Wilson</t>
  </si>
  <si>
    <t>KK 31 59 46 D</t>
  </si>
  <si>
    <t>MNC-0129</t>
  </si>
  <si>
    <t>Edward Smith</t>
  </si>
  <si>
    <t>BZ 77 45 92 B</t>
  </si>
  <si>
    <t>MNC-0130</t>
  </si>
  <si>
    <t>Jake Myers</t>
  </si>
  <si>
    <t>OX 57 14 33 B</t>
  </si>
  <si>
    <t>MNC-0131</t>
  </si>
  <si>
    <t>Logan Thomas</t>
  </si>
  <si>
    <t>JE 51 05 39 B</t>
  </si>
  <si>
    <t>MNC-0132</t>
  </si>
  <si>
    <t>Leo Miller</t>
  </si>
  <si>
    <t>YM 29 12 24 B</t>
  </si>
  <si>
    <t>MNC-0133</t>
  </si>
  <si>
    <t>Adam Bailey</t>
  </si>
  <si>
    <t>TP 99 48 54 D</t>
  </si>
  <si>
    <t>MNC-0134</t>
  </si>
  <si>
    <t>Maisie Hill</t>
  </si>
  <si>
    <t>CH 69 35 27 D</t>
  </si>
  <si>
    <t>MNC-0135</t>
  </si>
  <si>
    <t>Harrison Perez</t>
  </si>
  <si>
    <t>PC 09 80 67 B</t>
  </si>
  <si>
    <t>MNC-0136</t>
  </si>
  <si>
    <t>Theo Hill</t>
  </si>
  <si>
    <t>YS 38 76 54 B</t>
  </si>
  <si>
    <t>MNC-0137</t>
  </si>
  <si>
    <t>Noah Cook</t>
  </si>
  <si>
    <t>KC 75 49 82 A</t>
  </si>
  <si>
    <t>MNC-0138</t>
  </si>
  <si>
    <t>Phoebe Ross</t>
  </si>
  <si>
    <t>SK 78 79 60 B</t>
  </si>
  <si>
    <t>MNC-0139</t>
  </si>
  <si>
    <t>Zachary Rodriguez</t>
  </si>
  <si>
    <t>BW 40 10 28 C</t>
  </si>
  <si>
    <t>MNC-0140</t>
  </si>
  <si>
    <t>Abigail Fisher</t>
  </si>
  <si>
    <t>OH 57 26 72 D</t>
  </si>
  <si>
    <t>MNC-0141</t>
  </si>
  <si>
    <t>Amy Edwards</t>
  </si>
  <si>
    <t>LS 48 44 52 B</t>
  </si>
  <si>
    <t>MNC-0142</t>
  </si>
  <si>
    <t>Holly Richardson</t>
  </si>
  <si>
    <t>EJ 14 32 53 C</t>
  </si>
  <si>
    <t>MNC-0143</t>
  </si>
  <si>
    <t>Oliver Williams</t>
  </si>
  <si>
    <t>YS 05 09 51 A</t>
  </si>
  <si>
    <t>MNC-0144</t>
  </si>
  <si>
    <t>Charlotte Moore</t>
  </si>
  <si>
    <t>HX 52 79 46 D</t>
  </si>
  <si>
    <t>MNC-0145</t>
  </si>
  <si>
    <t>James Ward</t>
  </si>
  <si>
    <t>ER 06 29 90 D</t>
  </si>
  <si>
    <t>MNC-0146</t>
  </si>
  <si>
    <t>Molly Flores</t>
  </si>
  <si>
    <t>WC 71 27 46 C</t>
  </si>
  <si>
    <t>MNC-0147</t>
  </si>
  <si>
    <t>Lewis Reed</t>
  </si>
  <si>
    <t>NE 78 37 57 C</t>
  </si>
  <si>
    <t>MNC-0148</t>
  </si>
  <si>
    <t>Poppy Sanchez</t>
  </si>
  <si>
    <t>TE 67 77 38 B</t>
  </si>
  <si>
    <t>MNC-0149</t>
  </si>
  <si>
    <t>Alice Wright</t>
  </si>
  <si>
    <t>CT 97 67 34 D</t>
  </si>
  <si>
    <t>MNC-0150</t>
  </si>
  <si>
    <t>Ryan Gutierrez</t>
  </si>
  <si>
    <t>RH 25 34 68 A</t>
  </si>
  <si>
    <t>MNC-0151</t>
  </si>
  <si>
    <t>Toby Wood</t>
  </si>
  <si>
    <t>AL 45 58 00 C</t>
  </si>
  <si>
    <t>MNC-0152</t>
  </si>
  <si>
    <t>Alexander Perry</t>
  </si>
  <si>
    <t>EG 92 43 81 A</t>
  </si>
  <si>
    <t>MNC-0153</t>
  </si>
  <si>
    <t>Ellie White</t>
  </si>
  <si>
    <t>AW 37 39 27 B</t>
  </si>
  <si>
    <t>MNC-0154</t>
  </si>
  <si>
    <t>Benjamin Hughes</t>
  </si>
  <si>
    <t>HA 53 16 33 B</t>
  </si>
  <si>
    <t>MNC-0155</t>
  </si>
  <si>
    <t>Oscar Cook</t>
  </si>
  <si>
    <t>CH 24 66 21 A</t>
  </si>
  <si>
    <t>MNC-0156</t>
  </si>
  <si>
    <t>Eva Jones</t>
  </si>
  <si>
    <t>SA 41 84 43 D</t>
  </si>
  <si>
    <t>MNC-0157</t>
  </si>
  <si>
    <t>Isla Campbell</t>
  </si>
  <si>
    <t>EE 47 48 78 B</t>
  </si>
  <si>
    <t>MNC-0158</t>
  </si>
  <si>
    <t>Ryan Rivera</t>
  </si>
  <si>
    <t>EM 58 60 04 D</t>
  </si>
  <si>
    <t>MNC-0159</t>
  </si>
  <si>
    <t>Emily Stewart</t>
  </si>
  <si>
    <t>MZ 36 14 62 B</t>
  </si>
  <si>
    <t>MNC-0160</t>
  </si>
  <si>
    <t>Dylan Parker</t>
  </si>
  <si>
    <t>AM 98 81 00 B</t>
  </si>
  <si>
    <t>MNC-0161</t>
  </si>
  <si>
    <t>Isabella Smith</t>
  </si>
  <si>
    <t>SX 68 99 19 B</t>
  </si>
  <si>
    <t>MNC-0162</t>
  </si>
  <si>
    <t>Poppy Garcia</t>
  </si>
  <si>
    <t>EH 83 80 51 B</t>
  </si>
  <si>
    <t>MNC-0163</t>
  </si>
  <si>
    <t>Alexander Watson</t>
  </si>
  <si>
    <t>LH 59 95 49 A</t>
  </si>
  <si>
    <t>MNC-0164</t>
  </si>
  <si>
    <t>Sophia Nguyen</t>
  </si>
  <si>
    <t>KJ 57 24 78 A</t>
  </si>
  <si>
    <t>MNC-0165</t>
  </si>
  <si>
    <t>Henry Cook</t>
  </si>
  <si>
    <t>EE 80 66 07 D</t>
  </si>
  <si>
    <t>MNC-0166</t>
  </si>
  <si>
    <t>Alice Barnes</t>
  </si>
  <si>
    <t>AR 15 60 71 A</t>
  </si>
  <si>
    <t>MNC-0167</t>
  </si>
  <si>
    <t>Ruby Scott</t>
  </si>
  <si>
    <t>SK 38 27 25 C</t>
  </si>
  <si>
    <t>MNC-0168</t>
  </si>
  <si>
    <t>Charlotte Taylor</t>
  </si>
  <si>
    <t>TZ 17 15 85 B</t>
  </si>
  <si>
    <t>MNC-0169</t>
  </si>
  <si>
    <t>Eva Carter</t>
  </si>
  <si>
    <t>BA 57 31 98 A</t>
  </si>
  <si>
    <t>MNC-0170</t>
  </si>
  <si>
    <t>Lewis Ramirez</t>
  </si>
  <si>
    <t>LC 49 72 29 B</t>
  </si>
  <si>
    <t>MNC-0171</t>
  </si>
  <si>
    <t>Alexander Walker</t>
  </si>
  <si>
    <t>WT 09 07 60 A</t>
  </si>
  <si>
    <t>MNC-0172</t>
  </si>
  <si>
    <t>Logan Wilson</t>
  </si>
  <si>
    <t>CB 36 08 77 B</t>
  </si>
  <si>
    <t>MNC-0173</t>
  </si>
  <si>
    <t>Tyler Hill</t>
  </si>
  <si>
    <t>NA 22 88 99 D</t>
  </si>
  <si>
    <t>MNC-0174</t>
  </si>
  <si>
    <t>Chloe Moore</t>
  </si>
  <si>
    <t>RS 82 52 63 A</t>
  </si>
  <si>
    <t>MNC-0175</t>
  </si>
  <si>
    <t>Callum Lee</t>
  </si>
  <si>
    <t>YN 48 12 40 C</t>
  </si>
  <si>
    <t>MNC-0176</t>
  </si>
  <si>
    <t>Alfie Diaz</t>
  </si>
  <si>
    <t>KM 35 73 95 D</t>
  </si>
  <si>
    <t>MNC-0177</t>
  </si>
  <si>
    <t>Maisie Butler</t>
  </si>
  <si>
    <t>AG 14 12 80 C</t>
  </si>
  <si>
    <t>MNC-0178</t>
  </si>
  <si>
    <t>Eva Clark</t>
  </si>
  <si>
    <t>WR 98 50 28 B</t>
  </si>
  <si>
    <t>MNC-0179</t>
  </si>
  <si>
    <t>Ruby White</t>
  </si>
  <si>
    <t>CN 24 45 46 B</t>
  </si>
  <si>
    <t>MNC-0180</t>
  </si>
  <si>
    <t>Callum Murphy</t>
  </si>
  <si>
    <t>RY 47 83 99 C</t>
  </si>
  <si>
    <t>MNC-0181</t>
  </si>
  <si>
    <t>Daisy Rogers</t>
  </si>
  <si>
    <t>LA 73 70 75 B</t>
  </si>
  <si>
    <t>MNC-0182</t>
  </si>
  <si>
    <t>Lewis Morgan</t>
  </si>
  <si>
    <t>YA 42 68 12 D</t>
  </si>
  <si>
    <t>MNC-0183</t>
  </si>
  <si>
    <t>Logan Green</t>
  </si>
  <si>
    <t>JW 77 88 83 C</t>
  </si>
  <si>
    <t>MNC-0184</t>
  </si>
  <si>
    <t>Amelie Gray</t>
  </si>
  <si>
    <t>SY 29 46 74 C</t>
  </si>
  <si>
    <t>MNC-0185</t>
  </si>
  <si>
    <t>Megan Brown</t>
  </si>
  <si>
    <t>AC 62 48 60 C</t>
  </si>
  <si>
    <t>MNC-0186</t>
  </si>
  <si>
    <t>Oliver Baker</t>
  </si>
  <si>
    <t>MM 98 93 96 B</t>
  </si>
  <si>
    <t>MNC-0187</t>
  </si>
  <si>
    <t>Benjamin Rodriguez</t>
  </si>
  <si>
    <t>ZA 03 71 76 A</t>
  </si>
  <si>
    <t>MNC-0188</t>
  </si>
  <si>
    <t>Sophia Harris</t>
  </si>
  <si>
    <t>GP 28 83 81 B</t>
  </si>
  <si>
    <t>MNC-0189</t>
  </si>
  <si>
    <t>Joseph Nguyen</t>
  </si>
  <si>
    <t>HH 06 83 64 A</t>
  </si>
  <si>
    <t>MNC-0190</t>
  </si>
  <si>
    <t>Lily Scott</t>
  </si>
  <si>
    <t>HE 45 73 89 C</t>
  </si>
  <si>
    <t>MNC-0191</t>
  </si>
  <si>
    <t>Benjamin Brooks</t>
  </si>
  <si>
    <t>EB 79 59 97 A</t>
  </si>
  <si>
    <t>MNC-0192</t>
  </si>
  <si>
    <t>Hannah Butler</t>
  </si>
  <si>
    <t>PT 01 68 73 D</t>
  </si>
  <si>
    <t>MNC-0193</t>
  </si>
  <si>
    <t>Amy Miller</t>
  </si>
  <si>
    <t>JH 72 84 77 B</t>
  </si>
  <si>
    <t>MNC-0194</t>
  </si>
  <si>
    <t>Alexander Jenkins</t>
  </si>
  <si>
    <t>CX 66 24 06 A</t>
  </si>
  <si>
    <t>MNC-0195</t>
  </si>
  <si>
    <t>Nathan Garcia</t>
  </si>
  <si>
    <t>KA 86 53 78 A</t>
  </si>
  <si>
    <t>MNC-0196</t>
  </si>
  <si>
    <t>Luca Jackson</t>
  </si>
  <si>
    <t>ZW 24 90 14 D</t>
  </si>
  <si>
    <t>MNC-0197</t>
  </si>
  <si>
    <t>Amelia Carter</t>
  </si>
  <si>
    <t>ML 66 54 32 D</t>
  </si>
  <si>
    <t>MNC-0198</t>
  </si>
  <si>
    <t>Lily Hernandez</t>
  </si>
  <si>
    <t>SG 38 72 82 A</t>
  </si>
  <si>
    <t>MNC-0199</t>
  </si>
  <si>
    <t>Callum Martinez</t>
  </si>
  <si>
    <t>LC 71 75 73 C</t>
  </si>
  <si>
    <t>MNC-0200</t>
  </si>
  <si>
    <t>Isla Collins</t>
  </si>
  <si>
    <t>AC 52 26 80 A</t>
  </si>
  <si>
    <t>Connor</t>
  </si>
  <si>
    <t>Phillips</t>
  </si>
  <si>
    <t>Mitchell</t>
  </si>
  <si>
    <t>Oscar</t>
  </si>
  <si>
    <t>Kelly</t>
  </si>
  <si>
    <t>Luca</t>
  </si>
  <si>
    <t>Lee</t>
  </si>
  <si>
    <t>Imogen</t>
  </si>
  <si>
    <t>Ross</t>
  </si>
  <si>
    <t>William</t>
  </si>
  <si>
    <t>Turner</t>
  </si>
  <si>
    <t>Millie</t>
  </si>
  <si>
    <t>Cooper</t>
  </si>
  <si>
    <t>Annabelle</t>
  </si>
  <si>
    <t>Reed</t>
  </si>
  <si>
    <t>Lily</t>
  </si>
  <si>
    <t>Nguyen</t>
  </si>
  <si>
    <t>Toby</t>
  </si>
  <si>
    <t>Richardson</t>
  </si>
  <si>
    <t>Sophie</t>
  </si>
  <si>
    <t>Ward</t>
  </si>
  <si>
    <t>Isabelle</t>
  </si>
  <si>
    <t>Perez</t>
  </si>
  <si>
    <t>Olivia</t>
  </si>
  <si>
    <t>Wilson</t>
  </si>
  <si>
    <t>Samuel</t>
  </si>
  <si>
    <t>Powell</t>
  </si>
  <si>
    <t>Maya</t>
  </si>
  <si>
    <t>Lopez</t>
  </si>
  <si>
    <t>Zachary</t>
  </si>
  <si>
    <t>Hall</t>
  </si>
  <si>
    <t>Theo</t>
  </si>
  <si>
    <t>Morgan</t>
  </si>
  <si>
    <t>Phoebe</t>
  </si>
  <si>
    <t>Foster</t>
  </si>
  <si>
    <t>Charlotte</t>
  </si>
  <si>
    <t>Young</t>
  </si>
  <si>
    <t>James</t>
  </si>
  <si>
    <t>Abigail</t>
  </si>
  <si>
    <t>Allen</t>
  </si>
  <si>
    <t>Alice</t>
  </si>
  <si>
    <t>Joshua</t>
  </si>
  <si>
    <t>Cook</t>
  </si>
  <si>
    <t>Adam</t>
  </si>
  <si>
    <t>White</t>
  </si>
  <si>
    <t>Noah</t>
  </si>
  <si>
    <t>Russell</t>
  </si>
  <si>
    <t>Thomas</t>
  </si>
  <si>
    <t>Sanchez</t>
  </si>
  <si>
    <t>Amelia</t>
  </si>
  <si>
    <t>Martinez</t>
  </si>
  <si>
    <t>Ellie</t>
  </si>
  <si>
    <t>Wood</t>
  </si>
  <si>
    <t>Ava</t>
  </si>
  <si>
    <t>Anderson</t>
  </si>
  <si>
    <t>Ethan</t>
  </si>
  <si>
    <t>Maisie</t>
  </si>
  <si>
    <t>Sullivan</t>
  </si>
  <si>
    <t>Jasmine</t>
  </si>
  <si>
    <t>Jones</t>
  </si>
  <si>
    <t>Zoe</t>
  </si>
  <si>
    <t>Ramirez</t>
  </si>
  <si>
    <t>Freya</t>
  </si>
  <si>
    <t>Harrison</t>
  </si>
  <si>
    <t>Carter</t>
  </si>
  <si>
    <t>Erin</t>
  </si>
  <si>
    <t>Morales</t>
  </si>
  <si>
    <t>Daniel</t>
  </si>
  <si>
    <t>Molly</t>
  </si>
  <si>
    <t>Callum</t>
  </si>
  <si>
    <t>Peterson</t>
  </si>
  <si>
    <t>Lola</t>
  </si>
  <si>
    <t>Harris</t>
  </si>
  <si>
    <t>Collins</t>
  </si>
  <si>
    <t>Leo</t>
  </si>
  <si>
    <t>Sanders</t>
  </si>
  <si>
    <t>Williams</t>
  </si>
  <si>
    <t>Dylan</t>
  </si>
  <si>
    <t>Murphy</t>
  </si>
  <si>
    <t>Lucas</t>
  </si>
  <si>
    <t>Torres</t>
  </si>
  <si>
    <t>Scarlett</t>
  </si>
  <si>
    <t>Robinson</t>
  </si>
  <si>
    <t>Matilda</t>
  </si>
  <si>
    <t>Bailey</t>
  </si>
  <si>
    <t>Isabella</t>
  </si>
  <si>
    <t>Long</t>
  </si>
  <si>
    <t>Barnes</t>
  </si>
  <si>
    <t>Moore</t>
  </si>
  <si>
    <t>Freddie</t>
  </si>
  <si>
    <t>Walker</t>
  </si>
  <si>
    <t>Oliver</t>
  </si>
  <si>
    <t>Evie</t>
  </si>
  <si>
    <t>Alexander</t>
  </si>
  <si>
    <t>Myers</t>
  </si>
  <si>
    <t>Lewis</t>
  </si>
  <si>
    <t>Megan</t>
  </si>
  <si>
    <t>Caitlin</t>
  </si>
  <si>
    <t>Howard</t>
  </si>
  <si>
    <t>Layla</t>
  </si>
  <si>
    <t>Miller</t>
  </si>
  <si>
    <t>Lucy</t>
  </si>
  <si>
    <t>Sam</t>
  </si>
  <si>
    <t>Watson</t>
  </si>
  <si>
    <t>King</t>
  </si>
  <si>
    <t>Edward</t>
  </si>
  <si>
    <t>Rodriguez</t>
  </si>
  <si>
    <t>Ryan</t>
  </si>
  <si>
    <t>Jackson</t>
  </si>
  <si>
    <t>Hannah</t>
  </si>
  <si>
    <t>George</t>
  </si>
  <si>
    <t>Stewart</t>
  </si>
  <si>
    <t>Ben</t>
  </si>
  <si>
    <t>Gomez</t>
  </si>
  <si>
    <t>Sebastian</t>
  </si>
  <si>
    <t>Johnson</t>
  </si>
  <si>
    <t>Gonzalez</t>
  </si>
  <si>
    <t>Brooks</t>
  </si>
  <si>
    <t>Eva</t>
  </si>
  <si>
    <t>Perry</t>
  </si>
  <si>
    <t>Isaac</t>
  </si>
  <si>
    <t>Thompson</t>
  </si>
  <si>
    <t>Amy</t>
  </si>
  <si>
    <t>Flores</t>
  </si>
  <si>
    <t>Price</t>
  </si>
  <si>
    <t>Cox</t>
  </si>
  <si>
    <t>Poppy</t>
  </si>
  <si>
    <t>Grace</t>
  </si>
  <si>
    <t>Rogers</t>
  </si>
  <si>
    <t>Sophia</t>
  </si>
  <si>
    <t>Isla</t>
  </si>
  <si>
    <t>Morris</t>
  </si>
  <si>
    <t>Katie</t>
  </si>
  <si>
    <t>Madison</t>
  </si>
  <si>
    <t>Hill</t>
  </si>
  <si>
    <t>Bell</t>
  </si>
  <si>
    <t>Butler</t>
  </si>
  <si>
    <t>Smith</t>
  </si>
  <si>
    <t>Jake</t>
  </si>
  <si>
    <t>Logan</t>
  </si>
  <si>
    <t>Fisher</t>
  </si>
  <si>
    <t>Edwards</t>
  </si>
  <si>
    <t>Holly</t>
  </si>
  <si>
    <t>Wright</t>
  </si>
  <si>
    <t>Gutierrez</t>
  </si>
  <si>
    <t>Benjamin</t>
  </si>
  <si>
    <t>Hughes</t>
  </si>
  <si>
    <t>Campbell</t>
  </si>
  <si>
    <t>Rivera</t>
  </si>
  <si>
    <t>Emily</t>
  </si>
  <si>
    <t>Parker</t>
  </si>
  <si>
    <t>Garcia</t>
  </si>
  <si>
    <t>Henry</t>
  </si>
  <si>
    <t>Ruby</t>
  </si>
  <si>
    <t>Scott</t>
  </si>
  <si>
    <t>Taylor</t>
  </si>
  <si>
    <t>Tyler</t>
  </si>
  <si>
    <t>Chloe</t>
  </si>
  <si>
    <t>Alfie</t>
  </si>
  <si>
    <t>Diaz</t>
  </si>
  <si>
    <t>Clark</t>
  </si>
  <si>
    <t>Daisy</t>
  </si>
  <si>
    <t>Green</t>
  </si>
  <si>
    <t>Amelie</t>
  </si>
  <si>
    <t>Gray</t>
  </si>
  <si>
    <t>Baker</t>
  </si>
  <si>
    <t>Joseph</t>
  </si>
  <si>
    <t>Jenkins</t>
  </si>
  <si>
    <t>Nathan</t>
  </si>
  <si>
    <t>Hernandez</t>
  </si>
  <si>
    <t>First name</t>
  </si>
  <si>
    <t>Last name</t>
  </si>
  <si>
    <t>Full Name</t>
  </si>
  <si>
    <t>Fetch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</si>
</sst>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\ yy"/>
  </numFmts>
  <fonts count="10" x14ac:knownFonts="1">
    <font>
      <sz val="11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8"/>
      <color rgb="FFFF0000"/>
      <name val="Calibri"/>
      <family val="2"/>
      <scheme val="minor"/>
    </font>
    <font>
      <sz val="8"/>
      <color rgb="FF00000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64" fontId="0" fillId="2" borderId="0" xfId="0" applyNumberFormat="1" applyFill="1"/>
    <xf numFmtId="20" fontId="0" fillId="2" borderId="0" xfId="0" applyNumberFormat="1" applyFill="1"/>
    <xf numFmtId="2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0" fillId="3" borderId="0" xfId="0" applyFill="1"/>
    <xf numFmtId="14" fontId="0" fillId="0" borderId="0" xfId="0" applyNumberFormat="1"/>
    <xf numFmtId="0" fontId="0" fillId="5" borderId="0" xfId="0" applyFill="1"/>
    <xf numFmtId="0" fontId="5" fillId="4" borderId="0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 textRotation="90"/>
    </xf>
    <xf numFmtId="0" fontId="7" fillId="6" borderId="0" xfId="0" applyFont="1" applyFill="1"/>
    <xf numFmtId="0" fontId="8" fillId="6" borderId="0" xfId="0" applyFont="1" applyFill="1"/>
    <xf numFmtId="14" fontId="8" fillId="6" borderId="0" xfId="0" applyNumberFormat="1" applyFont="1" applyFill="1"/>
    <xf numFmtId="14" fontId="7" fillId="6" borderId="0" xfId="0" applyNumberFormat="1" applyFont="1" applyFill="1" applyAlignment="1">
      <alignment horizontal="left"/>
    </xf>
    <xf numFmtId="14" fontId="7" fillId="6" borderId="0" xfId="0" applyNumberFormat="1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7" fillId="7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</xdr:row>
          <xdr:rowOff>146050</xdr:rowOff>
        </xdr:from>
        <xdr:to>
          <xdr:col>8</xdr:col>
          <xdr:colOff>476250</xdr:colOff>
          <xdr:row>18</xdr:row>
          <xdr:rowOff>177800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184150</xdr:colOff>
          <xdr:row>17</xdr:row>
          <xdr:rowOff>146050</xdr:rowOff>
        </xdr:from>
        <xdr:to>
          <xdr:col>11</xdr:col>
          <xdr:colOff>88900</xdr:colOff>
          <xdr:row>18</xdr:row>
          <xdr:rowOff>158750</xdr:rowOff>
        </xdr:to>
        <xdr:sp macro="" textlink="">
          <xdr:nvSpPr>
            <xdr:cNvPr id="2050" name="Check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406400</xdr:colOff>
          <xdr:row>17</xdr:row>
          <xdr:rowOff>146050</xdr:rowOff>
        </xdr:from>
        <xdr:to>
          <xdr:col>13</xdr:col>
          <xdr:colOff>247650</xdr:colOff>
          <xdr:row>18</xdr:row>
          <xdr:rowOff>165100</xdr:rowOff>
        </xdr:to>
        <xdr:sp macro="" textlink="">
          <xdr:nvSpPr>
            <xdr:cNvPr id="2051" name="CheckBox2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565150</xdr:colOff>
          <xdr:row>17</xdr:row>
          <xdr:rowOff>146050</xdr:rowOff>
        </xdr:from>
        <xdr:to>
          <xdr:col>15</xdr:col>
          <xdr:colOff>88900</xdr:colOff>
          <xdr:row>18</xdr:row>
          <xdr:rowOff>177800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255E-5CE9-4F21-9C5A-CB12FE345A7C}">
  <dimension ref="A1:O16"/>
  <sheetViews>
    <sheetView zoomScaleNormal="100" workbookViewId="0">
      <selection activeCell="O8" sqref="O8"/>
    </sheetView>
  </sheetViews>
  <sheetFormatPr defaultRowHeight="14.5" x14ac:dyDescent="0.35"/>
  <cols>
    <col min="2" max="2" width="11.81640625" bestFit="1" customWidth="1"/>
    <col min="3" max="3" width="16.6328125" customWidth="1"/>
    <col min="4" max="4" width="11.36328125" bestFit="1" customWidth="1"/>
    <col min="5" max="5" width="10" bestFit="1" customWidth="1"/>
    <col min="6" max="6" width="11.7265625" bestFit="1" customWidth="1"/>
  </cols>
  <sheetData>
    <row r="1" spans="1:15" x14ac:dyDescent="0.35">
      <c r="A1">
        <f>1+1</f>
        <v>2</v>
      </c>
    </row>
    <row r="3" spans="1:15" x14ac:dyDescent="0.35">
      <c r="A3">
        <v>309</v>
      </c>
      <c r="B3">
        <v>39</v>
      </c>
      <c r="C3">
        <f>A3-B3</f>
        <v>270</v>
      </c>
    </row>
    <row r="4" spans="1:15" x14ac:dyDescent="0.35">
      <c r="A4">
        <v>320</v>
      </c>
      <c r="B4">
        <v>35</v>
      </c>
    </row>
    <row r="5" spans="1:15" x14ac:dyDescent="0.35">
      <c r="D5" t="s">
        <v>0</v>
      </c>
      <c r="E5" t="s">
        <v>1</v>
      </c>
      <c r="F5" t="s">
        <v>2</v>
      </c>
      <c r="H5">
        <v>8</v>
      </c>
      <c r="I5">
        <v>2</v>
      </c>
      <c r="J5">
        <f>H5*$I5</f>
        <v>16</v>
      </c>
      <c r="K5">
        <f t="shared" ref="K5:M5" si="0">I5*$I5</f>
        <v>4</v>
      </c>
      <c r="L5">
        <f t="shared" si="0"/>
        <v>32</v>
      </c>
      <c r="M5">
        <f t="shared" si="0"/>
        <v>8</v>
      </c>
      <c r="O5">
        <f>I5</f>
        <v>2</v>
      </c>
    </row>
    <row r="6" spans="1:15" x14ac:dyDescent="0.35">
      <c r="B6">
        <v>1</v>
      </c>
      <c r="H6">
        <v>8</v>
      </c>
      <c r="I6">
        <v>4</v>
      </c>
      <c r="J6">
        <f t="shared" ref="J6:J16" si="1">H6*$I6</f>
        <v>32</v>
      </c>
      <c r="K6">
        <f t="shared" ref="K6:K16" si="2">I6*$I6</f>
        <v>16</v>
      </c>
      <c r="L6">
        <f t="shared" ref="L6:L16" si="3">J6*$I6</f>
        <v>128</v>
      </c>
      <c r="M6">
        <f t="shared" ref="M6:M16" si="4">K6*$I6</f>
        <v>64</v>
      </c>
    </row>
    <row r="7" spans="1:15" x14ac:dyDescent="0.35">
      <c r="B7">
        <v>1</v>
      </c>
      <c r="C7" t="s">
        <v>3</v>
      </c>
      <c r="H7">
        <v>8</v>
      </c>
      <c r="I7">
        <v>6</v>
      </c>
      <c r="J7">
        <f t="shared" si="1"/>
        <v>48</v>
      </c>
      <c r="K7">
        <f t="shared" si="2"/>
        <v>36</v>
      </c>
      <c r="L7">
        <f t="shared" si="3"/>
        <v>288</v>
      </c>
      <c r="M7">
        <f t="shared" si="4"/>
        <v>216</v>
      </c>
    </row>
    <row r="8" spans="1:15" x14ac:dyDescent="0.35">
      <c r="B8">
        <v>1</v>
      </c>
      <c r="H8">
        <v>8</v>
      </c>
      <c r="I8">
        <v>8</v>
      </c>
      <c r="J8">
        <f t="shared" si="1"/>
        <v>64</v>
      </c>
      <c r="K8">
        <f t="shared" si="2"/>
        <v>64</v>
      </c>
      <c r="L8">
        <f t="shared" si="3"/>
        <v>512</v>
      </c>
      <c r="M8">
        <f t="shared" si="4"/>
        <v>512</v>
      </c>
    </row>
    <row r="9" spans="1:15" x14ac:dyDescent="0.35">
      <c r="B9">
        <v>1</v>
      </c>
      <c r="H9">
        <v>8</v>
      </c>
      <c r="I9">
        <v>10</v>
      </c>
      <c r="J9">
        <f t="shared" si="1"/>
        <v>80</v>
      </c>
      <c r="K9">
        <f t="shared" si="2"/>
        <v>100</v>
      </c>
      <c r="L9">
        <f t="shared" si="3"/>
        <v>800</v>
      </c>
      <c r="M9">
        <f t="shared" si="4"/>
        <v>1000</v>
      </c>
    </row>
    <row r="10" spans="1:15" x14ac:dyDescent="0.35">
      <c r="B10">
        <v>1</v>
      </c>
      <c r="H10">
        <v>8</v>
      </c>
      <c r="I10">
        <v>12</v>
      </c>
      <c r="J10">
        <f t="shared" si="1"/>
        <v>96</v>
      </c>
      <c r="K10">
        <f t="shared" si="2"/>
        <v>144</v>
      </c>
      <c r="L10">
        <f t="shared" si="3"/>
        <v>1152</v>
      </c>
      <c r="M10">
        <f t="shared" si="4"/>
        <v>1728</v>
      </c>
    </row>
    <row r="11" spans="1:15" x14ac:dyDescent="0.35">
      <c r="B11">
        <v>1</v>
      </c>
      <c r="H11">
        <v>8</v>
      </c>
      <c r="I11">
        <v>14</v>
      </c>
      <c r="J11">
        <f t="shared" si="1"/>
        <v>112</v>
      </c>
      <c r="K11">
        <f t="shared" si="2"/>
        <v>196</v>
      </c>
      <c r="L11">
        <f t="shared" si="3"/>
        <v>1568</v>
      </c>
      <c r="M11">
        <f t="shared" si="4"/>
        <v>2744</v>
      </c>
    </row>
    <row r="12" spans="1:15" x14ac:dyDescent="0.35">
      <c r="B12">
        <v>1</v>
      </c>
      <c r="H12">
        <v>8</v>
      </c>
      <c r="I12">
        <v>16</v>
      </c>
      <c r="J12">
        <f t="shared" si="1"/>
        <v>128</v>
      </c>
      <c r="K12">
        <f t="shared" si="2"/>
        <v>256</v>
      </c>
      <c r="L12">
        <f t="shared" si="3"/>
        <v>2048</v>
      </c>
      <c r="M12">
        <f t="shared" si="4"/>
        <v>4096</v>
      </c>
    </row>
    <row r="13" spans="1:15" x14ac:dyDescent="0.35">
      <c r="B13">
        <v>1</v>
      </c>
      <c r="H13">
        <v>8</v>
      </c>
      <c r="I13">
        <v>18</v>
      </c>
      <c r="J13">
        <f t="shared" si="1"/>
        <v>144</v>
      </c>
      <c r="K13">
        <f t="shared" si="2"/>
        <v>324</v>
      </c>
      <c r="L13">
        <f t="shared" si="3"/>
        <v>2592</v>
      </c>
      <c r="M13">
        <f t="shared" si="4"/>
        <v>5832</v>
      </c>
    </row>
    <row r="14" spans="1:15" x14ac:dyDescent="0.35">
      <c r="B14">
        <f>SUM(B6:B13)</f>
        <v>8</v>
      </c>
      <c r="H14">
        <v>8</v>
      </c>
      <c r="I14">
        <v>20</v>
      </c>
      <c r="J14">
        <f t="shared" si="1"/>
        <v>160</v>
      </c>
      <c r="K14">
        <f t="shared" si="2"/>
        <v>400</v>
      </c>
      <c r="L14">
        <f t="shared" si="3"/>
        <v>3200</v>
      </c>
      <c r="M14">
        <f t="shared" si="4"/>
        <v>8000</v>
      </c>
    </row>
    <row r="15" spans="1:15" x14ac:dyDescent="0.35">
      <c r="H15">
        <v>8</v>
      </c>
      <c r="I15">
        <v>22</v>
      </c>
      <c r="J15">
        <f t="shared" si="1"/>
        <v>176</v>
      </c>
      <c r="K15">
        <f t="shared" si="2"/>
        <v>484</v>
      </c>
      <c r="L15">
        <f t="shared" si="3"/>
        <v>3872</v>
      </c>
      <c r="M15">
        <f t="shared" si="4"/>
        <v>10648</v>
      </c>
    </row>
    <row r="16" spans="1:15" x14ac:dyDescent="0.35">
      <c r="H16">
        <v>8</v>
      </c>
      <c r="I16">
        <v>24</v>
      </c>
      <c r="J16">
        <f t="shared" si="1"/>
        <v>192</v>
      </c>
      <c r="K16">
        <f t="shared" si="2"/>
        <v>576</v>
      </c>
      <c r="L16">
        <f t="shared" si="3"/>
        <v>4608</v>
      </c>
      <c r="M16">
        <f t="shared" si="4"/>
        <v>13824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3293-A784-4A8E-9D3A-E63C5AFD722B}">
  <sheetPr codeName="Sheet1"/>
  <dimension ref="A1:O32"/>
  <sheetViews>
    <sheetView topLeftCell="A16" zoomScaleNormal="100" workbookViewId="0">
      <selection activeCell="F28" sqref="F28"/>
    </sheetView>
  </sheetViews>
  <sheetFormatPr defaultRowHeight="14.5" x14ac:dyDescent="0.35"/>
  <cols>
    <col min="1" max="1" width="12.7265625" customWidth="1"/>
    <col min="2" max="2" width="10.453125" bestFit="1" customWidth="1"/>
    <col min="3" max="3" width="11.90625" customWidth="1"/>
    <col min="5" max="5" width="13.26953125" customWidth="1"/>
  </cols>
  <sheetData>
    <row r="1" spans="1:15" ht="23.5" customHeight="1" x14ac:dyDescent="0.55000000000000004">
      <c r="A1" s="15" t="s">
        <v>48</v>
      </c>
      <c r="B1" s="13" t="s">
        <v>4</v>
      </c>
      <c r="C1" s="13"/>
      <c r="D1" s="13"/>
      <c r="E1" s="13"/>
      <c r="F1" s="13"/>
    </row>
    <row r="2" spans="1:15" x14ac:dyDescent="0.35">
      <c r="A2" s="15"/>
      <c r="B2" t="s">
        <v>5</v>
      </c>
      <c r="C2" s="2">
        <v>44407</v>
      </c>
    </row>
    <row r="3" spans="1:15" ht="13" customHeight="1" x14ac:dyDescent="0.35">
      <c r="A3" s="15"/>
    </row>
    <row r="4" spans="1:15" x14ac:dyDescent="0.35">
      <c r="A4" s="15"/>
    </row>
    <row r="5" spans="1:15" x14ac:dyDescent="0.35">
      <c r="A5" s="15"/>
      <c r="C5" s="14" t="s">
        <v>15</v>
      </c>
      <c r="D5" s="14"/>
      <c r="E5" s="14"/>
      <c r="F5" s="14"/>
    </row>
    <row r="6" spans="1:15" x14ac:dyDescent="0.35">
      <c r="A6" s="15"/>
      <c r="C6" s="14" t="s">
        <v>16</v>
      </c>
      <c r="D6" s="14"/>
      <c r="E6" s="14" t="s">
        <v>17</v>
      </c>
      <c r="F6" s="14"/>
    </row>
    <row r="7" spans="1:15" ht="14.5" customHeight="1" x14ac:dyDescent="0.35">
      <c r="A7" s="15"/>
      <c r="C7" t="s">
        <v>13</v>
      </c>
      <c r="D7" t="s">
        <v>14</v>
      </c>
      <c r="E7" t="s">
        <v>13</v>
      </c>
      <c r="F7" t="s">
        <v>14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x14ac:dyDescent="0.35">
      <c r="A8" s="15"/>
    </row>
    <row r="9" spans="1:15" x14ac:dyDescent="0.35">
      <c r="A9" s="15"/>
      <c r="B9" t="s">
        <v>6</v>
      </c>
      <c r="C9" s="3">
        <v>0.375</v>
      </c>
      <c r="D9" s="3">
        <v>0.5</v>
      </c>
      <c r="E9" s="3">
        <v>0.52083333333333337</v>
      </c>
      <c r="F9" s="3">
        <v>0.70833333333333337</v>
      </c>
      <c r="H9" s="4">
        <f>E9-D9</f>
        <v>2.083333333333337E-2</v>
      </c>
      <c r="I9" s="4">
        <f>D9-C9</f>
        <v>0.125</v>
      </c>
      <c r="J9" s="4">
        <f>F9-E9</f>
        <v>0.1875</v>
      </c>
      <c r="K9" s="4">
        <f>I9+J9</f>
        <v>0.3125</v>
      </c>
      <c r="L9" s="4">
        <f>ROUND(K9,2)</f>
        <v>0.31</v>
      </c>
      <c r="M9" s="4">
        <f>MROUND(K9,"00:15")</f>
        <v>0.3125</v>
      </c>
      <c r="N9" s="4">
        <f>FLOOR(K9,"00:15")</f>
        <v>0.3125</v>
      </c>
      <c r="O9" s="4">
        <f>CEILING(K9,"00:15")</f>
        <v>0.3125</v>
      </c>
    </row>
    <row r="10" spans="1:15" x14ac:dyDescent="0.35">
      <c r="A10" s="15"/>
      <c r="B10" t="s">
        <v>7</v>
      </c>
      <c r="C10" s="3">
        <v>0.375</v>
      </c>
      <c r="D10" s="3">
        <v>0.5</v>
      </c>
      <c r="E10" s="3">
        <v>0.52083333333333337</v>
      </c>
      <c r="F10" s="3">
        <v>0.70833333333333337</v>
      </c>
      <c r="H10" s="4">
        <f t="shared" ref="H10:H15" si="0">E10-D10</f>
        <v>2.083333333333337E-2</v>
      </c>
      <c r="I10" s="4">
        <f t="shared" ref="I10:I15" si="1">D10-C10</f>
        <v>0.125</v>
      </c>
      <c r="J10" s="4">
        <f t="shared" ref="J10:J15" si="2">F10-E10</f>
        <v>0.1875</v>
      </c>
      <c r="K10" s="4">
        <f t="shared" ref="K10:K15" si="3">I10+J10</f>
        <v>0.3125</v>
      </c>
      <c r="L10" s="4">
        <f t="shared" ref="L10:L15" si="4">ROUND(K10,2)</f>
        <v>0.31</v>
      </c>
      <c r="M10" s="4">
        <f t="shared" ref="M10:M15" si="5">MROUND(K10,"00:15")</f>
        <v>0.3125</v>
      </c>
      <c r="N10" s="4">
        <f t="shared" ref="N10:N15" si="6">FLOOR(K10,"00:15")</f>
        <v>0.3125</v>
      </c>
      <c r="O10" s="4">
        <f t="shared" ref="O10:O15" si="7">CEILING(K10,"00:15")</f>
        <v>0.3125</v>
      </c>
    </row>
    <row r="11" spans="1:15" x14ac:dyDescent="0.35">
      <c r="A11" s="15"/>
      <c r="B11" t="s">
        <v>8</v>
      </c>
      <c r="C11" s="3">
        <v>0.375</v>
      </c>
      <c r="D11" s="3">
        <v>0.5</v>
      </c>
      <c r="E11" s="3">
        <v>0.52083333333333304</v>
      </c>
      <c r="F11" s="3">
        <v>0.70833333333333304</v>
      </c>
      <c r="H11" s="4">
        <f t="shared" si="0"/>
        <v>2.0833333333333037E-2</v>
      </c>
      <c r="I11" s="4">
        <f t="shared" si="1"/>
        <v>0.125</v>
      </c>
      <c r="J11" s="4">
        <f t="shared" si="2"/>
        <v>0.1875</v>
      </c>
      <c r="K11" s="4">
        <f t="shared" si="3"/>
        <v>0.3125</v>
      </c>
      <c r="L11" s="4">
        <f t="shared" si="4"/>
        <v>0.31</v>
      </c>
      <c r="M11" s="4">
        <f t="shared" si="5"/>
        <v>0.3125</v>
      </c>
      <c r="N11" s="4">
        <f t="shared" si="6"/>
        <v>0.3125</v>
      </c>
      <c r="O11" s="4">
        <f t="shared" si="7"/>
        <v>0.3125</v>
      </c>
    </row>
    <row r="12" spans="1:15" x14ac:dyDescent="0.35">
      <c r="A12" s="15"/>
      <c r="B12" t="s">
        <v>9</v>
      </c>
      <c r="C12" s="3">
        <v>0.375</v>
      </c>
      <c r="D12" s="3">
        <v>0.5</v>
      </c>
      <c r="E12" s="3">
        <v>0.52083333333333304</v>
      </c>
      <c r="F12" s="3">
        <v>0.70833333333333304</v>
      </c>
      <c r="H12" s="4">
        <f t="shared" si="0"/>
        <v>2.0833333333333037E-2</v>
      </c>
      <c r="I12" s="4">
        <f t="shared" si="1"/>
        <v>0.125</v>
      </c>
      <c r="J12" s="4">
        <f t="shared" si="2"/>
        <v>0.1875</v>
      </c>
      <c r="K12" s="4">
        <f t="shared" si="3"/>
        <v>0.3125</v>
      </c>
      <c r="L12" s="4">
        <f t="shared" si="4"/>
        <v>0.31</v>
      </c>
      <c r="M12" s="4">
        <f t="shared" si="5"/>
        <v>0.3125</v>
      </c>
      <c r="N12" s="4">
        <f t="shared" si="6"/>
        <v>0.3125</v>
      </c>
      <c r="O12" s="4">
        <f t="shared" si="7"/>
        <v>0.3125</v>
      </c>
    </row>
    <row r="13" spans="1:15" x14ac:dyDescent="0.35">
      <c r="A13" s="15"/>
      <c r="B13" t="s">
        <v>10</v>
      </c>
      <c r="C13" s="3">
        <v>0.375</v>
      </c>
      <c r="D13" s="3">
        <v>0.5</v>
      </c>
      <c r="E13" s="3">
        <v>0.52083333333333304</v>
      </c>
      <c r="F13" s="3">
        <v>0.70833333333333304</v>
      </c>
      <c r="H13" s="4">
        <f t="shared" si="0"/>
        <v>2.0833333333333037E-2</v>
      </c>
      <c r="I13" s="4">
        <f t="shared" si="1"/>
        <v>0.125</v>
      </c>
      <c r="J13" s="4">
        <f t="shared" si="2"/>
        <v>0.1875</v>
      </c>
      <c r="K13" s="4">
        <f t="shared" si="3"/>
        <v>0.3125</v>
      </c>
      <c r="L13" s="4">
        <f t="shared" si="4"/>
        <v>0.31</v>
      </c>
      <c r="M13" s="4">
        <f t="shared" si="5"/>
        <v>0.3125</v>
      </c>
      <c r="N13" s="4">
        <f t="shared" si="6"/>
        <v>0.3125</v>
      </c>
      <c r="O13" s="4">
        <f t="shared" si="7"/>
        <v>0.3125</v>
      </c>
    </row>
    <row r="14" spans="1:15" x14ac:dyDescent="0.35">
      <c r="A14" s="15"/>
      <c r="B14" t="s">
        <v>11</v>
      </c>
      <c r="C14" s="1"/>
      <c r="D14" s="1"/>
      <c r="E14" s="1"/>
      <c r="F14" s="3"/>
      <c r="H14" s="4">
        <f>E14-D14</f>
        <v>0</v>
      </c>
      <c r="I14" s="4">
        <f t="shared" si="1"/>
        <v>0</v>
      </c>
      <c r="J14" s="4">
        <f t="shared" si="2"/>
        <v>0</v>
      </c>
      <c r="K14" s="4">
        <f t="shared" si="3"/>
        <v>0</v>
      </c>
      <c r="L14" s="4">
        <f t="shared" si="4"/>
        <v>0</v>
      </c>
      <c r="M14" s="4">
        <f t="shared" si="5"/>
        <v>0</v>
      </c>
      <c r="N14" s="4">
        <f t="shared" si="6"/>
        <v>0</v>
      </c>
      <c r="O14" s="4">
        <f t="shared" si="7"/>
        <v>0</v>
      </c>
    </row>
    <row r="15" spans="1:15" x14ac:dyDescent="0.35">
      <c r="A15" s="15"/>
      <c r="B15" t="s">
        <v>12</v>
      </c>
      <c r="C15" s="1"/>
      <c r="D15" s="1"/>
      <c r="E15" s="1"/>
      <c r="F15" s="1"/>
      <c r="H15" s="4">
        <f t="shared" si="0"/>
        <v>0</v>
      </c>
      <c r="I15" s="4">
        <f t="shared" si="1"/>
        <v>0</v>
      </c>
      <c r="J15" s="4">
        <f t="shared" si="2"/>
        <v>0</v>
      </c>
      <c r="K15" s="4">
        <f t="shared" si="3"/>
        <v>0</v>
      </c>
      <c r="L15" s="4">
        <f t="shared" si="4"/>
        <v>0</v>
      </c>
      <c r="M15" s="4">
        <f t="shared" si="5"/>
        <v>0</v>
      </c>
      <c r="N15" s="4">
        <f t="shared" si="6"/>
        <v>0</v>
      </c>
      <c r="O15" s="4">
        <f t="shared" si="7"/>
        <v>0</v>
      </c>
    </row>
    <row r="16" spans="1:15" x14ac:dyDescent="0.35">
      <c r="A16" s="15"/>
    </row>
    <row r="17" spans="1:7" x14ac:dyDescent="0.35">
      <c r="A17" s="15"/>
    </row>
    <row r="18" spans="1:7" x14ac:dyDescent="0.35">
      <c r="A18" s="15"/>
    </row>
    <row r="19" spans="1:7" x14ac:dyDescent="0.35">
      <c r="A19" s="15"/>
      <c r="D19">
        <v>0.3</v>
      </c>
      <c r="F19">
        <f>IF(D19&lt;0.2,0,IF(D19&lt;0.4,5,10))</f>
        <v>5</v>
      </c>
    </row>
    <row r="20" spans="1:7" x14ac:dyDescent="0.35">
      <c r="A20" s="15"/>
    </row>
    <row r="21" spans="1:7" s="9" customFormat="1" x14ac:dyDescent="0.35"/>
    <row r="22" spans="1:7" x14ac:dyDescent="0.35">
      <c r="A22" s="12" t="s">
        <v>26</v>
      </c>
    </row>
    <row r="23" spans="1:7" ht="14.5" customHeight="1" x14ac:dyDescent="0.35">
      <c r="A23" s="12"/>
      <c r="B23" s="5" t="s">
        <v>45</v>
      </c>
      <c r="C23" s="5" t="s">
        <v>46</v>
      </c>
      <c r="E23" s="7" t="s">
        <v>41</v>
      </c>
      <c r="F23" s="5" t="s">
        <v>34</v>
      </c>
      <c r="G23" s="5"/>
    </row>
    <row r="24" spans="1:7" x14ac:dyDescent="0.35">
      <c r="A24" s="12"/>
      <c r="B24" s="6" t="s">
        <v>27</v>
      </c>
      <c r="C24" s="6" t="s">
        <v>28</v>
      </c>
      <c r="E24" s="7" t="s">
        <v>42</v>
      </c>
      <c r="F24" s="5" t="s">
        <v>43</v>
      </c>
      <c r="G24" s="5"/>
    </row>
    <row r="25" spans="1:7" x14ac:dyDescent="0.35">
      <c r="A25" s="12"/>
      <c r="B25" s="5" t="s">
        <v>29</v>
      </c>
      <c r="C25" s="5" t="s">
        <v>40</v>
      </c>
      <c r="E25" s="7" t="s">
        <v>44</v>
      </c>
      <c r="F25" s="5">
        <v>2</v>
      </c>
      <c r="G25" s="5"/>
    </row>
    <row r="26" spans="1:7" x14ac:dyDescent="0.35">
      <c r="A26" s="12"/>
      <c r="B26" s="5" t="s">
        <v>30</v>
      </c>
      <c r="C26" s="5" t="s">
        <v>39</v>
      </c>
      <c r="E26" s="7" t="s">
        <v>47</v>
      </c>
      <c r="F26" s="5" t="b">
        <v>0</v>
      </c>
      <c r="G26" s="5" t="b">
        <v>1</v>
      </c>
    </row>
    <row r="27" spans="1:7" x14ac:dyDescent="0.35">
      <c r="A27" s="12"/>
      <c r="B27" s="5" t="s">
        <v>31</v>
      </c>
      <c r="C27" s="5" t="s">
        <v>38</v>
      </c>
    </row>
    <row r="28" spans="1:7" x14ac:dyDescent="0.35">
      <c r="A28" s="12"/>
      <c r="B28" s="5" t="s">
        <v>32</v>
      </c>
      <c r="C28" s="5" t="s">
        <v>37</v>
      </c>
      <c r="E28" s="8" t="s">
        <v>34</v>
      </c>
      <c r="F28" t="str">
        <f>VLOOKUP(F23,B24:C30,2,FALSE)</f>
        <v>Multi</v>
      </c>
    </row>
    <row r="29" spans="1:7" x14ac:dyDescent="0.35">
      <c r="A29" s="12"/>
      <c r="B29" s="5" t="s">
        <v>33</v>
      </c>
      <c r="C29" s="5" t="s">
        <v>36</v>
      </c>
    </row>
    <row r="30" spans="1:7" x14ac:dyDescent="0.35">
      <c r="A30" s="12"/>
      <c r="B30" s="5" t="s">
        <v>34</v>
      </c>
      <c r="C30" s="5" t="s">
        <v>35</v>
      </c>
    </row>
    <row r="31" spans="1:7" x14ac:dyDescent="0.35">
      <c r="A31" s="12"/>
    </row>
    <row r="32" spans="1:7" s="9" customFormat="1" x14ac:dyDescent="0.35"/>
  </sheetData>
  <mergeCells count="6">
    <mergeCell ref="A22:A31"/>
    <mergeCell ref="B1:F1"/>
    <mergeCell ref="C5:F5"/>
    <mergeCell ref="E6:F6"/>
    <mergeCell ref="C6:D6"/>
    <mergeCell ref="A1:A20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CheckBox1">
          <controlPr defaultSize="0" autoLine="0" r:id="rId5">
            <anchor moveWithCells="1">
              <from>
                <xdr:col>9</xdr:col>
                <xdr:colOff>184150</xdr:colOff>
                <xdr:row>17</xdr:row>
                <xdr:rowOff>146050</xdr:rowOff>
              </from>
              <to>
                <xdr:col>11</xdr:col>
                <xdr:colOff>88900</xdr:colOff>
                <xdr:row>18</xdr:row>
                <xdr:rowOff>158750</xdr:rowOff>
              </to>
            </anchor>
          </controlPr>
        </control>
      </mc:Choice>
      <mc:Fallback>
        <control shapeId="2050" r:id="rId4" name="CheckBox1"/>
      </mc:Fallback>
    </mc:AlternateContent>
    <mc:AlternateContent xmlns:mc="http://schemas.openxmlformats.org/markup-compatibility/2006">
      <mc:Choice Requires="x14">
        <control shapeId="2051" r:id="rId6" name="CheckBox2">
          <controlPr defaultSize="0" autoLine="0" r:id="rId7">
            <anchor moveWithCells="1">
              <from>
                <xdr:col>11</xdr:col>
                <xdr:colOff>406400</xdr:colOff>
                <xdr:row>17</xdr:row>
                <xdr:rowOff>146050</xdr:rowOff>
              </from>
              <to>
                <xdr:col>13</xdr:col>
                <xdr:colOff>247650</xdr:colOff>
                <xdr:row>18</xdr:row>
                <xdr:rowOff>165100</xdr:rowOff>
              </to>
            </anchor>
          </controlPr>
        </control>
      </mc:Choice>
      <mc:Fallback>
        <control shapeId="2051" r:id="rId6" name="CheckBox2"/>
      </mc:Fallback>
    </mc:AlternateContent>
    <mc:AlternateContent xmlns:mc="http://schemas.openxmlformats.org/markup-compatibility/2006">
      <mc:Choice Requires="x14">
        <control shapeId="2049" r:id="rId8" name="Check Box 1">
          <controlPr defaultSize="0" autoFill="0" autoLine="0" autoPict="0">
            <anchor moveWithCells="1">
              <from>
                <xdr:col>7</xdr:col>
                <xdr:colOff>342900</xdr:colOff>
                <xdr:row>17</xdr:row>
                <xdr:rowOff>146050</xdr:rowOff>
              </from>
              <to>
                <xdr:col>8</xdr:col>
                <xdr:colOff>476250</xdr:colOff>
                <xdr:row>18</xdr:row>
                <xdr:rowOff>177800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r:id="rId9" name="Check Box 4">
          <controlPr defaultSize="0" autoFill="0" autoLine="0" autoPict="0">
            <anchor moveWithCells="1">
              <from>
                <xdr:col>13</xdr:col>
                <xdr:colOff>565150</xdr:colOff>
                <xdr:row>17</xdr:row>
                <xdr:rowOff>146050</xdr:rowOff>
              </from>
              <to>
                <xdr:col>15</xdr:col>
                <xdr:colOff>88900</xdr:colOff>
                <xdr:row>18</xdr:row>
                <xdr:rowOff>177800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B130-4A6B-47CD-8EDF-8DE78BBC1F1D}">
  <dimension ref="A1:F201"/>
  <sheetViews>
    <sheetView topLeftCell="A183" workbookViewId="0">
      <selection sqref="A1:F201"/>
    </sheetView>
  </sheetViews>
  <sheetFormatPr defaultRowHeight="14.5" x14ac:dyDescent="0.35"/>
  <cols>
    <col min="1" max="1" width="13.26953125" customWidth="1"/>
    <col min="2" max="2" width="14.7265625" customWidth="1"/>
    <col min="3" max="3" width="12.7265625" customWidth="1"/>
    <col min="4" max="4" width="11.6328125" customWidth="1"/>
    <col min="5" max="5" width="13.90625" style="10" customWidth="1"/>
    <col min="6" max="6" width="13.08984375" style="10" customWidth="1"/>
  </cols>
  <sheetData>
    <row r="1" spans="1:6" x14ac:dyDescent="0.35">
      <c r="A1" t="s">
        <v>49</v>
      </c>
      <c r="B1" t="s">
        <v>27</v>
      </c>
      <c r="C1" t="s">
        <v>50</v>
      </c>
      <c r="D1" t="s">
        <v>51</v>
      </c>
      <c r="E1" s="10" t="s">
        <v>52</v>
      </c>
      <c r="F1" s="10" t="s">
        <v>53</v>
      </c>
    </row>
    <row r="2" spans="1:6" x14ac:dyDescent="0.35">
      <c r="A2" t="s">
        <v>54</v>
      </c>
      <c r="B2" t="s">
        <v>55</v>
      </c>
      <c r="C2" t="s">
        <v>56</v>
      </c>
      <c r="D2" t="s">
        <v>57</v>
      </c>
      <c r="E2" s="10">
        <v>23031</v>
      </c>
      <c r="F2" s="10">
        <v>40287</v>
      </c>
    </row>
    <row r="3" spans="1:6" x14ac:dyDescent="0.35">
      <c r="A3" t="s">
        <v>58</v>
      </c>
      <c r="B3" t="s">
        <v>59</v>
      </c>
      <c r="C3" t="s">
        <v>60</v>
      </c>
      <c r="D3" t="s">
        <v>57</v>
      </c>
      <c r="E3" s="10">
        <v>25713</v>
      </c>
      <c r="F3" s="10">
        <v>42175</v>
      </c>
    </row>
    <row r="4" spans="1:6" x14ac:dyDescent="0.35">
      <c r="A4" t="s">
        <v>61</v>
      </c>
      <c r="B4" t="s">
        <v>62</v>
      </c>
      <c r="C4" t="s">
        <v>63</v>
      </c>
      <c r="D4" t="s">
        <v>57</v>
      </c>
      <c r="E4" s="10">
        <v>32764</v>
      </c>
      <c r="F4" s="10">
        <v>40690</v>
      </c>
    </row>
    <row r="5" spans="1:6" x14ac:dyDescent="0.35">
      <c r="A5" t="s">
        <v>64</v>
      </c>
      <c r="B5" t="s">
        <v>65</v>
      </c>
      <c r="C5" t="s">
        <v>66</v>
      </c>
      <c r="D5" t="s">
        <v>57</v>
      </c>
      <c r="E5" s="10">
        <v>26182</v>
      </c>
      <c r="F5" s="10">
        <v>41025</v>
      </c>
    </row>
    <row r="6" spans="1:6" x14ac:dyDescent="0.35">
      <c r="A6" t="s">
        <v>67</v>
      </c>
      <c r="B6" t="s">
        <v>68</v>
      </c>
      <c r="C6" t="s">
        <v>69</v>
      </c>
      <c r="D6" t="s">
        <v>70</v>
      </c>
      <c r="E6" s="10">
        <v>25880</v>
      </c>
      <c r="F6" s="10">
        <v>41044</v>
      </c>
    </row>
    <row r="7" spans="1:6" x14ac:dyDescent="0.35">
      <c r="A7" t="s">
        <v>71</v>
      </c>
      <c r="B7" t="s">
        <v>72</v>
      </c>
      <c r="C7" t="s">
        <v>73</v>
      </c>
      <c r="D7" t="s">
        <v>57</v>
      </c>
      <c r="E7" s="10">
        <v>21347</v>
      </c>
      <c r="F7" s="10">
        <v>42181</v>
      </c>
    </row>
    <row r="8" spans="1:6" x14ac:dyDescent="0.35">
      <c r="A8" t="s">
        <v>74</v>
      </c>
      <c r="B8" t="s">
        <v>75</v>
      </c>
      <c r="C8" t="s">
        <v>76</v>
      </c>
      <c r="D8" t="s">
        <v>70</v>
      </c>
      <c r="E8" s="10">
        <v>28192</v>
      </c>
      <c r="F8" s="10">
        <v>42234</v>
      </c>
    </row>
    <row r="9" spans="1:6" x14ac:dyDescent="0.35">
      <c r="A9" t="s">
        <v>77</v>
      </c>
      <c r="B9" t="s">
        <v>78</v>
      </c>
      <c r="C9" t="s">
        <v>79</v>
      </c>
      <c r="D9" t="s">
        <v>70</v>
      </c>
      <c r="E9" s="10">
        <v>23811</v>
      </c>
      <c r="F9" s="10">
        <v>41208</v>
      </c>
    </row>
    <row r="10" spans="1:6" x14ac:dyDescent="0.35">
      <c r="A10" t="s">
        <v>80</v>
      </c>
      <c r="B10" t="s">
        <v>81</v>
      </c>
      <c r="C10" t="s">
        <v>82</v>
      </c>
      <c r="D10" t="s">
        <v>70</v>
      </c>
      <c r="E10" s="10">
        <v>36310</v>
      </c>
      <c r="F10" s="10">
        <v>42147</v>
      </c>
    </row>
    <row r="11" spans="1:6" x14ac:dyDescent="0.35">
      <c r="A11" t="s">
        <v>83</v>
      </c>
      <c r="B11" t="s">
        <v>84</v>
      </c>
      <c r="C11" t="s">
        <v>85</v>
      </c>
      <c r="D11" t="s">
        <v>57</v>
      </c>
      <c r="E11" s="10">
        <v>34051</v>
      </c>
      <c r="F11" s="10">
        <v>41943</v>
      </c>
    </row>
    <row r="12" spans="1:6" x14ac:dyDescent="0.35">
      <c r="A12" t="s">
        <v>86</v>
      </c>
      <c r="B12" t="s">
        <v>87</v>
      </c>
      <c r="C12" t="s">
        <v>88</v>
      </c>
      <c r="D12" t="s">
        <v>70</v>
      </c>
      <c r="E12" s="10">
        <v>21785</v>
      </c>
      <c r="F12" s="10">
        <v>41755</v>
      </c>
    </row>
    <row r="13" spans="1:6" x14ac:dyDescent="0.35">
      <c r="A13" t="s">
        <v>89</v>
      </c>
      <c r="B13" t="s">
        <v>90</v>
      </c>
      <c r="C13" t="s">
        <v>91</v>
      </c>
      <c r="D13" t="s">
        <v>70</v>
      </c>
      <c r="E13" s="10">
        <v>27461</v>
      </c>
      <c r="F13" s="10">
        <v>41219</v>
      </c>
    </row>
    <row r="14" spans="1:6" x14ac:dyDescent="0.35">
      <c r="A14" t="s">
        <v>92</v>
      </c>
      <c r="B14" t="s">
        <v>93</v>
      </c>
      <c r="C14" t="s">
        <v>94</v>
      </c>
      <c r="D14" t="s">
        <v>70</v>
      </c>
      <c r="E14" s="10">
        <v>31327</v>
      </c>
      <c r="F14" s="10">
        <v>40992</v>
      </c>
    </row>
    <row r="15" spans="1:6" x14ac:dyDescent="0.35">
      <c r="A15" t="s">
        <v>95</v>
      </c>
      <c r="B15" t="s">
        <v>96</v>
      </c>
      <c r="C15" t="s">
        <v>97</v>
      </c>
      <c r="D15" t="s">
        <v>57</v>
      </c>
      <c r="E15" s="10">
        <v>30711</v>
      </c>
      <c r="F15" s="10">
        <v>40958</v>
      </c>
    </row>
    <row r="16" spans="1:6" x14ac:dyDescent="0.35">
      <c r="A16" t="s">
        <v>98</v>
      </c>
      <c r="B16" t="s">
        <v>99</v>
      </c>
      <c r="C16" t="s">
        <v>100</v>
      </c>
      <c r="D16" t="s">
        <v>70</v>
      </c>
      <c r="E16" s="10">
        <v>33903</v>
      </c>
      <c r="F16" s="10">
        <v>40522</v>
      </c>
    </row>
    <row r="17" spans="1:6" x14ac:dyDescent="0.35">
      <c r="A17" t="s">
        <v>101</v>
      </c>
      <c r="B17" t="s">
        <v>102</v>
      </c>
      <c r="C17" t="s">
        <v>103</v>
      </c>
      <c r="D17" t="s">
        <v>57</v>
      </c>
      <c r="E17" s="10">
        <v>25949</v>
      </c>
      <c r="F17" s="10">
        <v>41676</v>
      </c>
    </row>
    <row r="18" spans="1:6" x14ac:dyDescent="0.35">
      <c r="A18" t="s">
        <v>104</v>
      </c>
      <c r="B18" t="s">
        <v>105</v>
      </c>
      <c r="C18" t="s">
        <v>106</v>
      </c>
      <c r="D18" t="s">
        <v>57</v>
      </c>
      <c r="E18" s="10">
        <v>29721</v>
      </c>
      <c r="F18" s="10">
        <v>40676</v>
      </c>
    </row>
    <row r="19" spans="1:6" x14ac:dyDescent="0.35">
      <c r="A19" t="s">
        <v>107</v>
      </c>
      <c r="B19" t="s">
        <v>108</v>
      </c>
      <c r="C19" t="s">
        <v>109</v>
      </c>
      <c r="D19" t="s">
        <v>70</v>
      </c>
      <c r="E19" s="10">
        <v>29992</v>
      </c>
      <c r="F19" s="10">
        <v>40555</v>
      </c>
    </row>
    <row r="20" spans="1:6" x14ac:dyDescent="0.35">
      <c r="A20" t="s">
        <v>110</v>
      </c>
      <c r="B20" t="s">
        <v>111</v>
      </c>
      <c r="C20" t="s">
        <v>112</v>
      </c>
      <c r="D20" t="s">
        <v>70</v>
      </c>
      <c r="E20" s="10">
        <v>35901</v>
      </c>
      <c r="F20" s="10">
        <v>41785</v>
      </c>
    </row>
    <row r="21" spans="1:6" x14ac:dyDescent="0.35">
      <c r="A21" t="s">
        <v>113</v>
      </c>
      <c r="B21" t="s">
        <v>114</v>
      </c>
      <c r="C21" t="s">
        <v>115</v>
      </c>
      <c r="D21" t="s">
        <v>57</v>
      </c>
      <c r="E21" s="10">
        <v>22099</v>
      </c>
      <c r="F21" s="10">
        <v>40316</v>
      </c>
    </row>
    <row r="22" spans="1:6" x14ac:dyDescent="0.35">
      <c r="A22" t="s">
        <v>116</v>
      </c>
      <c r="B22" t="s">
        <v>117</v>
      </c>
      <c r="C22" t="s">
        <v>118</v>
      </c>
      <c r="D22" t="s">
        <v>70</v>
      </c>
      <c r="E22" s="10">
        <v>29828</v>
      </c>
      <c r="F22" s="10">
        <v>40269</v>
      </c>
    </row>
    <row r="23" spans="1:6" x14ac:dyDescent="0.35">
      <c r="A23" t="s">
        <v>119</v>
      </c>
      <c r="B23" t="s">
        <v>120</v>
      </c>
      <c r="C23" t="s">
        <v>121</v>
      </c>
      <c r="D23" t="s">
        <v>70</v>
      </c>
      <c r="E23" s="10">
        <v>30158</v>
      </c>
      <c r="F23" s="10">
        <v>41182</v>
      </c>
    </row>
    <row r="24" spans="1:6" x14ac:dyDescent="0.35">
      <c r="A24" t="s">
        <v>122</v>
      </c>
      <c r="B24" t="s">
        <v>123</v>
      </c>
      <c r="C24" t="s">
        <v>124</v>
      </c>
      <c r="D24" t="s">
        <v>57</v>
      </c>
      <c r="E24" s="10">
        <v>26549</v>
      </c>
      <c r="F24" s="10">
        <v>41561</v>
      </c>
    </row>
    <row r="25" spans="1:6" x14ac:dyDescent="0.35">
      <c r="A25" t="s">
        <v>125</v>
      </c>
      <c r="B25" t="s">
        <v>126</v>
      </c>
      <c r="C25" t="s">
        <v>127</v>
      </c>
      <c r="D25" t="s">
        <v>57</v>
      </c>
      <c r="E25" s="10">
        <v>23385</v>
      </c>
      <c r="F25" s="10">
        <v>41018</v>
      </c>
    </row>
    <row r="26" spans="1:6" x14ac:dyDescent="0.35">
      <c r="A26" t="s">
        <v>128</v>
      </c>
      <c r="B26" t="s">
        <v>129</v>
      </c>
      <c r="C26" t="s">
        <v>130</v>
      </c>
      <c r="D26" t="s">
        <v>57</v>
      </c>
      <c r="E26" s="10">
        <v>22186</v>
      </c>
      <c r="F26" s="10">
        <v>42027</v>
      </c>
    </row>
    <row r="27" spans="1:6" x14ac:dyDescent="0.35">
      <c r="A27" t="s">
        <v>131</v>
      </c>
      <c r="B27" t="s">
        <v>132</v>
      </c>
      <c r="C27" t="s">
        <v>133</v>
      </c>
      <c r="D27" t="s">
        <v>57</v>
      </c>
      <c r="E27" s="10">
        <v>22512</v>
      </c>
      <c r="F27" s="10">
        <v>41406</v>
      </c>
    </row>
    <row r="28" spans="1:6" x14ac:dyDescent="0.35">
      <c r="A28" t="s">
        <v>134</v>
      </c>
      <c r="B28" t="s">
        <v>135</v>
      </c>
      <c r="C28" t="s">
        <v>136</v>
      </c>
      <c r="D28" t="s">
        <v>70</v>
      </c>
      <c r="E28" s="10">
        <v>33137</v>
      </c>
      <c r="F28" s="10">
        <v>40354</v>
      </c>
    </row>
    <row r="29" spans="1:6" x14ac:dyDescent="0.35">
      <c r="A29" t="s">
        <v>137</v>
      </c>
      <c r="B29" t="s">
        <v>138</v>
      </c>
      <c r="C29" t="s">
        <v>139</v>
      </c>
      <c r="D29" t="s">
        <v>70</v>
      </c>
      <c r="E29" s="10">
        <v>20553</v>
      </c>
      <c r="F29" s="10">
        <v>42195</v>
      </c>
    </row>
    <row r="30" spans="1:6" x14ac:dyDescent="0.35">
      <c r="A30" t="s">
        <v>140</v>
      </c>
      <c r="B30" t="s">
        <v>141</v>
      </c>
      <c r="C30" t="s">
        <v>142</v>
      </c>
      <c r="D30" t="s">
        <v>70</v>
      </c>
      <c r="E30" s="10">
        <v>23527</v>
      </c>
      <c r="F30" s="10">
        <v>40477</v>
      </c>
    </row>
    <row r="31" spans="1:6" x14ac:dyDescent="0.35">
      <c r="A31" t="s">
        <v>143</v>
      </c>
      <c r="B31" t="s">
        <v>144</v>
      </c>
      <c r="C31" t="s">
        <v>145</v>
      </c>
      <c r="D31" t="s">
        <v>57</v>
      </c>
      <c r="E31" s="10">
        <v>21481</v>
      </c>
      <c r="F31" s="10">
        <v>42061</v>
      </c>
    </row>
    <row r="32" spans="1:6" x14ac:dyDescent="0.35">
      <c r="A32" t="s">
        <v>146</v>
      </c>
      <c r="B32" t="s">
        <v>147</v>
      </c>
      <c r="C32" t="s">
        <v>148</v>
      </c>
      <c r="D32" t="s">
        <v>70</v>
      </c>
      <c r="E32" s="10">
        <v>31688</v>
      </c>
      <c r="F32" s="10">
        <v>40186</v>
      </c>
    </row>
    <row r="33" spans="1:6" x14ac:dyDescent="0.35">
      <c r="A33" t="s">
        <v>149</v>
      </c>
      <c r="B33" t="s">
        <v>141</v>
      </c>
      <c r="C33" t="s">
        <v>150</v>
      </c>
      <c r="D33" t="s">
        <v>70</v>
      </c>
      <c r="E33" s="10">
        <v>28224</v>
      </c>
      <c r="F33" s="10">
        <v>40943</v>
      </c>
    </row>
    <row r="34" spans="1:6" x14ac:dyDescent="0.35">
      <c r="A34" t="s">
        <v>151</v>
      </c>
      <c r="B34" t="s">
        <v>152</v>
      </c>
      <c r="C34" t="s">
        <v>153</v>
      </c>
      <c r="D34" t="s">
        <v>70</v>
      </c>
      <c r="E34" s="10">
        <v>20226</v>
      </c>
      <c r="F34" s="10">
        <v>40676</v>
      </c>
    </row>
    <row r="35" spans="1:6" x14ac:dyDescent="0.35">
      <c r="A35" t="s">
        <v>154</v>
      </c>
      <c r="B35" t="s">
        <v>155</v>
      </c>
      <c r="C35" t="s">
        <v>156</v>
      </c>
      <c r="D35" t="s">
        <v>57</v>
      </c>
      <c r="E35" s="10">
        <v>27224</v>
      </c>
      <c r="F35" s="10">
        <v>41134</v>
      </c>
    </row>
    <row r="36" spans="1:6" x14ac:dyDescent="0.35">
      <c r="A36" t="s">
        <v>157</v>
      </c>
      <c r="B36" t="s">
        <v>158</v>
      </c>
      <c r="C36" t="s">
        <v>159</v>
      </c>
      <c r="D36" t="s">
        <v>70</v>
      </c>
      <c r="E36" s="10">
        <v>35968</v>
      </c>
      <c r="F36" s="10">
        <v>40642</v>
      </c>
    </row>
    <row r="37" spans="1:6" x14ac:dyDescent="0.35">
      <c r="A37" t="s">
        <v>160</v>
      </c>
      <c r="B37" t="s">
        <v>161</v>
      </c>
      <c r="C37" t="s">
        <v>162</v>
      </c>
      <c r="D37" t="s">
        <v>57</v>
      </c>
      <c r="E37" s="10">
        <v>26640</v>
      </c>
      <c r="F37" s="10">
        <v>41817</v>
      </c>
    </row>
    <row r="38" spans="1:6" x14ac:dyDescent="0.35">
      <c r="A38" t="s">
        <v>163</v>
      </c>
      <c r="B38" t="s">
        <v>164</v>
      </c>
      <c r="C38" t="s">
        <v>165</v>
      </c>
      <c r="D38" t="s">
        <v>57</v>
      </c>
      <c r="E38" s="10">
        <v>33878</v>
      </c>
      <c r="F38" s="10">
        <v>41834</v>
      </c>
    </row>
    <row r="39" spans="1:6" x14ac:dyDescent="0.35">
      <c r="A39" t="s">
        <v>166</v>
      </c>
      <c r="B39" t="s">
        <v>167</v>
      </c>
      <c r="C39" t="s">
        <v>168</v>
      </c>
      <c r="D39" t="s">
        <v>70</v>
      </c>
      <c r="E39" s="10">
        <v>26374</v>
      </c>
      <c r="F39" s="10">
        <v>40589</v>
      </c>
    </row>
    <row r="40" spans="1:6" x14ac:dyDescent="0.35">
      <c r="A40" t="s">
        <v>169</v>
      </c>
      <c r="B40" t="s">
        <v>170</v>
      </c>
      <c r="C40" t="s">
        <v>171</v>
      </c>
      <c r="D40" t="s">
        <v>57</v>
      </c>
      <c r="E40" s="10">
        <v>32521</v>
      </c>
      <c r="F40" s="10">
        <v>41585</v>
      </c>
    </row>
    <row r="41" spans="1:6" x14ac:dyDescent="0.35">
      <c r="A41" t="s">
        <v>172</v>
      </c>
      <c r="B41" t="s">
        <v>173</v>
      </c>
      <c r="C41" t="s">
        <v>174</v>
      </c>
      <c r="D41" t="s">
        <v>70</v>
      </c>
      <c r="E41" s="10">
        <v>32107</v>
      </c>
      <c r="F41" s="10">
        <v>41472</v>
      </c>
    </row>
    <row r="42" spans="1:6" x14ac:dyDescent="0.35">
      <c r="A42" t="s">
        <v>175</v>
      </c>
      <c r="B42" t="s">
        <v>176</v>
      </c>
      <c r="C42" t="s">
        <v>177</v>
      </c>
      <c r="D42" t="s">
        <v>57</v>
      </c>
      <c r="E42" s="10">
        <v>26473</v>
      </c>
      <c r="F42" s="10">
        <v>40544</v>
      </c>
    </row>
    <row r="43" spans="1:6" x14ac:dyDescent="0.35">
      <c r="A43" t="s">
        <v>178</v>
      </c>
      <c r="B43" t="s">
        <v>179</v>
      </c>
      <c r="C43" t="s">
        <v>180</v>
      </c>
      <c r="D43" t="s">
        <v>57</v>
      </c>
      <c r="E43" s="10">
        <v>34275</v>
      </c>
      <c r="F43" s="10">
        <v>40565</v>
      </c>
    </row>
    <row r="44" spans="1:6" x14ac:dyDescent="0.35">
      <c r="A44" t="s">
        <v>181</v>
      </c>
      <c r="B44" t="s">
        <v>182</v>
      </c>
      <c r="C44" t="s">
        <v>183</v>
      </c>
      <c r="D44" t="s">
        <v>70</v>
      </c>
      <c r="E44" s="10">
        <v>29548</v>
      </c>
      <c r="F44" s="10">
        <v>40966</v>
      </c>
    </row>
    <row r="45" spans="1:6" x14ac:dyDescent="0.35">
      <c r="A45" t="s">
        <v>184</v>
      </c>
      <c r="B45" t="s">
        <v>185</v>
      </c>
      <c r="C45" t="s">
        <v>186</v>
      </c>
      <c r="D45" t="s">
        <v>57</v>
      </c>
      <c r="E45" s="10">
        <v>27103</v>
      </c>
      <c r="F45" s="10">
        <v>41348</v>
      </c>
    </row>
    <row r="46" spans="1:6" x14ac:dyDescent="0.35">
      <c r="A46" t="s">
        <v>187</v>
      </c>
      <c r="B46" t="s">
        <v>188</v>
      </c>
      <c r="C46" t="s">
        <v>189</v>
      </c>
      <c r="D46" t="s">
        <v>70</v>
      </c>
      <c r="E46" s="10">
        <v>31705</v>
      </c>
      <c r="F46" s="10">
        <v>41756</v>
      </c>
    </row>
    <row r="47" spans="1:6" x14ac:dyDescent="0.35">
      <c r="A47" t="s">
        <v>190</v>
      </c>
      <c r="B47" t="s">
        <v>191</v>
      </c>
      <c r="C47" t="s">
        <v>192</v>
      </c>
      <c r="D47" t="s">
        <v>57</v>
      </c>
      <c r="E47" s="10">
        <v>23583</v>
      </c>
      <c r="F47" s="10">
        <v>42131</v>
      </c>
    </row>
    <row r="48" spans="1:6" x14ac:dyDescent="0.35">
      <c r="A48" t="s">
        <v>193</v>
      </c>
      <c r="B48" t="s">
        <v>194</v>
      </c>
      <c r="C48" t="s">
        <v>195</v>
      </c>
      <c r="D48" t="s">
        <v>57</v>
      </c>
      <c r="E48" s="10">
        <v>33128</v>
      </c>
      <c r="F48" s="10">
        <v>41479</v>
      </c>
    </row>
    <row r="49" spans="1:6" x14ac:dyDescent="0.35">
      <c r="A49" t="s">
        <v>196</v>
      </c>
      <c r="B49" t="s">
        <v>197</v>
      </c>
      <c r="C49" t="s">
        <v>198</v>
      </c>
      <c r="D49" t="s">
        <v>57</v>
      </c>
      <c r="E49" s="10">
        <v>33640</v>
      </c>
      <c r="F49" s="10">
        <v>41328</v>
      </c>
    </row>
    <row r="50" spans="1:6" x14ac:dyDescent="0.35">
      <c r="A50" t="s">
        <v>199</v>
      </c>
      <c r="B50" t="s">
        <v>200</v>
      </c>
      <c r="C50" t="s">
        <v>201</v>
      </c>
      <c r="D50" t="s">
        <v>57</v>
      </c>
      <c r="E50" s="10">
        <v>28429</v>
      </c>
      <c r="F50" s="10">
        <v>40186</v>
      </c>
    </row>
    <row r="51" spans="1:6" x14ac:dyDescent="0.35">
      <c r="A51" t="s">
        <v>202</v>
      </c>
      <c r="B51" t="s">
        <v>203</v>
      </c>
      <c r="C51" t="s">
        <v>204</v>
      </c>
      <c r="D51" t="s">
        <v>57</v>
      </c>
      <c r="E51" s="10">
        <v>24695</v>
      </c>
      <c r="F51" s="10">
        <v>41752</v>
      </c>
    </row>
    <row r="52" spans="1:6" x14ac:dyDescent="0.35">
      <c r="A52" t="s">
        <v>205</v>
      </c>
      <c r="B52" t="s">
        <v>206</v>
      </c>
      <c r="C52" t="s">
        <v>207</v>
      </c>
      <c r="D52" t="s">
        <v>57</v>
      </c>
      <c r="E52" s="10">
        <v>34614</v>
      </c>
      <c r="F52" s="10">
        <v>41748</v>
      </c>
    </row>
    <row r="53" spans="1:6" x14ac:dyDescent="0.35">
      <c r="A53" t="s">
        <v>208</v>
      </c>
      <c r="B53" t="s">
        <v>209</v>
      </c>
      <c r="C53" t="s">
        <v>210</v>
      </c>
      <c r="D53" t="s">
        <v>70</v>
      </c>
      <c r="E53" s="10">
        <v>22427</v>
      </c>
      <c r="F53" s="10">
        <v>40572</v>
      </c>
    </row>
    <row r="54" spans="1:6" x14ac:dyDescent="0.35">
      <c r="A54" t="s">
        <v>211</v>
      </c>
      <c r="B54" t="s">
        <v>212</v>
      </c>
      <c r="C54" t="s">
        <v>213</v>
      </c>
      <c r="D54" t="s">
        <v>70</v>
      </c>
      <c r="E54" s="10">
        <v>30653</v>
      </c>
      <c r="F54" s="10">
        <v>41831</v>
      </c>
    </row>
    <row r="55" spans="1:6" x14ac:dyDescent="0.35">
      <c r="A55" t="s">
        <v>214</v>
      </c>
      <c r="B55" t="s">
        <v>215</v>
      </c>
      <c r="C55" t="s">
        <v>216</v>
      </c>
      <c r="D55" t="s">
        <v>57</v>
      </c>
      <c r="E55" s="10">
        <v>23577</v>
      </c>
      <c r="F55" s="10">
        <v>40229</v>
      </c>
    </row>
    <row r="56" spans="1:6" x14ac:dyDescent="0.35">
      <c r="A56" t="s">
        <v>217</v>
      </c>
      <c r="B56" t="s">
        <v>218</v>
      </c>
      <c r="C56" t="s">
        <v>219</v>
      </c>
      <c r="D56" t="s">
        <v>57</v>
      </c>
      <c r="E56" s="10">
        <v>32504</v>
      </c>
      <c r="F56" s="10">
        <v>41829</v>
      </c>
    </row>
    <row r="57" spans="1:6" x14ac:dyDescent="0.35">
      <c r="A57" t="s">
        <v>220</v>
      </c>
      <c r="B57" t="s">
        <v>221</v>
      </c>
      <c r="C57" t="s">
        <v>222</v>
      </c>
      <c r="D57" t="s">
        <v>70</v>
      </c>
      <c r="E57" s="10">
        <v>25151</v>
      </c>
      <c r="F57" s="10">
        <v>42181</v>
      </c>
    </row>
    <row r="58" spans="1:6" x14ac:dyDescent="0.35">
      <c r="A58" t="s">
        <v>223</v>
      </c>
      <c r="B58" t="s">
        <v>224</v>
      </c>
      <c r="C58" t="s">
        <v>225</v>
      </c>
      <c r="D58" t="s">
        <v>70</v>
      </c>
      <c r="E58" s="10">
        <v>34576</v>
      </c>
      <c r="F58" s="10">
        <v>41522</v>
      </c>
    </row>
    <row r="59" spans="1:6" x14ac:dyDescent="0.35">
      <c r="A59" t="s">
        <v>226</v>
      </c>
      <c r="B59" t="s">
        <v>227</v>
      </c>
      <c r="C59" t="s">
        <v>228</v>
      </c>
      <c r="D59" t="s">
        <v>57</v>
      </c>
      <c r="E59" s="10">
        <v>28450</v>
      </c>
      <c r="F59" s="10">
        <v>42019</v>
      </c>
    </row>
    <row r="60" spans="1:6" x14ac:dyDescent="0.35">
      <c r="A60" t="s">
        <v>229</v>
      </c>
      <c r="B60" t="s">
        <v>230</v>
      </c>
      <c r="C60" t="s">
        <v>231</v>
      </c>
      <c r="D60" t="s">
        <v>57</v>
      </c>
      <c r="E60" s="10">
        <v>34701</v>
      </c>
      <c r="F60" s="10">
        <v>40755</v>
      </c>
    </row>
    <row r="61" spans="1:6" x14ac:dyDescent="0.35">
      <c r="A61" t="s">
        <v>232</v>
      </c>
      <c r="B61" t="s">
        <v>233</v>
      </c>
      <c r="C61" t="s">
        <v>234</v>
      </c>
      <c r="D61" t="s">
        <v>57</v>
      </c>
      <c r="E61" s="10">
        <v>22536</v>
      </c>
      <c r="F61" s="10">
        <v>40998</v>
      </c>
    </row>
    <row r="62" spans="1:6" x14ac:dyDescent="0.35">
      <c r="A62" t="s">
        <v>235</v>
      </c>
      <c r="B62" t="s">
        <v>236</v>
      </c>
      <c r="C62" t="s">
        <v>237</v>
      </c>
      <c r="D62" t="s">
        <v>57</v>
      </c>
      <c r="E62" s="10">
        <v>36137</v>
      </c>
      <c r="F62" s="10">
        <v>42019</v>
      </c>
    </row>
    <row r="63" spans="1:6" x14ac:dyDescent="0.35">
      <c r="A63" t="s">
        <v>238</v>
      </c>
      <c r="B63" t="s">
        <v>239</v>
      </c>
      <c r="C63" t="s">
        <v>240</v>
      </c>
      <c r="D63" t="s">
        <v>57</v>
      </c>
      <c r="E63" s="10">
        <v>32651</v>
      </c>
      <c r="F63" s="10">
        <v>41137</v>
      </c>
    </row>
    <row r="64" spans="1:6" x14ac:dyDescent="0.35">
      <c r="A64" t="s">
        <v>241</v>
      </c>
      <c r="B64" t="s">
        <v>242</v>
      </c>
      <c r="C64" t="s">
        <v>243</v>
      </c>
      <c r="D64" t="s">
        <v>70</v>
      </c>
      <c r="E64" s="10">
        <v>25209</v>
      </c>
      <c r="F64" s="10">
        <v>42270</v>
      </c>
    </row>
    <row r="65" spans="1:6" x14ac:dyDescent="0.35">
      <c r="A65" t="s">
        <v>244</v>
      </c>
      <c r="B65" t="s">
        <v>245</v>
      </c>
      <c r="C65" t="s">
        <v>246</v>
      </c>
      <c r="D65" t="s">
        <v>57</v>
      </c>
      <c r="E65" s="10">
        <v>25773</v>
      </c>
      <c r="F65" s="10">
        <v>40525</v>
      </c>
    </row>
    <row r="66" spans="1:6" x14ac:dyDescent="0.35">
      <c r="A66" t="s">
        <v>247</v>
      </c>
      <c r="B66" t="s">
        <v>248</v>
      </c>
      <c r="C66" t="s">
        <v>249</v>
      </c>
      <c r="D66" t="s">
        <v>57</v>
      </c>
      <c r="E66" s="10">
        <v>27261</v>
      </c>
      <c r="F66" s="10">
        <v>40502</v>
      </c>
    </row>
    <row r="67" spans="1:6" x14ac:dyDescent="0.35">
      <c r="A67" t="s">
        <v>250</v>
      </c>
      <c r="B67" t="s">
        <v>251</v>
      </c>
      <c r="C67" t="s">
        <v>252</v>
      </c>
      <c r="D67" t="s">
        <v>70</v>
      </c>
      <c r="E67" s="10">
        <v>28368</v>
      </c>
      <c r="F67" s="10">
        <v>41561</v>
      </c>
    </row>
    <row r="68" spans="1:6" x14ac:dyDescent="0.35">
      <c r="A68" t="s">
        <v>253</v>
      </c>
      <c r="B68" t="s">
        <v>254</v>
      </c>
      <c r="C68" t="s">
        <v>255</v>
      </c>
      <c r="D68" t="s">
        <v>57</v>
      </c>
      <c r="E68" s="10">
        <v>28059</v>
      </c>
      <c r="F68" s="10">
        <v>40298</v>
      </c>
    </row>
    <row r="69" spans="1:6" x14ac:dyDescent="0.35">
      <c r="A69" t="s">
        <v>256</v>
      </c>
      <c r="B69" t="s">
        <v>257</v>
      </c>
      <c r="C69" t="s">
        <v>258</v>
      </c>
      <c r="D69" t="s">
        <v>70</v>
      </c>
      <c r="E69" s="10">
        <v>24006</v>
      </c>
      <c r="F69" s="10">
        <v>42247</v>
      </c>
    </row>
    <row r="70" spans="1:6" x14ac:dyDescent="0.35">
      <c r="A70" t="s">
        <v>259</v>
      </c>
      <c r="B70" t="s">
        <v>260</v>
      </c>
      <c r="C70" t="s">
        <v>261</v>
      </c>
      <c r="D70" t="s">
        <v>70</v>
      </c>
      <c r="E70" s="10">
        <v>31683</v>
      </c>
      <c r="F70" s="10">
        <v>41490</v>
      </c>
    </row>
    <row r="71" spans="1:6" x14ac:dyDescent="0.35">
      <c r="A71" t="s">
        <v>262</v>
      </c>
      <c r="B71" t="s">
        <v>263</v>
      </c>
      <c r="C71" t="s">
        <v>264</v>
      </c>
      <c r="D71" t="s">
        <v>70</v>
      </c>
      <c r="E71" s="10">
        <v>31796</v>
      </c>
      <c r="F71" s="10">
        <v>41174</v>
      </c>
    </row>
    <row r="72" spans="1:6" x14ac:dyDescent="0.35">
      <c r="A72" t="s">
        <v>265</v>
      </c>
      <c r="B72" t="s">
        <v>266</v>
      </c>
      <c r="C72" t="s">
        <v>267</v>
      </c>
      <c r="D72" t="s">
        <v>70</v>
      </c>
      <c r="E72" s="10">
        <v>28233</v>
      </c>
      <c r="F72" s="10">
        <v>40734</v>
      </c>
    </row>
    <row r="73" spans="1:6" x14ac:dyDescent="0.35">
      <c r="A73" t="s">
        <v>268</v>
      </c>
      <c r="B73" t="s">
        <v>269</v>
      </c>
      <c r="C73" t="s">
        <v>270</v>
      </c>
      <c r="D73" t="s">
        <v>70</v>
      </c>
      <c r="E73" s="10">
        <v>34155</v>
      </c>
      <c r="F73" s="10">
        <v>42161</v>
      </c>
    </row>
    <row r="74" spans="1:6" x14ac:dyDescent="0.35">
      <c r="A74" t="s">
        <v>271</v>
      </c>
      <c r="B74" t="s">
        <v>272</v>
      </c>
      <c r="C74" t="s">
        <v>273</v>
      </c>
      <c r="D74" t="s">
        <v>57</v>
      </c>
      <c r="E74" s="10">
        <v>20347</v>
      </c>
      <c r="F74" s="10">
        <v>41558</v>
      </c>
    </row>
    <row r="75" spans="1:6" x14ac:dyDescent="0.35">
      <c r="A75" t="s">
        <v>274</v>
      </c>
      <c r="B75" t="s">
        <v>275</v>
      </c>
      <c r="C75" t="s">
        <v>276</v>
      </c>
      <c r="D75" t="s">
        <v>70</v>
      </c>
      <c r="E75" s="10">
        <v>35125</v>
      </c>
      <c r="F75" s="10">
        <v>40417</v>
      </c>
    </row>
    <row r="76" spans="1:6" x14ac:dyDescent="0.35">
      <c r="A76" t="s">
        <v>277</v>
      </c>
      <c r="B76" t="s">
        <v>278</v>
      </c>
      <c r="C76" t="s">
        <v>279</v>
      </c>
      <c r="D76" t="s">
        <v>57</v>
      </c>
      <c r="E76" s="10">
        <v>24508</v>
      </c>
      <c r="F76" s="10">
        <v>41460</v>
      </c>
    </row>
    <row r="77" spans="1:6" x14ac:dyDescent="0.35">
      <c r="A77" t="s">
        <v>280</v>
      </c>
      <c r="B77" t="s">
        <v>281</v>
      </c>
      <c r="C77" t="s">
        <v>282</v>
      </c>
      <c r="D77" t="s">
        <v>70</v>
      </c>
      <c r="E77" s="10">
        <v>28964</v>
      </c>
      <c r="F77" s="10">
        <v>40871</v>
      </c>
    </row>
    <row r="78" spans="1:6" x14ac:dyDescent="0.35">
      <c r="A78" t="s">
        <v>283</v>
      </c>
      <c r="B78" t="s">
        <v>284</v>
      </c>
      <c r="C78" t="s">
        <v>285</v>
      </c>
      <c r="D78" t="s">
        <v>70</v>
      </c>
      <c r="E78" s="10">
        <v>28908</v>
      </c>
      <c r="F78" s="10">
        <v>41700</v>
      </c>
    </row>
    <row r="79" spans="1:6" x14ac:dyDescent="0.35">
      <c r="A79" t="s">
        <v>286</v>
      </c>
      <c r="B79" t="s">
        <v>287</v>
      </c>
      <c r="C79" t="s">
        <v>288</v>
      </c>
      <c r="D79" t="s">
        <v>57</v>
      </c>
      <c r="E79" s="10">
        <v>22522</v>
      </c>
      <c r="F79" s="10">
        <v>42089</v>
      </c>
    </row>
    <row r="80" spans="1:6" x14ac:dyDescent="0.35">
      <c r="A80" t="s">
        <v>289</v>
      </c>
      <c r="B80" t="s">
        <v>290</v>
      </c>
      <c r="C80" t="s">
        <v>291</v>
      </c>
      <c r="D80" t="s">
        <v>70</v>
      </c>
      <c r="E80" s="10">
        <v>30693</v>
      </c>
      <c r="F80" s="10">
        <v>40852</v>
      </c>
    </row>
    <row r="81" spans="1:6" x14ac:dyDescent="0.35">
      <c r="A81" t="s">
        <v>292</v>
      </c>
      <c r="B81" t="s">
        <v>293</v>
      </c>
      <c r="C81" t="s">
        <v>294</v>
      </c>
      <c r="D81" t="s">
        <v>57</v>
      </c>
      <c r="E81" s="10">
        <v>27681</v>
      </c>
      <c r="F81" s="10">
        <v>40542</v>
      </c>
    </row>
    <row r="82" spans="1:6" x14ac:dyDescent="0.35">
      <c r="A82" t="s">
        <v>295</v>
      </c>
      <c r="B82" t="s">
        <v>296</v>
      </c>
      <c r="C82" t="s">
        <v>297</v>
      </c>
      <c r="D82" t="s">
        <v>57</v>
      </c>
      <c r="E82" s="10">
        <v>25550</v>
      </c>
      <c r="F82" s="10">
        <v>41000</v>
      </c>
    </row>
    <row r="83" spans="1:6" x14ac:dyDescent="0.35">
      <c r="A83" t="s">
        <v>298</v>
      </c>
      <c r="B83" t="s">
        <v>299</v>
      </c>
      <c r="C83" t="s">
        <v>300</v>
      </c>
      <c r="D83" t="s">
        <v>57</v>
      </c>
      <c r="E83" s="10">
        <v>29934</v>
      </c>
      <c r="F83" s="10">
        <v>41840</v>
      </c>
    </row>
    <row r="84" spans="1:6" x14ac:dyDescent="0.35">
      <c r="A84" t="s">
        <v>301</v>
      </c>
      <c r="B84" t="s">
        <v>302</v>
      </c>
      <c r="C84" t="s">
        <v>303</v>
      </c>
      <c r="D84" t="s">
        <v>70</v>
      </c>
      <c r="E84" s="10">
        <v>20404</v>
      </c>
      <c r="F84" s="10">
        <v>40390</v>
      </c>
    </row>
    <row r="85" spans="1:6" x14ac:dyDescent="0.35">
      <c r="A85" t="s">
        <v>304</v>
      </c>
      <c r="B85" t="s">
        <v>305</v>
      </c>
      <c r="C85" t="s">
        <v>306</v>
      </c>
      <c r="D85" t="s">
        <v>57</v>
      </c>
      <c r="E85" s="10">
        <v>29399</v>
      </c>
      <c r="F85" s="10">
        <v>40935</v>
      </c>
    </row>
    <row r="86" spans="1:6" x14ac:dyDescent="0.35">
      <c r="A86" t="s">
        <v>307</v>
      </c>
      <c r="B86" t="s">
        <v>308</v>
      </c>
      <c r="C86" t="s">
        <v>309</v>
      </c>
      <c r="D86" t="s">
        <v>70</v>
      </c>
      <c r="E86" s="10">
        <v>28384</v>
      </c>
      <c r="F86" s="10">
        <v>41566</v>
      </c>
    </row>
    <row r="87" spans="1:6" x14ac:dyDescent="0.35">
      <c r="A87" t="s">
        <v>310</v>
      </c>
      <c r="B87" t="s">
        <v>311</v>
      </c>
      <c r="C87" t="s">
        <v>312</v>
      </c>
      <c r="D87" t="s">
        <v>57</v>
      </c>
      <c r="E87" s="10">
        <v>35949</v>
      </c>
      <c r="F87" s="10">
        <v>41008</v>
      </c>
    </row>
    <row r="88" spans="1:6" x14ac:dyDescent="0.35">
      <c r="A88" t="s">
        <v>313</v>
      </c>
      <c r="B88" t="s">
        <v>314</v>
      </c>
      <c r="C88" t="s">
        <v>315</v>
      </c>
      <c r="D88" t="s">
        <v>57</v>
      </c>
      <c r="E88" s="10">
        <v>29143</v>
      </c>
      <c r="F88" s="10">
        <v>41413</v>
      </c>
    </row>
    <row r="89" spans="1:6" x14ac:dyDescent="0.35">
      <c r="A89" t="s">
        <v>316</v>
      </c>
      <c r="B89" t="s">
        <v>317</v>
      </c>
      <c r="C89" t="s">
        <v>318</v>
      </c>
      <c r="D89" t="s">
        <v>57</v>
      </c>
      <c r="E89" s="10">
        <v>31126</v>
      </c>
      <c r="F89" s="10">
        <v>41035</v>
      </c>
    </row>
    <row r="90" spans="1:6" x14ac:dyDescent="0.35">
      <c r="A90" t="s">
        <v>319</v>
      </c>
      <c r="B90" t="s">
        <v>320</v>
      </c>
      <c r="C90" t="s">
        <v>321</v>
      </c>
      <c r="D90" t="s">
        <v>57</v>
      </c>
      <c r="E90" s="10">
        <v>21028</v>
      </c>
      <c r="F90" s="10">
        <v>40700</v>
      </c>
    </row>
    <row r="91" spans="1:6" x14ac:dyDescent="0.35">
      <c r="A91" t="s">
        <v>322</v>
      </c>
      <c r="B91" t="s">
        <v>323</v>
      </c>
      <c r="C91" t="s">
        <v>324</v>
      </c>
      <c r="D91" t="s">
        <v>70</v>
      </c>
      <c r="E91" s="10">
        <v>24713</v>
      </c>
      <c r="F91" s="10">
        <v>41129</v>
      </c>
    </row>
    <row r="92" spans="1:6" x14ac:dyDescent="0.35">
      <c r="A92" t="s">
        <v>325</v>
      </c>
      <c r="B92" t="s">
        <v>326</v>
      </c>
      <c r="C92" t="s">
        <v>327</v>
      </c>
      <c r="D92" t="s">
        <v>70</v>
      </c>
      <c r="E92" s="10">
        <v>20640</v>
      </c>
      <c r="F92" s="10">
        <v>41027</v>
      </c>
    </row>
    <row r="93" spans="1:6" x14ac:dyDescent="0.35">
      <c r="A93" t="s">
        <v>328</v>
      </c>
      <c r="B93" t="s">
        <v>329</v>
      </c>
      <c r="C93" t="s">
        <v>330</v>
      </c>
      <c r="D93" t="s">
        <v>57</v>
      </c>
      <c r="E93" s="10">
        <v>21869</v>
      </c>
      <c r="F93" s="10">
        <v>41363</v>
      </c>
    </row>
    <row r="94" spans="1:6" x14ac:dyDescent="0.35">
      <c r="A94" t="s">
        <v>331</v>
      </c>
      <c r="B94" t="s">
        <v>332</v>
      </c>
      <c r="C94" t="s">
        <v>333</v>
      </c>
      <c r="D94" t="s">
        <v>57</v>
      </c>
      <c r="E94" s="10">
        <v>22940</v>
      </c>
      <c r="F94" s="10">
        <v>42263</v>
      </c>
    </row>
    <row r="95" spans="1:6" x14ac:dyDescent="0.35">
      <c r="A95" t="s">
        <v>334</v>
      </c>
      <c r="B95" t="s">
        <v>335</v>
      </c>
      <c r="C95" t="s">
        <v>336</v>
      </c>
      <c r="D95" t="s">
        <v>70</v>
      </c>
      <c r="E95" s="10">
        <v>30242</v>
      </c>
      <c r="F95" s="10">
        <v>41742</v>
      </c>
    </row>
    <row r="96" spans="1:6" x14ac:dyDescent="0.35">
      <c r="A96" t="s">
        <v>337</v>
      </c>
      <c r="B96" t="s">
        <v>338</v>
      </c>
      <c r="C96" t="s">
        <v>339</v>
      </c>
      <c r="D96" t="s">
        <v>70</v>
      </c>
      <c r="E96" s="10">
        <v>26636</v>
      </c>
      <c r="F96" s="10">
        <v>41074</v>
      </c>
    </row>
    <row r="97" spans="1:6" x14ac:dyDescent="0.35">
      <c r="A97" t="s">
        <v>340</v>
      </c>
      <c r="B97" t="s">
        <v>341</v>
      </c>
      <c r="C97" t="s">
        <v>342</v>
      </c>
      <c r="D97" t="s">
        <v>70</v>
      </c>
      <c r="E97" s="10">
        <v>28498</v>
      </c>
      <c r="F97" s="10">
        <v>42097</v>
      </c>
    </row>
    <row r="98" spans="1:6" x14ac:dyDescent="0.35">
      <c r="A98" t="s">
        <v>343</v>
      </c>
      <c r="B98" t="s">
        <v>344</v>
      </c>
      <c r="C98" t="s">
        <v>345</v>
      </c>
      <c r="D98" t="s">
        <v>70</v>
      </c>
      <c r="E98" s="10">
        <v>26179</v>
      </c>
      <c r="F98" s="10">
        <v>41347</v>
      </c>
    </row>
    <row r="99" spans="1:6" x14ac:dyDescent="0.35">
      <c r="A99" t="s">
        <v>346</v>
      </c>
      <c r="B99" t="s">
        <v>347</v>
      </c>
      <c r="C99" t="s">
        <v>348</v>
      </c>
      <c r="D99" t="s">
        <v>57</v>
      </c>
      <c r="E99" s="10">
        <v>28352</v>
      </c>
      <c r="F99" s="10">
        <v>41515</v>
      </c>
    </row>
    <row r="100" spans="1:6" x14ac:dyDescent="0.35">
      <c r="A100" t="s">
        <v>349</v>
      </c>
      <c r="B100" t="s">
        <v>350</v>
      </c>
      <c r="C100" t="s">
        <v>351</v>
      </c>
      <c r="D100" t="s">
        <v>70</v>
      </c>
      <c r="E100" s="10">
        <v>32508</v>
      </c>
      <c r="F100" s="10">
        <v>40692</v>
      </c>
    </row>
    <row r="101" spans="1:6" x14ac:dyDescent="0.35">
      <c r="A101" t="s">
        <v>352</v>
      </c>
      <c r="B101" t="s">
        <v>353</v>
      </c>
      <c r="C101" t="s">
        <v>354</v>
      </c>
      <c r="D101" t="s">
        <v>57</v>
      </c>
      <c r="E101" s="10">
        <v>35379</v>
      </c>
      <c r="F101" s="10">
        <v>41535</v>
      </c>
    </row>
    <row r="102" spans="1:6" x14ac:dyDescent="0.35">
      <c r="A102" t="s">
        <v>355</v>
      </c>
      <c r="B102" t="s">
        <v>356</v>
      </c>
      <c r="C102" t="s">
        <v>357</v>
      </c>
      <c r="D102" t="s">
        <v>70</v>
      </c>
      <c r="E102" s="10">
        <v>35712</v>
      </c>
      <c r="F102" s="10">
        <v>40534</v>
      </c>
    </row>
    <row r="103" spans="1:6" x14ac:dyDescent="0.35">
      <c r="A103" t="s">
        <v>358</v>
      </c>
      <c r="B103" t="s">
        <v>359</v>
      </c>
      <c r="C103" t="s">
        <v>360</v>
      </c>
      <c r="D103" t="s">
        <v>70</v>
      </c>
      <c r="E103" s="10">
        <v>23003</v>
      </c>
      <c r="F103" s="10">
        <v>41020</v>
      </c>
    </row>
    <row r="104" spans="1:6" x14ac:dyDescent="0.35">
      <c r="A104" t="s">
        <v>361</v>
      </c>
      <c r="B104" t="s">
        <v>362</v>
      </c>
      <c r="C104" t="s">
        <v>363</v>
      </c>
      <c r="D104" t="s">
        <v>70</v>
      </c>
      <c r="E104" s="10">
        <v>23609</v>
      </c>
      <c r="F104" s="10">
        <v>42205</v>
      </c>
    </row>
    <row r="105" spans="1:6" x14ac:dyDescent="0.35">
      <c r="A105" t="s">
        <v>364</v>
      </c>
      <c r="B105" t="s">
        <v>365</v>
      </c>
      <c r="C105" t="s">
        <v>366</v>
      </c>
      <c r="D105" t="s">
        <v>57</v>
      </c>
      <c r="E105" s="10">
        <v>31022</v>
      </c>
      <c r="F105" s="10">
        <v>41372</v>
      </c>
    </row>
    <row r="106" spans="1:6" x14ac:dyDescent="0.35">
      <c r="A106" t="s">
        <v>367</v>
      </c>
      <c r="B106" t="s">
        <v>368</v>
      </c>
      <c r="C106" t="s">
        <v>369</v>
      </c>
      <c r="D106" t="s">
        <v>70</v>
      </c>
      <c r="E106" s="10">
        <v>24723</v>
      </c>
      <c r="F106" s="10">
        <v>41760</v>
      </c>
    </row>
    <row r="107" spans="1:6" x14ac:dyDescent="0.35">
      <c r="A107" t="s">
        <v>370</v>
      </c>
      <c r="B107" t="s">
        <v>371</v>
      </c>
      <c r="C107" t="s">
        <v>372</v>
      </c>
      <c r="D107" t="s">
        <v>70</v>
      </c>
      <c r="E107" s="10">
        <v>32280</v>
      </c>
      <c r="F107" s="10">
        <v>41084</v>
      </c>
    </row>
    <row r="108" spans="1:6" x14ac:dyDescent="0.35">
      <c r="A108" t="s">
        <v>373</v>
      </c>
      <c r="B108" t="s">
        <v>374</v>
      </c>
      <c r="C108" t="s">
        <v>375</v>
      </c>
      <c r="D108" t="s">
        <v>57</v>
      </c>
      <c r="E108" s="10">
        <v>34936</v>
      </c>
      <c r="F108" s="10">
        <v>40441</v>
      </c>
    </row>
    <row r="109" spans="1:6" x14ac:dyDescent="0.35">
      <c r="A109" t="s">
        <v>376</v>
      </c>
      <c r="B109" t="s">
        <v>377</v>
      </c>
      <c r="C109" t="s">
        <v>378</v>
      </c>
      <c r="D109" t="s">
        <v>70</v>
      </c>
      <c r="E109" s="10">
        <v>30097</v>
      </c>
      <c r="F109" s="10">
        <v>41278</v>
      </c>
    </row>
    <row r="110" spans="1:6" x14ac:dyDescent="0.35">
      <c r="A110" t="s">
        <v>379</v>
      </c>
      <c r="B110" t="s">
        <v>380</v>
      </c>
      <c r="C110" t="s">
        <v>381</v>
      </c>
      <c r="D110" t="s">
        <v>57</v>
      </c>
      <c r="E110" s="10">
        <v>34340</v>
      </c>
      <c r="F110" s="10">
        <v>42094</v>
      </c>
    </row>
    <row r="111" spans="1:6" x14ac:dyDescent="0.35">
      <c r="A111" t="s">
        <v>382</v>
      </c>
      <c r="B111" t="s">
        <v>383</v>
      </c>
      <c r="C111" t="s">
        <v>384</v>
      </c>
      <c r="D111" t="s">
        <v>70</v>
      </c>
      <c r="E111" s="10">
        <v>22845</v>
      </c>
      <c r="F111" s="10">
        <v>40387</v>
      </c>
    </row>
    <row r="112" spans="1:6" x14ac:dyDescent="0.35">
      <c r="A112" t="s">
        <v>385</v>
      </c>
      <c r="B112" t="s">
        <v>386</v>
      </c>
      <c r="C112" t="s">
        <v>387</v>
      </c>
      <c r="D112" t="s">
        <v>70</v>
      </c>
      <c r="E112" s="10">
        <v>25403</v>
      </c>
      <c r="F112" s="10">
        <v>41181</v>
      </c>
    </row>
    <row r="113" spans="1:6" x14ac:dyDescent="0.35">
      <c r="A113" t="s">
        <v>388</v>
      </c>
      <c r="B113" t="s">
        <v>84</v>
      </c>
      <c r="C113" t="s">
        <v>389</v>
      </c>
      <c r="D113" t="s">
        <v>57</v>
      </c>
      <c r="E113" s="10">
        <v>35801</v>
      </c>
      <c r="F113" s="10">
        <v>40593</v>
      </c>
    </row>
    <row r="114" spans="1:6" x14ac:dyDescent="0.35">
      <c r="A114" t="s">
        <v>390</v>
      </c>
      <c r="B114" t="s">
        <v>391</v>
      </c>
      <c r="C114" t="s">
        <v>392</v>
      </c>
      <c r="D114" t="s">
        <v>57</v>
      </c>
      <c r="E114" s="10">
        <v>23337</v>
      </c>
      <c r="F114" s="10">
        <v>41046</v>
      </c>
    </row>
    <row r="115" spans="1:6" x14ac:dyDescent="0.35">
      <c r="A115" t="s">
        <v>393</v>
      </c>
      <c r="B115" t="s">
        <v>394</v>
      </c>
      <c r="C115" t="s">
        <v>395</v>
      </c>
      <c r="D115" t="s">
        <v>70</v>
      </c>
      <c r="E115" s="10">
        <v>34435</v>
      </c>
      <c r="F115" s="10">
        <v>41569</v>
      </c>
    </row>
    <row r="116" spans="1:6" x14ac:dyDescent="0.35">
      <c r="A116" t="s">
        <v>396</v>
      </c>
      <c r="B116" t="s">
        <v>397</v>
      </c>
      <c r="C116" t="s">
        <v>398</v>
      </c>
      <c r="D116" t="s">
        <v>70</v>
      </c>
      <c r="E116" s="10">
        <v>31657</v>
      </c>
      <c r="F116" s="10">
        <v>41410</v>
      </c>
    </row>
    <row r="117" spans="1:6" x14ac:dyDescent="0.35">
      <c r="A117" t="s">
        <v>399</v>
      </c>
      <c r="B117" t="s">
        <v>400</v>
      </c>
      <c r="C117" t="s">
        <v>401</v>
      </c>
      <c r="D117" t="s">
        <v>70</v>
      </c>
      <c r="E117" s="10">
        <v>26980</v>
      </c>
      <c r="F117" s="10">
        <v>41139</v>
      </c>
    </row>
    <row r="118" spans="1:6" x14ac:dyDescent="0.35">
      <c r="A118" t="s">
        <v>402</v>
      </c>
      <c r="B118" t="s">
        <v>403</v>
      </c>
      <c r="C118" t="s">
        <v>404</v>
      </c>
      <c r="D118" t="s">
        <v>70</v>
      </c>
      <c r="E118" s="10">
        <v>36120</v>
      </c>
      <c r="F118" s="10">
        <v>41672</v>
      </c>
    </row>
    <row r="119" spans="1:6" x14ac:dyDescent="0.35">
      <c r="A119" t="s">
        <v>405</v>
      </c>
      <c r="B119" t="s">
        <v>406</v>
      </c>
      <c r="C119" t="s">
        <v>407</v>
      </c>
      <c r="D119" t="s">
        <v>57</v>
      </c>
      <c r="E119" s="10">
        <v>31459</v>
      </c>
      <c r="F119" s="10">
        <v>40377</v>
      </c>
    </row>
    <row r="120" spans="1:6" x14ac:dyDescent="0.35">
      <c r="A120" t="s">
        <v>408</v>
      </c>
      <c r="B120" t="s">
        <v>409</v>
      </c>
      <c r="C120" t="s">
        <v>410</v>
      </c>
      <c r="D120" t="s">
        <v>70</v>
      </c>
      <c r="E120" s="10">
        <v>25349</v>
      </c>
      <c r="F120" s="10">
        <v>40885</v>
      </c>
    </row>
    <row r="121" spans="1:6" x14ac:dyDescent="0.35">
      <c r="A121" t="s">
        <v>411</v>
      </c>
      <c r="B121" t="s">
        <v>412</v>
      </c>
      <c r="C121" t="s">
        <v>413</v>
      </c>
      <c r="D121" t="s">
        <v>70</v>
      </c>
      <c r="E121" s="10">
        <v>24861</v>
      </c>
      <c r="F121" s="10">
        <v>41977</v>
      </c>
    </row>
    <row r="122" spans="1:6" x14ac:dyDescent="0.35">
      <c r="A122" t="s">
        <v>414</v>
      </c>
      <c r="B122" t="s">
        <v>415</v>
      </c>
      <c r="C122" t="s">
        <v>416</v>
      </c>
      <c r="D122" t="s">
        <v>70</v>
      </c>
      <c r="E122" s="10">
        <v>22788</v>
      </c>
      <c r="F122" s="10">
        <v>42132</v>
      </c>
    </row>
    <row r="123" spans="1:6" x14ac:dyDescent="0.35">
      <c r="A123" t="s">
        <v>417</v>
      </c>
      <c r="B123" t="s">
        <v>418</v>
      </c>
      <c r="C123" t="s">
        <v>419</v>
      </c>
      <c r="D123" t="s">
        <v>70</v>
      </c>
      <c r="E123" s="10">
        <v>27171</v>
      </c>
      <c r="F123" s="10">
        <v>40946</v>
      </c>
    </row>
    <row r="124" spans="1:6" x14ac:dyDescent="0.35">
      <c r="A124" t="s">
        <v>420</v>
      </c>
      <c r="B124" t="s">
        <v>421</v>
      </c>
      <c r="C124" t="s">
        <v>422</v>
      </c>
      <c r="D124" t="s">
        <v>57</v>
      </c>
      <c r="E124" s="10">
        <v>35471</v>
      </c>
      <c r="F124" s="10">
        <v>41139</v>
      </c>
    </row>
    <row r="125" spans="1:6" x14ac:dyDescent="0.35">
      <c r="A125" t="s">
        <v>423</v>
      </c>
      <c r="B125" t="s">
        <v>424</v>
      </c>
      <c r="C125" t="s">
        <v>425</v>
      </c>
      <c r="D125" t="s">
        <v>70</v>
      </c>
      <c r="E125" s="10">
        <v>35453</v>
      </c>
      <c r="F125" s="10">
        <v>40736</v>
      </c>
    </row>
    <row r="126" spans="1:6" x14ac:dyDescent="0.35">
      <c r="A126" t="s">
        <v>426</v>
      </c>
      <c r="B126" t="s">
        <v>427</v>
      </c>
      <c r="C126" t="s">
        <v>428</v>
      </c>
      <c r="D126" t="s">
        <v>57</v>
      </c>
      <c r="E126" s="10">
        <v>22791</v>
      </c>
      <c r="F126" s="10">
        <v>41532</v>
      </c>
    </row>
    <row r="127" spans="1:6" x14ac:dyDescent="0.35">
      <c r="A127" t="s">
        <v>429</v>
      </c>
      <c r="B127" t="s">
        <v>430</v>
      </c>
      <c r="C127" t="s">
        <v>431</v>
      </c>
      <c r="D127" t="s">
        <v>57</v>
      </c>
      <c r="E127" s="10">
        <v>32367</v>
      </c>
      <c r="F127" s="10">
        <v>40439</v>
      </c>
    </row>
    <row r="128" spans="1:6" x14ac:dyDescent="0.35">
      <c r="A128" t="s">
        <v>432</v>
      </c>
      <c r="B128" t="s">
        <v>433</v>
      </c>
      <c r="C128" t="s">
        <v>434</v>
      </c>
      <c r="D128" t="s">
        <v>70</v>
      </c>
      <c r="E128" s="10">
        <v>32531</v>
      </c>
      <c r="F128" s="10">
        <v>41879</v>
      </c>
    </row>
    <row r="129" spans="1:6" x14ac:dyDescent="0.35">
      <c r="A129" t="s">
        <v>435</v>
      </c>
      <c r="B129" t="s">
        <v>436</v>
      </c>
      <c r="C129" t="s">
        <v>437</v>
      </c>
      <c r="D129" t="s">
        <v>70</v>
      </c>
      <c r="E129" s="10">
        <v>33976</v>
      </c>
      <c r="F129" s="10">
        <v>40628</v>
      </c>
    </row>
    <row r="130" spans="1:6" x14ac:dyDescent="0.35">
      <c r="A130" t="s">
        <v>438</v>
      </c>
      <c r="B130" t="s">
        <v>439</v>
      </c>
      <c r="C130" t="s">
        <v>440</v>
      </c>
      <c r="D130" t="s">
        <v>57</v>
      </c>
      <c r="E130" s="10">
        <v>26886</v>
      </c>
      <c r="F130" s="10">
        <v>40782</v>
      </c>
    </row>
    <row r="131" spans="1:6" x14ac:dyDescent="0.35">
      <c r="A131" t="s">
        <v>441</v>
      </c>
      <c r="B131" t="s">
        <v>442</v>
      </c>
      <c r="C131" t="s">
        <v>443</v>
      </c>
      <c r="D131" t="s">
        <v>57</v>
      </c>
      <c r="E131" s="10">
        <v>21903</v>
      </c>
      <c r="F131" s="10">
        <v>41228</v>
      </c>
    </row>
    <row r="132" spans="1:6" x14ac:dyDescent="0.35">
      <c r="A132" t="s">
        <v>444</v>
      </c>
      <c r="B132" t="s">
        <v>445</v>
      </c>
      <c r="C132" t="s">
        <v>446</v>
      </c>
      <c r="D132" t="s">
        <v>57</v>
      </c>
      <c r="E132" s="10">
        <v>29659</v>
      </c>
      <c r="F132" s="10">
        <v>40467</v>
      </c>
    </row>
    <row r="133" spans="1:6" x14ac:dyDescent="0.35">
      <c r="A133" t="s">
        <v>447</v>
      </c>
      <c r="B133" t="s">
        <v>448</v>
      </c>
      <c r="C133" t="s">
        <v>449</v>
      </c>
      <c r="D133" t="s">
        <v>57</v>
      </c>
      <c r="E133" s="10">
        <v>23831</v>
      </c>
      <c r="F133" s="10">
        <v>41126</v>
      </c>
    </row>
    <row r="134" spans="1:6" x14ac:dyDescent="0.35">
      <c r="A134" t="s">
        <v>450</v>
      </c>
      <c r="B134" t="s">
        <v>451</v>
      </c>
      <c r="C134" t="s">
        <v>452</v>
      </c>
      <c r="D134" t="s">
        <v>57</v>
      </c>
      <c r="E134" s="10">
        <v>32480</v>
      </c>
      <c r="F134" s="10">
        <v>40689</v>
      </c>
    </row>
    <row r="135" spans="1:6" x14ac:dyDescent="0.35">
      <c r="A135" t="s">
        <v>453</v>
      </c>
      <c r="B135" t="s">
        <v>454</v>
      </c>
      <c r="C135" t="s">
        <v>455</v>
      </c>
      <c r="D135" t="s">
        <v>70</v>
      </c>
      <c r="E135" s="10">
        <v>26027</v>
      </c>
      <c r="F135" s="10">
        <v>42134</v>
      </c>
    </row>
    <row r="136" spans="1:6" x14ac:dyDescent="0.35">
      <c r="A136" t="s">
        <v>456</v>
      </c>
      <c r="B136" t="s">
        <v>457</v>
      </c>
      <c r="C136" t="s">
        <v>458</v>
      </c>
      <c r="D136" t="s">
        <v>57</v>
      </c>
      <c r="E136" s="10">
        <v>25449</v>
      </c>
      <c r="F136" s="10">
        <v>40418</v>
      </c>
    </row>
    <row r="137" spans="1:6" x14ac:dyDescent="0.35">
      <c r="A137" t="s">
        <v>459</v>
      </c>
      <c r="B137" t="s">
        <v>460</v>
      </c>
      <c r="C137" t="s">
        <v>461</v>
      </c>
      <c r="D137" t="s">
        <v>57</v>
      </c>
      <c r="E137" s="10">
        <v>26197</v>
      </c>
      <c r="F137" s="10">
        <v>41949</v>
      </c>
    </row>
    <row r="138" spans="1:6" x14ac:dyDescent="0.35">
      <c r="A138" t="s">
        <v>462</v>
      </c>
      <c r="B138" t="s">
        <v>463</v>
      </c>
      <c r="C138" t="s">
        <v>464</v>
      </c>
      <c r="D138" t="s">
        <v>57</v>
      </c>
      <c r="E138" s="10">
        <v>21211</v>
      </c>
      <c r="F138" s="10">
        <v>41669</v>
      </c>
    </row>
    <row r="139" spans="1:6" x14ac:dyDescent="0.35">
      <c r="A139" t="s">
        <v>465</v>
      </c>
      <c r="B139" t="s">
        <v>466</v>
      </c>
      <c r="C139" t="s">
        <v>467</v>
      </c>
      <c r="D139" t="s">
        <v>70</v>
      </c>
      <c r="E139" s="10">
        <v>35892</v>
      </c>
      <c r="F139" s="10">
        <v>40521</v>
      </c>
    </row>
    <row r="140" spans="1:6" x14ac:dyDescent="0.35">
      <c r="A140" t="s">
        <v>468</v>
      </c>
      <c r="B140" t="s">
        <v>469</v>
      </c>
      <c r="C140" t="s">
        <v>470</v>
      </c>
      <c r="D140" t="s">
        <v>57</v>
      </c>
      <c r="E140" s="10">
        <v>30655</v>
      </c>
      <c r="F140" s="10">
        <v>41860</v>
      </c>
    </row>
    <row r="141" spans="1:6" x14ac:dyDescent="0.35">
      <c r="A141" t="s">
        <v>471</v>
      </c>
      <c r="B141" t="s">
        <v>472</v>
      </c>
      <c r="C141" t="s">
        <v>473</v>
      </c>
      <c r="D141" t="s">
        <v>70</v>
      </c>
      <c r="E141" s="10">
        <v>20280</v>
      </c>
      <c r="F141" s="10">
        <v>41395</v>
      </c>
    </row>
    <row r="142" spans="1:6" x14ac:dyDescent="0.35">
      <c r="A142" t="s">
        <v>474</v>
      </c>
      <c r="B142" t="s">
        <v>475</v>
      </c>
      <c r="C142" t="s">
        <v>476</v>
      </c>
      <c r="D142" t="s">
        <v>70</v>
      </c>
      <c r="E142" s="10">
        <v>27030</v>
      </c>
      <c r="F142" s="10">
        <v>42011</v>
      </c>
    </row>
    <row r="143" spans="1:6" x14ac:dyDescent="0.35">
      <c r="A143" t="s">
        <v>477</v>
      </c>
      <c r="B143" t="s">
        <v>478</v>
      </c>
      <c r="C143" t="s">
        <v>479</v>
      </c>
      <c r="D143" t="s">
        <v>70</v>
      </c>
      <c r="E143" s="10">
        <v>35348</v>
      </c>
      <c r="F143" s="10">
        <v>40972</v>
      </c>
    </row>
    <row r="144" spans="1:6" x14ac:dyDescent="0.35">
      <c r="A144" t="s">
        <v>480</v>
      </c>
      <c r="B144" t="s">
        <v>481</v>
      </c>
      <c r="C144" t="s">
        <v>482</v>
      </c>
      <c r="D144" t="s">
        <v>57</v>
      </c>
      <c r="E144" s="10">
        <v>32247</v>
      </c>
      <c r="F144" s="10">
        <v>41359</v>
      </c>
    </row>
    <row r="145" spans="1:6" x14ac:dyDescent="0.35">
      <c r="A145" t="s">
        <v>483</v>
      </c>
      <c r="B145" t="s">
        <v>484</v>
      </c>
      <c r="C145" t="s">
        <v>485</v>
      </c>
      <c r="D145" t="s">
        <v>70</v>
      </c>
      <c r="E145" s="10">
        <v>20824</v>
      </c>
      <c r="F145" s="10">
        <v>41320</v>
      </c>
    </row>
    <row r="146" spans="1:6" x14ac:dyDescent="0.35">
      <c r="A146" t="s">
        <v>486</v>
      </c>
      <c r="B146" t="s">
        <v>487</v>
      </c>
      <c r="C146" t="s">
        <v>488</v>
      </c>
      <c r="D146" t="s">
        <v>57</v>
      </c>
      <c r="E146" s="10">
        <v>26529</v>
      </c>
      <c r="F146" s="10">
        <v>41200</v>
      </c>
    </row>
    <row r="147" spans="1:6" x14ac:dyDescent="0.35">
      <c r="A147" t="s">
        <v>489</v>
      </c>
      <c r="B147" t="s">
        <v>490</v>
      </c>
      <c r="C147" t="s">
        <v>491</v>
      </c>
      <c r="D147" t="s">
        <v>70</v>
      </c>
      <c r="E147" s="10">
        <v>33072</v>
      </c>
      <c r="F147" s="10">
        <v>41949</v>
      </c>
    </row>
    <row r="148" spans="1:6" x14ac:dyDescent="0.35">
      <c r="A148" t="s">
        <v>492</v>
      </c>
      <c r="B148" t="s">
        <v>493</v>
      </c>
      <c r="C148" t="s">
        <v>494</v>
      </c>
      <c r="D148" t="s">
        <v>57</v>
      </c>
      <c r="E148" s="10">
        <v>30088</v>
      </c>
      <c r="F148" s="10">
        <v>41512</v>
      </c>
    </row>
    <row r="149" spans="1:6" x14ac:dyDescent="0.35">
      <c r="A149" t="s">
        <v>495</v>
      </c>
      <c r="B149" t="s">
        <v>496</v>
      </c>
      <c r="C149" t="s">
        <v>497</v>
      </c>
      <c r="D149" t="s">
        <v>70</v>
      </c>
      <c r="E149" s="10">
        <v>29285</v>
      </c>
      <c r="F149" s="10">
        <v>40264</v>
      </c>
    </row>
    <row r="150" spans="1:6" x14ac:dyDescent="0.35">
      <c r="A150" t="s">
        <v>498</v>
      </c>
      <c r="B150" t="s">
        <v>499</v>
      </c>
      <c r="C150" t="s">
        <v>500</v>
      </c>
      <c r="D150" t="s">
        <v>70</v>
      </c>
      <c r="E150" s="10">
        <v>30338</v>
      </c>
      <c r="F150" s="10">
        <v>41113</v>
      </c>
    </row>
    <row r="151" spans="1:6" x14ac:dyDescent="0.35">
      <c r="A151" t="s">
        <v>501</v>
      </c>
      <c r="B151" t="s">
        <v>502</v>
      </c>
      <c r="C151" t="s">
        <v>503</v>
      </c>
      <c r="D151" t="s">
        <v>57</v>
      </c>
      <c r="E151" s="10">
        <v>23440</v>
      </c>
      <c r="F151" s="10">
        <v>41193</v>
      </c>
    </row>
    <row r="152" spans="1:6" x14ac:dyDescent="0.35">
      <c r="A152" t="s">
        <v>504</v>
      </c>
      <c r="B152" t="s">
        <v>505</v>
      </c>
      <c r="C152" t="s">
        <v>506</v>
      </c>
      <c r="D152" t="s">
        <v>57</v>
      </c>
      <c r="E152" s="10">
        <v>33619</v>
      </c>
      <c r="F152" s="10">
        <v>41597</v>
      </c>
    </row>
    <row r="153" spans="1:6" x14ac:dyDescent="0.35">
      <c r="A153" t="s">
        <v>507</v>
      </c>
      <c r="B153" t="s">
        <v>508</v>
      </c>
      <c r="C153" t="s">
        <v>509</v>
      </c>
      <c r="D153" t="s">
        <v>57</v>
      </c>
      <c r="E153" s="10">
        <v>31756</v>
      </c>
      <c r="F153" s="10">
        <v>41976</v>
      </c>
    </row>
    <row r="154" spans="1:6" x14ac:dyDescent="0.35">
      <c r="A154" t="s">
        <v>510</v>
      </c>
      <c r="B154" t="s">
        <v>511</v>
      </c>
      <c r="C154" t="s">
        <v>512</v>
      </c>
      <c r="D154" t="s">
        <v>70</v>
      </c>
      <c r="E154" s="10">
        <v>23573</v>
      </c>
      <c r="F154" s="10">
        <v>41623</v>
      </c>
    </row>
    <row r="155" spans="1:6" x14ac:dyDescent="0.35">
      <c r="A155" t="s">
        <v>513</v>
      </c>
      <c r="B155" t="s">
        <v>514</v>
      </c>
      <c r="C155" t="s">
        <v>515</v>
      </c>
      <c r="D155" t="s">
        <v>57</v>
      </c>
      <c r="E155" s="10">
        <v>31835</v>
      </c>
      <c r="F155" s="10">
        <v>41655</v>
      </c>
    </row>
    <row r="156" spans="1:6" x14ac:dyDescent="0.35">
      <c r="A156" t="s">
        <v>516</v>
      </c>
      <c r="B156" t="s">
        <v>517</v>
      </c>
      <c r="C156" t="s">
        <v>518</v>
      </c>
      <c r="D156" t="s">
        <v>57</v>
      </c>
      <c r="E156" s="10">
        <v>25904</v>
      </c>
      <c r="F156" s="10">
        <v>41027</v>
      </c>
    </row>
    <row r="157" spans="1:6" x14ac:dyDescent="0.35">
      <c r="A157" t="s">
        <v>519</v>
      </c>
      <c r="B157" t="s">
        <v>520</v>
      </c>
      <c r="C157" t="s">
        <v>521</v>
      </c>
      <c r="D157" t="s">
        <v>70</v>
      </c>
      <c r="E157" s="10">
        <v>22506</v>
      </c>
      <c r="F157" s="10">
        <v>42125</v>
      </c>
    </row>
    <row r="158" spans="1:6" x14ac:dyDescent="0.35">
      <c r="A158" t="s">
        <v>522</v>
      </c>
      <c r="B158" t="s">
        <v>523</v>
      </c>
      <c r="C158" t="s">
        <v>524</v>
      </c>
      <c r="D158" t="s">
        <v>70</v>
      </c>
      <c r="E158" s="10">
        <v>34815</v>
      </c>
      <c r="F158" s="10">
        <v>42001</v>
      </c>
    </row>
    <row r="159" spans="1:6" x14ac:dyDescent="0.35">
      <c r="A159" t="s">
        <v>525</v>
      </c>
      <c r="B159" t="s">
        <v>526</v>
      </c>
      <c r="C159" t="s">
        <v>527</v>
      </c>
      <c r="D159" t="s">
        <v>57</v>
      </c>
      <c r="E159" s="10">
        <v>23079</v>
      </c>
      <c r="F159" s="10">
        <v>40585</v>
      </c>
    </row>
    <row r="160" spans="1:6" x14ac:dyDescent="0.35">
      <c r="A160" t="s">
        <v>528</v>
      </c>
      <c r="B160" t="s">
        <v>529</v>
      </c>
      <c r="C160" t="s">
        <v>530</v>
      </c>
      <c r="D160" t="s">
        <v>70</v>
      </c>
      <c r="E160" s="10">
        <v>36183</v>
      </c>
      <c r="F160" s="10">
        <v>40543</v>
      </c>
    </row>
    <row r="161" spans="1:6" x14ac:dyDescent="0.35">
      <c r="A161" t="s">
        <v>531</v>
      </c>
      <c r="B161" t="s">
        <v>532</v>
      </c>
      <c r="C161" t="s">
        <v>533</v>
      </c>
      <c r="D161" t="s">
        <v>57</v>
      </c>
      <c r="E161" s="10">
        <v>20569</v>
      </c>
      <c r="F161" s="10">
        <v>41033</v>
      </c>
    </row>
    <row r="162" spans="1:6" x14ac:dyDescent="0.35">
      <c r="A162" t="s">
        <v>534</v>
      </c>
      <c r="B162" t="s">
        <v>535</v>
      </c>
      <c r="C162" t="s">
        <v>536</v>
      </c>
      <c r="D162" t="s">
        <v>70</v>
      </c>
      <c r="E162" s="10">
        <v>29435</v>
      </c>
      <c r="F162" s="10">
        <v>40988</v>
      </c>
    </row>
    <row r="163" spans="1:6" x14ac:dyDescent="0.35">
      <c r="A163" t="s">
        <v>537</v>
      </c>
      <c r="B163" t="s">
        <v>538</v>
      </c>
      <c r="C163" t="s">
        <v>539</v>
      </c>
      <c r="D163" t="s">
        <v>70</v>
      </c>
      <c r="E163" s="10">
        <v>33700</v>
      </c>
      <c r="F163" s="10">
        <v>40356</v>
      </c>
    </row>
    <row r="164" spans="1:6" x14ac:dyDescent="0.35">
      <c r="A164" t="s">
        <v>540</v>
      </c>
      <c r="B164" t="s">
        <v>541</v>
      </c>
      <c r="C164" t="s">
        <v>542</v>
      </c>
      <c r="D164" t="s">
        <v>57</v>
      </c>
      <c r="E164" s="10">
        <v>22394</v>
      </c>
      <c r="F164" s="10">
        <v>41692</v>
      </c>
    </row>
    <row r="165" spans="1:6" x14ac:dyDescent="0.35">
      <c r="A165" t="s">
        <v>543</v>
      </c>
      <c r="B165" t="s">
        <v>544</v>
      </c>
      <c r="C165" t="s">
        <v>545</v>
      </c>
      <c r="D165" t="s">
        <v>70</v>
      </c>
      <c r="E165" s="10">
        <v>25929</v>
      </c>
      <c r="F165" s="10">
        <v>41014</v>
      </c>
    </row>
    <row r="166" spans="1:6" x14ac:dyDescent="0.35">
      <c r="A166" t="s">
        <v>546</v>
      </c>
      <c r="B166" t="s">
        <v>547</v>
      </c>
      <c r="C166" t="s">
        <v>548</v>
      </c>
      <c r="D166" t="s">
        <v>57</v>
      </c>
      <c r="E166" s="10">
        <v>25286</v>
      </c>
      <c r="F166" s="10">
        <v>40897</v>
      </c>
    </row>
    <row r="167" spans="1:6" x14ac:dyDescent="0.35">
      <c r="A167" t="s">
        <v>549</v>
      </c>
      <c r="B167" t="s">
        <v>550</v>
      </c>
      <c r="C167" t="s">
        <v>551</v>
      </c>
      <c r="D167" t="s">
        <v>70</v>
      </c>
      <c r="E167" s="10">
        <v>22631</v>
      </c>
      <c r="F167" s="10">
        <v>41870</v>
      </c>
    </row>
    <row r="168" spans="1:6" x14ac:dyDescent="0.35">
      <c r="A168" t="s">
        <v>552</v>
      </c>
      <c r="B168" t="s">
        <v>553</v>
      </c>
      <c r="C168" t="s">
        <v>554</v>
      </c>
      <c r="D168" t="s">
        <v>70</v>
      </c>
      <c r="E168" s="10">
        <v>34120</v>
      </c>
      <c r="F168" s="10">
        <v>40997</v>
      </c>
    </row>
    <row r="169" spans="1:6" x14ac:dyDescent="0.35">
      <c r="A169" t="s">
        <v>555</v>
      </c>
      <c r="B169" t="s">
        <v>556</v>
      </c>
      <c r="C169" t="s">
        <v>557</v>
      </c>
      <c r="D169" t="s">
        <v>70</v>
      </c>
      <c r="E169" s="10">
        <v>32789</v>
      </c>
      <c r="F169" s="10">
        <v>41115</v>
      </c>
    </row>
    <row r="170" spans="1:6" x14ac:dyDescent="0.35">
      <c r="A170" t="s">
        <v>558</v>
      </c>
      <c r="B170" t="s">
        <v>559</v>
      </c>
      <c r="C170" t="s">
        <v>560</v>
      </c>
      <c r="D170" t="s">
        <v>70</v>
      </c>
      <c r="E170" s="10">
        <v>35109</v>
      </c>
      <c r="F170" s="10">
        <v>42175</v>
      </c>
    </row>
    <row r="171" spans="1:6" x14ac:dyDescent="0.35">
      <c r="A171" t="s">
        <v>561</v>
      </c>
      <c r="B171" t="s">
        <v>562</v>
      </c>
      <c r="C171" t="s">
        <v>563</v>
      </c>
      <c r="D171" t="s">
        <v>57</v>
      </c>
      <c r="E171" s="10">
        <v>32750</v>
      </c>
      <c r="F171" s="10">
        <v>40800</v>
      </c>
    </row>
    <row r="172" spans="1:6" x14ac:dyDescent="0.35">
      <c r="A172" t="s">
        <v>564</v>
      </c>
      <c r="B172" t="s">
        <v>565</v>
      </c>
      <c r="C172" t="s">
        <v>566</v>
      </c>
      <c r="D172" t="s">
        <v>57</v>
      </c>
      <c r="E172" s="10">
        <v>28881</v>
      </c>
      <c r="F172" s="10">
        <v>40241</v>
      </c>
    </row>
    <row r="173" spans="1:6" x14ac:dyDescent="0.35">
      <c r="A173" t="s">
        <v>567</v>
      </c>
      <c r="B173" t="s">
        <v>568</v>
      </c>
      <c r="C173" t="s">
        <v>569</v>
      </c>
      <c r="D173" t="s">
        <v>57</v>
      </c>
      <c r="E173" s="10">
        <v>26203</v>
      </c>
      <c r="F173" s="10">
        <v>42089</v>
      </c>
    </row>
    <row r="174" spans="1:6" x14ac:dyDescent="0.35">
      <c r="A174" t="s">
        <v>570</v>
      </c>
      <c r="B174" t="s">
        <v>571</v>
      </c>
      <c r="C174" t="s">
        <v>572</v>
      </c>
      <c r="D174" t="s">
        <v>57</v>
      </c>
      <c r="E174" s="10">
        <v>31296</v>
      </c>
      <c r="F174" s="10">
        <v>42035</v>
      </c>
    </row>
    <row r="175" spans="1:6" x14ac:dyDescent="0.35">
      <c r="A175" t="s">
        <v>573</v>
      </c>
      <c r="B175" t="s">
        <v>574</v>
      </c>
      <c r="C175" t="s">
        <v>575</v>
      </c>
      <c r="D175" t="s">
        <v>70</v>
      </c>
      <c r="E175" s="10">
        <v>31943</v>
      </c>
      <c r="F175" s="10">
        <v>41374</v>
      </c>
    </row>
    <row r="176" spans="1:6" x14ac:dyDescent="0.35">
      <c r="A176" t="s">
        <v>576</v>
      </c>
      <c r="B176" t="s">
        <v>577</v>
      </c>
      <c r="C176" t="s">
        <v>578</v>
      </c>
      <c r="D176" t="s">
        <v>57</v>
      </c>
      <c r="E176" s="10">
        <v>20640</v>
      </c>
      <c r="F176" s="10">
        <v>41516</v>
      </c>
    </row>
    <row r="177" spans="1:6" x14ac:dyDescent="0.35">
      <c r="A177" t="s">
        <v>579</v>
      </c>
      <c r="B177" t="s">
        <v>580</v>
      </c>
      <c r="C177" t="s">
        <v>581</v>
      </c>
      <c r="D177" t="s">
        <v>57</v>
      </c>
      <c r="E177" s="10">
        <v>25564</v>
      </c>
      <c r="F177" s="10">
        <v>40617</v>
      </c>
    </row>
    <row r="178" spans="1:6" x14ac:dyDescent="0.35">
      <c r="A178" t="s">
        <v>582</v>
      </c>
      <c r="B178" t="s">
        <v>583</v>
      </c>
      <c r="C178" t="s">
        <v>584</v>
      </c>
      <c r="D178" t="s">
        <v>70</v>
      </c>
      <c r="E178" s="10">
        <v>21780</v>
      </c>
      <c r="F178" s="10">
        <v>40953</v>
      </c>
    </row>
    <row r="179" spans="1:6" x14ac:dyDescent="0.35">
      <c r="A179" t="s">
        <v>585</v>
      </c>
      <c r="B179" t="s">
        <v>586</v>
      </c>
      <c r="C179" t="s">
        <v>587</v>
      </c>
      <c r="D179" t="s">
        <v>70</v>
      </c>
      <c r="E179" s="10">
        <v>23900</v>
      </c>
      <c r="F179" s="10">
        <v>41211</v>
      </c>
    </row>
    <row r="180" spans="1:6" x14ac:dyDescent="0.35">
      <c r="A180" t="s">
        <v>588</v>
      </c>
      <c r="B180" t="s">
        <v>589</v>
      </c>
      <c r="C180" t="s">
        <v>590</v>
      </c>
      <c r="D180" t="s">
        <v>70</v>
      </c>
      <c r="E180" s="10">
        <v>20138</v>
      </c>
      <c r="F180" s="10">
        <v>41103</v>
      </c>
    </row>
    <row r="181" spans="1:6" x14ac:dyDescent="0.35">
      <c r="A181" t="s">
        <v>591</v>
      </c>
      <c r="B181" t="s">
        <v>592</v>
      </c>
      <c r="C181" t="s">
        <v>593</v>
      </c>
      <c r="D181" t="s">
        <v>57</v>
      </c>
      <c r="E181" s="10">
        <v>33865</v>
      </c>
      <c r="F181" s="10">
        <v>40907</v>
      </c>
    </row>
    <row r="182" spans="1:6" x14ac:dyDescent="0.35">
      <c r="A182" t="s">
        <v>594</v>
      </c>
      <c r="B182" t="s">
        <v>595</v>
      </c>
      <c r="C182" t="s">
        <v>596</v>
      </c>
      <c r="D182" t="s">
        <v>70</v>
      </c>
      <c r="E182" s="10">
        <v>22845</v>
      </c>
      <c r="F182" s="10">
        <v>41640</v>
      </c>
    </row>
    <row r="183" spans="1:6" x14ac:dyDescent="0.35">
      <c r="A183" t="s">
        <v>597</v>
      </c>
      <c r="B183" t="s">
        <v>598</v>
      </c>
      <c r="C183" t="s">
        <v>599</v>
      </c>
      <c r="D183" t="s">
        <v>57</v>
      </c>
      <c r="E183" s="10">
        <v>32071</v>
      </c>
      <c r="F183" s="10">
        <v>40746</v>
      </c>
    </row>
    <row r="184" spans="1:6" x14ac:dyDescent="0.35">
      <c r="A184" t="s">
        <v>600</v>
      </c>
      <c r="B184" t="s">
        <v>601</v>
      </c>
      <c r="C184" t="s">
        <v>602</v>
      </c>
      <c r="D184" t="s">
        <v>57</v>
      </c>
      <c r="E184" s="10">
        <v>21297</v>
      </c>
      <c r="F184" s="10">
        <v>41639</v>
      </c>
    </row>
    <row r="185" spans="1:6" x14ac:dyDescent="0.35">
      <c r="A185" t="s">
        <v>603</v>
      </c>
      <c r="B185" t="s">
        <v>604</v>
      </c>
      <c r="C185" t="s">
        <v>605</v>
      </c>
      <c r="D185" t="s">
        <v>70</v>
      </c>
      <c r="E185" s="10">
        <v>25487</v>
      </c>
      <c r="F185" s="10">
        <v>40355</v>
      </c>
    </row>
    <row r="186" spans="1:6" x14ac:dyDescent="0.35">
      <c r="A186" t="s">
        <v>606</v>
      </c>
      <c r="B186" t="s">
        <v>607</v>
      </c>
      <c r="C186" t="s">
        <v>608</v>
      </c>
      <c r="D186" t="s">
        <v>70</v>
      </c>
      <c r="E186" s="10">
        <v>20742</v>
      </c>
      <c r="F186" s="10">
        <v>40903</v>
      </c>
    </row>
    <row r="187" spans="1:6" x14ac:dyDescent="0.35">
      <c r="A187" t="s">
        <v>609</v>
      </c>
      <c r="B187" t="s">
        <v>610</v>
      </c>
      <c r="C187" t="s">
        <v>611</v>
      </c>
      <c r="D187" t="s">
        <v>57</v>
      </c>
      <c r="E187" s="10">
        <v>33593</v>
      </c>
      <c r="F187" s="10">
        <v>41249</v>
      </c>
    </row>
    <row r="188" spans="1:6" x14ac:dyDescent="0.35">
      <c r="A188" t="s">
        <v>612</v>
      </c>
      <c r="B188" t="s">
        <v>613</v>
      </c>
      <c r="C188" t="s">
        <v>614</v>
      </c>
      <c r="D188" t="s">
        <v>57</v>
      </c>
      <c r="E188" s="10">
        <v>36269</v>
      </c>
      <c r="F188" s="10">
        <v>41493</v>
      </c>
    </row>
    <row r="189" spans="1:6" x14ac:dyDescent="0.35">
      <c r="A189" t="s">
        <v>615</v>
      </c>
      <c r="B189" t="s">
        <v>616</v>
      </c>
      <c r="C189" t="s">
        <v>617</v>
      </c>
      <c r="D189" t="s">
        <v>70</v>
      </c>
      <c r="E189" s="10">
        <v>34428</v>
      </c>
      <c r="F189" s="10">
        <v>42026</v>
      </c>
    </row>
    <row r="190" spans="1:6" x14ac:dyDescent="0.35">
      <c r="A190" t="s">
        <v>618</v>
      </c>
      <c r="B190" t="s">
        <v>619</v>
      </c>
      <c r="C190" t="s">
        <v>620</v>
      </c>
      <c r="D190" t="s">
        <v>57</v>
      </c>
      <c r="E190" s="10">
        <v>33237</v>
      </c>
      <c r="F190" s="10">
        <v>41837</v>
      </c>
    </row>
    <row r="191" spans="1:6" x14ac:dyDescent="0.35">
      <c r="A191" t="s">
        <v>621</v>
      </c>
      <c r="B191" t="s">
        <v>622</v>
      </c>
      <c r="C191" t="s">
        <v>623</v>
      </c>
      <c r="D191" t="s">
        <v>70</v>
      </c>
      <c r="E191" s="10">
        <v>35900</v>
      </c>
      <c r="F191" s="10">
        <v>40853</v>
      </c>
    </row>
    <row r="192" spans="1:6" x14ac:dyDescent="0.35">
      <c r="A192" t="s">
        <v>624</v>
      </c>
      <c r="B192" t="s">
        <v>625</v>
      </c>
      <c r="C192" t="s">
        <v>626</v>
      </c>
      <c r="D192" t="s">
        <v>57</v>
      </c>
      <c r="E192" s="10">
        <v>29587</v>
      </c>
      <c r="F192" s="10">
        <v>41010</v>
      </c>
    </row>
    <row r="193" spans="1:6" x14ac:dyDescent="0.35">
      <c r="A193" t="s">
        <v>627</v>
      </c>
      <c r="B193" t="s">
        <v>628</v>
      </c>
      <c r="C193" t="s">
        <v>629</v>
      </c>
      <c r="D193" t="s">
        <v>70</v>
      </c>
      <c r="E193" s="10">
        <v>30415</v>
      </c>
      <c r="F193" s="10">
        <v>41661</v>
      </c>
    </row>
    <row r="194" spans="1:6" x14ac:dyDescent="0.35">
      <c r="A194" t="s">
        <v>630</v>
      </c>
      <c r="B194" t="s">
        <v>631</v>
      </c>
      <c r="C194" t="s">
        <v>632</v>
      </c>
      <c r="D194" t="s">
        <v>70</v>
      </c>
      <c r="E194" s="10">
        <v>31584</v>
      </c>
      <c r="F194" s="10">
        <v>40354</v>
      </c>
    </row>
    <row r="195" spans="1:6" x14ac:dyDescent="0.35">
      <c r="A195" t="s">
        <v>633</v>
      </c>
      <c r="B195" t="s">
        <v>634</v>
      </c>
      <c r="C195" t="s">
        <v>635</v>
      </c>
      <c r="D195" t="s">
        <v>57</v>
      </c>
      <c r="E195" s="10">
        <v>31756</v>
      </c>
      <c r="F195" s="10">
        <v>41225</v>
      </c>
    </row>
    <row r="196" spans="1:6" x14ac:dyDescent="0.35">
      <c r="A196" t="s">
        <v>636</v>
      </c>
      <c r="B196" t="s">
        <v>637</v>
      </c>
      <c r="C196" t="s">
        <v>638</v>
      </c>
      <c r="D196" t="s">
        <v>57</v>
      </c>
      <c r="E196" s="10">
        <v>32830</v>
      </c>
      <c r="F196" s="10">
        <v>40276</v>
      </c>
    </row>
    <row r="197" spans="1:6" x14ac:dyDescent="0.35">
      <c r="A197" t="s">
        <v>639</v>
      </c>
      <c r="B197" t="s">
        <v>640</v>
      </c>
      <c r="C197" t="s">
        <v>641</v>
      </c>
      <c r="D197" t="s">
        <v>57</v>
      </c>
      <c r="E197" s="10">
        <v>26220</v>
      </c>
      <c r="F197" s="10">
        <v>40457</v>
      </c>
    </row>
    <row r="198" spans="1:6" x14ac:dyDescent="0.35">
      <c r="A198" t="s">
        <v>642</v>
      </c>
      <c r="B198" t="s">
        <v>643</v>
      </c>
      <c r="C198" t="s">
        <v>644</v>
      </c>
      <c r="D198" t="s">
        <v>70</v>
      </c>
      <c r="E198" s="10">
        <v>24721</v>
      </c>
      <c r="F198" s="10">
        <v>41941</v>
      </c>
    </row>
    <row r="199" spans="1:6" x14ac:dyDescent="0.35">
      <c r="A199" t="s">
        <v>645</v>
      </c>
      <c r="B199" t="s">
        <v>646</v>
      </c>
      <c r="C199" t="s">
        <v>647</v>
      </c>
      <c r="D199" t="s">
        <v>70</v>
      </c>
      <c r="E199" s="10">
        <v>30392</v>
      </c>
      <c r="F199" s="10">
        <v>42152</v>
      </c>
    </row>
    <row r="200" spans="1:6" x14ac:dyDescent="0.35">
      <c r="A200" t="s">
        <v>648</v>
      </c>
      <c r="B200" t="s">
        <v>649</v>
      </c>
      <c r="C200" t="s">
        <v>650</v>
      </c>
      <c r="D200" t="s">
        <v>57</v>
      </c>
      <c r="E200" s="10">
        <v>29049</v>
      </c>
      <c r="F200" s="10">
        <v>40901</v>
      </c>
    </row>
    <row r="201" spans="1:6" x14ac:dyDescent="0.35">
      <c r="A201" t="s">
        <v>651</v>
      </c>
      <c r="B201" t="s">
        <v>652</v>
      </c>
      <c r="C201" t="s">
        <v>653</v>
      </c>
      <c r="D201" t="s">
        <v>70</v>
      </c>
      <c r="E201" s="10">
        <v>34156</v>
      </c>
      <c r="F201" s="10">
        <v>40241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8C56-1CDD-45CA-9D8D-D016019FEEA8}">
  <dimension ref="A1:H201"/>
  <sheetViews>
    <sheetView workbookViewId="0">
      <selection sqref="A1:H1"/>
    </sheetView>
  </sheetViews>
  <sheetFormatPr defaultRowHeight="14.5" x14ac:dyDescent="0.35"/>
  <cols>
    <col min="1" max="1" width="14" customWidth="1"/>
    <col min="2" max="3" width="14" style="11" customWidth="1"/>
    <col min="4" max="4" width="18.26953125" customWidth="1"/>
    <col min="5" max="5" width="13.6328125" customWidth="1"/>
    <col min="7" max="8" width="10.08984375" style="10" bestFit="1" customWidth="1"/>
  </cols>
  <sheetData>
    <row r="1" spans="1:8" x14ac:dyDescent="0.35">
      <c r="A1" t="s">
        <v>49</v>
      </c>
      <c r="B1" s="11" t="s">
        <v>824</v>
      </c>
      <c r="C1" s="11" t="s">
        <v>825</v>
      </c>
      <c r="D1" t="s">
        <v>27</v>
      </c>
      <c r="E1" t="s">
        <v>50</v>
      </c>
      <c r="F1" t="s">
        <v>51</v>
      </c>
      <c r="G1" s="10" t="s">
        <v>52</v>
      </c>
      <c r="H1" s="10" t="s">
        <v>53</v>
      </c>
    </row>
    <row r="2" spans="1:8" x14ac:dyDescent="0.35">
      <c r="A2" t="s">
        <v>54</v>
      </c>
      <c r="B2" s="11" t="s">
        <v>654</v>
      </c>
      <c r="C2" s="11" t="s">
        <v>655</v>
      </c>
      <c r="D2" t="s">
        <v>55</v>
      </c>
      <c r="E2" t="s">
        <v>56</v>
      </c>
      <c r="F2" t="s">
        <v>57</v>
      </c>
      <c r="G2" s="10">
        <v>23031</v>
      </c>
      <c r="H2" s="10">
        <v>40287</v>
      </c>
    </row>
    <row r="3" spans="1:8" x14ac:dyDescent="0.35">
      <c r="A3" t="s">
        <v>58</v>
      </c>
      <c r="B3" s="11" t="s">
        <v>33</v>
      </c>
      <c r="C3" s="11" t="s">
        <v>656</v>
      </c>
      <c r="D3" t="s">
        <v>59</v>
      </c>
      <c r="E3" t="s">
        <v>60</v>
      </c>
      <c r="F3" t="s">
        <v>57</v>
      </c>
      <c r="G3" s="10">
        <v>25713</v>
      </c>
      <c r="H3" s="10">
        <v>42175</v>
      </c>
    </row>
    <row r="4" spans="1:8" x14ac:dyDescent="0.35">
      <c r="A4" t="s">
        <v>61</v>
      </c>
      <c r="B4" s="11" t="s">
        <v>657</v>
      </c>
      <c r="C4" s="11" t="s">
        <v>658</v>
      </c>
      <c r="D4" t="s">
        <v>62</v>
      </c>
      <c r="E4" t="s">
        <v>63</v>
      </c>
      <c r="F4" t="s">
        <v>57</v>
      </c>
      <c r="G4" s="10">
        <v>32764</v>
      </c>
      <c r="H4" s="10">
        <v>40690</v>
      </c>
    </row>
    <row r="5" spans="1:8" x14ac:dyDescent="0.35">
      <c r="A5" t="s">
        <v>64</v>
      </c>
      <c r="B5" s="11" t="s">
        <v>659</v>
      </c>
      <c r="C5" s="11" t="s">
        <v>660</v>
      </c>
      <c r="D5" t="s">
        <v>65</v>
      </c>
      <c r="E5" t="s">
        <v>66</v>
      </c>
      <c r="F5" t="s">
        <v>57</v>
      </c>
      <c r="G5" s="10">
        <v>26182</v>
      </c>
      <c r="H5" s="10">
        <v>41025</v>
      </c>
    </row>
    <row r="6" spans="1:8" x14ac:dyDescent="0.35">
      <c r="A6" t="s">
        <v>67</v>
      </c>
      <c r="B6" s="11" t="s">
        <v>661</v>
      </c>
      <c r="C6" s="11" t="s">
        <v>662</v>
      </c>
      <c r="D6" t="s">
        <v>68</v>
      </c>
      <c r="E6" t="s">
        <v>69</v>
      </c>
      <c r="F6" t="s">
        <v>70</v>
      </c>
      <c r="G6" s="10">
        <v>25880</v>
      </c>
      <c r="H6" s="10">
        <v>41044</v>
      </c>
    </row>
    <row r="7" spans="1:8" x14ac:dyDescent="0.35">
      <c r="A7" t="s">
        <v>71</v>
      </c>
      <c r="B7" s="11" t="s">
        <v>663</v>
      </c>
      <c r="C7" s="11" t="s">
        <v>664</v>
      </c>
      <c r="D7" t="s">
        <v>72</v>
      </c>
      <c r="E7" t="s">
        <v>73</v>
      </c>
      <c r="F7" t="s">
        <v>57</v>
      </c>
      <c r="G7" s="10">
        <v>21347</v>
      </c>
      <c r="H7" s="10">
        <v>42181</v>
      </c>
    </row>
    <row r="8" spans="1:8" x14ac:dyDescent="0.35">
      <c r="A8" t="s">
        <v>74</v>
      </c>
      <c r="B8" s="11" t="s">
        <v>665</v>
      </c>
      <c r="C8" s="11" t="s">
        <v>666</v>
      </c>
      <c r="D8" t="s">
        <v>75</v>
      </c>
      <c r="E8" t="s">
        <v>76</v>
      </c>
      <c r="F8" t="s">
        <v>70</v>
      </c>
      <c r="G8" s="10">
        <v>28192</v>
      </c>
      <c r="H8" s="10">
        <v>42234</v>
      </c>
    </row>
    <row r="9" spans="1:8" x14ac:dyDescent="0.35">
      <c r="A9" t="s">
        <v>77</v>
      </c>
      <c r="B9" s="11" t="s">
        <v>667</v>
      </c>
      <c r="C9" s="11" t="s">
        <v>668</v>
      </c>
      <c r="D9" t="s">
        <v>78</v>
      </c>
      <c r="E9" t="s">
        <v>79</v>
      </c>
      <c r="F9" t="s">
        <v>70</v>
      </c>
      <c r="G9" s="10">
        <v>23811</v>
      </c>
      <c r="H9" s="10">
        <v>41208</v>
      </c>
    </row>
    <row r="10" spans="1:8" x14ac:dyDescent="0.35">
      <c r="A10" t="s">
        <v>80</v>
      </c>
      <c r="B10" s="11" t="s">
        <v>669</v>
      </c>
      <c r="C10" s="11" t="s">
        <v>670</v>
      </c>
      <c r="D10" t="s">
        <v>81</v>
      </c>
      <c r="E10" t="s">
        <v>82</v>
      </c>
      <c r="F10" t="s">
        <v>70</v>
      </c>
      <c r="G10" s="10">
        <v>36310</v>
      </c>
      <c r="H10" s="10">
        <v>42147</v>
      </c>
    </row>
    <row r="11" spans="1:8" x14ac:dyDescent="0.35">
      <c r="A11" t="s">
        <v>83</v>
      </c>
      <c r="B11" s="11" t="s">
        <v>671</v>
      </c>
      <c r="C11" s="11" t="s">
        <v>672</v>
      </c>
      <c r="D11" t="s">
        <v>84</v>
      </c>
      <c r="E11" t="s">
        <v>85</v>
      </c>
      <c r="F11" t="s">
        <v>57</v>
      </c>
      <c r="G11" s="10">
        <v>34051</v>
      </c>
      <c r="H11" s="10">
        <v>41943</v>
      </c>
    </row>
    <row r="12" spans="1:8" x14ac:dyDescent="0.35">
      <c r="A12" t="s">
        <v>86</v>
      </c>
      <c r="B12" s="11" t="s">
        <v>673</v>
      </c>
      <c r="C12" s="11" t="s">
        <v>674</v>
      </c>
      <c r="D12" t="s">
        <v>87</v>
      </c>
      <c r="E12" t="s">
        <v>88</v>
      </c>
      <c r="F12" t="s">
        <v>70</v>
      </c>
      <c r="G12" s="10">
        <v>21785</v>
      </c>
      <c r="H12" s="10">
        <v>41755</v>
      </c>
    </row>
    <row r="13" spans="1:8" x14ac:dyDescent="0.35">
      <c r="A13" t="s">
        <v>89</v>
      </c>
      <c r="B13" s="11" t="s">
        <v>675</v>
      </c>
      <c r="C13" s="11" t="s">
        <v>676</v>
      </c>
      <c r="D13" t="s">
        <v>90</v>
      </c>
      <c r="E13" t="s">
        <v>91</v>
      </c>
      <c r="F13" t="s">
        <v>70</v>
      </c>
      <c r="G13" s="10">
        <v>27461</v>
      </c>
      <c r="H13" s="10">
        <v>41219</v>
      </c>
    </row>
    <row r="14" spans="1:8" x14ac:dyDescent="0.35">
      <c r="A14" t="s">
        <v>92</v>
      </c>
      <c r="B14" s="11" t="s">
        <v>677</v>
      </c>
      <c r="C14" s="11" t="s">
        <v>678</v>
      </c>
      <c r="D14" t="s">
        <v>93</v>
      </c>
      <c r="E14" t="s">
        <v>94</v>
      </c>
      <c r="F14" t="s">
        <v>70</v>
      </c>
      <c r="G14" s="10">
        <v>31327</v>
      </c>
      <c r="H14" s="10">
        <v>40992</v>
      </c>
    </row>
    <row r="15" spans="1:8" x14ac:dyDescent="0.35">
      <c r="A15" t="s">
        <v>95</v>
      </c>
      <c r="B15" s="11" t="s">
        <v>679</v>
      </c>
      <c r="C15" s="11" t="s">
        <v>680</v>
      </c>
      <c r="D15" t="s">
        <v>96</v>
      </c>
      <c r="E15" t="s">
        <v>97</v>
      </c>
      <c r="F15" t="s">
        <v>57</v>
      </c>
      <c r="G15" s="10">
        <v>30711</v>
      </c>
      <c r="H15" s="10">
        <v>40958</v>
      </c>
    </row>
    <row r="16" spans="1:8" x14ac:dyDescent="0.35">
      <c r="A16" t="s">
        <v>98</v>
      </c>
      <c r="B16" s="11" t="s">
        <v>681</v>
      </c>
      <c r="C16" s="11" t="s">
        <v>682</v>
      </c>
      <c r="D16" t="s">
        <v>99</v>
      </c>
      <c r="E16" t="s">
        <v>100</v>
      </c>
      <c r="F16" t="s">
        <v>70</v>
      </c>
      <c r="G16" s="10">
        <v>33903</v>
      </c>
      <c r="H16" s="10">
        <v>40522</v>
      </c>
    </row>
    <row r="17" spans="1:8" x14ac:dyDescent="0.35">
      <c r="A17" t="s">
        <v>101</v>
      </c>
      <c r="B17" s="11" t="s">
        <v>683</v>
      </c>
      <c r="C17" s="11" t="s">
        <v>684</v>
      </c>
      <c r="D17" t="s">
        <v>102</v>
      </c>
      <c r="E17" t="s">
        <v>103</v>
      </c>
      <c r="F17" t="s">
        <v>57</v>
      </c>
      <c r="G17" s="10">
        <v>25949</v>
      </c>
      <c r="H17" s="10">
        <v>41676</v>
      </c>
    </row>
    <row r="18" spans="1:8" x14ac:dyDescent="0.35">
      <c r="A18" t="s">
        <v>104</v>
      </c>
      <c r="B18" s="11" t="s">
        <v>685</v>
      </c>
      <c r="C18" s="11" t="s">
        <v>686</v>
      </c>
      <c r="D18" t="s">
        <v>105</v>
      </c>
      <c r="E18" t="s">
        <v>106</v>
      </c>
      <c r="F18" t="s">
        <v>57</v>
      </c>
      <c r="G18" s="10">
        <v>29721</v>
      </c>
      <c r="H18" s="10">
        <v>40676</v>
      </c>
    </row>
    <row r="19" spans="1:8" x14ac:dyDescent="0.35">
      <c r="A19" t="s">
        <v>107</v>
      </c>
      <c r="B19" s="11" t="s">
        <v>687</v>
      </c>
      <c r="C19" s="11" t="s">
        <v>688</v>
      </c>
      <c r="D19" t="s">
        <v>108</v>
      </c>
      <c r="E19" t="s">
        <v>109</v>
      </c>
      <c r="F19" t="s">
        <v>70</v>
      </c>
      <c r="G19" s="10">
        <v>29992</v>
      </c>
      <c r="H19" s="10">
        <v>40555</v>
      </c>
    </row>
    <row r="20" spans="1:8" x14ac:dyDescent="0.35">
      <c r="A20" t="s">
        <v>110</v>
      </c>
      <c r="B20" s="11" t="s">
        <v>689</v>
      </c>
      <c r="C20" s="11" t="s">
        <v>690</v>
      </c>
      <c r="D20" t="s">
        <v>111</v>
      </c>
      <c r="E20" t="s">
        <v>112</v>
      </c>
      <c r="F20" t="s">
        <v>70</v>
      </c>
      <c r="G20" s="10">
        <v>35901</v>
      </c>
      <c r="H20" s="10">
        <v>41785</v>
      </c>
    </row>
    <row r="21" spans="1:8" x14ac:dyDescent="0.35">
      <c r="A21" t="s">
        <v>113</v>
      </c>
      <c r="B21" s="11" t="s">
        <v>679</v>
      </c>
      <c r="C21" s="11" t="s">
        <v>691</v>
      </c>
      <c r="D21" t="s">
        <v>114</v>
      </c>
      <c r="E21" t="s">
        <v>115</v>
      </c>
      <c r="F21" t="s">
        <v>57</v>
      </c>
      <c r="G21" s="10">
        <v>22099</v>
      </c>
      <c r="H21" s="10">
        <v>40316</v>
      </c>
    </row>
    <row r="22" spans="1:8" x14ac:dyDescent="0.35">
      <c r="A22" t="s">
        <v>116</v>
      </c>
      <c r="B22" s="11" t="s">
        <v>692</v>
      </c>
      <c r="C22" s="11" t="s">
        <v>693</v>
      </c>
      <c r="D22" t="s">
        <v>117</v>
      </c>
      <c r="E22" t="s">
        <v>118</v>
      </c>
      <c r="F22" t="s">
        <v>70</v>
      </c>
      <c r="G22" s="10">
        <v>29828</v>
      </c>
      <c r="H22" s="10">
        <v>40269</v>
      </c>
    </row>
    <row r="23" spans="1:8" x14ac:dyDescent="0.35">
      <c r="A23" t="s">
        <v>119</v>
      </c>
      <c r="B23" s="11" t="s">
        <v>694</v>
      </c>
      <c r="C23" s="11" t="s">
        <v>670</v>
      </c>
      <c r="D23" t="s">
        <v>120</v>
      </c>
      <c r="E23" t="s">
        <v>121</v>
      </c>
      <c r="F23" t="s">
        <v>70</v>
      </c>
      <c r="G23" s="10">
        <v>30158</v>
      </c>
      <c r="H23" s="10">
        <v>41182</v>
      </c>
    </row>
    <row r="24" spans="1:8" x14ac:dyDescent="0.35">
      <c r="A24" t="s">
        <v>122</v>
      </c>
      <c r="B24" s="11" t="s">
        <v>695</v>
      </c>
      <c r="C24" s="11" t="s">
        <v>696</v>
      </c>
      <c r="D24" t="s">
        <v>123</v>
      </c>
      <c r="E24" t="s">
        <v>124</v>
      </c>
      <c r="F24" t="s">
        <v>57</v>
      </c>
      <c r="G24" s="10">
        <v>26549</v>
      </c>
      <c r="H24" s="10">
        <v>41561</v>
      </c>
    </row>
    <row r="25" spans="1:8" x14ac:dyDescent="0.35">
      <c r="A25" t="s">
        <v>125</v>
      </c>
      <c r="B25" s="11" t="s">
        <v>697</v>
      </c>
      <c r="C25" s="11" t="s">
        <v>698</v>
      </c>
      <c r="D25" t="s">
        <v>126</v>
      </c>
      <c r="E25" t="s">
        <v>127</v>
      </c>
      <c r="F25" t="s">
        <v>57</v>
      </c>
      <c r="G25" s="10">
        <v>23385</v>
      </c>
      <c r="H25" s="10">
        <v>41018</v>
      </c>
    </row>
    <row r="26" spans="1:8" x14ac:dyDescent="0.35">
      <c r="A26" t="s">
        <v>128</v>
      </c>
      <c r="B26" s="11" t="s">
        <v>699</v>
      </c>
      <c r="C26" s="11" t="s">
        <v>700</v>
      </c>
      <c r="D26" t="s">
        <v>129</v>
      </c>
      <c r="E26" t="s">
        <v>130</v>
      </c>
      <c r="F26" t="s">
        <v>57</v>
      </c>
      <c r="G26" s="10">
        <v>22186</v>
      </c>
      <c r="H26" s="10">
        <v>42027</v>
      </c>
    </row>
    <row r="27" spans="1:8" x14ac:dyDescent="0.35">
      <c r="A27" t="s">
        <v>131</v>
      </c>
      <c r="B27" s="11" t="s">
        <v>701</v>
      </c>
      <c r="C27" s="11" t="s">
        <v>702</v>
      </c>
      <c r="D27" t="s">
        <v>132</v>
      </c>
      <c r="E27" t="s">
        <v>133</v>
      </c>
      <c r="F27" t="s">
        <v>57</v>
      </c>
      <c r="G27" s="10">
        <v>22512</v>
      </c>
      <c r="H27" s="10">
        <v>41406</v>
      </c>
    </row>
    <row r="28" spans="1:8" x14ac:dyDescent="0.35">
      <c r="A28" t="s">
        <v>134</v>
      </c>
      <c r="B28" s="11" t="s">
        <v>703</v>
      </c>
      <c r="C28" s="11" t="s">
        <v>704</v>
      </c>
      <c r="D28" t="s">
        <v>135</v>
      </c>
      <c r="E28" t="s">
        <v>136</v>
      </c>
      <c r="F28" t="s">
        <v>70</v>
      </c>
      <c r="G28" s="10">
        <v>33137</v>
      </c>
      <c r="H28" s="10">
        <v>40354</v>
      </c>
    </row>
    <row r="29" spans="1:8" x14ac:dyDescent="0.35">
      <c r="A29" t="s">
        <v>137</v>
      </c>
      <c r="B29" s="11" t="s">
        <v>705</v>
      </c>
      <c r="C29" s="11" t="s">
        <v>706</v>
      </c>
      <c r="D29" t="s">
        <v>138</v>
      </c>
      <c r="E29" t="s">
        <v>139</v>
      </c>
      <c r="F29" t="s">
        <v>70</v>
      </c>
      <c r="G29" s="10">
        <v>20553</v>
      </c>
      <c r="H29" s="10">
        <v>42195</v>
      </c>
    </row>
    <row r="30" spans="1:8" x14ac:dyDescent="0.35">
      <c r="A30" t="s">
        <v>140</v>
      </c>
      <c r="B30" s="11" t="s">
        <v>707</v>
      </c>
      <c r="C30" s="11" t="s">
        <v>708</v>
      </c>
      <c r="D30" t="s">
        <v>141</v>
      </c>
      <c r="E30" t="s">
        <v>142</v>
      </c>
      <c r="F30" t="s">
        <v>70</v>
      </c>
      <c r="G30" s="10">
        <v>23527</v>
      </c>
      <c r="H30" s="10">
        <v>40477</v>
      </c>
    </row>
    <row r="31" spans="1:8" x14ac:dyDescent="0.35">
      <c r="A31" t="s">
        <v>143</v>
      </c>
      <c r="B31" s="11" t="s">
        <v>709</v>
      </c>
      <c r="C31" s="11" t="s">
        <v>690</v>
      </c>
      <c r="D31" t="s">
        <v>144</v>
      </c>
      <c r="E31" t="s">
        <v>145</v>
      </c>
      <c r="F31" t="s">
        <v>57</v>
      </c>
      <c r="G31" s="10">
        <v>21481</v>
      </c>
      <c r="H31" s="10">
        <v>42061</v>
      </c>
    </row>
    <row r="32" spans="1:8" x14ac:dyDescent="0.35">
      <c r="A32" t="s">
        <v>146</v>
      </c>
      <c r="B32" s="11" t="s">
        <v>710</v>
      </c>
      <c r="C32" s="11" t="s">
        <v>711</v>
      </c>
      <c r="D32" t="s">
        <v>147</v>
      </c>
      <c r="E32" t="s">
        <v>148</v>
      </c>
      <c r="F32" t="s">
        <v>70</v>
      </c>
      <c r="G32" s="10">
        <v>31688</v>
      </c>
      <c r="H32" s="10">
        <v>40186</v>
      </c>
    </row>
    <row r="33" spans="1:8" x14ac:dyDescent="0.35">
      <c r="A33" t="s">
        <v>149</v>
      </c>
      <c r="B33" s="11" t="s">
        <v>707</v>
      </c>
      <c r="C33" s="11" t="s">
        <v>708</v>
      </c>
      <c r="D33" t="s">
        <v>141</v>
      </c>
      <c r="E33" t="s">
        <v>150</v>
      </c>
      <c r="F33" t="s">
        <v>70</v>
      </c>
      <c r="G33" s="10">
        <v>28224</v>
      </c>
      <c r="H33" s="10">
        <v>40943</v>
      </c>
    </row>
    <row r="34" spans="1:8" x14ac:dyDescent="0.35">
      <c r="A34" t="s">
        <v>151</v>
      </c>
      <c r="B34" s="11" t="s">
        <v>712</v>
      </c>
      <c r="C34" s="11" t="s">
        <v>713</v>
      </c>
      <c r="D34" t="s">
        <v>152</v>
      </c>
      <c r="E34" t="s">
        <v>153</v>
      </c>
      <c r="F34" t="s">
        <v>70</v>
      </c>
      <c r="G34" s="10">
        <v>20226</v>
      </c>
      <c r="H34" s="10">
        <v>40676</v>
      </c>
    </row>
    <row r="35" spans="1:8" x14ac:dyDescent="0.35">
      <c r="A35" t="s">
        <v>154</v>
      </c>
      <c r="B35" s="11" t="s">
        <v>685</v>
      </c>
      <c r="C35" s="11" t="s">
        <v>698</v>
      </c>
      <c r="D35" t="s">
        <v>155</v>
      </c>
      <c r="E35" t="s">
        <v>156</v>
      </c>
      <c r="F35" t="s">
        <v>57</v>
      </c>
      <c r="G35" s="10">
        <v>27224</v>
      </c>
      <c r="H35" s="10">
        <v>41134</v>
      </c>
    </row>
    <row r="36" spans="1:8" x14ac:dyDescent="0.35">
      <c r="A36" t="s">
        <v>157</v>
      </c>
      <c r="B36" s="11" t="s">
        <v>714</v>
      </c>
      <c r="C36" s="11" t="s">
        <v>715</v>
      </c>
      <c r="D36" t="s">
        <v>158</v>
      </c>
      <c r="E36" t="s">
        <v>159</v>
      </c>
      <c r="F36" t="s">
        <v>70</v>
      </c>
      <c r="G36" s="10">
        <v>35968</v>
      </c>
      <c r="H36" s="10">
        <v>40642</v>
      </c>
    </row>
    <row r="37" spans="1:8" x14ac:dyDescent="0.35">
      <c r="A37" t="s">
        <v>160</v>
      </c>
      <c r="B37" s="11" t="s">
        <v>659</v>
      </c>
      <c r="C37" s="11" t="s">
        <v>36</v>
      </c>
      <c r="D37" t="s">
        <v>161</v>
      </c>
      <c r="E37" t="s">
        <v>162</v>
      </c>
      <c r="F37" t="s">
        <v>57</v>
      </c>
      <c r="G37" s="10">
        <v>26640</v>
      </c>
      <c r="H37" s="10">
        <v>41817</v>
      </c>
    </row>
    <row r="38" spans="1:8" x14ac:dyDescent="0.35">
      <c r="A38" t="s">
        <v>163</v>
      </c>
      <c r="B38" s="11" t="s">
        <v>671</v>
      </c>
      <c r="C38" s="11" t="s">
        <v>36</v>
      </c>
      <c r="D38" t="s">
        <v>164</v>
      </c>
      <c r="E38" t="s">
        <v>165</v>
      </c>
      <c r="F38" t="s">
        <v>57</v>
      </c>
      <c r="G38" s="10">
        <v>33878</v>
      </c>
      <c r="H38" s="10">
        <v>41834</v>
      </c>
    </row>
    <row r="39" spans="1:8" x14ac:dyDescent="0.35">
      <c r="A39" t="s">
        <v>166</v>
      </c>
      <c r="B39" s="11" t="s">
        <v>716</v>
      </c>
      <c r="C39" s="11" t="s">
        <v>656</v>
      </c>
      <c r="D39" t="s">
        <v>167</v>
      </c>
      <c r="E39" t="s">
        <v>168</v>
      </c>
      <c r="F39" t="s">
        <v>70</v>
      </c>
      <c r="G39" s="10">
        <v>26374</v>
      </c>
      <c r="H39" s="10">
        <v>40589</v>
      </c>
    </row>
    <row r="40" spans="1:8" x14ac:dyDescent="0.35">
      <c r="A40" t="s">
        <v>169</v>
      </c>
      <c r="B40" s="11" t="s">
        <v>717</v>
      </c>
      <c r="C40" s="11" t="s">
        <v>718</v>
      </c>
      <c r="D40" t="s">
        <v>170</v>
      </c>
      <c r="E40" t="s">
        <v>171</v>
      </c>
      <c r="F40" t="s">
        <v>57</v>
      </c>
      <c r="G40" s="10">
        <v>32521</v>
      </c>
      <c r="H40" s="10">
        <v>41585</v>
      </c>
    </row>
    <row r="41" spans="1:8" x14ac:dyDescent="0.35">
      <c r="A41" t="s">
        <v>172</v>
      </c>
      <c r="B41" s="11" t="s">
        <v>719</v>
      </c>
      <c r="C41" s="11" t="s">
        <v>678</v>
      </c>
      <c r="D41" t="s">
        <v>173</v>
      </c>
      <c r="E41" t="s">
        <v>174</v>
      </c>
      <c r="F41" t="s">
        <v>70</v>
      </c>
      <c r="G41" s="10">
        <v>32107</v>
      </c>
      <c r="H41" s="10">
        <v>41472</v>
      </c>
    </row>
    <row r="42" spans="1:8" x14ac:dyDescent="0.35">
      <c r="A42" t="s">
        <v>175</v>
      </c>
      <c r="B42" s="11" t="s">
        <v>671</v>
      </c>
      <c r="C42" s="11" t="s">
        <v>720</v>
      </c>
      <c r="D42" t="s">
        <v>176</v>
      </c>
      <c r="E42" t="s">
        <v>177</v>
      </c>
      <c r="F42" t="s">
        <v>57</v>
      </c>
      <c r="G42" s="10">
        <v>26473</v>
      </c>
      <c r="H42" s="10">
        <v>40544</v>
      </c>
    </row>
    <row r="43" spans="1:8" x14ac:dyDescent="0.35">
      <c r="A43" t="s">
        <v>178</v>
      </c>
      <c r="B43" s="11" t="s">
        <v>721</v>
      </c>
      <c r="C43" s="11" t="s">
        <v>36</v>
      </c>
      <c r="D43" t="s">
        <v>179</v>
      </c>
      <c r="E43" t="s">
        <v>180</v>
      </c>
      <c r="F43" t="s">
        <v>57</v>
      </c>
      <c r="G43" s="10">
        <v>34275</v>
      </c>
      <c r="H43" s="10">
        <v>40565</v>
      </c>
    </row>
    <row r="44" spans="1:8" x14ac:dyDescent="0.35">
      <c r="A44" t="s">
        <v>181</v>
      </c>
      <c r="B44" s="11" t="s">
        <v>722</v>
      </c>
      <c r="C44" s="11" t="s">
        <v>662</v>
      </c>
      <c r="D44" t="s">
        <v>182</v>
      </c>
      <c r="E44" t="s">
        <v>183</v>
      </c>
      <c r="F44" t="s">
        <v>70</v>
      </c>
      <c r="G44" s="10">
        <v>29548</v>
      </c>
      <c r="H44" s="10">
        <v>40966</v>
      </c>
    </row>
    <row r="45" spans="1:8" x14ac:dyDescent="0.35">
      <c r="A45" t="s">
        <v>184</v>
      </c>
      <c r="B45" s="11" t="s">
        <v>723</v>
      </c>
      <c r="C45" s="11" t="s">
        <v>724</v>
      </c>
      <c r="D45" t="s">
        <v>185</v>
      </c>
      <c r="E45" t="s">
        <v>186</v>
      </c>
      <c r="F45" t="s">
        <v>57</v>
      </c>
      <c r="G45" s="10">
        <v>27103</v>
      </c>
      <c r="H45" s="10">
        <v>41348</v>
      </c>
    </row>
    <row r="46" spans="1:8" x14ac:dyDescent="0.35">
      <c r="A46" t="s">
        <v>187</v>
      </c>
      <c r="B46" s="11" t="s">
        <v>725</v>
      </c>
      <c r="C46" s="11" t="s">
        <v>726</v>
      </c>
      <c r="D46" t="s">
        <v>188</v>
      </c>
      <c r="E46" t="s">
        <v>189</v>
      </c>
      <c r="F46" t="s">
        <v>70</v>
      </c>
      <c r="G46" s="10">
        <v>31705</v>
      </c>
      <c r="H46" s="10">
        <v>41756</v>
      </c>
    </row>
    <row r="47" spans="1:8" x14ac:dyDescent="0.35">
      <c r="A47" t="s">
        <v>190</v>
      </c>
      <c r="B47" s="11" t="s">
        <v>721</v>
      </c>
      <c r="C47" s="11" t="s">
        <v>727</v>
      </c>
      <c r="D47" t="s">
        <v>191</v>
      </c>
      <c r="E47" t="s">
        <v>192</v>
      </c>
      <c r="F47" t="s">
        <v>57</v>
      </c>
      <c r="G47" s="10">
        <v>23583</v>
      </c>
      <c r="H47" s="10">
        <v>42131</v>
      </c>
    </row>
    <row r="48" spans="1:8" x14ac:dyDescent="0.35">
      <c r="A48" t="s">
        <v>193</v>
      </c>
      <c r="B48" s="11" t="s">
        <v>728</v>
      </c>
      <c r="C48" s="11" t="s">
        <v>720</v>
      </c>
      <c r="D48" t="s">
        <v>194</v>
      </c>
      <c r="E48" t="s">
        <v>195</v>
      </c>
      <c r="F48" t="s">
        <v>57</v>
      </c>
      <c r="G48" s="10">
        <v>33128</v>
      </c>
      <c r="H48" s="10">
        <v>41479</v>
      </c>
    </row>
    <row r="49" spans="1:8" x14ac:dyDescent="0.35">
      <c r="A49" t="s">
        <v>196</v>
      </c>
      <c r="B49" s="11" t="s">
        <v>679</v>
      </c>
      <c r="C49" s="11" t="s">
        <v>729</v>
      </c>
      <c r="D49" t="s">
        <v>197</v>
      </c>
      <c r="E49" t="s">
        <v>198</v>
      </c>
      <c r="F49" t="s">
        <v>57</v>
      </c>
      <c r="G49" s="10">
        <v>33640</v>
      </c>
      <c r="H49" s="10">
        <v>41328</v>
      </c>
    </row>
    <row r="50" spans="1:8" x14ac:dyDescent="0.35">
      <c r="A50" t="s">
        <v>199</v>
      </c>
      <c r="B50" s="11" t="s">
        <v>699</v>
      </c>
      <c r="C50" s="11" t="s">
        <v>730</v>
      </c>
      <c r="D50" t="s">
        <v>200</v>
      </c>
      <c r="E50" t="s">
        <v>201</v>
      </c>
      <c r="F50" t="s">
        <v>57</v>
      </c>
      <c r="G50" s="10">
        <v>28429</v>
      </c>
      <c r="H50" s="10">
        <v>40186</v>
      </c>
    </row>
    <row r="51" spans="1:8" x14ac:dyDescent="0.35">
      <c r="A51" t="s">
        <v>202</v>
      </c>
      <c r="B51" s="11" t="s">
        <v>731</v>
      </c>
      <c r="C51" s="11" t="s">
        <v>732</v>
      </c>
      <c r="D51" t="s">
        <v>203</v>
      </c>
      <c r="E51" t="s">
        <v>204</v>
      </c>
      <c r="F51" t="s">
        <v>57</v>
      </c>
      <c r="G51" s="10">
        <v>24695</v>
      </c>
      <c r="H51" s="10">
        <v>41752</v>
      </c>
    </row>
    <row r="52" spans="1:8" x14ac:dyDescent="0.35">
      <c r="A52" t="s">
        <v>205</v>
      </c>
      <c r="B52" s="11" t="s">
        <v>733</v>
      </c>
      <c r="C52" s="11" t="s">
        <v>734</v>
      </c>
      <c r="D52" t="s">
        <v>206</v>
      </c>
      <c r="E52" t="s">
        <v>207</v>
      </c>
      <c r="F52" t="s">
        <v>57</v>
      </c>
      <c r="G52" s="10">
        <v>34614</v>
      </c>
      <c r="H52" s="10">
        <v>41748</v>
      </c>
    </row>
    <row r="53" spans="1:8" x14ac:dyDescent="0.35">
      <c r="A53" t="s">
        <v>208</v>
      </c>
      <c r="B53" s="11" t="s">
        <v>735</v>
      </c>
      <c r="C53" s="11" t="s">
        <v>736</v>
      </c>
      <c r="D53" t="s">
        <v>209</v>
      </c>
      <c r="E53" t="s">
        <v>210</v>
      </c>
      <c r="F53" t="s">
        <v>70</v>
      </c>
      <c r="G53" s="10">
        <v>22427</v>
      </c>
      <c r="H53" s="10">
        <v>40572</v>
      </c>
    </row>
    <row r="54" spans="1:8" x14ac:dyDescent="0.35">
      <c r="A54" t="s">
        <v>211</v>
      </c>
      <c r="B54" s="11" t="s">
        <v>737</v>
      </c>
      <c r="C54" s="11" t="s">
        <v>729</v>
      </c>
      <c r="D54" t="s">
        <v>212</v>
      </c>
      <c r="E54" t="s">
        <v>213</v>
      </c>
      <c r="F54" t="s">
        <v>70</v>
      </c>
      <c r="G54" s="10">
        <v>30653</v>
      </c>
      <c r="H54" s="10">
        <v>41831</v>
      </c>
    </row>
    <row r="55" spans="1:8" x14ac:dyDescent="0.35">
      <c r="A55" t="s">
        <v>214</v>
      </c>
      <c r="B55" s="11" t="s">
        <v>679</v>
      </c>
      <c r="C55" s="11" t="s">
        <v>738</v>
      </c>
      <c r="D55" t="s">
        <v>215</v>
      </c>
      <c r="E55" t="s">
        <v>216</v>
      </c>
      <c r="F55" t="s">
        <v>57</v>
      </c>
      <c r="G55" s="10">
        <v>23577</v>
      </c>
      <c r="H55" s="10">
        <v>40229</v>
      </c>
    </row>
    <row r="56" spans="1:8" x14ac:dyDescent="0.35">
      <c r="A56" t="s">
        <v>217</v>
      </c>
      <c r="B56" s="11" t="s">
        <v>679</v>
      </c>
      <c r="C56" s="11" t="s">
        <v>718</v>
      </c>
      <c r="D56" t="s">
        <v>218</v>
      </c>
      <c r="E56" t="s">
        <v>219</v>
      </c>
      <c r="F56" t="s">
        <v>57</v>
      </c>
      <c r="G56" s="10">
        <v>32504</v>
      </c>
      <c r="H56" s="10">
        <v>41829</v>
      </c>
    </row>
    <row r="57" spans="1:8" x14ac:dyDescent="0.35">
      <c r="A57" t="s">
        <v>220</v>
      </c>
      <c r="B57" s="11" t="s">
        <v>739</v>
      </c>
      <c r="C57" s="11" t="s">
        <v>740</v>
      </c>
      <c r="D57" t="s">
        <v>221</v>
      </c>
      <c r="E57" t="s">
        <v>222</v>
      </c>
      <c r="F57" t="s">
        <v>70</v>
      </c>
      <c r="G57" s="10">
        <v>25151</v>
      </c>
      <c r="H57" s="10">
        <v>42181</v>
      </c>
    </row>
    <row r="58" spans="1:8" x14ac:dyDescent="0.35">
      <c r="A58" t="s">
        <v>223</v>
      </c>
      <c r="B58" s="11" t="s">
        <v>677</v>
      </c>
      <c r="C58" s="11" t="s">
        <v>741</v>
      </c>
      <c r="D58" t="s">
        <v>224</v>
      </c>
      <c r="E58" t="s">
        <v>225</v>
      </c>
      <c r="F58" t="s">
        <v>70</v>
      </c>
      <c r="G58" s="10">
        <v>34576</v>
      </c>
      <c r="H58" s="10">
        <v>41522</v>
      </c>
    </row>
    <row r="59" spans="1:8" x14ac:dyDescent="0.35">
      <c r="A59" t="s">
        <v>226</v>
      </c>
      <c r="B59" s="11" t="s">
        <v>657</v>
      </c>
      <c r="C59" s="11" t="s">
        <v>742</v>
      </c>
      <c r="D59" t="s">
        <v>227</v>
      </c>
      <c r="E59" t="s">
        <v>228</v>
      </c>
      <c r="F59" t="s">
        <v>57</v>
      </c>
      <c r="G59" s="10">
        <v>28450</v>
      </c>
      <c r="H59" s="10">
        <v>42019</v>
      </c>
    </row>
    <row r="60" spans="1:8" x14ac:dyDescent="0.35">
      <c r="A60" t="s">
        <v>229</v>
      </c>
      <c r="B60" s="11" t="s">
        <v>743</v>
      </c>
      <c r="C60" s="11" t="s">
        <v>670</v>
      </c>
      <c r="D60" t="s">
        <v>230</v>
      </c>
      <c r="E60" t="s">
        <v>231</v>
      </c>
      <c r="F60" t="s">
        <v>57</v>
      </c>
      <c r="G60" s="10">
        <v>34701</v>
      </c>
      <c r="H60" s="10">
        <v>40755</v>
      </c>
    </row>
    <row r="61" spans="1:8" x14ac:dyDescent="0.35">
      <c r="A61" t="s">
        <v>232</v>
      </c>
      <c r="B61" s="11" t="s">
        <v>717</v>
      </c>
      <c r="C61" s="11" t="s">
        <v>690</v>
      </c>
      <c r="D61" t="s">
        <v>233</v>
      </c>
      <c r="E61" t="s">
        <v>234</v>
      </c>
      <c r="F61" t="s">
        <v>57</v>
      </c>
      <c r="G61" s="10">
        <v>22536</v>
      </c>
      <c r="H61" s="10">
        <v>40998</v>
      </c>
    </row>
    <row r="62" spans="1:8" x14ac:dyDescent="0.35">
      <c r="A62" t="s">
        <v>235</v>
      </c>
      <c r="B62" s="11" t="s">
        <v>671</v>
      </c>
      <c r="C62" s="11" t="s">
        <v>744</v>
      </c>
      <c r="D62" t="s">
        <v>236</v>
      </c>
      <c r="E62" t="s">
        <v>237</v>
      </c>
      <c r="F62" t="s">
        <v>57</v>
      </c>
      <c r="G62" s="10">
        <v>36137</v>
      </c>
      <c r="H62" s="10">
        <v>42019</v>
      </c>
    </row>
    <row r="63" spans="1:8" x14ac:dyDescent="0.35">
      <c r="A63" t="s">
        <v>238</v>
      </c>
      <c r="B63" s="11" t="s">
        <v>745</v>
      </c>
      <c r="C63" s="11" t="s">
        <v>740</v>
      </c>
      <c r="D63" t="s">
        <v>239</v>
      </c>
      <c r="E63" t="s">
        <v>240</v>
      </c>
      <c r="F63" t="s">
        <v>57</v>
      </c>
      <c r="G63" s="10">
        <v>32651</v>
      </c>
      <c r="H63" s="10">
        <v>41137</v>
      </c>
    </row>
    <row r="64" spans="1:8" x14ac:dyDescent="0.35">
      <c r="A64" t="s">
        <v>241</v>
      </c>
      <c r="B64" s="11" t="s">
        <v>746</v>
      </c>
      <c r="C64" s="11" t="s">
        <v>691</v>
      </c>
      <c r="D64" t="s">
        <v>242</v>
      </c>
      <c r="E64" t="s">
        <v>243</v>
      </c>
      <c r="F64" t="s">
        <v>70</v>
      </c>
      <c r="G64" s="10">
        <v>25209</v>
      </c>
      <c r="H64" s="10">
        <v>42270</v>
      </c>
    </row>
    <row r="65" spans="1:8" x14ac:dyDescent="0.35">
      <c r="A65" t="s">
        <v>244</v>
      </c>
      <c r="B65" s="11" t="s">
        <v>747</v>
      </c>
      <c r="C65" s="11" t="s">
        <v>748</v>
      </c>
      <c r="D65" t="s">
        <v>245</v>
      </c>
      <c r="E65" t="s">
        <v>246</v>
      </c>
      <c r="F65" t="s">
        <v>57</v>
      </c>
      <c r="G65" s="10">
        <v>25773</v>
      </c>
      <c r="H65" s="10">
        <v>40525</v>
      </c>
    </row>
    <row r="66" spans="1:8" x14ac:dyDescent="0.35">
      <c r="A66" t="s">
        <v>247</v>
      </c>
      <c r="B66" s="11" t="s">
        <v>747</v>
      </c>
      <c r="C66" s="11" t="s">
        <v>674</v>
      </c>
      <c r="D66" t="s">
        <v>248</v>
      </c>
      <c r="E66" t="s">
        <v>249</v>
      </c>
      <c r="F66" t="s">
        <v>57</v>
      </c>
      <c r="G66" s="10">
        <v>27261</v>
      </c>
      <c r="H66" s="10">
        <v>40502</v>
      </c>
    </row>
    <row r="67" spans="1:8" x14ac:dyDescent="0.35">
      <c r="A67" t="s">
        <v>250</v>
      </c>
      <c r="B67" s="11" t="s">
        <v>714</v>
      </c>
      <c r="C67" s="11" t="s">
        <v>708</v>
      </c>
      <c r="D67" t="s">
        <v>251</v>
      </c>
      <c r="E67" t="s">
        <v>252</v>
      </c>
      <c r="F67" t="s">
        <v>70</v>
      </c>
      <c r="G67" s="10">
        <v>28368</v>
      </c>
      <c r="H67" s="10">
        <v>41561</v>
      </c>
    </row>
    <row r="68" spans="1:8" x14ac:dyDescent="0.35">
      <c r="A68" t="s">
        <v>253</v>
      </c>
      <c r="B68" s="11" t="s">
        <v>749</v>
      </c>
      <c r="C68" s="11" t="s">
        <v>729</v>
      </c>
      <c r="D68" t="s">
        <v>254</v>
      </c>
      <c r="E68" t="s">
        <v>255</v>
      </c>
      <c r="F68" t="s">
        <v>57</v>
      </c>
      <c r="G68" s="10">
        <v>28059</v>
      </c>
      <c r="H68" s="10">
        <v>40298</v>
      </c>
    </row>
    <row r="69" spans="1:8" x14ac:dyDescent="0.35">
      <c r="A69" t="s">
        <v>256</v>
      </c>
      <c r="B69" s="11" t="s">
        <v>735</v>
      </c>
      <c r="C69" s="11" t="s">
        <v>664</v>
      </c>
      <c r="D69" t="s">
        <v>257</v>
      </c>
      <c r="E69" t="s">
        <v>258</v>
      </c>
      <c r="F69" t="s">
        <v>70</v>
      </c>
      <c r="G69" s="10">
        <v>24006</v>
      </c>
      <c r="H69" s="10">
        <v>42247</v>
      </c>
    </row>
    <row r="70" spans="1:8" x14ac:dyDescent="0.35">
      <c r="A70" t="s">
        <v>259</v>
      </c>
      <c r="B70" s="11" t="s">
        <v>750</v>
      </c>
      <c r="C70" s="11" t="s">
        <v>729</v>
      </c>
      <c r="D70" t="s">
        <v>260</v>
      </c>
      <c r="E70" t="s">
        <v>261</v>
      </c>
      <c r="F70" t="s">
        <v>70</v>
      </c>
      <c r="G70" s="10">
        <v>31683</v>
      </c>
      <c r="H70" s="10">
        <v>41490</v>
      </c>
    </row>
    <row r="71" spans="1:8" x14ac:dyDescent="0.35">
      <c r="A71" t="s">
        <v>262</v>
      </c>
      <c r="B71" s="11" t="s">
        <v>751</v>
      </c>
      <c r="C71" s="11" t="s">
        <v>752</v>
      </c>
      <c r="D71" t="s">
        <v>263</v>
      </c>
      <c r="E71" t="s">
        <v>264</v>
      </c>
      <c r="F71" t="s">
        <v>70</v>
      </c>
      <c r="G71" s="10">
        <v>31796</v>
      </c>
      <c r="H71" s="10">
        <v>41174</v>
      </c>
    </row>
    <row r="72" spans="1:8" x14ac:dyDescent="0.35">
      <c r="A72" t="s">
        <v>265</v>
      </c>
      <c r="B72" s="11" t="s">
        <v>753</v>
      </c>
      <c r="C72" s="11" t="s">
        <v>655</v>
      </c>
      <c r="D72" t="s">
        <v>266</v>
      </c>
      <c r="E72" t="s">
        <v>267</v>
      </c>
      <c r="F72" t="s">
        <v>70</v>
      </c>
      <c r="G72" s="10">
        <v>28233</v>
      </c>
      <c r="H72" s="10">
        <v>40734</v>
      </c>
    </row>
    <row r="73" spans="1:8" x14ac:dyDescent="0.35">
      <c r="A73" t="s">
        <v>268</v>
      </c>
      <c r="B73" s="11" t="s">
        <v>689</v>
      </c>
      <c r="C73" s="11" t="s">
        <v>655</v>
      </c>
      <c r="D73" t="s">
        <v>269</v>
      </c>
      <c r="E73" t="s">
        <v>270</v>
      </c>
      <c r="F73" t="s">
        <v>70</v>
      </c>
      <c r="G73" s="10">
        <v>34155</v>
      </c>
      <c r="H73" s="10">
        <v>42161</v>
      </c>
    </row>
    <row r="74" spans="1:8" x14ac:dyDescent="0.35">
      <c r="A74" t="s">
        <v>271</v>
      </c>
      <c r="B74" s="11" t="s">
        <v>659</v>
      </c>
      <c r="C74" s="11" t="s">
        <v>754</v>
      </c>
      <c r="D74" t="s">
        <v>272</v>
      </c>
      <c r="E74" t="s">
        <v>273</v>
      </c>
      <c r="F74" t="s">
        <v>57</v>
      </c>
      <c r="G74" s="10">
        <v>20347</v>
      </c>
      <c r="H74" s="10">
        <v>41558</v>
      </c>
    </row>
    <row r="75" spans="1:8" x14ac:dyDescent="0.35">
      <c r="A75" t="s">
        <v>274</v>
      </c>
      <c r="B75" s="11" t="s">
        <v>703</v>
      </c>
      <c r="C75" s="11" t="s">
        <v>670</v>
      </c>
      <c r="D75" t="s">
        <v>275</v>
      </c>
      <c r="E75" t="s">
        <v>276</v>
      </c>
      <c r="F75" t="s">
        <v>70</v>
      </c>
      <c r="G75" s="10">
        <v>35125</v>
      </c>
      <c r="H75" s="10">
        <v>40417</v>
      </c>
    </row>
    <row r="76" spans="1:8" x14ac:dyDescent="0.35">
      <c r="A76" t="s">
        <v>277</v>
      </c>
      <c r="B76" s="11" t="s">
        <v>695</v>
      </c>
      <c r="C76" s="11" t="s">
        <v>748</v>
      </c>
      <c r="D76" t="s">
        <v>278</v>
      </c>
      <c r="E76" t="s">
        <v>279</v>
      </c>
      <c r="F76" t="s">
        <v>57</v>
      </c>
      <c r="G76" s="10">
        <v>24508</v>
      </c>
      <c r="H76" s="10">
        <v>41460</v>
      </c>
    </row>
    <row r="77" spans="1:8" x14ac:dyDescent="0.35">
      <c r="A77" t="s">
        <v>280</v>
      </c>
      <c r="B77" s="11" t="s">
        <v>677</v>
      </c>
      <c r="C77" s="11" t="s">
        <v>666</v>
      </c>
      <c r="D77" t="s">
        <v>281</v>
      </c>
      <c r="E77" t="s">
        <v>282</v>
      </c>
      <c r="F77" t="s">
        <v>70</v>
      </c>
      <c r="G77" s="10">
        <v>28964</v>
      </c>
      <c r="H77" s="10">
        <v>40871</v>
      </c>
    </row>
    <row r="78" spans="1:8" x14ac:dyDescent="0.35">
      <c r="A78" t="s">
        <v>283</v>
      </c>
      <c r="B78" s="11" t="s">
        <v>755</v>
      </c>
      <c r="C78" s="11" t="s">
        <v>668</v>
      </c>
      <c r="D78" t="s">
        <v>284</v>
      </c>
      <c r="E78" t="s">
        <v>285</v>
      </c>
      <c r="F78" t="s">
        <v>70</v>
      </c>
      <c r="G78" s="10">
        <v>28908</v>
      </c>
      <c r="H78" s="10">
        <v>41700</v>
      </c>
    </row>
    <row r="79" spans="1:8" x14ac:dyDescent="0.35">
      <c r="A79" t="s">
        <v>286</v>
      </c>
      <c r="B79" s="11" t="s">
        <v>756</v>
      </c>
      <c r="C79" s="11" t="s">
        <v>757</v>
      </c>
      <c r="D79" t="s">
        <v>287</v>
      </c>
      <c r="E79" t="s">
        <v>288</v>
      </c>
      <c r="F79" t="s">
        <v>57</v>
      </c>
      <c r="G79" s="10">
        <v>22522</v>
      </c>
      <c r="H79" s="10">
        <v>42089</v>
      </c>
    </row>
    <row r="80" spans="1:8" x14ac:dyDescent="0.35">
      <c r="A80" t="s">
        <v>289</v>
      </c>
      <c r="B80" s="11" t="s">
        <v>681</v>
      </c>
      <c r="C80" s="11" t="s">
        <v>668</v>
      </c>
      <c r="D80" t="s">
        <v>290</v>
      </c>
      <c r="E80" t="s">
        <v>291</v>
      </c>
      <c r="F80" t="s">
        <v>70</v>
      </c>
      <c r="G80" s="10">
        <v>30693</v>
      </c>
      <c r="H80" s="10">
        <v>40852</v>
      </c>
    </row>
    <row r="81" spans="1:8" x14ac:dyDescent="0.35">
      <c r="A81" t="s">
        <v>292</v>
      </c>
      <c r="B81" s="11" t="s">
        <v>683</v>
      </c>
      <c r="C81" s="11" t="s">
        <v>758</v>
      </c>
      <c r="D81" t="s">
        <v>293</v>
      </c>
      <c r="E81" t="s">
        <v>294</v>
      </c>
      <c r="F81" t="s">
        <v>57</v>
      </c>
      <c r="G81" s="10">
        <v>27681</v>
      </c>
      <c r="H81" s="10">
        <v>40542</v>
      </c>
    </row>
    <row r="82" spans="1:8" x14ac:dyDescent="0.35">
      <c r="A82" t="s">
        <v>295</v>
      </c>
      <c r="B82" s="11" t="s">
        <v>759</v>
      </c>
      <c r="C82" s="11" t="s">
        <v>760</v>
      </c>
      <c r="D82" t="s">
        <v>296</v>
      </c>
      <c r="E82" t="s">
        <v>297</v>
      </c>
      <c r="F82" t="s">
        <v>57</v>
      </c>
      <c r="G82" s="10">
        <v>25550</v>
      </c>
      <c r="H82" s="10">
        <v>41000</v>
      </c>
    </row>
    <row r="83" spans="1:8" x14ac:dyDescent="0.35">
      <c r="A83" t="s">
        <v>298</v>
      </c>
      <c r="B83" s="11" t="s">
        <v>761</v>
      </c>
      <c r="C83" s="11" t="s">
        <v>762</v>
      </c>
      <c r="D83" t="s">
        <v>299</v>
      </c>
      <c r="E83" t="s">
        <v>300</v>
      </c>
      <c r="F83" t="s">
        <v>57</v>
      </c>
      <c r="G83" s="10">
        <v>29934</v>
      </c>
      <c r="H83" s="10">
        <v>41840</v>
      </c>
    </row>
    <row r="84" spans="1:8" x14ac:dyDescent="0.35">
      <c r="A84" t="s">
        <v>301</v>
      </c>
      <c r="B84" s="11" t="s">
        <v>751</v>
      </c>
      <c r="C84" s="11" t="s">
        <v>738</v>
      </c>
      <c r="D84" t="s">
        <v>302</v>
      </c>
      <c r="E84" t="s">
        <v>303</v>
      </c>
      <c r="F84" t="s">
        <v>70</v>
      </c>
      <c r="G84" s="10">
        <v>20404</v>
      </c>
      <c r="H84" s="10">
        <v>40390</v>
      </c>
    </row>
    <row r="85" spans="1:8" x14ac:dyDescent="0.35">
      <c r="A85" t="s">
        <v>304</v>
      </c>
      <c r="B85" s="11" t="s">
        <v>33</v>
      </c>
      <c r="C85" s="11" t="s">
        <v>691</v>
      </c>
      <c r="D85" t="s">
        <v>305</v>
      </c>
      <c r="E85" t="s">
        <v>306</v>
      </c>
      <c r="F85" t="s">
        <v>57</v>
      </c>
      <c r="G85" s="10">
        <v>29399</v>
      </c>
      <c r="H85" s="10">
        <v>40935</v>
      </c>
    </row>
    <row r="86" spans="1:8" x14ac:dyDescent="0.35">
      <c r="A86" t="s">
        <v>307</v>
      </c>
      <c r="B86" s="11" t="s">
        <v>763</v>
      </c>
      <c r="C86" s="11" t="s">
        <v>727</v>
      </c>
      <c r="D86" t="s">
        <v>308</v>
      </c>
      <c r="E86" t="s">
        <v>309</v>
      </c>
      <c r="F86" t="s">
        <v>70</v>
      </c>
      <c r="G86" s="10">
        <v>28384</v>
      </c>
      <c r="H86" s="10">
        <v>41566</v>
      </c>
    </row>
    <row r="87" spans="1:8" x14ac:dyDescent="0.35">
      <c r="A87" t="s">
        <v>310</v>
      </c>
      <c r="B87" s="11" t="s">
        <v>764</v>
      </c>
      <c r="C87" s="11" t="s">
        <v>765</v>
      </c>
      <c r="D87" t="s">
        <v>311</v>
      </c>
      <c r="E87" t="s">
        <v>312</v>
      </c>
      <c r="F87" t="s">
        <v>57</v>
      </c>
      <c r="G87" s="10">
        <v>35949</v>
      </c>
      <c r="H87" s="10">
        <v>41008</v>
      </c>
    </row>
    <row r="88" spans="1:8" x14ac:dyDescent="0.35">
      <c r="A88" t="s">
        <v>313</v>
      </c>
      <c r="B88" s="11" t="s">
        <v>766</v>
      </c>
      <c r="C88" s="11" t="s">
        <v>767</v>
      </c>
      <c r="D88" t="s">
        <v>314</v>
      </c>
      <c r="E88" t="s">
        <v>315</v>
      </c>
      <c r="F88" t="s">
        <v>57</v>
      </c>
      <c r="G88" s="10">
        <v>29143</v>
      </c>
      <c r="H88" s="10">
        <v>41413</v>
      </c>
    </row>
    <row r="89" spans="1:8" x14ac:dyDescent="0.35">
      <c r="A89" t="s">
        <v>316</v>
      </c>
      <c r="B89" s="11" t="s">
        <v>695</v>
      </c>
      <c r="C89" s="11" t="s">
        <v>740</v>
      </c>
      <c r="D89" t="s">
        <v>317</v>
      </c>
      <c r="E89" t="s">
        <v>318</v>
      </c>
      <c r="F89" t="s">
        <v>57</v>
      </c>
      <c r="G89" s="10">
        <v>31126</v>
      </c>
      <c r="H89" s="10">
        <v>41035</v>
      </c>
    </row>
    <row r="90" spans="1:8" x14ac:dyDescent="0.35">
      <c r="A90" t="s">
        <v>319</v>
      </c>
      <c r="B90" s="11" t="s">
        <v>768</v>
      </c>
      <c r="C90" s="11" t="s">
        <v>740</v>
      </c>
      <c r="D90" t="s">
        <v>320</v>
      </c>
      <c r="E90" t="s">
        <v>321</v>
      </c>
      <c r="F90" t="s">
        <v>57</v>
      </c>
      <c r="G90" s="10">
        <v>21028</v>
      </c>
      <c r="H90" s="10">
        <v>40700</v>
      </c>
    </row>
    <row r="91" spans="1:8" x14ac:dyDescent="0.35">
      <c r="A91" t="s">
        <v>322</v>
      </c>
      <c r="B91" s="11" t="s">
        <v>665</v>
      </c>
      <c r="C91" s="11" t="s">
        <v>769</v>
      </c>
      <c r="D91" t="s">
        <v>323</v>
      </c>
      <c r="E91" t="s">
        <v>324</v>
      </c>
      <c r="F91" t="s">
        <v>70</v>
      </c>
      <c r="G91" s="10">
        <v>24713</v>
      </c>
      <c r="H91" s="10">
        <v>41129</v>
      </c>
    </row>
    <row r="92" spans="1:8" x14ac:dyDescent="0.35">
      <c r="A92" t="s">
        <v>325</v>
      </c>
      <c r="B92" s="11" t="s">
        <v>687</v>
      </c>
      <c r="C92" s="11" t="s">
        <v>770</v>
      </c>
      <c r="D92" t="s">
        <v>326</v>
      </c>
      <c r="E92" t="s">
        <v>327</v>
      </c>
      <c r="F92" t="s">
        <v>70</v>
      </c>
      <c r="G92" s="10">
        <v>20640</v>
      </c>
      <c r="H92" s="10">
        <v>41027</v>
      </c>
    </row>
    <row r="93" spans="1:8" x14ac:dyDescent="0.35">
      <c r="A93" t="s">
        <v>328</v>
      </c>
      <c r="B93" s="11" t="s">
        <v>697</v>
      </c>
      <c r="C93" s="11" t="s">
        <v>771</v>
      </c>
      <c r="D93" t="s">
        <v>329</v>
      </c>
      <c r="E93" t="s">
        <v>330</v>
      </c>
      <c r="F93" t="s">
        <v>57</v>
      </c>
      <c r="G93" s="10">
        <v>21869</v>
      </c>
      <c r="H93" s="10">
        <v>41363</v>
      </c>
    </row>
    <row r="94" spans="1:8" x14ac:dyDescent="0.35">
      <c r="A94" t="s">
        <v>331</v>
      </c>
      <c r="B94" s="11" t="s">
        <v>685</v>
      </c>
      <c r="C94" s="11" t="s">
        <v>748</v>
      </c>
      <c r="D94" t="s">
        <v>332</v>
      </c>
      <c r="E94" t="s">
        <v>333</v>
      </c>
      <c r="F94" t="s">
        <v>57</v>
      </c>
      <c r="G94" s="10">
        <v>22940</v>
      </c>
      <c r="H94" s="10">
        <v>42263</v>
      </c>
    </row>
    <row r="95" spans="1:8" x14ac:dyDescent="0.35">
      <c r="A95" t="s">
        <v>334</v>
      </c>
      <c r="B95" s="11" t="s">
        <v>675</v>
      </c>
      <c r="C95" s="11" t="s">
        <v>660</v>
      </c>
      <c r="D95" t="s">
        <v>335</v>
      </c>
      <c r="E95" t="s">
        <v>336</v>
      </c>
      <c r="F95" t="s">
        <v>70</v>
      </c>
      <c r="G95" s="10">
        <v>30242</v>
      </c>
      <c r="H95" s="10">
        <v>41742</v>
      </c>
    </row>
    <row r="96" spans="1:8" x14ac:dyDescent="0.35">
      <c r="A96" t="s">
        <v>337</v>
      </c>
      <c r="B96" s="11" t="s">
        <v>772</v>
      </c>
      <c r="C96" s="11" t="s">
        <v>773</v>
      </c>
      <c r="D96" t="s">
        <v>338</v>
      </c>
      <c r="E96" t="s">
        <v>339</v>
      </c>
      <c r="F96" t="s">
        <v>70</v>
      </c>
      <c r="G96" s="10">
        <v>26636</v>
      </c>
      <c r="H96" s="10">
        <v>41074</v>
      </c>
    </row>
    <row r="97" spans="1:8" x14ac:dyDescent="0.35">
      <c r="A97" t="s">
        <v>340</v>
      </c>
      <c r="B97" s="11" t="s">
        <v>707</v>
      </c>
      <c r="C97" s="11" t="s">
        <v>36</v>
      </c>
      <c r="D97" t="s">
        <v>341</v>
      </c>
      <c r="E97" t="s">
        <v>342</v>
      </c>
      <c r="F97" t="s">
        <v>70</v>
      </c>
      <c r="G97" s="10">
        <v>28498</v>
      </c>
      <c r="H97" s="10">
        <v>42097</v>
      </c>
    </row>
    <row r="98" spans="1:8" x14ac:dyDescent="0.35">
      <c r="A98" t="s">
        <v>343</v>
      </c>
      <c r="B98" s="11" t="s">
        <v>751</v>
      </c>
      <c r="C98" s="11" t="s">
        <v>720</v>
      </c>
      <c r="D98" t="s">
        <v>344</v>
      </c>
      <c r="E98" t="s">
        <v>345</v>
      </c>
      <c r="F98" t="s">
        <v>70</v>
      </c>
      <c r="G98" s="10">
        <v>26179</v>
      </c>
      <c r="H98" s="10">
        <v>41347</v>
      </c>
    </row>
    <row r="99" spans="1:8" x14ac:dyDescent="0.35">
      <c r="A99" t="s">
        <v>346</v>
      </c>
      <c r="B99" s="11" t="s">
        <v>774</v>
      </c>
      <c r="C99" s="11" t="s">
        <v>775</v>
      </c>
      <c r="D99" t="s">
        <v>347</v>
      </c>
      <c r="E99" t="s">
        <v>348</v>
      </c>
      <c r="F99" t="s">
        <v>57</v>
      </c>
      <c r="G99" s="10">
        <v>28352</v>
      </c>
      <c r="H99" s="10">
        <v>41515</v>
      </c>
    </row>
    <row r="100" spans="1:8" x14ac:dyDescent="0.35">
      <c r="A100" t="s">
        <v>349</v>
      </c>
      <c r="B100" s="11" t="s">
        <v>673</v>
      </c>
      <c r="C100" s="11" t="s">
        <v>713</v>
      </c>
      <c r="D100" t="s">
        <v>350</v>
      </c>
      <c r="E100" t="s">
        <v>351</v>
      </c>
      <c r="F100" t="s">
        <v>70</v>
      </c>
      <c r="G100" s="10">
        <v>32508</v>
      </c>
      <c r="H100" s="10">
        <v>40692</v>
      </c>
    </row>
    <row r="101" spans="1:8" x14ac:dyDescent="0.35">
      <c r="A101" t="s">
        <v>352</v>
      </c>
      <c r="B101" s="11" t="s">
        <v>659</v>
      </c>
      <c r="C101" s="11" t="s">
        <v>674</v>
      </c>
      <c r="D101" t="s">
        <v>353</v>
      </c>
      <c r="E101" t="s">
        <v>354</v>
      </c>
      <c r="F101" t="s">
        <v>57</v>
      </c>
      <c r="G101" s="10">
        <v>35379</v>
      </c>
      <c r="H101" s="10">
        <v>41535</v>
      </c>
    </row>
    <row r="102" spans="1:8" x14ac:dyDescent="0.35">
      <c r="A102" t="s">
        <v>355</v>
      </c>
      <c r="B102" s="11" t="s">
        <v>737</v>
      </c>
      <c r="C102" s="11" t="s">
        <v>757</v>
      </c>
      <c r="D102" t="s">
        <v>356</v>
      </c>
      <c r="E102" t="s">
        <v>357</v>
      </c>
      <c r="F102" t="s">
        <v>70</v>
      </c>
      <c r="G102" s="10">
        <v>35712</v>
      </c>
      <c r="H102" s="10">
        <v>40534</v>
      </c>
    </row>
    <row r="103" spans="1:8" x14ac:dyDescent="0.35">
      <c r="A103" t="s">
        <v>358</v>
      </c>
      <c r="B103" s="11" t="s">
        <v>716</v>
      </c>
      <c r="C103" s="11" t="s">
        <v>762</v>
      </c>
      <c r="D103" t="s">
        <v>359</v>
      </c>
      <c r="E103" t="s">
        <v>360</v>
      </c>
      <c r="F103" t="s">
        <v>70</v>
      </c>
      <c r="G103" s="10">
        <v>23003</v>
      </c>
      <c r="H103" s="10">
        <v>41020</v>
      </c>
    </row>
    <row r="104" spans="1:8" x14ac:dyDescent="0.35">
      <c r="A104" t="s">
        <v>361</v>
      </c>
      <c r="B104" s="11" t="s">
        <v>675</v>
      </c>
      <c r="C104" s="11" t="s">
        <v>760</v>
      </c>
      <c r="D104" t="s">
        <v>362</v>
      </c>
      <c r="E104" t="s">
        <v>363</v>
      </c>
      <c r="F104" t="s">
        <v>70</v>
      </c>
      <c r="G104" s="10">
        <v>23609</v>
      </c>
      <c r="H104" s="10">
        <v>42205</v>
      </c>
    </row>
    <row r="105" spans="1:8" x14ac:dyDescent="0.35">
      <c r="A105" t="s">
        <v>364</v>
      </c>
      <c r="B105" s="11" t="s">
        <v>721</v>
      </c>
      <c r="C105" s="11" t="s">
        <v>662</v>
      </c>
      <c r="D105" t="s">
        <v>365</v>
      </c>
      <c r="E105" t="s">
        <v>366</v>
      </c>
      <c r="F105" t="s">
        <v>57</v>
      </c>
      <c r="G105" s="10">
        <v>31022</v>
      </c>
      <c r="H105" s="10">
        <v>41372</v>
      </c>
    </row>
    <row r="106" spans="1:8" x14ac:dyDescent="0.35">
      <c r="A106" t="s">
        <v>367</v>
      </c>
      <c r="B106" s="11" t="s">
        <v>763</v>
      </c>
      <c r="C106" s="11" t="s">
        <v>724</v>
      </c>
      <c r="D106" t="s">
        <v>368</v>
      </c>
      <c r="E106" t="s">
        <v>369</v>
      </c>
      <c r="F106" t="s">
        <v>70</v>
      </c>
      <c r="G106" s="10">
        <v>24723</v>
      </c>
      <c r="H106" s="10">
        <v>41760</v>
      </c>
    </row>
    <row r="107" spans="1:8" x14ac:dyDescent="0.35">
      <c r="A107" t="s">
        <v>370</v>
      </c>
      <c r="B107" s="11" t="s">
        <v>776</v>
      </c>
      <c r="C107" s="11" t="s">
        <v>777</v>
      </c>
      <c r="D107" t="s">
        <v>371</v>
      </c>
      <c r="E107" t="s">
        <v>372</v>
      </c>
      <c r="F107" t="s">
        <v>70</v>
      </c>
      <c r="G107" s="10">
        <v>32280</v>
      </c>
      <c r="H107" s="10">
        <v>41084</v>
      </c>
    </row>
    <row r="108" spans="1:8" x14ac:dyDescent="0.35">
      <c r="A108" t="s">
        <v>373</v>
      </c>
      <c r="B108" s="11" t="s">
        <v>733</v>
      </c>
      <c r="C108" s="11" t="s">
        <v>778</v>
      </c>
      <c r="D108" t="s">
        <v>374</v>
      </c>
      <c r="E108" t="s">
        <v>375</v>
      </c>
      <c r="F108" t="s">
        <v>57</v>
      </c>
      <c r="G108" s="10">
        <v>34936</v>
      </c>
      <c r="H108" s="10">
        <v>40441</v>
      </c>
    </row>
    <row r="109" spans="1:8" x14ac:dyDescent="0.35">
      <c r="A109" t="s">
        <v>376</v>
      </c>
      <c r="B109" s="11" t="s">
        <v>755</v>
      </c>
      <c r="C109" s="11" t="s">
        <v>779</v>
      </c>
      <c r="D109" t="s">
        <v>377</v>
      </c>
      <c r="E109" t="s">
        <v>378</v>
      </c>
      <c r="F109" t="s">
        <v>70</v>
      </c>
      <c r="G109" s="10">
        <v>30097</v>
      </c>
      <c r="H109" s="10">
        <v>41278</v>
      </c>
    </row>
    <row r="110" spans="1:8" x14ac:dyDescent="0.35">
      <c r="A110" t="s">
        <v>379</v>
      </c>
      <c r="B110" s="11" t="s">
        <v>657</v>
      </c>
      <c r="C110" s="11" t="s">
        <v>740</v>
      </c>
      <c r="D110" t="s">
        <v>380</v>
      </c>
      <c r="E110" t="s">
        <v>381</v>
      </c>
      <c r="F110" t="s">
        <v>57</v>
      </c>
      <c r="G110" s="10">
        <v>34340</v>
      </c>
      <c r="H110" s="10">
        <v>42094</v>
      </c>
    </row>
    <row r="111" spans="1:8" x14ac:dyDescent="0.35">
      <c r="A111" t="s">
        <v>382</v>
      </c>
      <c r="B111" s="11" t="s">
        <v>661</v>
      </c>
      <c r="C111" s="11" t="s">
        <v>678</v>
      </c>
      <c r="D111" t="s">
        <v>383</v>
      </c>
      <c r="E111" t="s">
        <v>384</v>
      </c>
      <c r="F111" t="s">
        <v>70</v>
      </c>
      <c r="G111" s="10">
        <v>22845</v>
      </c>
      <c r="H111" s="10">
        <v>40387</v>
      </c>
    </row>
    <row r="112" spans="1:8" x14ac:dyDescent="0.35">
      <c r="A112" t="s">
        <v>385</v>
      </c>
      <c r="B112" s="11" t="s">
        <v>780</v>
      </c>
      <c r="C112" s="11" t="s">
        <v>672</v>
      </c>
      <c r="D112" t="s">
        <v>386</v>
      </c>
      <c r="E112" t="s">
        <v>387</v>
      </c>
      <c r="F112" t="s">
        <v>70</v>
      </c>
      <c r="G112" s="10">
        <v>25403</v>
      </c>
      <c r="H112" s="10">
        <v>41181</v>
      </c>
    </row>
    <row r="113" spans="1:8" x14ac:dyDescent="0.35">
      <c r="A113" t="s">
        <v>388</v>
      </c>
      <c r="B113" s="11" t="s">
        <v>671</v>
      </c>
      <c r="C113" s="11" t="s">
        <v>672</v>
      </c>
      <c r="D113" t="s">
        <v>84</v>
      </c>
      <c r="E113" t="s">
        <v>389</v>
      </c>
      <c r="F113" t="s">
        <v>57</v>
      </c>
      <c r="G113" s="10">
        <v>35801</v>
      </c>
      <c r="H113" s="10">
        <v>40593</v>
      </c>
    </row>
    <row r="114" spans="1:8" x14ac:dyDescent="0.35">
      <c r="A114" t="s">
        <v>390</v>
      </c>
      <c r="B114" s="11" t="s">
        <v>654</v>
      </c>
      <c r="C114" s="11" t="s">
        <v>740</v>
      </c>
      <c r="D114" t="s">
        <v>391</v>
      </c>
      <c r="E114" t="s">
        <v>392</v>
      </c>
      <c r="F114" t="s">
        <v>57</v>
      </c>
      <c r="G114" s="10">
        <v>23337</v>
      </c>
      <c r="H114" s="10">
        <v>41046</v>
      </c>
    </row>
    <row r="115" spans="1:8" x14ac:dyDescent="0.35">
      <c r="A115" t="s">
        <v>393</v>
      </c>
      <c r="B115" s="11" t="s">
        <v>781</v>
      </c>
      <c r="C115" s="11" t="s">
        <v>674</v>
      </c>
      <c r="D115" t="s">
        <v>394</v>
      </c>
      <c r="E115" t="s">
        <v>395</v>
      </c>
      <c r="F115" t="s">
        <v>70</v>
      </c>
      <c r="G115" s="10">
        <v>34435</v>
      </c>
      <c r="H115" s="10">
        <v>41569</v>
      </c>
    </row>
    <row r="116" spans="1:8" x14ac:dyDescent="0.35">
      <c r="A116" t="s">
        <v>396</v>
      </c>
      <c r="B116" s="11" t="s">
        <v>712</v>
      </c>
      <c r="C116" s="11" t="s">
        <v>782</v>
      </c>
      <c r="D116" t="s">
        <v>397</v>
      </c>
      <c r="E116" t="s">
        <v>398</v>
      </c>
      <c r="F116" t="s">
        <v>70</v>
      </c>
      <c r="G116" s="10">
        <v>31657</v>
      </c>
      <c r="H116" s="10">
        <v>41410</v>
      </c>
    </row>
    <row r="117" spans="1:8" x14ac:dyDescent="0.35">
      <c r="A117" t="s">
        <v>399</v>
      </c>
      <c r="B117" s="11" t="s">
        <v>750</v>
      </c>
      <c r="C117" s="11" t="s">
        <v>706</v>
      </c>
      <c r="D117" t="s">
        <v>400</v>
      </c>
      <c r="E117" t="s">
        <v>401</v>
      </c>
      <c r="F117" t="s">
        <v>70</v>
      </c>
      <c r="G117" s="10">
        <v>26980</v>
      </c>
      <c r="H117" s="10">
        <v>41139</v>
      </c>
    </row>
    <row r="118" spans="1:8" x14ac:dyDescent="0.35">
      <c r="A118" t="s">
        <v>402</v>
      </c>
      <c r="B118" s="11" t="s">
        <v>783</v>
      </c>
      <c r="C118" s="11" t="s">
        <v>706</v>
      </c>
      <c r="D118" t="s">
        <v>403</v>
      </c>
      <c r="E118" t="s">
        <v>404</v>
      </c>
      <c r="F118" t="s">
        <v>70</v>
      </c>
      <c r="G118" s="10">
        <v>36120</v>
      </c>
      <c r="H118" s="10">
        <v>41672</v>
      </c>
    </row>
    <row r="119" spans="1:8" x14ac:dyDescent="0.35">
      <c r="A119" t="s">
        <v>405</v>
      </c>
      <c r="B119" s="11" t="s">
        <v>654</v>
      </c>
      <c r="C119" s="11" t="s">
        <v>664</v>
      </c>
      <c r="D119" t="s">
        <v>406</v>
      </c>
      <c r="E119" t="s">
        <v>407</v>
      </c>
      <c r="F119" t="s">
        <v>57</v>
      </c>
      <c r="G119" s="10">
        <v>31459</v>
      </c>
      <c r="H119" s="10">
        <v>40377</v>
      </c>
    </row>
    <row r="120" spans="1:8" x14ac:dyDescent="0.35">
      <c r="A120" t="s">
        <v>408</v>
      </c>
      <c r="B120" s="11" t="s">
        <v>783</v>
      </c>
      <c r="C120" s="11" t="s">
        <v>732</v>
      </c>
      <c r="D120" t="s">
        <v>409</v>
      </c>
      <c r="E120" t="s">
        <v>410</v>
      </c>
      <c r="F120" t="s">
        <v>70</v>
      </c>
      <c r="G120" s="10">
        <v>25349</v>
      </c>
      <c r="H120" s="10">
        <v>40885</v>
      </c>
    </row>
    <row r="121" spans="1:8" x14ac:dyDescent="0.35">
      <c r="A121" t="s">
        <v>411</v>
      </c>
      <c r="B121" s="11" t="s">
        <v>784</v>
      </c>
      <c r="C121" s="11" t="s">
        <v>785</v>
      </c>
      <c r="D121" t="s">
        <v>412</v>
      </c>
      <c r="E121" t="s">
        <v>413</v>
      </c>
      <c r="F121" t="s">
        <v>70</v>
      </c>
      <c r="G121" s="10">
        <v>24861</v>
      </c>
      <c r="H121" s="10">
        <v>41977</v>
      </c>
    </row>
    <row r="122" spans="1:8" x14ac:dyDescent="0.35">
      <c r="A122" t="s">
        <v>414</v>
      </c>
      <c r="B122" s="11" t="s">
        <v>786</v>
      </c>
      <c r="C122" s="11" t="s">
        <v>713</v>
      </c>
      <c r="D122" t="s">
        <v>415</v>
      </c>
      <c r="E122" t="s">
        <v>416</v>
      </c>
      <c r="F122" t="s">
        <v>70</v>
      </c>
      <c r="G122" s="10">
        <v>22788</v>
      </c>
      <c r="H122" s="10">
        <v>42132</v>
      </c>
    </row>
    <row r="123" spans="1:8" x14ac:dyDescent="0.35">
      <c r="A123" t="s">
        <v>417</v>
      </c>
      <c r="B123" s="11" t="s">
        <v>787</v>
      </c>
      <c r="C123" s="11" t="s">
        <v>662</v>
      </c>
      <c r="D123" t="s">
        <v>418</v>
      </c>
      <c r="E123" t="s">
        <v>419</v>
      </c>
      <c r="F123" t="s">
        <v>70</v>
      </c>
      <c r="G123" s="10">
        <v>27171</v>
      </c>
      <c r="H123" s="10">
        <v>40946</v>
      </c>
    </row>
    <row r="124" spans="1:8" x14ac:dyDescent="0.35">
      <c r="A124" t="s">
        <v>420</v>
      </c>
      <c r="B124" s="11" t="s">
        <v>745</v>
      </c>
      <c r="C124" s="11" t="s">
        <v>773</v>
      </c>
      <c r="D124" t="s">
        <v>421</v>
      </c>
      <c r="E124" t="s">
        <v>422</v>
      </c>
      <c r="F124" t="s">
        <v>57</v>
      </c>
      <c r="G124" s="10">
        <v>35471</v>
      </c>
      <c r="H124" s="10">
        <v>41139</v>
      </c>
    </row>
    <row r="125" spans="1:8" x14ac:dyDescent="0.35">
      <c r="A125" t="s">
        <v>423</v>
      </c>
      <c r="B125" s="11" t="s">
        <v>712</v>
      </c>
      <c r="C125" s="11" t="s">
        <v>777</v>
      </c>
      <c r="D125" t="s">
        <v>424</v>
      </c>
      <c r="E125" t="s">
        <v>425</v>
      </c>
      <c r="F125" t="s">
        <v>70</v>
      </c>
      <c r="G125" s="10">
        <v>35453</v>
      </c>
      <c r="H125" s="10">
        <v>40736</v>
      </c>
    </row>
    <row r="126" spans="1:8" x14ac:dyDescent="0.35">
      <c r="A126" t="s">
        <v>426</v>
      </c>
      <c r="B126" s="11" t="s">
        <v>759</v>
      </c>
      <c r="C126" s="11" t="s">
        <v>788</v>
      </c>
      <c r="D126" t="s">
        <v>427</v>
      </c>
      <c r="E126" t="s">
        <v>428</v>
      </c>
      <c r="F126" t="s">
        <v>57</v>
      </c>
      <c r="G126" s="10">
        <v>22791</v>
      </c>
      <c r="H126" s="10">
        <v>41532</v>
      </c>
    </row>
    <row r="127" spans="1:8" x14ac:dyDescent="0.35">
      <c r="A127" t="s">
        <v>429</v>
      </c>
      <c r="B127" s="11" t="s">
        <v>33</v>
      </c>
      <c r="C127" s="11" t="s">
        <v>789</v>
      </c>
      <c r="D127" t="s">
        <v>430</v>
      </c>
      <c r="E127" t="s">
        <v>431</v>
      </c>
      <c r="F127" t="s">
        <v>57</v>
      </c>
      <c r="G127" s="10">
        <v>32367</v>
      </c>
      <c r="H127" s="10">
        <v>40439</v>
      </c>
    </row>
    <row r="128" spans="1:8" x14ac:dyDescent="0.35">
      <c r="A128" t="s">
        <v>432</v>
      </c>
      <c r="B128" s="11" t="s">
        <v>735</v>
      </c>
      <c r="C128" s="11" t="s">
        <v>790</v>
      </c>
      <c r="D128" t="s">
        <v>433</v>
      </c>
      <c r="E128" t="s">
        <v>434</v>
      </c>
      <c r="F128" t="s">
        <v>70</v>
      </c>
      <c r="G128" s="10">
        <v>32531</v>
      </c>
      <c r="H128" s="10">
        <v>41879</v>
      </c>
    </row>
    <row r="129" spans="1:8" x14ac:dyDescent="0.35">
      <c r="A129" t="s">
        <v>435</v>
      </c>
      <c r="B129" s="11" t="s">
        <v>783</v>
      </c>
      <c r="C129" s="11" t="s">
        <v>678</v>
      </c>
      <c r="D129" t="s">
        <v>436</v>
      </c>
      <c r="E129" t="s">
        <v>437</v>
      </c>
      <c r="F129" t="s">
        <v>70</v>
      </c>
      <c r="G129" s="10">
        <v>33976</v>
      </c>
      <c r="H129" s="10">
        <v>40628</v>
      </c>
    </row>
    <row r="130" spans="1:8" x14ac:dyDescent="0.35">
      <c r="A130" t="s">
        <v>438</v>
      </c>
      <c r="B130" s="11" t="s">
        <v>759</v>
      </c>
      <c r="C130" s="11" t="s">
        <v>791</v>
      </c>
      <c r="D130" t="s">
        <v>439</v>
      </c>
      <c r="E130" t="s">
        <v>440</v>
      </c>
      <c r="F130" t="s">
        <v>57</v>
      </c>
      <c r="G130" s="10">
        <v>26886</v>
      </c>
      <c r="H130" s="10">
        <v>40782</v>
      </c>
    </row>
    <row r="131" spans="1:8" x14ac:dyDescent="0.35">
      <c r="A131" t="s">
        <v>441</v>
      </c>
      <c r="B131" s="11" t="s">
        <v>792</v>
      </c>
      <c r="C131" s="11" t="s">
        <v>748</v>
      </c>
      <c r="D131" t="s">
        <v>442</v>
      </c>
      <c r="E131" t="s">
        <v>443</v>
      </c>
      <c r="F131" t="s">
        <v>57</v>
      </c>
      <c r="G131" s="10">
        <v>21903</v>
      </c>
      <c r="H131" s="10">
        <v>41228</v>
      </c>
    </row>
    <row r="132" spans="1:8" x14ac:dyDescent="0.35">
      <c r="A132" t="s">
        <v>444</v>
      </c>
      <c r="B132" s="11" t="s">
        <v>793</v>
      </c>
      <c r="C132" s="11" t="s">
        <v>701</v>
      </c>
      <c r="D132" t="s">
        <v>445</v>
      </c>
      <c r="E132" t="s">
        <v>446</v>
      </c>
      <c r="F132" t="s">
        <v>57</v>
      </c>
      <c r="G132" s="10">
        <v>29659</v>
      </c>
      <c r="H132" s="10">
        <v>40467</v>
      </c>
    </row>
    <row r="133" spans="1:8" x14ac:dyDescent="0.35">
      <c r="A133" t="s">
        <v>447</v>
      </c>
      <c r="B133" s="11" t="s">
        <v>728</v>
      </c>
      <c r="C133" s="11" t="s">
        <v>754</v>
      </c>
      <c r="D133" t="s">
        <v>448</v>
      </c>
      <c r="E133" t="s">
        <v>449</v>
      </c>
      <c r="F133" t="s">
        <v>57</v>
      </c>
      <c r="G133" s="10">
        <v>23831</v>
      </c>
      <c r="H133" s="10">
        <v>41126</v>
      </c>
    </row>
    <row r="134" spans="1:8" x14ac:dyDescent="0.35">
      <c r="A134" t="s">
        <v>450</v>
      </c>
      <c r="B134" s="11" t="s">
        <v>697</v>
      </c>
      <c r="C134" s="11" t="s">
        <v>738</v>
      </c>
      <c r="D134" t="s">
        <v>451</v>
      </c>
      <c r="E134" t="s">
        <v>452</v>
      </c>
      <c r="F134" t="s">
        <v>57</v>
      </c>
      <c r="G134" s="10">
        <v>32480</v>
      </c>
      <c r="H134" s="10">
        <v>40689</v>
      </c>
    </row>
    <row r="135" spans="1:8" x14ac:dyDescent="0.35">
      <c r="A135" t="s">
        <v>453</v>
      </c>
      <c r="B135" s="11" t="s">
        <v>710</v>
      </c>
      <c r="C135" s="11" t="s">
        <v>788</v>
      </c>
      <c r="D135" t="s">
        <v>454</v>
      </c>
      <c r="E135" t="s">
        <v>455</v>
      </c>
      <c r="F135" t="s">
        <v>70</v>
      </c>
      <c r="G135" s="10">
        <v>26027</v>
      </c>
      <c r="H135" s="10">
        <v>42134</v>
      </c>
    </row>
    <row r="136" spans="1:8" x14ac:dyDescent="0.35">
      <c r="A136" t="s">
        <v>456</v>
      </c>
      <c r="B136" s="11" t="s">
        <v>717</v>
      </c>
      <c r="C136" s="11" t="s">
        <v>676</v>
      </c>
      <c r="D136" t="s">
        <v>457</v>
      </c>
      <c r="E136" t="s">
        <v>458</v>
      </c>
      <c r="F136" t="s">
        <v>57</v>
      </c>
      <c r="G136" s="10">
        <v>25449</v>
      </c>
      <c r="H136" s="10">
        <v>40418</v>
      </c>
    </row>
    <row r="137" spans="1:8" x14ac:dyDescent="0.35">
      <c r="A137" t="s">
        <v>459</v>
      </c>
      <c r="B137" s="11" t="s">
        <v>685</v>
      </c>
      <c r="C137" s="11" t="s">
        <v>788</v>
      </c>
      <c r="D137" t="s">
        <v>460</v>
      </c>
      <c r="E137" t="s">
        <v>461</v>
      </c>
      <c r="F137" t="s">
        <v>57</v>
      </c>
      <c r="G137" s="10">
        <v>26197</v>
      </c>
      <c r="H137" s="10">
        <v>41949</v>
      </c>
    </row>
    <row r="138" spans="1:8" x14ac:dyDescent="0.35">
      <c r="A138" t="s">
        <v>462</v>
      </c>
      <c r="B138" s="11" t="s">
        <v>699</v>
      </c>
      <c r="C138" s="11" t="s">
        <v>696</v>
      </c>
      <c r="D138" t="s">
        <v>463</v>
      </c>
      <c r="E138" t="s">
        <v>464</v>
      </c>
      <c r="F138" t="s">
        <v>57</v>
      </c>
      <c r="G138" s="10">
        <v>21211</v>
      </c>
      <c r="H138" s="10">
        <v>41669</v>
      </c>
    </row>
    <row r="139" spans="1:8" x14ac:dyDescent="0.35">
      <c r="A139" t="s">
        <v>465</v>
      </c>
      <c r="B139" s="11" t="s">
        <v>687</v>
      </c>
      <c r="C139" s="11" t="s">
        <v>662</v>
      </c>
      <c r="D139" t="s">
        <v>466</v>
      </c>
      <c r="E139" t="s">
        <v>467</v>
      </c>
      <c r="F139" t="s">
        <v>70</v>
      </c>
      <c r="G139" s="10">
        <v>35892</v>
      </c>
      <c r="H139" s="10">
        <v>40521</v>
      </c>
    </row>
    <row r="140" spans="1:8" x14ac:dyDescent="0.35">
      <c r="A140" t="s">
        <v>468</v>
      </c>
      <c r="B140" s="11" t="s">
        <v>683</v>
      </c>
      <c r="C140" s="11" t="s">
        <v>760</v>
      </c>
      <c r="D140" t="s">
        <v>469</v>
      </c>
      <c r="E140" t="s">
        <v>470</v>
      </c>
      <c r="F140" t="s">
        <v>57</v>
      </c>
      <c r="G140" s="10">
        <v>30655</v>
      </c>
      <c r="H140" s="10">
        <v>41860</v>
      </c>
    </row>
    <row r="141" spans="1:8" x14ac:dyDescent="0.35">
      <c r="A141" t="s">
        <v>471</v>
      </c>
      <c r="B141" s="11" t="s">
        <v>692</v>
      </c>
      <c r="C141" s="11" t="s">
        <v>794</v>
      </c>
      <c r="D141" t="s">
        <v>472</v>
      </c>
      <c r="E141" t="s">
        <v>473</v>
      </c>
      <c r="F141" t="s">
        <v>70</v>
      </c>
      <c r="G141" s="10">
        <v>20280</v>
      </c>
      <c r="H141" s="10">
        <v>41395</v>
      </c>
    </row>
    <row r="142" spans="1:8" x14ac:dyDescent="0.35">
      <c r="A142" t="s">
        <v>474</v>
      </c>
      <c r="B142" s="11" t="s">
        <v>776</v>
      </c>
      <c r="C142" s="11" t="s">
        <v>795</v>
      </c>
      <c r="D142" t="s">
        <v>475</v>
      </c>
      <c r="E142" t="s">
        <v>476</v>
      </c>
      <c r="F142" t="s">
        <v>70</v>
      </c>
      <c r="G142" s="10">
        <v>27030</v>
      </c>
      <c r="H142" s="10">
        <v>42011</v>
      </c>
    </row>
    <row r="143" spans="1:8" x14ac:dyDescent="0.35">
      <c r="A143" t="s">
        <v>477</v>
      </c>
      <c r="B143" s="11" t="s">
        <v>796</v>
      </c>
      <c r="C143" s="11" t="s">
        <v>672</v>
      </c>
      <c r="D143" t="s">
        <v>478</v>
      </c>
      <c r="E143" t="s">
        <v>479</v>
      </c>
      <c r="F143" t="s">
        <v>70</v>
      </c>
      <c r="G143" s="10">
        <v>35348</v>
      </c>
      <c r="H143" s="10">
        <v>40972</v>
      </c>
    </row>
    <row r="144" spans="1:8" x14ac:dyDescent="0.35">
      <c r="A144" t="s">
        <v>480</v>
      </c>
      <c r="B144" s="11" t="s">
        <v>745</v>
      </c>
      <c r="C144" s="11" t="s">
        <v>730</v>
      </c>
      <c r="D144" t="s">
        <v>481</v>
      </c>
      <c r="E144" t="s">
        <v>482</v>
      </c>
      <c r="F144" t="s">
        <v>57</v>
      </c>
      <c r="G144" s="10">
        <v>32247</v>
      </c>
      <c r="H144" s="10">
        <v>41359</v>
      </c>
    </row>
    <row r="145" spans="1:8" x14ac:dyDescent="0.35">
      <c r="A145" t="s">
        <v>483</v>
      </c>
      <c r="B145" s="11" t="s">
        <v>689</v>
      </c>
      <c r="C145" s="11" t="s">
        <v>742</v>
      </c>
      <c r="D145" t="s">
        <v>484</v>
      </c>
      <c r="E145" t="s">
        <v>485</v>
      </c>
      <c r="F145" t="s">
        <v>70</v>
      </c>
      <c r="G145" s="10">
        <v>20824</v>
      </c>
      <c r="H145" s="10">
        <v>41320</v>
      </c>
    </row>
    <row r="146" spans="1:8" x14ac:dyDescent="0.35">
      <c r="A146" t="s">
        <v>486</v>
      </c>
      <c r="B146" s="11" t="s">
        <v>691</v>
      </c>
      <c r="C146" s="11" t="s">
        <v>674</v>
      </c>
      <c r="D146" t="s">
        <v>487</v>
      </c>
      <c r="E146" t="s">
        <v>488</v>
      </c>
      <c r="F146" t="s">
        <v>57</v>
      </c>
      <c r="G146" s="10">
        <v>26529</v>
      </c>
      <c r="H146" s="10">
        <v>41200</v>
      </c>
    </row>
    <row r="147" spans="1:8" x14ac:dyDescent="0.35">
      <c r="A147" t="s">
        <v>489</v>
      </c>
      <c r="B147" s="11" t="s">
        <v>722</v>
      </c>
      <c r="C147" s="11" t="s">
        <v>777</v>
      </c>
      <c r="D147" t="s">
        <v>490</v>
      </c>
      <c r="E147" t="s">
        <v>491</v>
      </c>
      <c r="F147" t="s">
        <v>70</v>
      </c>
      <c r="G147" s="10">
        <v>33072</v>
      </c>
      <c r="H147" s="10">
        <v>41949</v>
      </c>
    </row>
    <row r="148" spans="1:8" x14ac:dyDescent="0.35">
      <c r="A148" t="s">
        <v>492</v>
      </c>
      <c r="B148" s="11" t="s">
        <v>749</v>
      </c>
      <c r="C148" s="11" t="s">
        <v>668</v>
      </c>
      <c r="D148" t="s">
        <v>493</v>
      </c>
      <c r="E148" t="s">
        <v>494</v>
      </c>
      <c r="F148" t="s">
        <v>57</v>
      </c>
      <c r="G148" s="10">
        <v>30088</v>
      </c>
      <c r="H148" s="10">
        <v>41512</v>
      </c>
    </row>
    <row r="149" spans="1:8" x14ac:dyDescent="0.35">
      <c r="A149" t="s">
        <v>495</v>
      </c>
      <c r="B149" s="11" t="s">
        <v>780</v>
      </c>
      <c r="C149" s="11" t="s">
        <v>702</v>
      </c>
      <c r="D149" t="s">
        <v>496</v>
      </c>
      <c r="E149" t="s">
        <v>497</v>
      </c>
      <c r="F149" t="s">
        <v>70</v>
      </c>
      <c r="G149" s="10">
        <v>29285</v>
      </c>
      <c r="H149" s="10">
        <v>40264</v>
      </c>
    </row>
    <row r="150" spans="1:8" x14ac:dyDescent="0.35">
      <c r="A150" t="s">
        <v>498</v>
      </c>
      <c r="B150" s="11" t="s">
        <v>694</v>
      </c>
      <c r="C150" s="11" t="s">
        <v>797</v>
      </c>
      <c r="D150" t="s">
        <v>499</v>
      </c>
      <c r="E150" t="s">
        <v>500</v>
      </c>
      <c r="F150" t="s">
        <v>70</v>
      </c>
      <c r="G150" s="10">
        <v>30338</v>
      </c>
      <c r="H150" s="10">
        <v>41113</v>
      </c>
    </row>
    <row r="151" spans="1:8" x14ac:dyDescent="0.35">
      <c r="A151" t="s">
        <v>501</v>
      </c>
      <c r="B151" s="11" t="s">
        <v>761</v>
      </c>
      <c r="C151" s="11" t="s">
        <v>798</v>
      </c>
      <c r="D151" t="s">
        <v>502</v>
      </c>
      <c r="E151" t="s">
        <v>503</v>
      </c>
      <c r="F151" t="s">
        <v>57</v>
      </c>
      <c r="G151" s="10">
        <v>23440</v>
      </c>
      <c r="H151" s="10">
        <v>41193</v>
      </c>
    </row>
    <row r="152" spans="1:8" x14ac:dyDescent="0.35">
      <c r="A152" t="s">
        <v>504</v>
      </c>
      <c r="B152" s="11" t="s">
        <v>671</v>
      </c>
      <c r="C152" s="11" t="s">
        <v>706</v>
      </c>
      <c r="D152" t="s">
        <v>505</v>
      </c>
      <c r="E152" t="s">
        <v>506</v>
      </c>
      <c r="F152" t="s">
        <v>57</v>
      </c>
      <c r="G152" s="10">
        <v>33619</v>
      </c>
      <c r="H152" s="10">
        <v>41597</v>
      </c>
    </row>
    <row r="153" spans="1:8" x14ac:dyDescent="0.35">
      <c r="A153" t="s">
        <v>507</v>
      </c>
      <c r="B153" s="11" t="s">
        <v>747</v>
      </c>
      <c r="C153" s="11" t="s">
        <v>773</v>
      </c>
      <c r="D153" t="s">
        <v>508</v>
      </c>
      <c r="E153" t="s">
        <v>509</v>
      </c>
      <c r="F153" t="s">
        <v>57</v>
      </c>
      <c r="G153" s="10">
        <v>31756</v>
      </c>
      <c r="H153" s="10">
        <v>41976</v>
      </c>
    </row>
    <row r="154" spans="1:8" x14ac:dyDescent="0.35">
      <c r="A154" t="s">
        <v>510</v>
      </c>
      <c r="B154" s="11" t="s">
        <v>705</v>
      </c>
      <c r="C154" s="11" t="s">
        <v>698</v>
      </c>
      <c r="D154" t="s">
        <v>511</v>
      </c>
      <c r="E154" t="s">
        <v>512</v>
      </c>
      <c r="F154" t="s">
        <v>70</v>
      </c>
      <c r="G154" s="10">
        <v>23573</v>
      </c>
      <c r="H154" s="10">
        <v>41623</v>
      </c>
    </row>
    <row r="155" spans="1:8" x14ac:dyDescent="0.35">
      <c r="A155" t="s">
        <v>513</v>
      </c>
      <c r="B155" s="11" t="s">
        <v>799</v>
      </c>
      <c r="C155" s="11" t="s">
        <v>800</v>
      </c>
      <c r="D155" t="s">
        <v>514</v>
      </c>
      <c r="E155" t="s">
        <v>515</v>
      </c>
      <c r="F155" t="s">
        <v>57</v>
      </c>
      <c r="G155" s="10">
        <v>31835</v>
      </c>
      <c r="H155" s="10">
        <v>41655</v>
      </c>
    </row>
    <row r="156" spans="1:8" x14ac:dyDescent="0.35">
      <c r="A156" t="s">
        <v>516</v>
      </c>
      <c r="B156" s="11" t="s">
        <v>657</v>
      </c>
      <c r="C156" s="11" t="s">
        <v>696</v>
      </c>
      <c r="D156" t="s">
        <v>517</v>
      </c>
      <c r="E156" t="s">
        <v>518</v>
      </c>
      <c r="F156" t="s">
        <v>57</v>
      </c>
      <c r="G156" s="10">
        <v>25904</v>
      </c>
      <c r="H156" s="10">
        <v>41027</v>
      </c>
    </row>
    <row r="157" spans="1:8" x14ac:dyDescent="0.35">
      <c r="A157" t="s">
        <v>519</v>
      </c>
      <c r="B157" s="11" t="s">
        <v>772</v>
      </c>
      <c r="C157" s="11" t="s">
        <v>713</v>
      </c>
      <c r="D157" t="s">
        <v>520</v>
      </c>
      <c r="E157" t="s">
        <v>521</v>
      </c>
      <c r="F157" t="s">
        <v>70</v>
      </c>
      <c r="G157" s="10">
        <v>22506</v>
      </c>
      <c r="H157" s="10">
        <v>42125</v>
      </c>
    </row>
    <row r="158" spans="1:8" x14ac:dyDescent="0.35">
      <c r="A158" t="s">
        <v>522</v>
      </c>
      <c r="B158" s="11" t="s">
        <v>784</v>
      </c>
      <c r="C158" s="11" t="s">
        <v>801</v>
      </c>
      <c r="D158" t="s">
        <v>523</v>
      </c>
      <c r="E158" t="s">
        <v>524</v>
      </c>
      <c r="F158" t="s">
        <v>70</v>
      </c>
      <c r="G158" s="10">
        <v>34815</v>
      </c>
      <c r="H158" s="10">
        <v>42001</v>
      </c>
    </row>
    <row r="159" spans="1:8" x14ac:dyDescent="0.35">
      <c r="A159" t="s">
        <v>525</v>
      </c>
      <c r="B159" s="11" t="s">
        <v>761</v>
      </c>
      <c r="C159" s="11" t="s">
        <v>802</v>
      </c>
      <c r="D159" t="s">
        <v>526</v>
      </c>
      <c r="E159" t="s">
        <v>527</v>
      </c>
      <c r="F159" t="s">
        <v>57</v>
      </c>
      <c r="G159" s="10">
        <v>23079</v>
      </c>
      <c r="H159" s="10">
        <v>40585</v>
      </c>
    </row>
    <row r="160" spans="1:8" x14ac:dyDescent="0.35">
      <c r="A160" t="s">
        <v>528</v>
      </c>
      <c r="B160" s="11" t="s">
        <v>803</v>
      </c>
      <c r="C160" s="11" t="s">
        <v>765</v>
      </c>
      <c r="D160" t="s">
        <v>529</v>
      </c>
      <c r="E160" t="s">
        <v>530</v>
      </c>
      <c r="F160" t="s">
        <v>70</v>
      </c>
      <c r="G160" s="10">
        <v>36183</v>
      </c>
      <c r="H160" s="10">
        <v>40543</v>
      </c>
    </row>
    <row r="161" spans="1:8" x14ac:dyDescent="0.35">
      <c r="A161" t="s">
        <v>531</v>
      </c>
      <c r="B161" s="11" t="s">
        <v>731</v>
      </c>
      <c r="C161" s="11" t="s">
        <v>804</v>
      </c>
      <c r="D161" t="s">
        <v>532</v>
      </c>
      <c r="E161" t="s">
        <v>533</v>
      </c>
      <c r="F161" t="s">
        <v>57</v>
      </c>
      <c r="G161" s="10">
        <v>20569</v>
      </c>
      <c r="H161" s="10">
        <v>41033</v>
      </c>
    </row>
    <row r="162" spans="1:8" x14ac:dyDescent="0.35">
      <c r="A162" t="s">
        <v>534</v>
      </c>
      <c r="B162" s="11" t="s">
        <v>739</v>
      </c>
      <c r="C162" s="11" t="s">
        <v>791</v>
      </c>
      <c r="D162" t="s">
        <v>535</v>
      </c>
      <c r="E162" t="s">
        <v>536</v>
      </c>
      <c r="F162" t="s">
        <v>70</v>
      </c>
      <c r="G162" s="10">
        <v>29435</v>
      </c>
      <c r="H162" s="10">
        <v>40988</v>
      </c>
    </row>
    <row r="163" spans="1:8" x14ac:dyDescent="0.35">
      <c r="A163" t="s">
        <v>537</v>
      </c>
      <c r="B163" s="11" t="s">
        <v>780</v>
      </c>
      <c r="C163" s="11" t="s">
        <v>805</v>
      </c>
      <c r="D163" t="s">
        <v>538</v>
      </c>
      <c r="E163" t="s">
        <v>539</v>
      </c>
      <c r="F163" t="s">
        <v>70</v>
      </c>
      <c r="G163" s="10">
        <v>33700</v>
      </c>
      <c r="H163" s="10">
        <v>40356</v>
      </c>
    </row>
    <row r="164" spans="1:8" x14ac:dyDescent="0.35">
      <c r="A164" t="s">
        <v>540</v>
      </c>
      <c r="B164" s="11" t="s">
        <v>747</v>
      </c>
      <c r="C164" s="11" t="s">
        <v>757</v>
      </c>
      <c r="D164" t="s">
        <v>541</v>
      </c>
      <c r="E164" t="s">
        <v>542</v>
      </c>
      <c r="F164" t="s">
        <v>57</v>
      </c>
      <c r="G164" s="10">
        <v>22394</v>
      </c>
      <c r="H164" s="10">
        <v>41692</v>
      </c>
    </row>
    <row r="165" spans="1:8" x14ac:dyDescent="0.35">
      <c r="A165" t="s">
        <v>543</v>
      </c>
      <c r="B165" s="11" t="s">
        <v>783</v>
      </c>
      <c r="C165" s="11" t="s">
        <v>670</v>
      </c>
      <c r="D165" t="s">
        <v>544</v>
      </c>
      <c r="E165" t="s">
        <v>545</v>
      </c>
      <c r="F165" t="s">
        <v>70</v>
      </c>
      <c r="G165" s="10">
        <v>25929</v>
      </c>
      <c r="H165" s="10">
        <v>41014</v>
      </c>
    </row>
    <row r="166" spans="1:8" x14ac:dyDescent="0.35">
      <c r="A166" t="s">
        <v>546</v>
      </c>
      <c r="B166" s="11" t="s">
        <v>806</v>
      </c>
      <c r="C166" s="11" t="s">
        <v>696</v>
      </c>
      <c r="D166" t="s">
        <v>547</v>
      </c>
      <c r="E166" t="s">
        <v>548</v>
      </c>
      <c r="F166" t="s">
        <v>57</v>
      </c>
      <c r="G166" s="10">
        <v>25286</v>
      </c>
      <c r="H166" s="10">
        <v>40897</v>
      </c>
    </row>
    <row r="167" spans="1:8" x14ac:dyDescent="0.35">
      <c r="A167" t="s">
        <v>549</v>
      </c>
      <c r="B167" s="11" t="s">
        <v>694</v>
      </c>
      <c r="C167" s="11" t="s">
        <v>741</v>
      </c>
      <c r="D167" t="s">
        <v>550</v>
      </c>
      <c r="E167" t="s">
        <v>551</v>
      </c>
      <c r="F167" t="s">
        <v>70</v>
      </c>
      <c r="G167" s="10">
        <v>22631</v>
      </c>
      <c r="H167" s="10">
        <v>41870</v>
      </c>
    </row>
    <row r="168" spans="1:8" x14ac:dyDescent="0.35">
      <c r="A168" t="s">
        <v>552</v>
      </c>
      <c r="B168" s="11" t="s">
        <v>807</v>
      </c>
      <c r="C168" s="11" t="s">
        <v>808</v>
      </c>
      <c r="D168" t="s">
        <v>553</v>
      </c>
      <c r="E168" t="s">
        <v>554</v>
      </c>
      <c r="F168" t="s">
        <v>70</v>
      </c>
      <c r="G168" s="10">
        <v>34120</v>
      </c>
      <c r="H168" s="10">
        <v>40997</v>
      </c>
    </row>
    <row r="169" spans="1:8" x14ac:dyDescent="0.35">
      <c r="A169" t="s">
        <v>555</v>
      </c>
      <c r="B169" s="11" t="s">
        <v>689</v>
      </c>
      <c r="C169" s="11" t="s">
        <v>809</v>
      </c>
      <c r="D169" t="s">
        <v>556</v>
      </c>
      <c r="E169" t="s">
        <v>557</v>
      </c>
      <c r="F169" t="s">
        <v>70</v>
      </c>
      <c r="G169" s="10">
        <v>32789</v>
      </c>
      <c r="H169" s="10">
        <v>41115</v>
      </c>
    </row>
    <row r="170" spans="1:8" x14ac:dyDescent="0.35">
      <c r="A170" t="s">
        <v>558</v>
      </c>
      <c r="B170" s="11" t="s">
        <v>772</v>
      </c>
      <c r="C170" s="11" t="s">
        <v>718</v>
      </c>
      <c r="D170" t="s">
        <v>559</v>
      </c>
      <c r="E170" t="s">
        <v>560</v>
      </c>
      <c r="F170" t="s">
        <v>70</v>
      </c>
      <c r="G170" s="10">
        <v>35109</v>
      </c>
      <c r="H170" s="10">
        <v>42175</v>
      </c>
    </row>
    <row r="171" spans="1:8" x14ac:dyDescent="0.35">
      <c r="A171" t="s">
        <v>561</v>
      </c>
      <c r="B171" s="11" t="s">
        <v>749</v>
      </c>
      <c r="C171" s="11" t="s">
        <v>715</v>
      </c>
      <c r="D171" t="s">
        <v>562</v>
      </c>
      <c r="E171" t="s">
        <v>563</v>
      </c>
      <c r="F171" t="s">
        <v>57</v>
      </c>
      <c r="G171" s="10">
        <v>32750</v>
      </c>
      <c r="H171" s="10">
        <v>40800</v>
      </c>
    </row>
    <row r="172" spans="1:8" x14ac:dyDescent="0.35">
      <c r="A172" t="s">
        <v>564</v>
      </c>
      <c r="B172" s="11" t="s">
        <v>747</v>
      </c>
      <c r="C172" s="11" t="s">
        <v>744</v>
      </c>
      <c r="D172" t="s">
        <v>565</v>
      </c>
      <c r="E172" t="s">
        <v>566</v>
      </c>
      <c r="F172" t="s">
        <v>57</v>
      </c>
      <c r="G172" s="10">
        <v>28881</v>
      </c>
      <c r="H172" s="10">
        <v>40241</v>
      </c>
    </row>
    <row r="173" spans="1:8" x14ac:dyDescent="0.35">
      <c r="A173" t="s">
        <v>567</v>
      </c>
      <c r="B173" s="11" t="s">
        <v>793</v>
      </c>
      <c r="C173" s="11" t="s">
        <v>678</v>
      </c>
      <c r="D173" t="s">
        <v>568</v>
      </c>
      <c r="E173" t="s">
        <v>569</v>
      </c>
      <c r="F173" t="s">
        <v>57</v>
      </c>
      <c r="G173" s="10">
        <v>26203</v>
      </c>
      <c r="H173" s="10">
        <v>42089</v>
      </c>
    </row>
    <row r="174" spans="1:8" x14ac:dyDescent="0.35">
      <c r="A174" t="s">
        <v>570</v>
      </c>
      <c r="B174" s="11" t="s">
        <v>810</v>
      </c>
      <c r="C174" s="11" t="s">
        <v>788</v>
      </c>
      <c r="D174" t="s">
        <v>571</v>
      </c>
      <c r="E174" t="s">
        <v>572</v>
      </c>
      <c r="F174" t="s">
        <v>57</v>
      </c>
      <c r="G174" s="10">
        <v>31296</v>
      </c>
      <c r="H174" s="10">
        <v>42035</v>
      </c>
    </row>
    <row r="175" spans="1:8" x14ac:dyDescent="0.35">
      <c r="A175" t="s">
        <v>573</v>
      </c>
      <c r="B175" s="11" t="s">
        <v>811</v>
      </c>
      <c r="C175" s="11" t="s">
        <v>742</v>
      </c>
      <c r="D175" t="s">
        <v>574</v>
      </c>
      <c r="E175" t="s">
        <v>575</v>
      </c>
      <c r="F175" t="s">
        <v>70</v>
      </c>
      <c r="G175" s="10">
        <v>31943</v>
      </c>
      <c r="H175" s="10">
        <v>41374</v>
      </c>
    </row>
    <row r="176" spans="1:8" x14ac:dyDescent="0.35">
      <c r="A176" t="s">
        <v>576</v>
      </c>
      <c r="B176" s="11" t="s">
        <v>723</v>
      </c>
      <c r="C176" s="11" t="s">
        <v>660</v>
      </c>
      <c r="D176" t="s">
        <v>577</v>
      </c>
      <c r="E176" t="s">
        <v>578</v>
      </c>
      <c r="F176" t="s">
        <v>57</v>
      </c>
      <c r="G176" s="10">
        <v>20640</v>
      </c>
      <c r="H176" s="10">
        <v>41516</v>
      </c>
    </row>
    <row r="177" spans="1:8" x14ac:dyDescent="0.35">
      <c r="A177" t="s">
        <v>579</v>
      </c>
      <c r="B177" s="11" t="s">
        <v>812</v>
      </c>
      <c r="C177" s="11" t="s">
        <v>813</v>
      </c>
      <c r="D177" t="s">
        <v>580</v>
      </c>
      <c r="E177" t="s">
        <v>581</v>
      </c>
      <c r="F177" t="s">
        <v>57</v>
      </c>
      <c r="G177" s="10">
        <v>25564</v>
      </c>
      <c r="H177" s="10">
        <v>40617</v>
      </c>
    </row>
    <row r="178" spans="1:8" x14ac:dyDescent="0.35">
      <c r="A178" t="s">
        <v>582</v>
      </c>
      <c r="B178" s="11" t="s">
        <v>710</v>
      </c>
      <c r="C178" s="11" t="s">
        <v>790</v>
      </c>
      <c r="D178" t="s">
        <v>583</v>
      </c>
      <c r="E178" t="s">
        <v>584</v>
      </c>
      <c r="F178" t="s">
        <v>70</v>
      </c>
      <c r="G178" s="10">
        <v>21780</v>
      </c>
      <c r="H178" s="10">
        <v>40953</v>
      </c>
    </row>
    <row r="179" spans="1:8" x14ac:dyDescent="0.35">
      <c r="A179" t="s">
        <v>585</v>
      </c>
      <c r="B179" s="11" t="s">
        <v>772</v>
      </c>
      <c r="C179" s="11" t="s">
        <v>814</v>
      </c>
      <c r="D179" t="s">
        <v>586</v>
      </c>
      <c r="E179" t="s">
        <v>587</v>
      </c>
      <c r="F179" t="s">
        <v>70</v>
      </c>
      <c r="G179" s="10">
        <v>23900</v>
      </c>
      <c r="H179" s="10">
        <v>41211</v>
      </c>
    </row>
    <row r="180" spans="1:8" x14ac:dyDescent="0.35">
      <c r="A180" t="s">
        <v>588</v>
      </c>
      <c r="B180" s="11" t="s">
        <v>807</v>
      </c>
      <c r="C180" s="11" t="s">
        <v>698</v>
      </c>
      <c r="D180" t="s">
        <v>589</v>
      </c>
      <c r="E180" t="s">
        <v>590</v>
      </c>
      <c r="F180" t="s">
        <v>70</v>
      </c>
      <c r="G180" s="10">
        <v>20138</v>
      </c>
      <c r="H180" s="10">
        <v>41103</v>
      </c>
    </row>
    <row r="181" spans="1:8" x14ac:dyDescent="0.35">
      <c r="A181" t="s">
        <v>591</v>
      </c>
      <c r="B181" s="11" t="s">
        <v>723</v>
      </c>
      <c r="C181" s="11" t="s">
        <v>732</v>
      </c>
      <c r="D181" t="s">
        <v>592</v>
      </c>
      <c r="E181" t="s">
        <v>593</v>
      </c>
      <c r="F181" t="s">
        <v>57</v>
      </c>
      <c r="G181" s="10">
        <v>33865</v>
      </c>
      <c r="H181" s="10">
        <v>40907</v>
      </c>
    </row>
    <row r="182" spans="1:8" x14ac:dyDescent="0.35">
      <c r="A182" t="s">
        <v>594</v>
      </c>
      <c r="B182" s="11" t="s">
        <v>815</v>
      </c>
      <c r="C182" s="11" t="s">
        <v>782</v>
      </c>
      <c r="D182" t="s">
        <v>595</v>
      </c>
      <c r="E182" t="s">
        <v>596</v>
      </c>
      <c r="F182" t="s">
        <v>70</v>
      </c>
      <c r="G182" s="10">
        <v>22845</v>
      </c>
      <c r="H182" s="10">
        <v>41640</v>
      </c>
    </row>
    <row r="183" spans="1:8" x14ac:dyDescent="0.35">
      <c r="A183" t="s">
        <v>597</v>
      </c>
      <c r="B183" s="11" t="s">
        <v>749</v>
      </c>
      <c r="C183" s="11" t="s">
        <v>686</v>
      </c>
      <c r="D183" t="s">
        <v>598</v>
      </c>
      <c r="E183" t="s">
        <v>599</v>
      </c>
      <c r="F183" t="s">
        <v>57</v>
      </c>
      <c r="G183" s="10">
        <v>32071</v>
      </c>
      <c r="H183" s="10">
        <v>40746</v>
      </c>
    </row>
    <row r="184" spans="1:8" x14ac:dyDescent="0.35">
      <c r="A184" t="s">
        <v>600</v>
      </c>
      <c r="B184" s="11" t="s">
        <v>793</v>
      </c>
      <c r="C184" s="11" t="s">
        <v>816</v>
      </c>
      <c r="D184" t="s">
        <v>601</v>
      </c>
      <c r="E184" t="s">
        <v>602</v>
      </c>
      <c r="F184" t="s">
        <v>57</v>
      </c>
      <c r="G184" s="10">
        <v>21297</v>
      </c>
      <c r="H184" s="10">
        <v>41639</v>
      </c>
    </row>
    <row r="185" spans="1:8" x14ac:dyDescent="0.35">
      <c r="A185" t="s">
        <v>603</v>
      </c>
      <c r="B185" s="11" t="s">
        <v>817</v>
      </c>
      <c r="C185" s="11" t="s">
        <v>818</v>
      </c>
      <c r="D185" t="s">
        <v>604</v>
      </c>
      <c r="E185" t="s">
        <v>605</v>
      </c>
      <c r="F185" t="s">
        <v>70</v>
      </c>
      <c r="G185" s="10">
        <v>25487</v>
      </c>
      <c r="H185" s="10">
        <v>40355</v>
      </c>
    </row>
    <row r="186" spans="1:8" x14ac:dyDescent="0.35">
      <c r="A186" t="s">
        <v>606</v>
      </c>
      <c r="B186" s="11" t="s">
        <v>750</v>
      </c>
      <c r="C186" s="11" t="s">
        <v>36</v>
      </c>
      <c r="D186" t="s">
        <v>607</v>
      </c>
      <c r="E186" t="s">
        <v>608</v>
      </c>
      <c r="F186" t="s">
        <v>70</v>
      </c>
      <c r="G186" s="10">
        <v>20742</v>
      </c>
      <c r="H186" s="10">
        <v>40903</v>
      </c>
    </row>
    <row r="187" spans="1:8" x14ac:dyDescent="0.35">
      <c r="A187" t="s">
        <v>609</v>
      </c>
      <c r="B187" s="11" t="s">
        <v>745</v>
      </c>
      <c r="C187" s="11" t="s">
        <v>819</v>
      </c>
      <c r="D187" t="s">
        <v>610</v>
      </c>
      <c r="E187" t="s">
        <v>611</v>
      </c>
      <c r="F187" t="s">
        <v>57</v>
      </c>
      <c r="G187" s="10">
        <v>33593</v>
      </c>
      <c r="H187" s="10">
        <v>41249</v>
      </c>
    </row>
    <row r="188" spans="1:8" x14ac:dyDescent="0.35">
      <c r="A188" t="s">
        <v>612</v>
      </c>
      <c r="B188" s="11" t="s">
        <v>799</v>
      </c>
      <c r="C188" s="11" t="s">
        <v>760</v>
      </c>
      <c r="D188" t="s">
        <v>613</v>
      </c>
      <c r="E188" t="s">
        <v>614</v>
      </c>
      <c r="F188" t="s">
        <v>57</v>
      </c>
      <c r="G188" s="10">
        <v>36269</v>
      </c>
      <c r="H188" s="10">
        <v>41493</v>
      </c>
    </row>
    <row r="189" spans="1:8" x14ac:dyDescent="0.35">
      <c r="A189" t="s">
        <v>615</v>
      </c>
      <c r="B189" s="11" t="s">
        <v>783</v>
      </c>
      <c r="C189" s="11" t="s">
        <v>726</v>
      </c>
      <c r="D189" t="s">
        <v>616</v>
      </c>
      <c r="E189" t="s">
        <v>617</v>
      </c>
      <c r="F189" t="s">
        <v>70</v>
      </c>
      <c r="G189" s="10">
        <v>34428</v>
      </c>
      <c r="H189" s="10">
        <v>42026</v>
      </c>
    </row>
    <row r="190" spans="1:8" x14ac:dyDescent="0.35">
      <c r="A190" t="s">
        <v>618</v>
      </c>
      <c r="B190" s="11" t="s">
        <v>820</v>
      </c>
      <c r="C190" s="11" t="s">
        <v>670</v>
      </c>
      <c r="D190" t="s">
        <v>619</v>
      </c>
      <c r="E190" t="s">
        <v>620</v>
      </c>
      <c r="F190" t="s">
        <v>57</v>
      </c>
      <c r="G190" s="10">
        <v>33237</v>
      </c>
      <c r="H190" s="10">
        <v>41837</v>
      </c>
    </row>
    <row r="191" spans="1:8" x14ac:dyDescent="0.35">
      <c r="A191" t="s">
        <v>621</v>
      </c>
      <c r="B191" s="11" t="s">
        <v>669</v>
      </c>
      <c r="C191" s="11" t="s">
        <v>808</v>
      </c>
      <c r="D191" t="s">
        <v>622</v>
      </c>
      <c r="E191" t="s">
        <v>623</v>
      </c>
      <c r="F191" t="s">
        <v>70</v>
      </c>
      <c r="G191" s="10">
        <v>35900</v>
      </c>
      <c r="H191" s="10">
        <v>40853</v>
      </c>
    </row>
    <row r="192" spans="1:8" x14ac:dyDescent="0.35">
      <c r="A192" t="s">
        <v>624</v>
      </c>
      <c r="B192" s="11" t="s">
        <v>799</v>
      </c>
      <c r="C192" s="11" t="s">
        <v>771</v>
      </c>
      <c r="D192" t="s">
        <v>625</v>
      </c>
      <c r="E192" t="s">
        <v>626</v>
      </c>
      <c r="F192" t="s">
        <v>57</v>
      </c>
      <c r="G192" s="10">
        <v>29587</v>
      </c>
      <c r="H192" s="10">
        <v>41010</v>
      </c>
    </row>
    <row r="193" spans="1:8" x14ac:dyDescent="0.35">
      <c r="A193" t="s">
        <v>627</v>
      </c>
      <c r="B193" s="11" t="s">
        <v>763</v>
      </c>
      <c r="C193" s="11" t="s">
        <v>790</v>
      </c>
      <c r="D193" t="s">
        <v>628</v>
      </c>
      <c r="E193" t="s">
        <v>629</v>
      </c>
      <c r="F193" t="s">
        <v>70</v>
      </c>
      <c r="G193" s="10">
        <v>30415</v>
      </c>
      <c r="H193" s="10">
        <v>41661</v>
      </c>
    </row>
    <row r="194" spans="1:8" x14ac:dyDescent="0.35">
      <c r="A194" t="s">
        <v>630</v>
      </c>
      <c r="B194" s="11" t="s">
        <v>776</v>
      </c>
      <c r="C194" s="11" t="s">
        <v>754</v>
      </c>
      <c r="D194" t="s">
        <v>631</v>
      </c>
      <c r="E194" t="s">
        <v>632</v>
      </c>
      <c r="F194" t="s">
        <v>70</v>
      </c>
      <c r="G194" s="10">
        <v>31584</v>
      </c>
      <c r="H194" s="10">
        <v>40354</v>
      </c>
    </row>
    <row r="195" spans="1:8" x14ac:dyDescent="0.35">
      <c r="A195" t="s">
        <v>633</v>
      </c>
      <c r="B195" s="11" t="s">
        <v>747</v>
      </c>
      <c r="C195" s="11" t="s">
        <v>821</v>
      </c>
      <c r="D195" t="s">
        <v>634</v>
      </c>
      <c r="E195" t="s">
        <v>635</v>
      </c>
      <c r="F195" t="s">
        <v>57</v>
      </c>
      <c r="G195" s="10">
        <v>31756</v>
      </c>
      <c r="H195" s="10">
        <v>41225</v>
      </c>
    </row>
    <row r="196" spans="1:8" x14ac:dyDescent="0.35">
      <c r="A196" t="s">
        <v>636</v>
      </c>
      <c r="B196" s="11" t="s">
        <v>822</v>
      </c>
      <c r="C196" s="11" t="s">
        <v>805</v>
      </c>
      <c r="D196" t="s">
        <v>637</v>
      </c>
      <c r="E196" t="s">
        <v>638</v>
      </c>
      <c r="F196" t="s">
        <v>57</v>
      </c>
      <c r="G196" s="10">
        <v>32830</v>
      </c>
      <c r="H196" s="10">
        <v>40276</v>
      </c>
    </row>
    <row r="197" spans="1:8" x14ac:dyDescent="0.35">
      <c r="A197" t="s">
        <v>639</v>
      </c>
      <c r="B197" s="11" t="s">
        <v>659</v>
      </c>
      <c r="C197" s="11" t="s">
        <v>762</v>
      </c>
      <c r="D197" t="s">
        <v>640</v>
      </c>
      <c r="E197" t="s">
        <v>641</v>
      </c>
      <c r="F197" t="s">
        <v>57</v>
      </c>
      <c r="G197" s="10">
        <v>26220</v>
      </c>
      <c r="H197" s="10">
        <v>40457</v>
      </c>
    </row>
    <row r="198" spans="1:8" x14ac:dyDescent="0.35">
      <c r="A198" t="s">
        <v>642</v>
      </c>
      <c r="B198" s="11" t="s">
        <v>703</v>
      </c>
      <c r="C198" s="11" t="s">
        <v>718</v>
      </c>
      <c r="D198" t="s">
        <v>643</v>
      </c>
      <c r="E198" t="s">
        <v>644</v>
      </c>
      <c r="F198" t="s">
        <v>70</v>
      </c>
      <c r="G198" s="10">
        <v>24721</v>
      </c>
      <c r="H198" s="10">
        <v>41941</v>
      </c>
    </row>
    <row r="199" spans="1:8" x14ac:dyDescent="0.35">
      <c r="A199" t="s">
        <v>645</v>
      </c>
      <c r="B199" s="11" t="s">
        <v>669</v>
      </c>
      <c r="C199" s="11" t="s">
        <v>823</v>
      </c>
      <c r="D199" t="s">
        <v>646</v>
      </c>
      <c r="E199" t="s">
        <v>647</v>
      </c>
      <c r="F199" t="s">
        <v>70</v>
      </c>
      <c r="G199" s="10">
        <v>30392</v>
      </c>
      <c r="H199" s="10">
        <v>42152</v>
      </c>
    </row>
    <row r="200" spans="1:8" x14ac:dyDescent="0.35">
      <c r="A200" t="s">
        <v>648</v>
      </c>
      <c r="B200" s="11" t="s">
        <v>723</v>
      </c>
      <c r="C200" s="11" t="s">
        <v>704</v>
      </c>
      <c r="D200" t="s">
        <v>649</v>
      </c>
      <c r="E200" t="s">
        <v>650</v>
      </c>
      <c r="F200" t="s">
        <v>57</v>
      </c>
      <c r="G200" s="10">
        <v>29049</v>
      </c>
      <c r="H200" s="10">
        <v>40901</v>
      </c>
    </row>
    <row r="201" spans="1:8" x14ac:dyDescent="0.35">
      <c r="A201" t="s">
        <v>651</v>
      </c>
      <c r="B201" s="11" t="s">
        <v>784</v>
      </c>
      <c r="C201" s="11" t="s">
        <v>727</v>
      </c>
      <c r="D201" t="s">
        <v>652</v>
      </c>
      <c r="E201" t="s">
        <v>653</v>
      </c>
      <c r="F201" t="s">
        <v>70</v>
      </c>
      <c r="G201" s="10">
        <v>34156</v>
      </c>
      <c r="H201" s="10">
        <v>40241</v>
      </c>
    </row>
  </sheetData>
  <autoFilter ref="A1:H1" xr:uid="{B506F29C-22F0-483B-8E12-2052401255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3C40-8DAC-4F18-80CC-877C500576E3}">
  <dimension ref="A1:G10"/>
  <sheetViews>
    <sheetView tabSelected="1" workbookViewId="0">
      <selection activeCell="I8" sqref="I8"/>
    </sheetView>
  </sheetViews>
  <sheetFormatPr defaultRowHeight="14.5" x14ac:dyDescent="0.35"/>
  <cols>
    <col min="1" max="1" width="17.36328125" customWidth="1"/>
    <col min="2" max="2" width="14.6328125" customWidth="1"/>
    <col min="3" max="3" width="6.6328125" customWidth="1"/>
    <col min="4" max="4" width="9.90625" customWidth="1"/>
    <col min="5" max="5" width="19.1796875" customWidth="1"/>
    <col min="6" max="6" width="10.453125" customWidth="1"/>
    <col min="7" max="7" width="16.453125" customWidth="1"/>
  </cols>
  <sheetData>
    <row r="1" spans="1:7" ht="28.5" x14ac:dyDescent="0.65">
      <c r="A1" s="21" t="s">
        <v>827</v>
      </c>
      <c r="B1" s="21"/>
      <c r="C1" s="21"/>
      <c r="D1" s="21"/>
      <c r="E1" s="21"/>
      <c r="F1" s="21"/>
      <c r="G1" s="21"/>
    </row>
    <row r="2" spans="1:7" ht="17" customHeight="1" x14ac:dyDescent="0.65">
      <c r="A2" s="22"/>
      <c r="B2" s="22"/>
      <c r="C2" s="22"/>
      <c r="D2" s="22"/>
      <c r="E2" s="22"/>
      <c r="F2" s="22"/>
      <c r="G2" s="22"/>
    </row>
    <row r="3" spans="1:7" x14ac:dyDescent="0.35">
      <c r="A3" s="17" t="s">
        <v>49</v>
      </c>
      <c r="B3" s="23" t="s">
        <v>651</v>
      </c>
      <c r="C3" s="16"/>
      <c r="D3" s="17" t="s">
        <v>50</v>
      </c>
      <c r="E3" s="16" t="str">
        <f>VLOOKUP($B$3,Sheet4!$A$2:$H$201,5,FALSE)</f>
        <v>AC 52 26 80 A</v>
      </c>
      <c r="F3" s="18" t="s">
        <v>52</v>
      </c>
      <c r="G3" s="19">
        <f>VLOOKUP($B$3,Sheet4!$A$2:$H$201,7,FALSE)</f>
        <v>34156</v>
      </c>
    </row>
    <row r="4" spans="1:7" x14ac:dyDescent="0.35">
      <c r="A4" s="17"/>
      <c r="B4" s="16"/>
      <c r="C4" s="16"/>
      <c r="D4" s="17"/>
      <c r="E4" s="16"/>
      <c r="F4" s="17"/>
      <c r="G4" s="16"/>
    </row>
    <row r="5" spans="1:7" x14ac:dyDescent="0.35">
      <c r="A5" s="17" t="s">
        <v>824</v>
      </c>
      <c r="B5" s="16" t="str">
        <f>VLOOKUP($B$3,Sheet4!$A$2:$H$201,2,FALSE)</f>
        <v>Isla</v>
      </c>
      <c r="C5" s="16"/>
      <c r="D5" s="17" t="s">
        <v>51</v>
      </c>
      <c r="E5" s="16" t="str">
        <f>VLOOKUP($B$3,Sheet4!$A$2:$H$201,6,FALSE)</f>
        <v>Female</v>
      </c>
      <c r="F5" s="18" t="s">
        <v>53</v>
      </c>
      <c r="G5" s="19">
        <f>VLOOKUP($B$3,Sheet4!$A$2:$H$201,8,FALSE)</f>
        <v>40241</v>
      </c>
    </row>
    <row r="6" spans="1:7" x14ac:dyDescent="0.35">
      <c r="A6" s="17"/>
      <c r="B6" s="16"/>
      <c r="C6" s="16"/>
      <c r="D6" s="17"/>
      <c r="E6" s="16"/>
      <c r="F6" s="16"/>
      <c r="G6" s="16"/>
    </row>
    <row r="7" spans="1:7" x14ac:dyDescent="0.35">
      <c r="A7" s="17" t="s">
        <v>825</v>
      </c>
      <c r="B7" s="16" t="str">
        <f>VLOOKUP($B$3,Sheet4!$A$2:$H$201,3,FALSE)</f>
        <v>Collins</v>
      </c>
      <c r="C7" s="20"/>
      <c r="D7" s="16"/>
      <c r="E7" s="16"/>
      <c r="F7" s="16"/>
      <c r="G7" s="16"/>
    </row>
    <row r="8" spans="1:7" s="10" customFormat="1" x14ac:dyDescent="0.35">
      <c r="A8" s="18"/>
      <c r="B8" s="20"/>
      <c r="C8" s="16"/>
      <c r="D8" s="20"/>
      <c r="E8" s="20"/>
      <c r="F8" s="20"/>
      <c r="G8" s="20"/>
    </row>
    <row r="9" spans="1:7" s="10" customFormat="1" x14ac:dyDescent="0.35">
      <c r="A9" s="17" t="s">
        <v>826</v>
      </c>
      <c r="B9" s="16" t="str">
        <f>VLOOKUP($B$3,Sheet4!$A$2:$H$201,4,FALSE)</f>
        <v>Isla Collins</v>
      </c>
      <c r="C9" s="16"/>
      <c r="D9" s="20"/>
      <c r="E9" s="20"/>
      <c r="F9" s="20"/>
      <c r="G9" s="20"/>
    </row>
    <row r="10" spans="1:7" x14ac:dyDescent="0.35">
      <c r="A10" s="16"/>
      <c r="B10" s="16"/>
      <c r="C10" s="24"/>
      <c r="D10" s="16"/>
      <c r="E10" s="16"/>
      <c r="F10" s="16"/>
      <c r="G10" s="16"/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082F17-65D0-4DE9-B345-D87D5081EA60}">
          <x14:formula1>
            <xm:f>Sheet4!$A$2:$A$201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Dipali.mehta</dc:creator>
  <cp:lastModifiedBy>Dipali.mehta</cp:lastModifiedBy>
  <dcterms:created xsi:type="dcterms:W3CDTF">2021-10-26T15:56:19Z</dcterms:created>
  <dcterms:modified xsi:type="dcterms:W3CDTF">2021-11-29T10:28:12Z</dcterms:modified>
</cp:coreProperties>
</file>