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DanielKaschel\source\repos\dotadb\"/>
    </mc:Choice>
  </mc:AlternateContent>
  <bookViews>
    <workbookView xWindow="0" yWindow="0" windowWidth="28800" windowHeight="12210" activeTab="2" xr2:uid="{39B94CDC-5B6C-4F7B-BF90-CF4333B873C1}"/>
  </bookViews>
  <sheets>
    <sheet name="Heroes" sheetId="1" r:id="rId1"/>
    <sheet name="Tips" sheetId="2" r:id="rId2"/>
    <sheet name="Relationship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3" l="1"/>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1" i="3"/>
  <c r="E11" i="2"/>
  <c r="E12" i="2"/>
  <c r="E13" i="2"/>
  <c r="E14" i="2"/>
  <c r="E15" i="2"/>
  <c r="E16" i="2"/>
  <c r="E17" i="2"/>
  <c r="E18" i="2"/>
  <c r="E19" i="2"/>
  <c r="E20" i="2"/>
  <c r="E21" i="2"/>
  <c r="E22" i="2"/>
  <c r="E23" i="2"/>
  <c r="E24" i="2"/>
  <c r="E25" i="2"/>
  <c r="E26" i="2"/>
  <c r="E27" i="2"/>
  <c r="E28" i="2"/>
  <c r="E29" i="2"/>
  <c r="E30" i="2"/>
  <c r="E31" i="2"/>
  <c r="E32" i="2"/>
  <c r="E33" i="2"/>
  <c r="E3" i="2"/>
  <c r="E4" i="2"/>
  <c r="E5" i="2"/>
  <c r="E6" i="2"/>
  <c r="E7" i="2"/>
  <c r="E8" i="2"/>
  <c r="E9" i="2"/>
  <c r="E10" i="2"/>
  <c r="E2"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D33" i="3"/>
  <c r="C33" i="3"/>
  <c r="D32" i="3"/>
  <c r="C32" i="3"/>
  <c r="D31" i="3"/>
  <c r="C31" i="3"/>
  <c r="D30" i="3"/>
  <c r="C30" i="3"/>
  <c r="D29" i="3"/>
  <c r="C29" i="3"/>
  <c r="D28" i="3"/>
  <c r="C28" i="3"/>
  <c r="D27" i="3"/>
  <c r="C27" i="3"/>
  <c r="D26" i="3"/>
  <c r="C26" i="3"/>
  <c r="D25" i="3"/>
  <c r="C25" i="3"/>
  <c r="D24" i="3"/>
  <c r="C24" i="3"/>
  <c r="D23" i="3"/>
  <c r="C23" i="3"/>
  <c r="D22" i="3"/>
  <c r="C22" i="3"/>
  <c r="D21" i="3"/>
  <c r="C21" i="3"/>
  <c r="D20" i="3"/>
  <c r="C20" i="3"/>
  <c r="D19" i="3"/>
  <c r="C19" i="3"/>
  <c r="D18" i="3"/>
  <c r="C18" i="3"/>
  <c r="D17" i="3"/>
  <c r="C17" i="3"/>
  <c r="D16" i="3"/>
  <c r="C16" i="3"/>
  <c r="D15" i="3"/>
  <c r="C15" i="3"/>
  <c r="D14" i="3"/>
  <c r="C14" i="3"/>
  <c r="D13" i="3"/>
  <c r="C13" i="3"/>
  <c r="D12" i="3"/>
  <c r="C12" i="3"/>
  <c r="D11" i="3"/>
  <c r="C11" i="3"/>
  <c r="D10" i="3"/>
  <c r="C10" i="3"/>
  <c r="D9" i="3"/>
  <c r="C9" i="3"/>
  <c r="D8" i="3"/>
  <c r="C8" i="3"/>
  <c r="D7" i="3"/>
  <c r="C7" i="3"/>
  <c r="D6" i="3"/>
  <c r="C6" i="3"/>
  <c r="D5" i="3"/>
  <c r="C5" i="3"/>
  <c r="D4" i="3"/>
  <c r="C4" i="3"/>
  <c r="D3" i="3"/>
  <c r="C3" i="3"/>
  <c r="D2" i="3"/>
  <c r="C2" i="3"/>
  <c r="D1" i="3"/>
  <c r="C1" i="3"/>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<sst xmlns="http://schemas.openxmlformats.org/spreadsheetml/2006/main" count="378" uniqueCount="210">
  <si>
    <t>Dazzle</t>
  </si>
  <si>
    <t>Indifferent</t>
  </si>
  <si>
    <t>Drow Ranger</t>
  </si>
  <si>
    <t>Earthshaker</t>
  </si>
  <si>
    <t>Lich</t>
  </si>
  <si>
    <t>Lina</t>
  </si>
  <si>
    <t>Lion</t>
  </si>
  <si>
    <t>Mirana</t>
  </si>
  <si>
    <t>Morphling</t>
  </si>
  <si>
    <t>Necrophos</t>
  </si>
  <si>
    <t>Puck</t>
  </si>
  <si>
    <t>Pudge</t>
  </si>
  <si>
    <t>Razor</t>
  </si>
  <si>
    <t>Sand King</t>
  </si>
  <si>
    <t>Storm Spirit</t>
  </si>
  <si>
    <t>Tidehunter</t>
  </si>
  <si>
    <t>Vengeful Spirit</t>
  </si>
  <si>
    <t>Windranger</t>
  </si>
  <si>
    <t>Witch Doctor</t>
  </si>
  <si>
    <t>Slardar</t>
  </si>
  <si>
    <t>Enigma</t>
  </si>
  <si>
    <t>Faceless Void</t>
  </si>
  <si>
    <t>Tiny</t>
  </si>
  <si>
    <t>Venomancer</t>
  </si>
  <si>
    <t>Clockwerk</t>
  </si>
  <si>
    <t>Dark Seer</t>
  </si>
  <si>
    <t>Sniper</t>
  </si>
  <si>
    <t>Pugna</t>
  </si>
  <si>
    <t>Beastmaster</t>
  </si>
  <si>
    <t>Enchantress</t>
  </si>
  <si>
    <t>Leshrac</t>
  </si>
  <si>
    <t>Shadow Fiend</t>
  </si>
  <si>
    <t>Weaver</t>
  </si>
  <si>
    <t>Night Stalker</t>
  </si>
  <si>
    <t>Spectre</t>
  </si>
  <si>
    <t>Doom</t>
  </si>
  <si>
    <t>Bloodseeker</t>
  </si>
  <si>
    <t>Kunkka</t>
  </si>
  <si>
    <t>Riki</t>
  </si>
  <si>
    <t>Broodmother</t>
  </si>
  <si>
    <t>Jakiro</t>
  </si>
  <si>
    <t>Batrider</t>
  </si>
  <si>
    <t>Dragon Knight</t>
  </si>
  <si>
    <t>Warlock</t>
  </si>
  <si>
    <t>Lifestealer</t>
  </si>
  <si>
    <t>Death Prophet</t>
  </si>
  <si>
    <t>Ursa</t>
  </si>
  <si>
    <t>Bounty Hunter</t>
  </si>
  <si>
    <t>Silencer</t>
  </si>
  <si>
    <t>Clinkz</t>
  </si>
  <si>
    <t>Outworld Devourer</t>
  </si>
  <si>
    <t>Bane</t>
  </si>
  <si>
    <t>Shadow Demon</t>
  </si>
  <si>
    <t>Lycan</t>
  </si>
  <si>
    <t>Phantom Lancer</t>
  </si>
  <si>
    <t>Treant Protector</t>
  </si>
  <si>
    <t>Gyrocopter</t>
  </si>
  <si>
    <t>Chaos Knight</t>
  </si>
  <si>
    <t>Phantom Assassin</t>
  </si>
  <si>
    <t>Rubick</t>
  </si>
  <si>
    <t>Luna</t>
  </si>
  <si>
    <t>Io</t>
  </si>
  <si>
    <t>Undying</t>
  </si>
  <si>
    <t>Disruptor</t>
  </si>
  <si>
    <t>Nyx Assassin</t>
  </si>
  <si>
    <t>Keeper of the Light</t>
  </si>
  <si>
    <t>Visage</t>
  </si>
  <si>
    <t>Magnus</t>
  </si>
  <si>
    <t>Centaur Warrunner</t>
  </si>
  <si>
    <t>Slark</t>
  </si>
  <si>
    <t>Timbersaw</t>
  </si>
  <si>
    <t>Medusa</t>
  </si>
  <si>
    <t>Troll Warlord</t>
  </si>
  <si>
    <t>Skywrath Mage</t>
  </si>
  <si>
    <t>Ember Spirit</t>
  </si>
  <si>
    <t>Legion Commander</t>
  </si>
  <si>
    <t>Terrorblade</t>
  </si>
  <si>
    <t>Techies</t>
  </si>
  <si>
    <t>Oracle</t>
  </si>
  <si>
    <t>Winter Wyvern</t>
  </si>
  <si>
    <t>Underlord</t>
  </si>
  <si>
    <t>Monkey King</t>
  </si>
  <si>
    <t>Anti-Mage</t>
  </si>
  <si>
    <t>Antimage AM</t>
  </si>
  <si>
    <t>Ogre Magi</t>
  </si>
  <si>
    <t>om</t>
  </si>
  <si>
    <t>Spirit Breaker</t>
  </si>
  <si>
    <t>sb barafu</t>
  </si>
  <si>
    <t>Preferred</t>
  </si>
  <si>
    <t>Sven</t>
  </si>
  <si>
    <t>Chen</t>
  </si>
  <si>
    <t>Hated</t>
  </si>
  <si>
    <t>Crystal Maiden</t>
  </si>
  <si>
    <t>Bristleback</t>
  </si>
  <si>
    <t>Invoker</t>
  </si>
  <si>
    <t>Juggernaut</t>
  </si>
  <si>
    <t>Omniknight</t>
  </si>
  <si>
    <t>Viper</t>
  </si>
  <si>
    <t>Axe</t>
  </si>
  <si>
    <t>Disliked</t>
  </si>
  <si>
    <t>Brewmaster</t>
  </si>
  <si>
    <t>Elder Titan</t>
  </si>
  <si>
    <t>Naga Siren</t>
  </si>
  <si>
    <t>Meepo</t>
  </si>
  <si>
    <t>Wraith King</t>
  </si>
  <si>
    <t>Zeus</t>
  </si>
  <si>
    <t>Tinker</t>
  </si>
  <si>
    <t>Tusk</t>
  </si>
  <si>
    <t>Templar Assassin</t>
  </si>
  <si>
    <t>ta, lanaya</t>
  </si>
  <si>
    <t>TA is a mid hero; she benefits a lot from early levels and needs them to get kills so she can get deso/blink and snowball. Absent early farm she can be very underwhelming.</t>
  </si>
  <si>
    <t>Favorite</t>
  </si>
  <si>
    <t>Lone Druid</t>
  </si>
  <si>
    <t>LD</t>
  </si>
  <si>
    <t>LD can be played as a bear-focused hero or as a sniper-style damage dealer.</t>
  </si>
  <si>
    <t>Ancient Apparition</t>
  </si>
  <si>
    <t>aa</t>
  </si>
  <si>
    <t>Arc Warden</t>
  </si>
  <si>
    <t>aw</t>
  </si>
  <si>
    <t xml:space="preserve">I have notes here! I'm curious what this looks like when it's really long! I have notes here! I'm curious what this looks like when it's really long! I have notes here! I'm curious what this looks like when it's really long! I have notes here! I'm curious what this looks like when it's really long! I have notes here! I'm curious what this looks like when it's really long! I have notes here! I'm curious what this looks like when it's really long! </t>
  </si>
  <si>
    <t>Queen of Pain</t>
  </si>
  <si>
    <t>QoP</t>
  </si>
  <si>
    <t>Phoenix</t>
  </si>
  <si>
    <t>Earth Spirit</t>
  </si>
  <si>
    <t>Preferred because I think I'll like him a lot more when I suck less</t>
  </si>
  <si>
    <t>Nature's Prophet</t>
  </si>
  <si>
    <t>Huskar</t>
  </si>
  <si>
    <t>Shadow Shaman</t>
  </si>
  <si>
    <t>Alchemist</t>
  </si>
  <si>
    <t>Abaddon</t>
  </si>
  <si>
    <t>Abaddon is versatile and can be played as core or support. I prefer playing him as a support, maxing aphotic shield so my carry is unkillable.</t>
  </si>
  <si>
    <t>ID</t>
  </si>
  <si>
    <t>Hero</t>
  </si>
  <si>
    <t>AltNames</t>
  </si>
  <si>
    <t>Notes</t>
  </si>
  <si>
    <t>Preference</t>
  </si>
  <si>
    <t>Other</t>
  </si>
  <si>
    <t>Use bloodrage on both you and a squishy enemy for max damage</t>
  </si>
  <si>
    <t>Strategy</t>
  </si>
  <si>
    <t>Nightmare supports to keep them from counter-initiating, then use fiend's grip</t>
  </si>
  <si>
    <t>AbilityBuild</t>
  </si>
  <si>
    <t>Max psi blades first for maximum lane push, or max refraction for best defense. Either way these are the best two abilities.</t>
  </si>
  <si>
    <t>Stack ancients starting early; as many stacks as possible. She can take them at level 8/9 with shrine, or earlier with DD rune.</t>
  </si>
  <si>
    <t>TA does burst physical damage, so take out squishy heros in team fights first before they can react.</t>
  </si>
  <si>
    <t>Max counter helix. The pure damage is incredibly powerful early and can be used as a farming tool, defensively, and offensively.</t>
  </si>
  <si>
    <t>AbilityUse</t>
  </si>
  <si>
    <t>Reflection is very good against 5-core right clicking lineups (especially squishy ones)</t>
  </si>
  <si>
    <t>ItemBuild</t>
  </si>
  <si>
    <t>Using press the attack the gain health is more gold efficient (via clarities) than tangos/salve, providing you get the full duration. Salve/clarity is a good option. In a lane with any degree of harass, this is a bad idea.</t>
  </si>
  <si>
    <t>Shadow poison stacks do an absurd amount of damage early.</t>
  </si>
  <si>
    <t>Counter</t>
  </si>
  <si>
    <t>Abilities that reveal meld position: Defeaning blast, tornado, gust, flame break, charge of darkness</t>
  </si>
  <si>
    <t>Psionic trap: If you hit someone with a full charged trap (the trap charges over 4s to increase the slow % from 30 to 60) and before the slow ends you place and immediately activate a new trap then you refresh the duration but it keeps the maximum slow (60%) instead of resetting it to 30%. Works the other way around, too (giving a worse slow from a fully charged trap).</t>
  </si>
  <si>
    <t>Orb of venom deals low enough damage to not proc her refraction block but deals just enough to trigger her blink's cooldown. perfect for preventing her blinking out while she has charges up</t>
  </si>
  <si>
    <t>Silver edge to break passives</t>
  </si>
  <si>
    <t>Pick into lineups without good AOE/cleave</t>
  </si>
  <si>
    <t>Pick into lineups with much lockdown</t>
  </si>
  <si>
    <t>TA stays invis during meld attack until the project attack, meaning you can blink away from the meld attack.</t>
  </si>
  <si>
    <t>Use meld to disjoint projectile stuns</t>
  </si>
  <si>
    <t>Against Tinker, hold your meld until you see laser precast animation. Meld to cancel, then you get another attack or two to get the kill.</t>
  </si>
  <si>
    <t>Take offlane. Scales well with items.</t>
  </si>
  <si>
    <t>Pause between fire spirits because they don't stack. With dps talent, these can do 2k+ dmg.</t>
  </si>
  <si>
    <t>Sunray allows crossing impassible terrain by toggling movement</t>
  </si>
  <si>
    <t>Huge power spike at level 3 because fire spirits at level 2 more than double in damage</t>
  </si>
  <si>
    <t>Go Wand-&gt;Tranquils-&gt;Midas-&gt;Veil because he doesn't really want to farm</t>
  </si>
  <si>
    <t>Save wand charges to guarantee mana for ult if possible</t>
  </si>
  <si>
    <t>go 2-2 first, then 2-2-1-1, max fire spirits and sunray prioritizing ult and XP talent</t>
  </si>
  <si>
    <t>After veil, buy an orchid. Really.</t>
  </si>
  <si>
    <t>If an AS threat to the egg is an issue (troll, huskar, etc.), buy a halberd</t>
  </si>
  <si>
    <t>Counters channelled magic ults like CM as egg is spell immune</t>
  </si>
  <si>
    <t>Use egg in the back half of team fights, not for initiation or when people can easily disengage. Pheonix punishes overcommitment and bad positioning.</t>
  </si>
  <si>
    <t>Team fight skill sequence: icarus dive to apply debuff. During the dive, use fire spirits and veil. Finally, ult. Might happen quickly because of ult duration.</t>
  </si>
  <si>
    <t>If you are slowed below 250, sunray will actually increase your move speed</t>
  </si>
  <si>
    <t>For escapes, you can sunray, toggle movement on, and TP while you're actually off the map</t>
  </si>
  <si>
    <t>HeroID</t>
  </si>
  <si>
    <t>Type</t>
  </si>
  <si>
    <t>Text</t>
  </si>
  <si>
    <t>BS can use rupture to make it difficult for AM to flee</t>
  </si>
  <si>
    <t>Synergy</t>
  </si>
  <si>
    <t>Antimage benefits a lot from an aghs that doesn't take up an item slot</t>
  </si>
  <si>
    <t>BKB piercing lasso ends black hole</t>
  </si>
  <si>
    <t>Can use taunt to cancel TP</t>
  </si>
  <si>
    <t>TA doesn't fair well against illusion heroes that can break through diffraction</t>
  </si>
  <si>
    <t>Eidelons can break through diffraction and black hole stops her from doing damage.</t>
  </si>
  <si>
    <t>SS can disable a hero while TA does massive amounts of damage</t>
  </si>
  <si>
    <t>Black hole can group people together to receive lots of damage from psi blades</t>
  </si>
  <si>
    <t>Black hole can group people together to receive lots of damage from cleave</t>
  </si>
  <si>
    <t>Fatal bonds spreads TA's psi blade damage even farther</t>
  </si>
  <si>
    <t>Lina can burst through abaddon without triggering ult if timed correctly</t>
  </si>
  <si>
    <t>PL's mana burn makes it so WK doesn't have the mana to reincarnate</t>
  </si>
  <si>
    <t>AM's mana burn makes it so WK doesn't have the mana to reincarnate</t>
  </si>
  <si>
    <t>Rupture makes it difficult for SS to ball lightning away</t>
  </si>
  <si>
    <t>Riki gives more damage from behind, bb takes reduced damage from behind</t>
  </si>
  <si>
    <t>Silencer can prevent LC from being disabled during duel</t>
  </si>
  <si>
    <t>Batrider can lasso enemies into a duel</t>
  </si>
  <si>
    <t>Lina can do a lot of damage from outside the chronosphere</t>
  </si>
  <si>
    <t>Counters during laning stage with DoT AND wards breaking through dispersion</t>
  </si>
  <si>
    <t>Can escape tether with dive</t>
  </si>
  <si>
    <t>Can escape kinetic field with dive</t>
  </si>
  <si>
    <t>Meepo clones count toward killing egg</t>
  </si>
  <si>
    <t>Tempest double counts toward killing egg</t>
  </si>
  <si>
    <t>Bear counts toward killing egg</t>
  </si>
  <si>
    <t>Can keep phoenix down and keep him from escaping or ulting</t>
  </si>
  <si>
    <t>Can disable phoenix and prevent him from escaping or ulting, and burst him down with ult</t>
  </si>
  <si>
    <t>Phoenix doesn't do shit if silenced</t>
  </si>
  <si>
    <t>High attack speed kills eggs, has spell immunity</t>
  </si>
  <si>
    <t>Has escapes from damage (ult and spell immunity), plus massive % based physical damage</t>
  </si>
  <si>
    <t>Rapid egg kills, lots of burst physical damage, ult can tank your burst magical damage</t>
  </si>
  <si>
    <t>Rupture prevents SB from charging away</t>
  </si>
  <si>
    <t>Mana drain destroys illusions and talent places it on multiple targets. Q deals with illusions as well as Aghs for AOE 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</si>
</sst>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0D10C-53A6-44DE-8B8C-13929692EC68}">
  <dimension ref="A1:H114"/>
  <sheetViews>
    <sheetView workbookViewId="0">
      <selection activeCell="H2" sqref="H2:H114"/>
    </sheetView>
  </sheetViews>
  <sheetFormatPr defaultRowHeight="15" x14ac:dyDescent="0.25"/>
  <sheetData>
    <row r="1" spans="1:8" x14ac:dyDescent="0.25">
      <c r="A1" t="s">
        <v>131</v>
      </c>
      <c r="B1" t="s">
        <v>132</v>
      </c>
      <c r="C1" t="s">
        <v>133</v>
      </c>
      <c r="D1" t="s">
        <v>134</v>
      </c>
      <c r="E1" t="s">
        <v>135</v>
      </c>
    </row>
    <row r="2" spans="1:8" x14ac:dyDescent="0.25">
      <c r="A2">
        <v>3</v>
      </c>
      <c r="B2" t="s">
        <v>0</v>
      </c>
      <c r="E2" t="s">
        <v>1</v>
      </c>
      <c r="H2" t="str">
        <f>B2&amp;""""&amp;", AltNames = """ &amp; C2 &amp; """, Notes = """ &amp;D2&amp;""", Preference = HeroPreference." &amp;E2</f>
        <v>Dazzle", AltNames = "", Notes = "", Preference = HeroPreference.Indifferent</v>
      </c>
    </row>
    <row r="3" spans="1:8" x14ac:dyDescent="0.25">
      <c r="A3">
        <v>4</v>
      </c>
      <c r="B3" t="s">
        <v>2</v>
      </c>
      <c r="E3" t="s">
        <v>1</v>
      </c>
      <c r="H3" t="str">
        <f t="shared" ref="H3:H66" si="0">B3&amp;""""&amp;", AltNames = """ &amp; C3 &amp; """, Notes = """ &amp;D3&amp;""", Preference = HeroPreference." &amp;E3</f>
        <v>Drow Ranger", AltNames = "", Notes = "", Preference = HeroPreference.Indifferent</v>
      </c>
    </row>
    <row r="4" spans="1:8" x14ac:dyDescent="0.25">
      <c r="A4">
        <v>5</v>
      </c>
      <c r="B4" t="s">
        <v>3</v>
      </c>
      <c r="E4" t="s">
        <v>1</v>
      </c>
      <c r="H4" t="str">
        <f t="shared" si="0"/>
        <v>Earthshaker", AltNames = "", Notes = "", Preference = HeroPreference.Indifferent</v>
      </c>
    </row>
    <row r="5" spans="1:8" x14ac:dyDescent="0.25">
      <c r="A5">
        <v>6</v>
      </c>
      <c r="B5" t="s">
        <v>4</v>
      </c>
      <c r="E5" t="s">
        <v>1</v>
      </c>
      <c r="H5" t="str">
        <f t="shared" si="0"/>
        <v>Lich", AltNames = "", Notes = "", Preference = HeroPreference.Indifferent</v>
      </c>
    </row>
    <row r="6" spans="1:8" x14ac:dyDescent="0.25">
      <c r="A6">
        <v>7</v>
      </c>
      <c r="B6" t="s">
        <v>5</v>
      </c>
      <c r="E6" t="s">
        <v>1</v>
      </c>
      <c r="H6" t="str">
        <f t="shared" si="0"/>
        <v>Lina", AltNames = "", Notes = "", Preference = HeroPreference.Indifferent</v>
      </c>
    </row>
    <row r="7" spans="1:8" x14ac:dyDescent="0.25">
      <c r="A7">
        <v>8</v>
      </c>
      <c r="B7" t="s">
        <v>6</v>
      </c>
      <c r="E7" t="s">
        <v>1</v>
      </c>
      <c r="H7" t="str">
        <f t="shared" si="0"/>
        <v>Lion", AltNames = "", Notes = "", Preference = HeroPreference.Indifferent</v>
      </c>
    </row>
    <row r="8" spans="1:8" x14ac:dyDescent="0.25">
      <c r="A8">
        <v>9</v>
      </c>
      <c r="B8" t="s">
        <v>7</v>
      </c>
      <c r="E8" t="s">
        <v>1</v>
      </c>
      <c r="H8" t="str">
        <f t="shared" si="0"/>
        <v>Mirana", AltNames = "", Notes = "", Preference = HeroPreference.Indifferent</v>
      </c>
    </row>
    <row r="9" spans="1:8" x14ac:dyDescent="0.25">
      <c r="A9">
        <v>10</v>
      </c>
      <c r="B9" t="s">
        <v>8</v>
      </c>
      <c r="E9" t="s">
        <v>1</v>
      </c>
      <c r="H9" t="str">
        <f t="shared" si="0"/>
        <v>Morphling", AltNames = "", Notes = "", Preference = HeroPreference.Indifferent</v>
      </c>
    </row>
    <row r="10" spans="1:8" x14ac:dyDescent="0.25">
      <c r="A10">
        <v>11</v>
      </c>
      <c r="B10" t="s">
        <v>9</v>
      </c>
      <c r="E10" t="s">
        <v>1</v>
      </c>
      <c r="H10" t="str">
        <f t="shared" si="0"/>
        <v>Necrophos", AltNames = "", Notes = "", Preference = HeroPreference.Indifferent</v>
      </c>
    </row>
    <row r="11" spans="1:8" x14ac:dyDescent="0.25">
      <c r="A11">
        <v>12</v>
      </c>
      <c r="B11" t="s">
        <v>10</v>
      </c>
      <c r="E11" t="s">
        <v>1</v>
      </c>
      <c r="H11" t="str">
        <f t="shared" si="0"/>
        <v>Puck", AltNames = "", Notes = "", Preference = HeroPreference.Indifferent</v>
      </c>
    </row>
    <row r="12" spans="1:8" x14ac:dyDescent="0.25">
      <c r="A12">
        <v>13</v>
      </c>
      <c r="B12" t="s">
        <v>11</v>
      </c>
      <c r="E12" t="s">
        <v>1</v>
      </c>
      <c r="H12" t="str">
        <f t="shared" si="0"/>
        <v>Pudge", AltNames = "", Notes = "", Preference = HeroPreference.Indifferent</v>
      </c>
    </row>
    <row r="13" spans="1:8" x14ac:dyDescent="0.25">
      <c r="A13">
        <v>14</v>
      </c>
      <c r="B13" t="s">
        <v>12</v>
      </c>
      <c r="E13" t="s">
        <v>1</v>
      </c>
      <c r="H13" t="str">
        <f t="shared" si="0"/>
        <v>Razor", AltNames = "", Notes = "", Preference = HeroPreference.Indifferent</v>
      </c>
    </row>
    <row r="14" spans="1:8" x14ac:dyDescent="0.25">
      <c r="A14">
        <v>15</v>
      </c>
      <c r="B14" t="s">
        <v>13</v>
      </c>
      <c r="E14" t="s">
        <v>1</v>
      </c>
      <c r="H14" t="str">
        <f t="shared" si="0"/>
        <v>Sand King", AltNames = "", Notes = "", Preference = HeroPreference.Indifferent</v>
      </c>
    </row>
    <row r="15" spans="1:8" x14ac:dyDescent="0.25">
      <c r="A15">
        <v>17</v>
      </c>
      <c r="B15" t="s">
        <v>14</v>
      </c>
      <c r="E15" t="s">
        <v>1</v>
      </c>
      <c r="H15" t="str">
        <f t="shared" si="0"/>
        <v>Storm Spirit", AltNames = "", Notes = "", Preference = HeroPreference.Indifferent</v>
      </c>
    </row>
    <row r="16" spans="1:8" x14ac:dyDescent="0.25">
      <c r="A16">
        <v>19</v>
      </c>
      <c r="B16" t="s">
        <v>15</v>
      </c>
      <c r="E16" t="s">
        <v>1</v>
      </c>
      <c r="H16" t="str">
        <f t="shared" si="0"/>
        <v>Tidehunter", AltNames = "", Notes = "", Preference = HeroPreference.Indifferent</v>
      </c>
    </row>
    <row r="17" spans="1:8" x14ac:dyDescent="0.25">
      <c r="A17">
        <v>20</v>
      </c>
      <c r="B17" t="s">
        <v>16</v>
      </c>
      <c r="E17" t="s">
        <v>1</v>
      </c>
      <c r="H17" t="str">
        <f t="shared" si="0"/>
        <v>Vengeful Spirit", AltNames = "", Notes = "", Preference = HeroPreference.Indifferent</v>
      </c>
    </row>
    <row r="18" spans="1:8" x14ac:dyDescent="0.25">
      <c r="A18">
        <v>21</v>
      </c>
      <c r="B18" t="s">
        <v>17</v>
      </c>
      <c r="E18" t="s">
        <v>1</v>
      </c>
      <c r="H18" t="str">
        <f t="shared" si="0"/>
        <v>Windranger", AltNames = "", Notes = "", Preference = HeroPreference.Indifferent</v>
      </c>
    </row>
    <row r="19" spans="1:8" x14ac:dyDescent="0.25">
      <c r="A19">
        <v>22</v>
      </c>
      <c r="B19" t="s">
        <v>18</v>
      </c>
      <c r="E19" t="s">
        <v>1</v>
      </c>
      <c r="H19" t="str">
        <f t="shared" si="0"/>
        <v>Witch Doctor", AltNames = "", Notes = "", Preference = HeroPreference.Indifferent</v>
      </c>
    </row>
    <row r="20" spans="1:8" x14ac:dyDescent="0.25">
      <c r="A20">
        <v>24</v>
      </c>
      <c r="B20" t="s">
        <v>19</v>
      </c>
      <c r="E20" t="s">
        <v>1</v>
      </c>
      <c r="H20" t="str">
        <f t="shared" si="0"/>
        <v>Slardar", AltNames = "", Notes = "", Preference = HeroPreference.Indifferent</v>
      </c>
    </row>
    <row r="21" spans="1:8" x14ac:dyDescent="0.25">
      <c r="A21">
        <v>25</v>
      </c>
      <c r="B21" t="s">
        <v>20</v>
      </c>
      <c r="E21" t="s">
        <v>1</v>
      </c>
      <c r="H21" t="str">
        <f t="shared" si="0"/>
        <v>Enigma", AltNames = "", Notes = "", Preference = HeroPreference.Indifferent</v>
      </c>
    </row>
    <row r="22" spans="1:8" x14ac:dyDescent="0.25">
      <c r="A22">
        <v>26</v>
      </c>
      <c r="B22" t="s">
        <v>21</v>
      </c>
      <c r="E22" t="s">
        <v>1</v>
      </c>
      <c r="H22" t="str">
        <f t="shared" si="0"/>
        <v>Faceless Void", AltNames = "", Notes = "", Preference = HeroPreference.Indifferent</v>
      </c>
    </row>
    <row r="23" spans="1:8" x14ac:dyDescent="0.25">
      <c r="A23">
        <v>27</v>
      </c>
      <c r="B23" t="s">
        <v>22</v>
      </c>
      <c r="E23" t="s">
        <v>1</v>
      </c>
      <c r="H23" t="str">
        <f t="shared" si="0"/>
        <v>Tiny", AltNames = "", Notes = "", Preference = HeroPreference.Indifferent</v>
      </c>
    </row>
    <row r="24" spans="1:8" x14ac:dyDescent="0.25">
      <c r="A24">
        <v>29</v>
      </c>
      <c r="B24" t="s">
        <v>23</v>
      </c>
      <c r="E24" t="s">
        <v>1</v>
      </c>
      <c r="H24" t="str">
        <f t="shared" si="0"/>
        <v>Venomancer", AltNames = "", Notes = "", Preference = HeroPreference.Indifferent</v>
      </c>
    </row>
    <row r="25" spans="1:8" x14ac:dyDescent="0.25">
      <c r="A25">
        <v>30</v>
      </c>
      <c r="B25" t="s">
        <v>24</v>
      </c>
      <c r="E25" t="s">
        <v>1</v>
      </c>
      <c r="H25" t="str">
        <f t="shared" si="0"/>
        <v>Clockwerk", AltNames = "", Notes = "", Preference = HeroPreference.Indifferent</v>
      </c>
    </row>
    <row r="26" spans="1:8" x14ac:dyDescent="0.25">
      <c r="A26">
        <v>32</v>
      </c>
      <c r="B26" t="s">
        <v>25</v>
      </c>
      <c r="E26" t="s">
        <v>1</v>
      </c>
      <c r="H26" t="str">
        <f t="shared" si="0"/>
        <v>Dark Seer", AltNames = "", Notes = "", Preference = HeroPreference.Indifferent</v>
      </c>
    </row>
    <row r="27" spans="1:8" x14ac:dyDescent="0.25">
      <c r="A27">
        <v>33</v>
      </c>
      <c r="B27" t="s">
        <v>26</v>
      </c>
      <c r="E27" t="s">
        <v>1</v>
      </c>
      <c r="H27" t="str">
        <f t="shared" si="0"/>
        <v>Sniper", AltNames = "", Notes = "", Preference = HeroPreference.Indifferent</v>
      </c>
    </row>
    <row r="28" spans="1:8" x14ac:dyDescent="0.25">
      <c r="A28">
        <v>34</v>
      </c>
      <c r="B28" t="s">
        <v>27</v>
      </c>
      <c r="E28" t="s">
        <v>1</v>
      </c>
      <c r="H28" t="str">
        <f t="shared" si="0"/>
        <v>Pugna", AltNames = "", Notes = "", Preference = HeroPreference.Indifferent</v>
      </c>
    </row>
    <row r="29" spans="1:8" x14ac:dyDescent="0.25">
      <c r="A29">
        <v>35</v>
      </c>
      <c r="B29" t="s">
        <v>28</v>
      </c>
      <c r="E29" t="s">
        <v>1</v>
      </c>
      <c r="H29" t="str">
        <f t="shared" si="0"/>
        <v>Beastmaster", AltNames = "", Notes = "", Preference = HeroPreference.Indifferent</v>
      </c>
    </row>
    <row r="30" spans="1:8" x14ac:dyDescent="0.25">
      <c r="A30">
        <v>36</v>
      </c>
      <c r="B30" t="s">
        <v>29</v>
      </c>
      <c r="E30" t="s">
        <v>1</v>
      </c>
      <c r="H30" t="str">
        <f t="shared" si="0"/>
        <v>Enchantress", AltNames = "", Notes = "", Preference = HeroPreference.Indifferent</v>
      </c>
    </row>
    <row r="31" spans="1:8" x14ac:dyDescent="0.25">
      <c r="A31">
        <v>37</v>
      </c>
      <c r="B31" t="s">
        <v>30</v>
      </c>
      <c r="E31" t="s">
        <v>1</v>
      </c>
      <c r="H31" t="str">
        <f t="shared" si="0"/>
        <v>Leshrac", AltNames = "", Notes = "", Preference = HeroPreference.Indifferent</v>
      </c>
    </row>
    <row r="32" spans="1:8" x14ac:dyDescent="0.25">
      <c r="A32">
        <v>38</v>
      </c>
      <c r="B32" t="s">
        <v>31</v>
      </c>
      <c r="E32" t="s">
        <v>1</v>
      </c>
      <c r="H32" t="str">
        <f t="shared" si="0"/>
        <v>Shadow Fiend", AltNames = "", Notes = "", Preference = HeroPreference.Indifferent</v>
      </c>
    </row>
    <row r="33" spans="1:8" x14ac:dyDescent="0.25">
      <c r="A33">
        <v>40</v>
      </c>
      <c r="B33" t="s">
        <v>32</v>
      </c>
      <c r="E33" t="s">
        <v>1</v>
      </c>
      <c r="H33" t="str">
        <f t="shared" si="0"/>
        <v>Weaver", AltNames = "", Notes = "", Preference = HeroPreference.Indifferent</v>
      </c>
    </row>
    <row r="34" spans="1:8" x14ac:dyDescent="0.25">
      <c r="A34">
        <v>41</v>
      </c>
      <c r="B34" t="s">
        <v>33</v>
      </c>
      <c r="E34" t="s">
        <v>1</v>
      </c>
      <c r="H34" t="str">
        <f t="shared" si="0"/>
        <v>Night Stalker", AltNames = "", Notes = "", Preference = HeroPreference.Indifferent</v>
      </c>
    </row>
    <row r="35" spans="1:8" x14ac:dyDescent="0.25">
      <c r="A35">
        <v>43</v>
      </c>
      <c r="B35" t="s">
        <v>34</v>
      </c>
      <c r="E35" t="s">
        <v>1</v>
      </c>
      <c r="H35" t="str">
        <f t="shared" si="0"/>
        <v>Spectre", AltNames = "", Notes = "", Preference = HeroPreference.Indifferent</v>
      </c>
    </row>
    <row r="36" spans="1:8" x14ac:dyDescent="0.25">
      <c r="A36">
        <v>44</v>
      </c>
      <c r="B36" t="s">
        <v>35</v>
      </c>
      <c r="E36" t="s">
        <v>1</v>
      </c>
      <c r="H36" t="str">
        <f t="shared" si="0"/>
        <v>Doom", AltNames = "", Notes = "", Preference = HeroPreference.Indifferent</v>
      </c>
    </row>
    <row r="37" spans="1:8" x14ac:dyDescent="0.25">
      <c r="A37">
        <v>47</v>
      </c>
      <c r="B37" t="s">
        <v>36</v>
      </c>
      <c r="E37" t="s">
        <v>1</v>
      </c>
      <c r="H37" t="str">
        <f t="shared" si="0"/>
        <v>Bloodseeker", AltNames = "", Notes = "", Preference = HeroPreference.Indifferent</v>
      </c>
    </row>
    <row r="38" spans="1:8" x14ac:dyDescent="0.25">
      <c r="A38">
        <v>48</v>
      </c>
      <c r="B38" t="s">
        <v>37</v>
      </c>
      <c r="E38" t="s">
        <v>1</v>
      </c>
      <c r="H38" t="str">
        <f t="shared" si="0"/>
        <v>Kunkka", AltNames = "", Notes = "", Preference = HeroPreference.Indifferent</v>
      </c>
    </row>
    <row r="39" spans="1:8" x14ac:dyDescent="0.25">
      <c r="A39">
        <v>49</v>
      </c>
      <c r="B39" t="s">
        <v>38</v>
      </c>
      <c r="E39" t="s">
        <v>1</v>
      </c>
      <c r="H39" t="str">
        <f t="shared" si="0"/>
        <v>Riki", AltNames = "", Notes = "", Preference = HeroPreference.Indifferent</v>
      </c>
    </row>
    <row r="40" spans="1:8" x14ac:dyDescent="0.25">
      <c r="A40">
        <v>52</v>
      </c>
      <c r="B40" t="s">
        <v>39</v>
      </c>
      <c r="E40" t="s">
        <v>1</v>
      </c>
      <c r="H40" t="str">
        <f t="shared" si="0"/>
        <v>Broodmother", AltNames = "", Notes = "", Preference = HeroPreference.Indifferent</v>
      </c>
    </row>
    <row r="41" spans="1:8" x14ac:dyDescent="0.25">
      <c r="A41">
        <v>54</v>
      </c>
      <c r="B41" t="s">
        <v>40</v>
      </c>
      <c r="E41" t="s">
        <v>1</v>
      </c>
      <c r="H41" t="str">
        <f t="shared" si="0"/>
        <v>Jakiro", AltNames = "", Notes = "", Preference = HeroPreference.Indifferent</v>
      </c>
    </row>
    <row r="42" spans="1:8" x14ac:dyDescent="0.25">
      <c r="A42">
        <v>55</v>
      </c>
      <c r="B42" t="s">
        <v>41</v>
      </c>
      <c r="E42" t="s">
        <v>1</v>
      </c>
      <c r="H42" t="str">
        <f t="shared" si="0"/>
        <v>Batrider", AltNames = "", Notes = "", Preference = HeroPreference.Indifferent</v>
      </c>
    </row>
    <row r="43" spans="1:8" x14ac:dyDescent="0.25">
      <c r="A43">
        <v>57</v>
      </c>
      <c r="B43" t="s">
        <v>42</v>
      </c>
      <c r="E43" t="s">
        <v>1</v>
      </c>
      <c r="H43" t="str">
        <f t="shared" si="0"/>
        <v>Dragon Knight", AltNames = "", Notes = "", Preference = HeroPreference.Indifferent</v>
      </c>
    </row>
    <row r="44" spans="1:8" x14ac:dyDescent="0.25">
      <c r="A44">
        <v>58</v>
      </c>
      <c r="B44" t="s">
        <v>43</v>
      </c>
      <c r="E44" t="s">
        <v>1</v>
      </c>
      <c r="H44" t="str">
        <f t="shared" si="0"/>
        <v>Warlock", AltNames = "", Notes = "", Preference = HeroPreference.Indifferent</v>
      </c>
    </row>
    <row r="45" spans="1:8" x14ac:dyDescent="0.25">
      <c r="A45">
        <v>60</v>
      </c>
      <c r="B45" t="s">
        <v>44</v>
      </c>
      <c r="E45" t="s">
        <v>1</v>
      </c>
      <c r="H45" t="str">
        <f t="shared" si="0"/>
        <v>Lifestealer", AltNames = "", Notes = "", Preference = HeroPreference.Indifferent</v>
      </c>
    </row>
    <row r="46" spans="1:8" x14ac:dyDescent="0.25">
      <c r="A46">
        <v>61</v>
      </c>
      <c r="B46" t="s">
        <v>45</v>
      </c>
      <c r="E46" t="s">
        <v>1</v>
      </c>
      <c r="H46" t="str">
        <f t="shared" si="0"/>
        <v>Death Prophet", AltNames = "", Notes = "", Preference = HeroPreference.Indifferent</v>
      </c>
    </row>
    <row r="47" spans="1:8" x14ac:dyDescent="0.25">
      <c r="A47">
        <v>62</v>
      </c>
      <c r="B47" t="s">
        <v>46</v>
      </c>
      <c r="E47" t="s">
        <v>1</v>
      </c>
      <c r="H47" t="str">
        <f t="shared" si="0"/>
        <v>Ursa", AltNames = "", Notes = "", Preference = HeroPreference.Indifferent</v>
      </c>
    </row>
    <row r="48" spans="1:8" x14ac:dyDescent="0.25">
      <c r="A48">
        <v>63</v>
      </c>
      <c r="B48" t="s">
        <v>47</v>
      </c>
      <c r="E48" t="s">
        <v>1</v>
      </c>
      <c r="H48" t="str">
        <f t="shared" si="0"/>
        <v>Bounty Hunter", AltNames = "", Notes = "", Preference = HeroPreference.Indifferent</v>
      </c>
    </row>
    <row r="49" spans="1:8" x14ac:dyDescent="0.25">
      <c r="A49">
        <v>64</v>
      </c>
      <c r="B49" t="s">
        <v>48</v>
      </c>
      <c r="E49" t="s">
        <v>1</v>
      </c>
      <c r="H49" t="str">
        <f t="shared" si="0"/>
        <v>Silencer", AltNames = "", Notes = "", Preference = HeroPreference.Indifferent</v>
      </c>
    </row>
    <row r="50" spans="1:8" x14ac:dyDescent="0.25">
      <c r="A50">
        <v>67</v>
      </c>
      <c r="B50" t="s">
        <v>49</v>
      </c>
      <c r="E50" t="s">
        <v>1</v>
      </c>
      <c r="H50" t="str">
        <f t="shared" si="0"/>
        <v>Clinkz", AltNames = "", Notes = "", Preference = HeroPreference.Indifferent</v>
      </c>
    </row>
    <row r="51" spans="1:8" x14ac:dyDescent="0.25">
      <c r="A51">
        <v>68</v>
      </c>
      <c r="B51" t="s">
        <v>50</v>
      </c>
      <c r="E51" t="s">
        <v>1</v>
      </c>
      <c r="H51" t="str">
        <f t="shared" si="0"/>
        <v>Outworld Devourer", AltNames = "", Notes = "", Preference = HeroPreference.Indifferent</v>
      </c>
    </row>
    <row r="52" spans="1:8" x14ac:dyDescent="0.25">
      <c r="A52">
        <v>69</v>
      </c>
      <c r="B52" t="s">
        <v>51</v>
      </c>
      <c r="E52" t="s">
        <v>1</v>
      </c>
      <c r="H52" t="str">
        <f t="shared" si="0"/>
        <v>Bane", AltNames = "", Notes = "", Preference = HeroPreference.Indifferent</v>
      </c>
    </row>
    <row r="53" spans="1:8" x14ac:dyDescent="0.25">
      <c r="A53">
        <v>70</v>
      </c>
      <c r="B53" t="s">
        <v>52</v>
      </c>
      <c r="E53" t="s">
        <v>1</v>
      </c>
      <c r="H53" t="str">
        <f t="shared" si="0"/>
        <v>Shadow Demon", AltNames = "", Notes = "", Preference = HeroPreference.Indifferent</v>
      </c>
    </row>
    <row r="54" spans="1:8" x14ac:dyDescent="0.25">
      <c r="A54">
        <v>71</v>
      </c>
      <c r="B54" t="s">
        <v>53</v>
      </c>
      <c r="E54" t="s">
        <v>1</v>
      </c>
      <c r="H54" t="str">
        <f t="shared" si="0"/>
        <v>Lycan", AltNames = "", Notes = "", Preference = HeroPreference.Indifferent</v>
      </c>
    </row>
    <row r="55" spans="1:8" x14ac:dyDescent="0.25">
      <c r="A55">
        <v>74</v>
      </c>
      <c r="B55" t="s">
        <v>54</v>
      </c>
      <c r="E55" t="s">
        <v>1</v>
      </c>
      <c r="H55" t="str">
        <f t="shared" si="0"/>
        <v>Phantom Lancer", AltNames = "", Notes = "", Preference = HeroPreference.Indifferent</v>
      </c>
    </row>
    <row r="56" spans="1:8" x14ac:dyDescent="0.25">
      <c r="A56">
        <v>75</v>
      </c>
      <c r="B56" t="s">
        <v>55</v>
      </c>
      <c r="E56" t="s">
        <v>1</v>
      </c>
      <c r="H56" t="str">
        <f t="shared" si="0"/>
        <v>Treant Protector", AltNames = "", Notes = "", Preference = HeroPreference.Indifferent</v>
      </c>
    </row>
    <row r="57" spans="1:8" x14ac:dyDescent="0.25">
      <c r="A57">
        <v>77</v>
      </c>
      <c r="B57" t="s">
        <v>56</v>
      </c>
      <c r="E57" t="s">
        <v>1</v>
      </c>
      <c r="H57" t="str">
        <f t="shared" si="0"/>
        <v>Gyrocopter", AltNames = "", Notes = "", Preference = HeroPreference.Indifferent</v>
      </c>
    </row>
    <row r="58" spans="1:8" x14ac:dyDescent="0.25">
      <c r="A58">
        <v>78</v>
      </c>
      <c r="B58" t="s">
        <v>57</v>
      </c>
      <c r="E58" t="s">
        <v>1</v>
      </c>
      <c r="H58" t="str">
        <f t="shared" si="0"/>
        <v>Chaos Knight", AltNames = "", Notes = "", Preference = HeroPreference.Indifferent</v>
      </c>
    </row>
    <row r="59" spans="1:8" x14ac:dyDescent="0.25">
      <c r="A59">
        <v>79</v>
      </c>
      <c r="B59" t="s">
        <v>58</v>
      </c>
      <c r="E59" t="s">
        <v>1</v>
      </c>
      <c r="H59" t="str">
        <f t="shared" si="0"/>
        <v>Phantom Assassin", AltNames = "", Notes = "", Preference = HeroPreference.Indifferent</v>
      </c>
    </row>
    <row r="60" spans="1:8" x14ac:dyDescent="0.25">
      <c r="A60">
        <v>80</v>
      </c>
      <c r="B60" t="s">
        <v>59</v>
      </c>
      <c r="E60" t="s">
        <v>1</v>
      </c>
      <c r="H60" t="str">
        <f t="shared" si="0"/>
        <v>Rubick", AltNames = "", Notes = "", Preference = HeroPreference.Indifferent</v>
      </c>
    </row>
    <row r="61" spans="1:8" x14ac:dyDescent="0.25">
      <c r="A61">
        <v>81</v>
      </c>
      <c r="B61" t="s">
        <v>60</v>
      </c>
      <c r="E61" t="s">
        <v>1</v>
      </c>
      <c r="H61" t="str">
        <f t="shared" si="0"/>
        <v>Luna", AltNames = "", Notes = "", Preference = HeroPreference.Indifferent</v>
      </c>
    </row>
    <row r="62" spans="1:8" x14ac:dyDescent="0.25">
      <c r="A62">
        <v>82</v>
      </c>
      <c r="B62" t="s">
        <v>61</v>
      </c>
      <c r="E62" t="s">
        <v>1</v>
      </c>
      <c r="H62" t="str">
        <f t="shared" si="0"/>
        <v>Io", AltNames = "", Notes = "", Preference = HeroPreference.Indifferent</v>
      </c>
    </row>
    <row r="63" spans="1:8" x14ac:dyDescent="0.25">
      <c r="A63">
        <v>83</v>
      </c>
      <c r="B63" t="s">
        <v>62</v>
      </c>
      <c r="E63" t="s">
        <v>1</v>
      </c>
      <c r="H63" t="str">
        <f t="shared" si="0"/>
        <v>Undying", AltNames = "", Notes = "", Preference = HeroPreference.Indifferent</v>
      </c>
    </row>
    <row r="64" spans="1:8" x14ac:dyDescent="0.25">
      <c r="A64">
        <v>84</v>
      </c>
      <c r="B64" t="s">
        <v>63</v>
      </c>
      <c r="E64" t="s">
        <v>1</v>
      </c>
      <c r="H64" t="str">
        <f t="shared" si="0"/>
        <v>Disruptor", AltNames = "", Notes = "", Preference = HeroPreference.Indifferent</v>
      </c>
    </row>
    <row r="65" spans="1:8" x14ac:dyDescent="0.25">
      <c r="A65">
        <v>87</v>
      </c>
      <c r="B65" t="s">
        <v>64</v>
      </c>
      <c r="E65" t="s">
        <v>1</v>
      </c>
      <c r="H65" t="str">
        <f t="shared" si="0"/>
        <v>Nyx Assassin", AltNames = "", Notes = "", Preference = HeroPreference.Indifferent</v>
      </c>
    </row>
    <row r="66" spans="1:8" x14ac:dyDescent="0.25">
      <c r="A66">
        <v>88</v>
      </c>
      <c r="B66" t="s">
        <v>65</v>
      </c>
      <c r="E66" t="s">
        <v>1</v>
      </c>
      <c r="H66" t="str">
        <f t="shared" si="0"/>
        <v>Keeper of the Light", AltNames = "", Notes = "", Preference = HeroPreference.Indifferent</v>
      </c>
    </row>
    <row r="67" spans="1:8" x14ac:dyDescent="0.25">
      <c r="A67">
        <v>89</v>
      </c>
      <c r="B67" t="s">
        <v>66</v>
      </c>
      <c r="E67" t="s">
        <v>1</v>
      </c>
      <c r="H67" t="str">
        <f t="shared" ref="H67:H114" si="1">B67&amp;""""&amp;", AltNames = """ &amp; C67 &amp; """, Notes = """ &amp;D67&amp;""", Preference = HeroPreference." &amp;E67</f>
        <v>Visage", AltNames = "", Notes = "", Preference = HeroPreference.Indifferent</v>
      </c>
    </row>
    <row r="68" spans="1:8" x14ac:dyDescent="0.25">
      <c r="A68">
        <v>91</v>
      </c>
      <c r="B68" t="s">
        <v>67</v>
      </c>
      <c r="E68" t="s">
        <v>1</v>
      </c>
      <c r="H68" t="str">
        <f t="shared" si="1"/>
        <v>Magnus", AltNames = "", Notes = "", Preference = HeroPreference.Indifferent</v>
      </c>
    </row>
    <row r="69" spans="1:8" x14ac:dyDescent="0.25">
      <c r="A69">
        <v>92</v>
      </c>
      <c r="B69" t="s">
        <v>68</v>
      </c>
      <c r="E69" t="s">
        <v>1</v>
      </c>
      <c r="H69" t="str">
        <f t="shared" si="1"/>
        <v>Centaur Warrunner", AltNames = "", Notes = "", Preference = HeroPreference.Indifferent</v>
      </c>
    </row>
    <row r="70" spans="1:8" x14ac:dyDescent="0.25">
      <c r="A70">
        <v>93</v>
      </c>
      <c r="B70" t="s">
        <v>69</v>
      </c>
      <c r="E70" t="s">
        <v>1</v>
      </c>
      <c r="H70" t="str">
        <f t="shared" si="1"/>
        <v>Slark", AltNames = "", Notes = "", Preference = HeroPreference.Indifferent</v>
      </c>
    </row>
    <row r="71" spans="1:8" x14ac:dyDescent="0.25">
      <c r="A71">
        <v>94</v>
      </c>
      <c r="B71" t="s">
        <v>70</v>
      </c>
      <c r="E71" t="s">
        <v>1</v>
      </c>
      <c r="H71" t="str">
        <f t="shared" si="1"/>
        <v>Timbersaw", AltNames = "", Notes = "", Preference = HeroPreference.Indifferent</v>
      </c>
    </row>
    <row r="72" spans="1:8" x14ac:dyDescent="0.25">
      <c r="A72">
        <v>95</v>
      </c>
      <c r="B72" t="s">
        <v>71</v>
      </c>
      <c r="E72" t="s">
        <v>1</v>
      </c>
      <c r="H72" t="str">
        <f t="shared" si="1"/>
        <v>Medusa", AltNames = "", Notes = "", Preference = HeroPreference.Indifferent</v>
      </c>
    </row>
    <row r="73" spans="1:8" x14ac:dyDescent="0.25">
      <c r="A73">
        <v>96</v>
      </c>
      <c r="B73" t="s">
        <v>72</v>
      </c>
      <c r="E73" t="s">
        <v>1</v>
      </c>
      <c r="H73" t="str">
        <f t="shared" si="1"/>
        <v>Troll Warlord", AltNames = "", Notes = "", Preference = HeroPreference.Indifferent</v>
      </c>
    </row>
    <row r="74" spans="1:8" x14ac:dyDescent="0.25">
      <c r="A74">
        <v>99</v>
      </c>
      <c r="B74" t="s">
        <v>73</v>
      </c>
      <c r="E74" t="s">
        <v>1</v>
      </c>
      <c r="H74" t="str">
        <f t="shared" si="1"/>
        <v>Skywrath Mage", AltNames = "", Notes = "", Preference = HeroPreference.Indifferent</v>
      </c>
    </row>
    <row r="75" spans="1:8" x14ac:dyDescent="0.25">
      <c r="A75">
        <v>102</v>
      </c>
      <c r="B75" t="s">
        <v>74</v>
      </c>
      <c r="E75" t="s">
        <v>1</v>
      </c>
      <c r="H75" t="str">
        <f t="shared" si="1"/>
        <v>Ember Spirit", AltNames = "", Notes = "", Preference = HeroPreference.Indifferent</v>
      </c>
    </row>
    <row r="76" spans="1:8" x14ac:dyDescent="0.25">
      <c r="A76">
        <v>104</v>
      </c>
      <c r="B76" t="s">
        <v>75</v>
      </c>
      <c r="E76" t="s">
        <v>1</v>
      </c>
      <c r="H76" t="str">
        <f t="shared" si="1"/>
        <v>Legion Commander", AltNames = "", Notes = "", Preference = HeroPreference.Indifferent</v>
      </c>
    </row>
    <row r="77" spans="1:8" x14ac:dyDescent="0.25">
      <c r="A77">
        <v>106</v>
      </c>
      <c r="B77" t="s">
        <v>76</v>
      </c>
      <c r="E77" t="s">
        <v>1</v>
      </c>
      <c r="H77" t="str">
        <f t="shared" si="1"/>
        <v>Terrorblade", AltNames = "", Notes = "", Preference = HeroPreference.Indifferent</v>
      </c>
    </row>
    <row r="78" spans="1:8" x14ac:dyDescent="0.25">
      <c r="A78">
        <v>107</v>
      </c>
      <c r="B78" t="s">
        <v>77</v>
      </c>
      <c r="E78" t="s">
        <v>1</v>
      </c>
      <c r="H78" t="str">
        <f t="shared" si="1"/>
        <v>Techies", AltNames = "", Notes = "", Preference = HeroPreference.Indifferent</v>
      </c>
    </row>
    <row r="79" spans="1:8" x14ac:dyDescent="0.25">
      <c r="A79">
        <v>108</v>
      </c>
      <c r="B79" t="s">
        <v>78</v>
      </c>
      <c r="E79" t="s">
        <v>1</v>
      </c>
      <c r="H79" t="str">
        <f t="shared" si="1"/>
        <v>Oracle", AltNames = "", Notes = "", Preference = HeroPreference.Indifferent</v>
      </c>
    </row>
    <row r="80" spans="1:8" x14ac:dyDescent="0.25">
      <c r="A80">
        <v>109</v>
      </c>
      <c r="B80" t="s">
        <v>79</v>
      </c>
      <c r="E80" t="s">
        <v>1</v>
      </c>
      <c r="H80" t="str">
        <f t="shared" si="1"/>
        <v>Winter Wyvern", AltNames = "", Notes = "", Preference = HeroPreference.Indifferent</v>
      </c>
    </row>
    <row r="81" spans="1:8" x14ac:dyDescent="0.25">
      <c r="A81">
        <v>111</v>
      </c>
      <c r="B81" t="s">
        <v>80</v>
      </c>
      <c r="E81" t="s">
        <v>1</v>
      </c>
      <c r="H81" t="str">
        <f t="shared" si="1"/>
        <v>Underlord", AltNames = "", Notes = "", Preference = HeroPreference.Indifferent</v>
      </c>
    </row>
    <row r="82" spans="1:8" x14ac:dyDescent="0.25">
      <c r="A82">
        <v>112</v>
      </c>
      <c r="B82" t="s">
        <v>81</v>
      </c>
      <c r="E82" t="s">
        <v>1</v>
      </c>
      <c r="H82" t="str">
        <f t="shared" si="1"/>
        <v>Monkey King", AltNames = "", Notes = "", Preference = HeroPreference.Indifferent</v>
      </c>
    </row>
    <row r="83" spans="1:8" x14ac:dyDescent="0.25">
      <c r="A83">
        <v>0</v>
      </c>
      <c r="B83" t="s">
        <v>82</v>
      </c>
      <c r="C83" t="s">
        <v>83</v>
      </c>
      <c r="E83" t="s">
        <v>1</v>
      </c>
      <c r="H83" t="str">
        <f t="shared" si="1"/>
        <v>Anti-Mage", AltNames = "Antimage AM", Notes = "", Preference = HeroPreference.Indifferent</v>
      </c>
    </row>
    <row r="84" spans="1:8" x14ac:dyDescent="0.25">
      <c r="A84">
        <v>76</v>
      </c>
      <c r="B84" t="s">
        <v>84</v>
      </c>
      <c r="C84" t="s">
        <v>85</v>
      </c>
      <c r="E84" t="s">
        <v>1</v>
      </c>
      <c r="H84" t="str">
        <f t="shared" si="1"/>
        <v>Ogre Magi", AltNames = "om", Notes = "", Preference = HeroPreference.Indifferent</v>
      </c>
    </row>
    <row r="85" spans="1:8" x14ac:dyDescent="0.25">
      <c r="A85">
        <v>65</v>
      </c>
      <c r="B85" t="s">
        <v>86</v>
      </c>
      <c r="C85" t="s">
        <v>87</v>
      </c>
      <c r="E85" t="s">
        <v>88</v>
      </c>
      <c r="H85" t="str">
        <f t="shared" si="1"/>
        <v>Spirit Breaker", AltNames = "sb barafu", Notes = "", Preference = HeroPreference.Preferred</v>
      </c>
    </row>
    <row r="86" spans="1:8" x14ac:dyDescent="0.25">
      <c r="A86">
        <v>18</v>
      </c>
      <c r="B86" t="s">
        <v>89</v>
      </c>
      <c r="E86" t="s">
        <v>88</v>
      </c>
      <c r="H86" t="str">
        <f t="shared" si="1"/>
        <v>Sven", AltNames = "", Notes = "", Preference = HeroPreference.Preferred</v>
      </c>
    </row>
    <row r="87" spans="1:8" x14ac:dyDescent="0.25">
      <c r="A87">
        <v>45</v>
      </c>
      <c r="B87" t="s">
        <v>90</v>
      </c>
      <c r="E87" t="s">
        <v>91</v>
      </c>
      <c r="H87" t="str">
        <f t="shared" si="1"/>
        <v>Chen", AltNames = "", Notes = "", Preference = HeroPreference.Hated</v>
      </c>
    </row>
    <row r="88" spans="1:8" x14ac:dyDescent="0.25">
      <c r="A88">
        <v>2</v>
      </c>
      <c r="B88" t="s">
        <v>92</v>
      </c>
      <c r="E88" t="s">
        <v>88</v>
      </c>
      <c r="H88" t="str">
        <f t="shared" si="1"/>
        <v>Crystal Maiden", AltNames = "", Notes = "", Preference = HeroPreference.Preferred</v>
      </c>
    </row>
    <row r="89" spans="1:8" x14ac:dyDescent="0.25">
      <c r="A89">
        <v>98</v>
      </c>
      <c r="B89" t="s">
        <v>93</v>
      </c>
      <c r="E89" t="s">
        <v>88</v>
      </c>
      <c r="H89" t="str">
        <f t="shared" si="1"/>
        <v>Bristleback", AltNames = "", Notes = "", Preference = HeroPreference.Preferred</v>
      </c>
    </row>
    <row r="90" spans="1:8" x14ac:dyDescent="0.25">
      <c r="A90">
        <v>66</v>
      </c>
      <c r="B90" t="s">
        <v>94</v>
      </c>
      <c r="E90" t="s">
        <v>91</v>
      </c>
      <c r="H90" t="str">
        <f t="shared" si="1"/>
        <v>Invoker", AltNames = "", Notes = "", Preference = HeroPreference.Hated</v>
      </c>
    </row>
    <row r="91" spans="1:8" x14ac:dyDescent="0.25">
      <c r="A91">
        <v>46</v>
      </c>
      <c r="B91" t="s">
        <v>95</v>
      </c>
      <c r="E91" t="s">
        <v>88</v>
      </c>
      <c r="H91" t="str">
        <f t="shared" si="1"/>
        <v>Juggernaut", AltNames = "", Notes = "", Preference = HeroPreference.Preferred</v>
      </c>
    </row>
    <row r="92" spans="1:8" x14ac:dyDescent="0.25">
      <c r="A92">
        <v>56</v>
      </c>
      <c r="B92" t="s">
        <v>96</v>
      </c>
      <c r="E92" t="s">
        <v>88</v>
      </c>
      <c r="H92" t="str">
        <f t="shared" si="1"/>
        <v>Omniknight", AltNames = "", Notes = "", Preference = HeroPreference.Preferred</v>
      </c>
    </row>
    <row r="93" spans="1:8" x14ac:dyDescent="0.25">
      <c r="A93">
        <v>28</v>
      </c>
      <c r="B93" t="s">
        <v>97</v>
      </c>
      <c r="E93" t="s">
        <v>88</v>
      </c>
      <c r="H93" t="str">
        <f t="shared" si="1"/>
        <v>Viper", AltNames = "", Notes = "", Preference = HeroPreference.Preferred</v>
      </c>
    </row>
    <row r="94" spans="1:8" x14ac:dyDescent="0.25">
      <c r="A94">
        <v>1</v>
      </c>
      <c r="B94" t="s">
        <v>98</v>
      </c>
      <c r="E94" t="s">
        <v>99</v>
      </c>
      <c r="H94" t="str">
        <f t="shared" si="1"/>
        <v>Axe", AltNames = "", Notes = "", Preference = HeroPreference.Disliked</v>
      </c>
    </row>
    <row r="95" spans="1:8" x14ac:dyDescent="0.25">
      <c r="A95">
        <v>73</v>
      </c>
      <c r="B95" t="s">
        <v>100</v>
      </c>
      <c r="E95" t="s">
        <v>99</v>
      </c>
      <c r="H95" t="str">
        <f t="shared" si="1"/>
        <v>Brewmaster", AltNames = "", Notes = "", Preference = HeroPreference.Disliked</v>
      </c>
    </row>
    <row r="96" spans="1:8" x14ac:dyDescent="0.25">
      <c r="A96">
        <v>100</v>
      </c>
      <c r="B96" t="s">
        <v>101</v>
      </c>
      <c r="E96" t="s">
        <v>99</v>
      </c>
      <c r="H96" t="str">
        <f t="shared" si="1"/>
        <v>Elder Titan", AltNames = "", Notes = "", Preference = HeroPreference.Disliked</v>
      </c>
    </row>
    <row r="97" spans="1:8" x14ac:dyDescent="0.25">
      <c r="A97">
        <v>86</v>
      </c>
      <c r="B97" t="s">
        <v>102</v>
      </c>
      <c r="E97" t="s">
        <v>91</v>
      </c>
      <c r="H97" t="str">
        <f t="shared" si="1"/>
        <v>Naga Siren", AltNames = "", Notes = "", Preference = HeroPreference.Hated</v>
      </c>
    </row>
    <row r="98" spans="1:8" x14ac:dyDescent="0.25">
      <c r="A98">
        <v>90</v>
      </c>
      <c r="B98" t="s">
        <v>103</v>
      </c>
      <c r="E98" t="s">
        <v>91</v>
      </c>
      <c r="H98" t="str">
        <f t="shared" si="1"/>
        <v>Meepo", AltNames = "", Notes = "", Preference = HeroPreference.Hated</v>
      </c>
    </row>
    <row r="99" spans="1:8" x14ac:dyDescent="0.25">
      <c r="A99">
        <v>51</v>
      </c>
      <c r="B99" t="s">
        <v>104</v>
      </c>
      <c r="E99" t="s">
        <v>88</v>
      </c>
      <c r="H99" t="str">
        <f t="shared" si="1"/>
        <v>Wraith King", AltNames = "", Notes = "", Preference = HeroPreference.Preferred</v>
      </c>
    </row>
    <row r="100" spans="1:8" x14ac:dyDescent="0.25">
      <c r="A100">
        <v>23</v>
      </c>
      <c r="B100" t="s">
        <v>105</v>
      </c>
      <c r="E100" t="s">
        <v>88</v>
      </c>
      <c r="H100" t="str">
        <f t="shared" si="1"/>
        <v>Zeus", AltNames = "", Notes = "", Preference = HeroPreference.Preferred</v>
      </c>
    </row>
    <row r="101" spans="1:8" x14ac:dyDescent="0.25">
      <c r="A101">
        <v>39</v>
      </c>
      <c r="B101" t="s">
        <v>106</v>
      </c>
      <c r="E101" t="s">
        <v>99</v>
      </c>
      <c r="H101" t="str">
        <f t="shared" si="1"/>
        <v>Tinker", AltNames = "", Notes = "", Preference = HeroPreference.Disliked</v>
      </c>
    </row>
    <row r="102" spans="1:8" x14ac:dyDescent="0.25">
      <c r="A102">
        <v>97</v>
      </c>
      <c r="B102" t="s">
        <v>107</v>
      </c>
      <c r="E102" t="s">
        <v>99</v>
      </c>
      <c r="H102" t="str">
        <f t="shared" si="1"/>
        <v>Tusk", AltNames = "", Notes = "", Preference = HeroPreference.Disliked</v>
      </c>
    </row>
    <row r="103" spans="1:8" x14ac:dyDescent="0.25">
      <c r="A103">
        <v>85</v>
      </c>
      <c r="B103" t="s">
        <v>108</v>
      </c>
      <c r="C103" t="s">
        <v>109</v>
      </c>
      <c r="D103" t="s">
        <v>110</v>
      </c>
      <c r="E103" t="s">
        <v>111</v>
      </c>
      <c r="H103" t="str">
        <f t="shared" si="1"/>
        <v>Templar Assassin", AltNames = "ta, lanaya", Notes = "TA is a mid hero; she benefits a lot from early levels and needs them to get kills so she can get deso/blink and snowball. Absent early farm she can be very underwhelming.", Preference = HeroPreference.Favorite</v>
      </c>
    </row>
    <row r="104" spans="1:8" x14ac:dyDescent="0.25">
      <c r="A104">
        <v>72</v>
      </c>
      <c r="B104" t="s">
        <v>112</v>
      </c>
      <c r="C104" t="s">
        <v>113</v>
      </c>
      <c r="D104" t="s">
        <v>114</v>
      </c>
      <c r="E104" t="s">
        <v>88</v>
      </c>
      <c r="H104" t="str">
        <f t="shared" si="1"/>
        <v>Lone Druid", AltNames = "LD", Notes = "LD can be played as a bear-focused hero or as a sniper-style damage dealer.", Preference = HeroPreference.Preferred</v>
      </c>
    </row>
    <row r="105" spans="1:8" x14ac:dyDescent="0.25">
      <c r="A105">
        <v>42</v>
      </c>
      <c r="B105" t="s">
        <v>115</v>
      </c>
      <c r="C105" t="s">
        <v>116</v>
      </c>
      <c r="E105" t="s">
        <v>88</v>
      </c>
      <c r="H105" t="str">
        <f t="shared" si="1"/>
        <v>Ancient Apparition", AltNames = "aa", Notes = "", Preference = HeroPreference.Preferred</v>
      </c>
    </row>
    <row r="106" spans="1:8" x14ac:dyDescent="0.25">
      <c r="A106">
        <v>110</v>
      </c>
      <c r="B106" t="s">
        <v>117</v>
      </c>
      <c r="C106" t="s">
        <v>118</v>
      </c>
      <c r="D106" t="s">
        <v>119</v>
      </c>
      <c r="E106" t="s">
        <v>91</v>
      </c>
      <c r="H106" t="str">
        <f t="shared" si="1"/>
        <v>Arc Warden", AltNames = "aw", Notes = "I have notes here! I'm curious what this looks like when it's really long! I have notes here! I'm curious what this looks like when it's really long! I have notes here! I'm curious what this looks like when it's really long! I have notes here! I'm curious what this looks like when it's really long! I have notes here! I'm curious what this looks like when it's really long! I have notes here! I'm curious what this looks like when it's really long! ", Preference = HeroPreference.Hated</v>
      </c>
    </row>
    <row r="107" spans="1:8" x14ac:dyDescent="0.25">
      <c r="A107">
        <v>50</v>
      </c>
      <c r="B107" t="s">
        <v>120</v>
      </c>
      <c r="C107" t="s">
        <v>121</v>
      </c>
      <c r="E107" t="s">
        <v>1</v>
      </c>
      <c r="H107" t="str">
        <f t="shared" si="1"/>
        <v>Queen of Pain", AltNames = "QoP", Notes = "", Preference = HeroPreference.Indifferent</v>
      </c>
    </row>
    <row r="108" spans="1:8" x14ac:dyDescent="0.25">
      <c r="A108">
        <v>105</v>
      </c>
      <c r="B108" t="s">
        <v>122</v>
      </c>
      <c r="E108" t="s">
        <v>88</v>
      </c>
      <c r="H108" t="str">
        <f t="shared" si="1"/>
        <v>Phoenix", AltNames = "", Notes = "", Preference = HeroPreference.Preferred</v>
      </c>
    </row>
    <row r="109" spans="1:8" x14ac:dyDescent="0.25">
      <c r="A109">
        <v>103</v>
      </c>
      <c r="B109" t="s">
        <v>123</v>
      </c>
      <c r="D109" t="s">
        <v>124</v>
      </c>
      <c r="E109" t="s">
        <v>88</v>
      </c>
      <c r="H109" t="str">
        <f t="shared" si="1"/>
        <v>Earth Spirit", AltNames = "", Notes = "Preferred because I think I'll like him a lot more when I suck less", Preference = HeroPreference.Preferred</v>
      </c>
    </row>
    <row r="110" spans="1:8" x14ac:dyDescent="0.25">
      <c r="A110">
        <v>31</v>
      </c>
      <c r="B110" t="s">
        <v>125</v>
      </c>
      <c r="E110" t="s">
        <v>88</v>
      </c>
      <c r="H110" t="str">
        <f t="shared" si="1"/>
        <v>Nature's Prophet", AltNames = "", Notes = "", Preference = HeroPreference.Preferred</v>
      </c>
    </row>
    <row r="111" spans="1:8" x14ac:dyDescent="0.25">
      <c r="A111">
        <v>53</v>
      </c>
      <c r="B111" t="s">
        <v>126</v>
      </c>
      <c r="E111" t="s">
        <v>88</v>
      </c>
      <c r="H111" t="str">
        <f t="shared" si="1"/>
        <v>Huskar", AltNames = "", Notes = "", Preference = HeroPreference.Preferred</v>
      </c>
    </row>
    <row r="112" spans="1:8" x14ac:dyDescent="0.25">
      <c r="A112">
        <v>16</v>
      </c>
      <c r="B112" t="s">
        <v>127</v>
      </c>
      <c r="E112" t="s">
        <v>88</v>
      </c>
      <c r="H112" t="str">
        <f t="shared" si="1"/>
        <v>Shadow Shaman", AltNames = "", Notes = "", Preference = HeroPreference.Preferred</v>
      </c>
    </row>
    <row r="113" spans="1:8" x14ac:dyDescent="0.25">
      <c r="A113">
        <v>59</v>
      </c>
      <c r="B113" t="s">
        <v>128</v>
      </c>
      <c r="E113" t="s">
        <v>99</v>
      </c>
      <c r="H113" t="str">
        <f t="shared" si="1"/>
        <v>Alchemist", AltNames = "", Notes = "", Preference = HeroPreference.Disliked</v>
      </c>
    </row>
    <row r="114" spans="1:8" x14ac:dyDescent="0.25">
      <c r="A114">
        <v>101</v>
      </c>
      <c r="B114" t="s">
        <v>129</v>
      </c>
      <c r="D114" t="s">
        <v>130</v>
      </c>
      <c r="E114" t="s">
        <v>88</v>
      </c>
      <c r="H114" t="str">
        <f t="shared" si="1"/>
        <v>Abaddon", AltNames = "", Notes = "Abaddon is versatile and can be played as core or support. I prefer playing him as a support, maxing aphotic shield so my carry is unkillable.", Preference = HeroPreference.Preferred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F85FD-AD4C-46E3-9362-4490BED27C50}">
  <dimension ref="A1:E33"/>
  <sheetViews>
    <sheetView workbookViewId="0">
      <selection activeCell="E4" sqref="E4"/>
    </sheetView>
  </sheetViews>
  <sheetFormatPr defaultRowHeight="15" x14ac:dyDescent="0.25"/>
  <cols>
    <col min="2" max="2" width="18.42578125" bestFit="1" customWidth="1"/>
    <col min="4" max="6" width="9.140625" customWidth="1"/>
  </cols>
  <sheetData>
    <row r="1" spans="1:5" x14ac:dyDescent="0.25">
      <c r="A1" t="s">
        <v>174</v>
      </c>
      <c r="B1" t="s">
        <v>132</v>
      </c>
      <c r="C1" t="s">
        <v>175</v>
      </c>
      <c r="D1" t="s">
        <v>176</v>
      </c>
    </row>
    <row r="2" spans="1:5" x14ac:dyDescent="0.25">
      <c r="A2">
        <v>47</v>
      </c>
      <c r="B2" t="str">
        <f>INDEX(Heroes!$B$2:$B$114,MATCH(A2,Heroes!$A$2:$A$114,0))</f>
        <v>Bloodseeker</v>
      </c>
      <c r="C2" t="s">
        <v>136</v>
      </c>
      <c r="D2" t="s">
        <v>137</v>
      </c>
      <c r="E2" t="str">
        <f>B2&amp;""").ID, Type = TipType." &amp; C2&amp;", Text = """ &amp; D2</f>
        <v>Bloodseeker").ID, Type = TipType.Other, Text = "Use bloodrage on both you and a squishy enemy for max damage</v>
      </c>
    </row>
    <row r="3" spans="1:5" x14ac:dyDescent="0.25">
      <c r="A3">
        <v>69</v>
      </c>
      <c r="B3" t="str">
        <f>INDEX(Heroes!$B$2:$B$114,MATCH(A3,Heroes!$A$2:$A$114,0))</f>
        <v>Bane</v>
      </c>
      <c r="C3" t="s">
        <v>138</v>
      </c>
      <c r="D3" s="1" t="s">
        <v>139</v>
      </c>
      <c r="E3" t="str">
        <f t="shared" ref="E3:E33" si="0">B3&amp;""").ID, Type = TipType." &amp; C3&amp;", Text = """ &amp; D3</f>
        <v>Bane").ID, Type = TipType.Strategy, Text = "Nightmare supports to keep them from counter-initiating, then use fiend's grip</v>
      </c>
    </row>
    <row r="4" spans="1:5" x14ac:dyDescent="0.25">
      <c r="A4">
        <v>85</v>
      </c>
      <c r="B4" t="str">
        <f>INDEX(Heroes!$B$2:$B$114,MATCH(A4,Heroes!$A$2:$A$114,0))</f>
        <v>Templar Assassin</v>
      </c>
      <c r="C4" t="s">
        <v>140</v>
      </c>
      <c r="D4" t="s">
        <v>141</v>
      </c>
      <c r="E4" t="str">
        <f t="shared" si="0"/>
        <v>Templar Assassin").ID, Type = TipType.AbilityBuild, Text = "Max psi blades first for maximum lane push, or max refraction for best defense. Either way these are the best two abilities.</v>
      </c>
    </row>
    <row r="5" spans="1:5" x14ac:dyDescent="0.25">
      <c r="A5">
        <v>85</v>
      </c>
      <c r="B5" t="str">
        <f>INDEX(Heroes!$B$2:$B$114,MATCH(A5,Heroes!$A$2:$A$114,0))</f>
        <v>Templar Assassin</v>
      </c>
      <c r="C5" t="s">
        <v>136</v>
      </c>
      <c r="D5" t="s">
        <v>142</v>
      </c>
      <c r="E5" t="str">
        <f t="shared" si="0"/>
        <v>Templar Assassin").ID, Type = TipType.Other, Text = "Stack ancients starting early; as many stacks as possible. She can take them at level 8/9 with shrine, or earlier with DD rune.</v>
      </c>
    </row>
    <row r="6" spans="1:5" x14ac:dyDescent="0.25">
      <c r="A6">
        <v>85</v>
      </c>
      <c r="B6" t="str">
        <f>INDEX(Heroes!$B$2:$B$114,MATCH(A6,Heroes!$A$2:$A$114,0))</f>
        <v>Templar Assassin</v>
      </c>
      <c r="C6" t="s">
        <v>136</v>
      </c>
      <c r="D6" t="s">
        <v>143</v>
      </c>
      <c r="E6" t="str">
        <f t="shared" si="0"/>
        <v>Templar Assassin").ID, Type = TipType.Other, Text = "TA does burst physical damage, so take out squishy heros in team fights first before they can react.</v>
      </c>
    </row>
    <row r="7" spans="1:5" x14ac:dyDescent="0.25">
      <c r="A7">
        <v>1</v>
      </c>
      <c r="B7" t="str">
        <f>INDEX(Heroes!$B$2:$B$114,MATCH(A7,Heroes!$A$2:$A$114,0))</f>
        <v>Axe</v>
      </c>
      <c r="C7" t="s">
        <v>136</v>
      </c>
      <c r="D7" t="s">
        <v>144</v>
      </c>
      <c r="E7" t="str">
        <f t="shared" si="0"/>
        <v>Axe").ID, Type = TipType.Other, Text = "Max counter helix. The pure damage is incredibly powerful early and can be used as a farming tool, defensively, and offensively.</v>
      </c>
    </row>
    <row r="8" spans="1:5" x14ac:dyDescent="0.25">
      <c r="A8">
        <v>106</v>
      </c>
      <c r="B8" t="str">
        <f>INDEX(Heroes!$B$2:$B$114,MATCH(A8,Heroes!$A$2:$A$114,0))</f>
        <v>Terrorblade</v>
      </c>
      <c r="C8" t="s">
        <v>145</v>
      </c>
      <c r="D8" t="s">
        <v>146</v>
      </c>
      <c r="E8" t="str">
        <f t="shared" si="0"/>
        <v>Terrorblade").ID, Type = TipType.AbilityUse, Text = "Reflection is very good against 5-core right clicking lineups (especially squishy ones)</v>
      </c>
    </row>
    <row r="9" spans="1:5" x14ac:dyDescent="0.25">
      <c r="A9">
        <v>104</v>
      </c>
      <c r="B9" t="str">
        <f>INDEX(Heroes!$B$2:$B$114,MATCH(A9,Heroes!$A$2:$A$114,0))</f>
        <v>Legion Commander</v>
      </c>
      <c r="C9" t="s">
        <v>147</v>
      </c>
      <c r="D9" t="s">
        <v>148</v>
      </c>
      <c r="E9" t="str">
        <f t="shared" si="0"/>
        <v>Legion Commander").ID, Type = TipType.ItemBuild, Text = "Using press the attack the gain health is more gold efficient (via clarities) than tangos/salve, providing you get the full duration. Salve/clarity is a good option. In a lane with any degree of harass, this is a bad idea.</v>
      </c>
    </row>
    <row r="10" spans="1:5" x14ac:dyDescent="0.25">
      <c r="A10">
        <v>70</v>
      </c>
      <c r="B10" t="str">
        <f>INDEX(Heroes!$B$2:$B$114,MATCH(A10,Heroes!$A$2:$A$114,0))</f>
        <v>Shadow Demon</v>
      </c>
      <c r="C10" t="s">
        <v>145</v>
      </c>
      <c r="D10" t="s">
        <v>149</v>
      </c>
      <c r="E10" t="str">
        <f t="shared" si="0"/>
        <v>Shadow Demon").ID, Type = TipType.AbilityUse, Text = "Shadow poison stacks do an absurd amount of damage early.</v>
      </c>
    </row>
    <row r="11" spans="1:5" x14ac:dyDescent="0.25">
      <c r="A11">
        <v>85</v>
      </c>
      <c r="B11" t="str">
        <f>INDEX(Heroes!$B$2:$B$114,MATCH(A11,Heroes!$A$2:$A$114,0))</f>
        <v>Templar Assassin</v>
      </c>
      <c r="C11" t="s">
        <v>150</v>
      </c>
      <c r="D11" t="s">
        <v>151</v>
      </c>
      <c r="E11" t="str">
        <f t="shared" si="0"/>
        <v>Templar Assassin").ID, Type = TipType.Counter, Text = "Abilities that reveal meld position: Defeaning blast, tornado, gust, flame break, charge of darkness</v>
      </c>
    </row>
    <row r="12" spans="1:5" x14ac:dyDescent="0.25">
      <c r="A12">
        <v>85</v>
      </c>
      <c r="B12" t="str">
        <f>INDEX(Heroes!$B$2:$B$114,MATCH(A12,Heroes!$A$2:$A$114,0))</f>
        <v>Templar Assassin</v>
      </c>
      <c r="C12" t="s">
        <v>145</v>
      </c>
      <c r="D12" t="s">
        <v>152</v>
      </c>
      <c r="E12" t="str">
        <f t="shared" si="0"/>
        <v>Templar Assassin").ID, Type = TipType.AbilityUse, Text = "Psionic trap: If you hit someone with a full charged trap (the trap charges over 4s to increase the slow % from 30 to 60) and before the slow ends you place and immediately activate a new trap then you refresh the duration but it keeps the maximum slow (60%) instead of resetting it to 30%. Works the other way around, too (giving a worse slow from a fully charged trap).</v>
      </c>
    </row>
    <row r="13" spans="1:5" x14ac:dyDescent="0.25">
      <c r="A13">
        <v>85</v>
      </c>
      <c r="B13" t="str">
        <f>INDEX(Heroes!$B$2:$B$114,MATCH(A13,Heroes!$A$2:$A$114,0))</f>
        <v>Templar Assassin</v>
      </c>
      <c r="C13" t="s">
        <v>150</v>
      </c>
      <c r="D13" t="s">
        <v>153</v>
      </c>
      <c r="E13" t="str">
        <f t="shared" si="0"/>
        <v>Templar Assassin").ID, Type = TipType.Counter, Text = "Orb of venom deals low enough damage to not proc her refraction block but deals just enough to trigger her blink's cooldown. perfect for preventing her blinking out while she has charges up</v>
      </c>
    </row>
    <row r="14" spans="1:5" x14ac:dyDescent="0.25">
      <c r="A14">
        <v>43</v>
      </c>
      <c r="B14" t="str">
        <f>INDEX(Heroes!$B$2:$B$114,MATCH(A14,Heroes!$A$2:$A$114,0))</f>
        <v>Spectre</v>
      </c>
      <c r="C14" t="s">
        <v>150</v>
      </c>
      <c r="D14" t="s">
        <v>154</v>
      </c>
      <c r="E14" t="str">
        <f t="shared" si="0"/>
        <v>Spectre").ID, Type = TipType.Counter, Text = "Silver edge to break passives</v>
      </c>
    </row>
    <row r="15" spans="1:5" x14ac:dyDescent="0.25">
      <c r="A15">
        <v>52</v>
      </c>
      <c r="B15" t="str">
        <f>INDEX(Heroes!$B$2:$B$114,MATCH(A15,Heroes!$A$2:$A$114,0))</f>
        <v>Broodmother</v>
      </c>
      <c r="C15" t="s">
        <v>138</v>
      </c>
      <c r="D15" t="s">
        <v>155</v>
      </c>
      <c r="E15" t="str">
        <f t="shared" si="0"/>
        <v>Broodmother").ID, Type = TipType.Strategy, Text = "Pick into lineups without good AOE/cleave</v>
      </c>
    </row>
    <row r="16" spans="1:5" x14ac:dyDescent="0.25">
      <c r="A16">
        <v>10</v>
      </c>
      <c r="B16" t="str">
        <f>INDEX(Heroes!$B$2:$B$114,MATCH(A16,Heroes!$A$2:$A$114,0))</f>
        <v>Morphling</v>
      </c>
      <c r="C16" t="s">
        <v>138</v>
      </c>
      <c r="D16" t="s">
        <v>156</v>
      </c>
      <c r="E16" t="str">
        <f t="shared" si="0"/>
        <v>Morphling").ID, Type = TipType.Strategy, Text = "Pick into lineups with much lockdown</v>
      </c>
    </row>
    <row r="17" spans="1:5" x14ac:dyDescent="0.25">
      <c r="A17">
        <v>85</v>
      </c>
      <c r="B17" t="str">
        <f>INDEX(Heroes!$B$2:$B$114,MATCH(A17,Heroes!$A$2:$A$114,0))</f>
        <v>Templar Assassin</v>
      </c>
      <c r="C17" t="s">
        <v>136</v>
      </c>
      <c r="D17" t="s">
        <v>157</v>
      </c>
      <c r="E17" t="str">
        <f t="shared" si="0"/>
        <v>Templar Assassin").ID, Type = TipType.Other, Text = "TA stays invis during meld attack until the project attack, meaning you can blink away from the meld attack.</v>
      </c>
    </row>
    <row r="18" spans="1:5" x14ac:dyDescent="0.25">
      <c r="A18">
        <v>85</v>
      </c>
      <c r="B18" t="str">
        <f>INDEX(Heroes!$B$2:$B$114,MATCH(A18,Heroes!$A$2:$A$114,0))</f>
        <v>Templar Assassin</v>
      </c>
      <c r="C18" t="s">
        <v>145</v>
      </c>
      <c r="D18" t="s">
        <v>158</v>
      </c>
      <c r="E18" t="str">
        <f t="shared" si="0"/>
        <v>Templar Assassin").ID, Type = TipType.AbilityUse, Text = "Use meld to disjoint projectile stuns</v>
      </c>
    </row>
    <row r="19" spans="1:5" x14ac:dyDescent="0.25">
      <c r="A19">
        <v>85</v>
      </c>
      <c r="B19" t="str">
        <f>INDEX(Heroes!$B$2:$B$114,MATCH(A19,Heroes!$A$2:$A$114,0))</f>
        <v>Templar Assassin</v>
      </c>
      <c r="C19" t="s">
        <v>145</v>
      </c>
      <c r="D19" t="s">
        <v>159</v>
      </c>
      <c r="E19" t="str">
        <f t="shared" si="0"/>
        <v>Templar Assassin").ID, Type = TipType.AbilityUse, Text = "Against Tinker, hold your meld until you see laser precast animation. Meld to cancel, then you get another attack or two to get the kill.</v>
      </c>
    </row>
    <row r="20" spans="1:5" x14ac:dyDescent="0.25">
      <c r="A20">
        <v>105</v>
      </c>
      <c r="B20" t="str">
        <f>INDEX(Heroes!$B$2:$B$114,MATCH(A20,Heroes!$A$2:$A$114,0))</f>
        <v>Phoenix</v>
      </c>
      <c r="C20" t="s">
        <v>138</v>
      </c>
      <c r="D20" t="s">
        <v>160</v>
      </c>
      <c r="E20" t="str">
        <f t="shared" si="0"/>
        <v>Phoenix").ID, Type = TipType.Strategy, Text = "Take offlane. Scales well with items.</v>
      </c>
    </row>
    <row r="21" spans="1:5" x14ac:dyDescent="0.25">
      <c r="A21">
        <v>105</v>
      </c>
      <c r="B21" t="str">
        <f>INDEX(Heroes!$B$2:$B$114,MATCH(A21,Heroes!$A$2:$A$114,0))</f>
        <v>Phoenix</v>
      </c>
      <c r="C21" t="s">
        <v>145</v>
      </c>
      <c r="D21" t="s">
        <v>161</v>
      </c>
      <c r="E21" t="str">
        <f t="shared" si="0"/>
        <v>Phoenix").ID, Type = TipType.AbilityUse, Text = "Pause between fire spirits because they don't stack. With dps talent, these can do 2k+ dmg.</v>
      </c>
    </row>
    <row r="22" spans="1:5" x14ac:dyDescent="0.25">
      <c r="A22">
        <v>105</v>
      </c>
      <c r="B22" t="str">
        <f>INDEX(Heroes!$B$2:$B$114,MATCH(A22,Heroes!$A$2:$A$114,0))</f>
        <v>Phoenix</v>
      </c>
      <c r="C22" t="s">
        <v>145</v>
      </c>
      <c r="D22" t="s">
        <v>162</v>
      </c>
      <c r="E22" t="str">
        <f t="shared" si="0"/>
        <v>Phoenix").ID, Type = TipType.AbilityUse, Text = "Sunray allows crossing impassible terrain by toggling movement</v>
      </c>
    </row>
    <row r="23" spans="1:5" x14ac:dyDescent="0.25">
      <c r="A23">
        <v>105</v>
      </c>
      <c r="B23" t="str">
        <f>INDEX(Heroes!$B$2:$B$114,MATCH(A23,Heroes!$A$2:$A$114,0))</f>
        <v>Phoenix</v>
      </c>
      <c r="C23" t="s">
        <v>145</v>
      </c>
      <c r="D23" t="s">
        <v>163</v>
      </c>
      <c r="E23" t="str">
        <f t="shared" si="0"/>
        <v>Phoenix").ID, Type = TipType.AbilityUse, Text = "Huge power spike at level 3 because fire spirits at level 2 more than double in damage</v>
      </c>
    </row>
    <row r="24" spans="1:5" x14ac:dyDescent="0.25">
      <c r="A24">
        <v>105</v>
      </c>
      <c r="B24" t="str">
        <f>INDEX(Heroes!$B$2:$B$114,MATCH(A24,Heroes!$A$2:$A$114,0))</f>
        <v>Phoenix</v>
      </c>
      <c r="C24" t="s">
        <v>147</v>
      </c>
      <c r="D24" t="s">
        <v>164</v>
      </c>
      <c r="E24" t="str">
        <f t="shared" si="0"/>
        <v>Phoenix").ID, Type = TipType.ItemBuild, Text = "Go Wand-&gt;Tranquils-&gt;Midas-&gt;Veil because he doesn't really want to farm</v>
      </c>
    </row>
    <row r="25" spans="1:5" x14ac:dyDescent="0.25">
      <c r="A25">
        <v>105</v>
      </c>
      <c r="B25" t="str">
        <f>INDEX(Heroes!$B$2:$B$114,MATCH(A25,Heroes!$A$2:$A$114,0))</f>
        <v>Phoenix</v>
      </c>
      <c r="C25" t="s">
        <v>136</v>
      </c>
      <c r="D25" t="s">
        <v>165</v>
      </c>
      <c r="E25" t="str">
        <f t="shared" si="0"/>
        <v>Phoenix").ID, Type = TipType.Other, Text = "Save wand charges to guarantee mana for ult if possible</v>
      </c>
    </row>
    <row r="26" spans="1:5" x14ac:dyDescent="0.25">
      <c r="A26">
        <v>105</v>
      </c>
      <c r="B26" t="str">
        <f>INDEX(Heroes!$B$2:$B$114,MATCH(A26,Heroes!$A$2:$A$114,0))</f>
        <v>Phoenix</v>
      </c>
      <c r="C26" t="s">
        <v>140</v>
      </c>
      <c r="D26" t="s">
        <v>166</v>
      </c>
      <c r="E26" t="str">
        <f t="shared" si="0"/>
        <v>Phoenix").ID, Type = TipType.AbilityBuild, Text = "go 2-2 first, then 2-2-1-1, max fire spirits and sunray prioritizing ult and XP talent</v>
      </c>
    </row>
    <row r="27" spans="1:5" x14ac:dyDescent="0.25">
      <c r="A27">
        <v>105</v>
      </c>
      <c r="B27" t="str">
        <f>INDEX(Heroes!$B$2:$B$114,MATCH(A27,Heroes!$A$2:$A$114,0))</f>
        <v>Phoenix</v>
      </c>
      <c r="C27" t="s">
        <v>147</v>
      </c>
      <c r="D27" t="s">
        <v>167</v>
      </c>
      <c r="E27" t="str">
        <f t="shared" si="0"/>
        <v>Phoenix").ID, Type = TipType.ItemBuild, Text = "After veil, buy an orchid. Really.</v>
      </c>
    </row>
    <row r="28" spans="1:5" x14ac:dyDescent="0.25">
      <c r="A28">
        <v>105</v>
      </c>
      <c r="B28" t="str">
        <f>INDEX(Heroes!$B$2:$B$114,MATCH(A28,Heroes!$A$2:$A$114,0))</f>
        <v>Phoenix</v>
      </c>
      <c r="C28" t="s">
        <v>147</v>
      </c>
      <c r="D28" t="s">
        <v>168</v>
      </c>
      <c r="E28" t="str">
        <f t="shared" si="0"/>
        <v>Phoenix").ID, Type = TipType.ItemBuild, Text = "If an AS threat to the egg is an issue (troll, huskar, etc.), buy a halberd</v>
      </c>
    </row>
    <row r="29" spans="1:5" x14ac:dyDescent="0.25">
      <c r="A29">
        <v>105</v>
      </c>
      <c r="B29" t="str">
        <f>INDEX(Heroes!$B$2:$B$114,MATCH(A29,Heroes!$A$2:$A$114,0))</f>
        <v>Phoenix</v>
      </c>
      <c r="C29" t="s">
        <v>138</v>
      </c>
      <c r="D29" t="s">
        <v>169</v>
      </c>
      <c r="E29" t="str">
        <f t="shared" si="0"/>
        <v>Phoenix").ID, Type = TipType.Strategy, Text = "Counters channelled magic ults like CM as egg is spell immune</v>
      </c>
    </row>
    <row r="30" spans="1:5" x14ac:dyDescent="0.25">
      <c r="A30">
        <v>105</v>
      </c>
      <c r="B30" t="str">
        <f>INDEX(Heroes!$B$2:$B$114,MATCH(A30,Heroes!$A$2:$A$114,0))</f>
        <v>Phoenix</v>
      </c>
      <c r="C30" t="s">
        <v>145</v>
      </c>
      <c r="D30" t="s">
        <v>170</v>
      </c>
      <c r="E30" t="str">
        <f t="shared" si="0"/>
        <v>Phoenix").ID, Type = TipType.AbilityUse, Text = "Use egg in the back half of team fights, not for initiation or when people can easily disengage. Pheonix punishes overcommitment and bad positioning.</v>
      </c>
    </row>
    <row r="31" spans="1:5" x14ac:dyDescent="0.25">
      <c r="A31">
        <v>105</v>
      </c>
      <c r="B31" t="str">
        <f>INDEX(Heroes!$B$2:$B$114,MATCH(A31,Heroes!$A$2:$A$114,0))</f>
        <v>Phoenix</v>
      </c>
      <c r="C31" t="s">
        <v>145</v>
      </c>
      <c r="D31" t="s">
        <v>171</v>
      </c>
      <c r="E31" t="str">
        <f t="shared" si="0"/>
        <v>Phoenix").ID, Type = TipType.AbilityUse, Text = "Team fight skill sequence: icarus dive to apply debuff. During the dive, use fire spirits and veil. Finally, ult. Might happen quickly because of ult duration.</v>
      </c>
    </row>
    <row r="32" spans="1:5" x14ac:dyDescent="0.25">
      <c r="A32">
        <v>105</v>
      </c>
      <c r="B32" t="str">
        <f>INDEX(Heroes!$B$2:$B$114,MATCH(A32,Heroes!$A$2:$A$114,0))</f>
        <v>Phoenix</v>
      </c>
      <c r="C32" t="s">
        <v>145</v>
      </c>
      <c r="D32" t="s">
        <v>172</v>
      </c>
      <c r="E32" t="str">
        <f t="shared" si="0"/>
        <v>Phoenix").ID, Type = TipType.AbilityUse, Text = "If you are slowed below 250, sunray will actually increase your move speed</v>
      </c>
    </row>
    <row r="33" spans="1:5" x14ac:dyDescent="0.25">
      <c r="A33">
        <v>105</v>
      </c>
      <c r="B33" t="str">
        <f>INDEX(Heroes!$B$2:$B$114,MATCH(A33,Heroes!$A$2:$A$114,0))</f>
        <v>Phoenix</v>
      </c>
      <c r="C33" t="s">
        <v>145</v>
      </c>
      <c r="D33" t="s">
        <v>173</v>
      </c>
      <c r="E33" t="str">
        <f t="shared" si="0"/>
        <v>Phoenix").ID, Type = TipType.AbilityUse, Text = "For escapes, you can sunray, toggle movement on, and TP while you're actually off the map</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32C9-0A3E-471D-A6D8-126F9E35EBCF}">
  <dimension ref="A1:G33"/>
  <sheetViews>
    <sheetView tabSelected="1" workbookViewId="0">
      <selection activeCell="G1" sqref="G1:G33"/>
    </sheetView>
  </sheetViews>
  <sheetFormatPr defaultRowHeight="15" x14ac:dyDescent="0.25"/>
  <sheetData>
    <row r="1" spans="1:7" x14ac:dyDescent="0.25">
      <c r="A1">
        <v>0</v>
      </c>
      <c r="B1">
        <v>47</v>
      </c>
      <c r="C1" t="str">
        <f>INDEX(Heroes!$B$2:$B$114,MATCH(A1,Heroes!$A$2:$A$114,0))</f>
        <v>Anti-Mage</v>
      </c>
      <c r="D1" t="str">
        <f>INDEX(Heroes!$B$2:$B$114,MATCH(B1,Heroes!$A$2:$A$114,0))</f>
        <v>Bloodseeker</v>
      </c>
      <c r="E1" t="s">
        <v>150</v>
      </c>
      <c r="F1" t="s">
        <v>177</v>
      </c>
      <c r="G1" t="str">
        <f>C1&amp;""").ID, Hero2ID = heroes.First(h =&gt; h.Name == """&amp;D1&amp;""").ID, Type = RelationshipType."&amp;E1&amp;", Description = """&amp;F1&amp;""" }"</f>
        <v>Anti-Mage").ID, Hero2ID = heroes.First(h =&gt; h.Name == "Bloodseeker").ID, Type = RelationshipType.Counter, Description = "BS can use rupture to make it difficult for AM to flee" }</v>
      </c>
    </row>
    <row r="2" spans="1:7" x14ac:dyDescent="0.25">
      <c r="A2">
        <v>59</v>
      </c>
      <c r="B2">
        <v>0</v>
      </c>
      <c r="C2" t="str">
        <f>INDEX(Heroes!$B$2:$B$114,MATCH(A2,Heroes!$A$2:$A$114,0))</f>
        <v>Alchemist</v>
      </c>
      <c r="D2" t="str">
        <f>INDEX(Heroes!$B$2:$B$114,MATCH(B2,Heroes!$A$2:$A$114,0))</f>
        <v>Anti-Mage</v>
      </c>
      <c r="E2" t="s">
        <v>178</v>
      </c>
      <c r="F2" t="s">
        <v>179</v>
      </c>
      <c r="G2" t="str">
        <f t="shared" ref="G2:G33" si="0">C2&amp;""").ID, Hero2ID = heroes.First(h =&gt; h.Name == """&amp;D2&amp;""").ID, Type = RelationshipType."&amp;E2&amp;", Description = """&amp;F2&amp;""" }"</f>
        <v>Alchemist").ID, Hero2ID = heroes.First(h =&gt; h.Name == "Anti-Mage").ID, Type = RelationshipType.Synergy, Description = "Antimage benefits a lot from an aghs that doesn't take up an item slot" }</v>
      </c>
    </row>
    <row r="3" spans="1:7" x14ac:dyDescent="0.25">
      <c r="A3">
        <v>55</v>
      </c>
      <c r="B3">
        <v>25</v>
      </c>
      <c r="C3" t="str">
        <f>INDEX(Heroes!$B$2:$B$114,MATCH(A3,Heroes!$A$2:$A$114,0))</f>
        <v>Batrider</v>
      </c>
      <c r="D3" t="str">
        <f>INDEX(Heroes!$B$2:$B$114,MATCH(B3,Heroes!$A$2:$A$114,0))</f>
        <v>Enigma</v>
      </c>
      <c r="E3" t="s">
        <v>136</v>
      </c>
      <c r="F3" t="s">
        <v>180</v>
      </c>
      <c r="G3" t="str">
        <f t="shared" si="0"/>
        <v>Batrider").ID, Hero2ID = heroes.First(h =&gt; h.Name == "Enigma").ID, Type = RelationshipType.Other, Description = "BKB piercing lasso ends black hole" }</v>
      </c>
    </row>
    <row r="4" spans="1:7" x14ac:dyDescent="0.25">
      <c r="A4">
        <v>1</v>
      </c>
      <c r="B4">
        <v>31</v>
      </c>
      <c r="C4" t="str">
        <f>INDEX(Heroes!$B$2:$B$114,MATCH(A4,Heroes!$A$2:$A$114,0))</f>
        <v>Axe</v>
      </c>
      <c r="D4" t="str">
        <f>INDEX(Heroes!$B$2:$B$114,MATCH(B4,Heroes!$A$2:$A$114,0))</f>
        <v>Nature's Prophet</v>
      </c>
      <c r="E4" t="s">
        <v>150</v>
      </c>
      <c r="F4" t="s">
        <v>181</v>
      </c>
      <c r="G4" t="str">
        <f t="shared" si="0"/>
        <v>Axe").ID, Hero2ID = heroes.First(h =&gt; h.Name == "Nature's Prophet").ID, Type = RelationshipType.Counter, Description = "Can use taunt to cancel TP" }</v>
      </c>
    </row>
    <row r="5" spans="1:7" x14ac:dyDescent="0.25">
      <c r="A5">
        <v>85</v>
      </c>
      <c r="B5">
        <v>78</v>
      </c>
      <c r="C5" t="str">
        <f>INDEX(Heroes!$B$2:$B$114,MATCH(A5,Heroes!$A$2:$A$114,0))</f>
        <v>Templar Assassin</v>
      </c>
      <c r="D5" t="str">
        <f>INDEX(Heroes!$B$2:$B$114,MATCH(B5,Heroes!$A$2:$A$114,0))</f>
        <v>Chaos Knight</v>
      </c>
      <c r="E5" t="s">
        <v>150</v>
      </c>
      <c r="F5" t="s">
        <v>182</v>
      </c>
      <c r="G5" t="str">
        <f t="shared" si="0"/>
        <v>Templar Assassin").ID, Hero2ID = heroes.First(h =&gt; h.Name == "Chaos Knight").ID, Type = RelationshipType.Counter, Description = "TA doesn't fair well against illusion heroes that can break through diffraction" }</v>
      </c>
    </row>
    <row r="6" spans="1:7" x14ac:dyDescent="0.25">
      <c r="A6">
        <v>85</v>
      </c>
      <c r="B6">
        <v>74</v>
      </c>
      <c r="C6" t="str">
        <f>INDEX(Heroes!$B$2:$B$114,MATCH(A6,Heroes!$A$2:$A$114,0))</f>
        <v>Templar Assassin</v>
      </c>
      <c r="D6" t="str">
        <f>INDEX(Heroes!$B$2:$B$114,MATCH(B6,Heroes!$A$2:$A$114,0))</f>
        <v>Phantom Lancer</v>
      </c>
      <c r="E6" t="s">
        <v>150</v>
      </c>
      <c r="F6" t="s">
        <v>182</v>
      </c>
      <c r="G6" t="str">
        <f t="shared" si="0"/>
        <v>Templar Assassin").ID, Hero2ID = heroes.First(h =&gt; h.Name == "Phantom Lancer").ID, Type = RelationshipType.Counter, Description = "TA doesn't fair well against illusion heroes that can break through diffraction" }</v>
      </c>
    </row>
    <row r="7" spans="1:7" x14ac:dyDescent="0.25">
      <c r="A7">
        <v>85</v>
      </c>
      <c r="B7">
        <v>25</v>
      </c>
      <c r="C7" t="str">
        <f>INDEX(Heroes!$B$2:$B$114,MATCH(A7,Heroes!$A$2:$A$114,0))</f>
        <v>Templar Assassin</v>
      </c>
      <c r="D7" t="str">
        <f>INDEX(Heroes!$B$2:$B$114,MATCH(B7,Heroes!$A$2:$A$114,0))</f>
        <v>Enigma</v>
      </c>
      <c r="E7" t="s">
        <v>150</v>
      </c>
      <c r="F7" t="s">
        <v>183</v>
      </c>
      <c r="G7" t="str">
        <f t="shared" si="0"/>
        <v>Templar Assassin").ID, Hero2ID = heroes.First(h =&gt; h.Name == "Enigma").ID, Type = RelationshipType.Counter, Description = "Eidelons can break through diffraction and black hole stops her from doing damage." }</v>
      </c>
    </row>
    <row r="8" spans="1:7" x14ac:dyDescent="0.25">
      <c r="A8">
        <v>85</v>
      </c>
      <c r="B8">
        <v>16</v>
      </c>
      <c r="C8" t="str">
        <f>INDEX(Heroes!$B$2:$B$114,MATCH(A8,Heroes!$A$2:$A$114,0))</f>
        <v>Templar Assassin</v>
      </c>
      <c r="D8" t="str">
        <f>INDEX(Heroes!$B$2:$B$114,MATCH(B8,Heroes!$A$2:$A$114,0))</f>
        <v>Shadow Shaman</v>
      </c>
      <c r="E8" t="s">
        <v>178</v>
      </c>
      <c r="F8" t="s">
        <v>184</v>
      </c>
      <c r="G8" t="str">
        <f t="shared" si="0"/>
        <v>Templar Assassin").ID, Hero2ID = heroes.First(h =&gt; h.Name == "Shadow Shaman").ID, Type = RelationshipType.Synergy, Description = "SS can disable a hero while TA does massive amounts of damage" }</v>
      </c>
    </row>
    <row r="9" spans="1:7" x14ac:dyDescent="0.25">
      <c r="A9">
        <v>85</v>
      </c>
      <c r="B9">
        <v>25</v>
      </c>
      <c r="C9" t="str">
        <f>INDEX(Heroes!$B$2:$B$114,MATCH(A9,Heroes!$A$2:$A$114,0))</f>
        <v>Templar Assassin</v>
      </c>
      <c r="D9" t="str">
        <f>INDEX(Heroes!$B$2:$B$114,MATCH(B9,Heroes!$A$2:$A$114,0))</f>
        <v>Enigma</v>
      </c>
      <c r="E9" t="s">
        <v>178</v>
      </c>
      <c r="F9" t="s">
        <v>185</v>
      </c>
      <c r="G9" t="str">
        <f t="shared" si="0"/>
        <v>Templar Assassin").ID, Hero2ID = heroes.First(h =&gt; h.Name == "Enigma").ID, Type = RelationshipType.Synergy, Description = "Black hole can group people together to receive lots of damage from psi blades" }</v>
      </c>
    </row>
    <row r="10" spans="1:7" x14ac:dyDescent="0.25">
      <c r="A10">
        <v>18</v>
      </c>
      <c r="B10">
        <v>25</v>
      </c>
      <c r="C10" t="str">
        <f>INDEX(Heroes!$B$2:$B$114,MATCH(A10,Heroes!$A$2:$A$114,0))</f>
        <v>Sven</v>
      </c>
      <c r="D10" t="str">
        <f>INDEX(Heroes!$B$2:$B$114,MATCH(B10,Heroes!$A$2:$A$114,0))</f>
        <v>Enigma</v>
      </c>
      <c r="E10" t="s">
        <v>178</v>
      </c>
      <c r="F10" t="s">
        <v>186</v>
      </c>
      <c r="G10" t="str">
        <f t="shared" si="0"/>
        <v>Sven").ID, Hero2ID = heroes.First(h =&gt; h.Name == "Enigma").ID, Type = RelationshipType.Synergy, Description = "Black hole can group people together to receive lots of damage from cleave" }</v>
      </c>
    </row>
    <row r="11" spans="1:7" x14ac:dyDescent="0.25">
      <c r="A11">
        <v>58</v>
      </c>
      <c r="B11">
        <v>85</v>
      </c>
      <c r="C11" t="str">
        <f>INDEX(Heroes!$B$2:$B$114,MATCH(A11,Heroes!$A$2:$A$114,0))</f>
        <v>Warlock</v>
      </c>
      <c r="D11" t="str">
        <f>INDEX(Heroes!$B$2:$B$114,MATCH(B11,Heroes!$A$2:$A$114,0))</f>
        <v>Templar Assassin</v>
      </c>
      <c r="E11" t="s">
        <v>178</v>
      </c>
      <c r="F11" t="s">
        <v>187</v>
      </c>
      <c r="G11" t="str">
        <f t="shared" si="0"/>
        <v>Warlock").ID, Hero2ID = heroes.First(h =&gt; h.Name == "Templar Assassin").ID, Type = RelationshipType.Synergy, Description = "Fatal bonds spreads TA's psi blade damage even farther" }</v>
      </c>
    </row>
    <row r="12" spans="1:7" x14ac:dyDescent="0.25">
      <c r="A12">
        <v>101</v>
      </c>
      <c r="B12">
        <v>7</v>
      </c>
      <c r="C12" t="str">
        <f>INDEX(Heroes!$B$2:$B$114,MATCH(A12,Heroes!$A$2:$A$114,0))</f>
        <v>Abaddon</v>
      </c>
      <c r="D12" t="str">
        <f>INDEX(Heroes!$B$2:$B$114,MATCH(B12,Heroes!$A$2:$A$114,0))</f>
        <v>Lina</v>
      </c>
      <c r="E12" t="s">
        <v>150</v>
      </c>
      <c r="F12" t="s">
        <v>188</v>
      </c>
      <c r="G12" t="str">
        <f t="shared" si="0"/>
        <v>Abaddon").ID, Hero2ID = heroes.First(h =&gt; h.Name == "Lina").ID, Type = RelationshipType.Counter, Description = "Lina can burst through abaddon without triggering ult if timed correctly" }</v>
      </c>
    </row>
    <row r="13" spans="1:7" x14ac:dyDescent="0.25">
      <c r="A13">
        <v>74</v>
      </c>
      <c r="B13">
        <v>51</v>
      </c>
      <c r="C13" t="str">
        <f>INDEX(Heroes!$B$2:$B$114,MATCH(A13,Heroes!$A$2:$A$114,0))</f>
        <v>Phantom Lancer</v>
      </c>
      <c r="D13" t="str">
        <f>INDEX(Heroes!$B$2:$B$114,MATCH(B13,Heroes!$A$2:$A$114,0))</f>
        <v>Wraith King</v>
      </c>
      <c r="E13" t="s">
        <v>136</v>
      </c>
      <c r="F13" t="s">
        <v>189</v>
      </c>
      <c r="G13" t="str">
        <f t="shared" si="0"/>
        <v>Phantom Lancer").ID, Hero2ID = heroes.First(h =&gt; h.Name == "Wraith King").ID, Type = RelationshipType.Other, Description = "PL's mana burn makes it so WK doesn't have the mana to reincarnate" }</v>
      </c>
    </row>
    <row r="14" spans="1:7" x14ac:dyDescent="0.25">
      <c r="A14">
        <v>0</v>
      </c>
      <c r="B14">
        <v>51</v>
      </c>
      <c r="C14" t="str">
        <f>INDEX(Heroes!$B$2:$B$114,MATCH(A14,Heroes!$A$2:$A$114,0))</f>
        <v>Anti-Mage</v>
      </c>
      <c r="D14" t="str">
        <f>INDEX(Heroes!$B$2:$B$114,MATCH(B14,Heroes!$A$2:$A$114,0))</f>
        <v>Wraith King</v>
      </c>
      <c r="E14" t="s">
        <v>150</v>
      </c>
      <c r="F14" t="s">
        <v>190</v>
      </c>
      <c r="G14" t="str">
        <f t="shared" si="0"/>
        <v>Anti-Mage").ID, Hero2ID = heroes.First(h =&gt; h.Name == "Wraith King").ID, Type = RelationshipType.Counter, Description = "AM's mana burn makes it so WK doesn't have the mana to reincarnate" }</v>
      </c>
    </row>
    <row r="15" spans="1:7" x14ac:dyDescent="0.25">
      <c r="A15">
        <v>47</v>
      </c>
      <c r="B15">
        <v>17</v>
      </c>
      <c r="C15" t="str">
        <f>INDEX(Heroes!$B$2:$B$114,MATCH(A15,Heroes!$A$2:$A$114,0))</f>
        <v>Bloodseeker</v>
      </c>
      <c r="D15" t="str">
        <f>INDEX(Heroes!$B$2:$B$114,MATCH(B15,Heroes!$A$2:$A$114,0))</f>
        <v>Storm Spirit</v>
      </c>
      <c r="E15" t="s">
        <v>150</v>
      </c>
      <c r="F15" t="s">
        <v>191</v>
      </c>
      <c r="G15" t="str">
        <f t="shared" si="0"/>
        <v>Bloodseeker").ID, Hero2ID = heroes.First(h =&gt; h.Name == "Storm Spirit").ID, Type = RelationshipType.Counter, Description = "Rupture makes it difficult for SS to ball lightning away" }</v>
      </c>
    </row>
    <row r="16" spans="1:7" x14ac:dyDescent="0.25">
      <c r="A16">
        <v>98</v>
      </c>
      <c r="B16">
        <v>49</v>
      </c>
      <c r="C16" t="str">
        <f>INDEX(Heroes!$B$2:$B$114,MATCH(A16,Heroes!$A$2:$A$114,0))</f>
        <v>Bristleback</v>
      </c>
      <c r="D16" t="str">
        <f>INDEX(Heroes!$B$2:$B$114,MATCH(B16,Heroes!$A$2:$A$114,0))</f>
        <v>Riki</v>
      </c>
      <c r="E16" t="s">
        <v>150</v>
      </c>
      <c r="F16" t="s">
        <v>192</v>
      </c>
      <c r="G16" t="str">
        <f t="shared" si="0"/>
        <v>Bristleback").ID, Hero2ID = heroes.First(h =&gt; h.Name == "Riki").ID, Type = RelationshipType.Counter, Description = "Riki gives more damage from behind, bb takes reduced damage from behind" }</v>
      </c>
    </row>
    <row r="17" spans="1:7" x14ac:dyDescent="0.25">
      <c r="A17">
        <v>64</v>
      </c>
      <c r="B17">
        <v>104</v>
      </c>
      <c r="C17" t="str">
        <f>INDEX(Heroes!$B$2:$B$114,MATCH(A17,Heroes!$A$2:$A$114,0))</f>
        <v>Silencer</v>
      </c>
      <c r="D17" t="str">
        <f>INDEX(Heroes!$B$2:$B$114,MATCH(B17,Heroes!$A$2:$A$114,0))</f>
        <v>Legion Commander</v>
      </c>
      <c r="E17" t="s">
        <v>178</v>
      </c>
      <c r="F17" t="s">
        <v>193</v>
      </c>
      <c r="G17" t="str">
        <f t="shared" si="0"/>
        <v>Silencer").ID, Hero2ID = heroes.First(h =&gt; h.Name == "Legion Commander").ID, Type = RelationshipType.Synergy, Description = "Silencer can prevent LC from being disabled during duel" }</v>
      </c>
    </row>
    <row r="18" spans="1:7" x14ac:dyDescent="0.25">
      <c r="A18">
        <v>55</v>
      </c>
      <c r="B18">
        <v>104</v>
      </c>
      <c r="C18" t="str">
        <f>INDEX(Heroes!$B$2:$B$114,MATCH(A18,Heroes!$A$2:$A$114,0))</f>
        <v>Batrider</v>
      </c>
      <c r="D18" t="str">
        <f>INDEX(Heroes!$B$2:$B$114,MATCH(B18,Heroes!$A$2:$A$114,0))</f>
        <v>Legion Commander</v>
      </c>
      <c r="E18" t="s">
        <v>178</v>
      </c>
      <c r="F18" t="s">
        <v>194</v>
      </c>
      <c r="G18" t="str">
        <f t="shared" si="0"/>
        <v>Batrider").ID, Hero2ID = heroes.First(h =&gt; h.Name == "Legion Commander").ID, Type = RelationshipType.Synergy, Description = "Batrider can lasso enemies into a duel" }</v>
      </c>
    </row>
    <row r="19" spans="1:7" x14ac:dyDescent="0.25">
      <c r="A19">
        <v>26</v>
      </c>
      <c r="B19">
        <v>7</v>
      </c>
      <c r="C19" t="str">
        <f>INDEX(Heroes!$B$2:$B$114,MATCH(A19,Heroes!$A$2:$A$114,0))</f>
        <v>Faceless Void</v>
      </c>
      <c r="D19" t="str">
        <f>INDEX(Heroes!$B$2:$B$114,MATCH(B19,Heroes!$A$2:$A$114,0))</f>
        <v>Lina</v>
      </c>
      <c r="E19" t="s">
        <v>178</v>
      </c>
      <c r="F19" t="s">
        <v>195</v>
      </c>
      <c r="G19" t="str">
        <f t="shared" si="0"/>
        <v>Faceless Void").ID, Hero2ID = heroes.First(h =&gt; h.Name == "Lina").ID, Type = RelationshipType.Synergy, Description = "Lina can do a lot of damage from outside the chronosphere" }</v>
      </c>
    </row>
    <row r="20" spans="1:7" x14ac:dyDescent="0.25">
      <c r="A20">
        <v>29</v>
      </c>
      <c r="B20">
        <v>85</v>
      </c>
      <c r="C20" t="str">
        <f>INDEX(Heroes!$B$2:$B$114,MATCH(A20,Heroes!$A$2:$A$114,0))</f>
        <v>Venomancer</v>
      </c>
      <c r="D20" t="str">
        <f>INDEX(Heroes!$B$2:$B$114,MATCH(B20,Heroes!$A$2:$A$114,0))</f>
        <v>Templar Assassin</v>
      </c>
      <c r="E20" t="s">
        <v>150</v>
      </c>
      <c r="F20" t="s">
        <v>196</v>
      </c>
      <c r="G20" t="str">
        <f t="shared" si="0"/>
        <v>Venomancer").ID, Hero2ID = heroes.First(h =&gt; h.Name == "Templar Assassin").ID, Type = RelationshipType.Counter, Description = "Counters during laning stage with DoT AND wards breaking through dispersion" }</v>
      </c>
    </row>
    <row r="21" spans="1:7" x14ac:dyDescent="0.25">
      <c r="A21">
        <v>105</v>
      </c>
      <c r="B21">
        <v>93</v>
      </c>
      <c r="C21" t="str">
        <f>INDEX(Heroes!$B$2:$B$114,MATCH(A21,Heroes!$A$2:$A$114,0))</f>
        <v>Phoenix</v>
      </c>
      <c r="D21" t="str">
        <f>INDEX(Heroes!$B$2:$B$114,MATCH(B21,Heroes!$A$2:$A$114,0))</f>
        <v>Slark</v>
      </c>
      <c r="E21" t="s">
        <v>150</v>
      </c>
      <c r="F21" t="s">
        <v>197</v>
      </c>
      <c r="G21" t="str">
        <f t="shared" si="0"/>
        <v>Phoenix").ID, Hero2ID = heroes.First(h =&gt; h.Name == "Slark").ID, Type = RelationshipType.Counter, Description = "Can escape tether with dive" }</v>
      </c>
    </row>
    <row r="22" spans="1:7" x14ac:dyDescent="0.25">
      <c r="A22">
        <v>105</v>
      </c>
      <c r="B22">
        <v>84</v>
      </c>
      <c r="C22" t="str">
        <f>INDEX(Heroes!$B$2:$B$114,MATCH(A22,Heroes!$A$2:$A$114,0))</f>
        <v>Phoenix</v>
      </c>
      <c r="D22" t="str">
        <f>INDEX(Heroes!$B$2:$B$114,MATCH(B22,Heroes!$A$2:$A$114,0))</f>
        <v>Disruptor</v>
      </c>
      <c r="E22" t="s">
        <v>136</v>
      </c>
      <c r="F22" t="s">
        <v>198</v>
      </c>
      <c r="G22" t="str">
        <f t="shared" si="0"/>
        <v>Phoenix").ID, Hero2ID = heroes.First(h =&gt; h.Name == "Disruptor").ID, Type = RelationshipType.Other, Description = "Can escape kinetic field with dive" }</v>
      </c>
    </row>
    <row r="23" spans="1:7" x14ac:dyDescent="0.25">
      <c r="A23">
        <v>90</v>
      </c>
      <c r="B23">
        <v>105</v>
      </c>
      <c r="C23" t="str">
        <f>INDEX(Heroes!$B$2:$B$114,MATCH(A23,Heroes!$A$2:$A$114,0))</f>
        <v>Meepo</v>
      </c>
      <c r="D23" t="str">
        <f>INDEX(Heroes!$B$2:$B$114,MATCH(B23,Heroes!$A$2:$A$114,0))</f>
        <v>Phoenix</v>
      </c>
      <c r="E23" t="s">
        <v>150</v>
      </c>
      <c r="F23" t="s">
        <v>199</v>
      </c>
      <c r="G23" t="str">
        <f t="shared" si="0"/>
        <v>Meepo").ID, Hero2ID = heroes.First(h =&gt; h.Name == "Phoenix").ID, Type = RelationshipType.Counter, Description = "Meepo clones count toward killing egg" }</v>
      </c>
    </row>
    <row r="24" spans="1:7" x14ac:dyDescent="0.25">
      <c r="A24">
        <v>110</v>
      </c>
      <c r="B24">
        <v>105</v>
      </c>
      <c r="C24" t="str">
        <f>INDEX(Heroes!$B$2:$B$114,MATCH(A24,Heroes!$A$2:$A$114,0))</f>
        <v>Arc Warden</v>
      </c>
      <c r="D24" t="str">
        <f>INDEX(Heroes!$B$2:$B$114,MATCH(B24,Heroes!$A$2:$A$114,0))</f>
        <v>Phoenix</v>
      </c>
      <c r="E24" t="s">
        <v>136</v>
      </c>
      <c r="F24" t="s">
        <v>200</v>
      </c>
      <c r="G24" t="str">
        <f t="shared" si="0"/>
        <v>Arc Warden").ID, Hero2ID = heroes.First(h =&gt; h.Name == "Phoenix").ID, Type = RelationshipType.Other, Description = "Tempest double counts toward killing egg" }</v>
      </c>
    </row>
    <row r="25" spans="1:7" x14ac:dyDescent="0.25">
      <c r="A25">
        <v>72</v>
      </c>
      <c r="B25">
        <v>105</v>
      </c>
      <c r="C25" t="str">
        <f>INDEX(Heroes!$B$2:$B$114,MATCH(A25,Heroes!$A$2:$A$114,0))</f>
        <v>Lone Druid</v>
      </c>
      <c r="D25" t="str">
        <f>INDEX(Heroes!$B$2:$B$114,MATCH(B25,Heroes!$A$2:$A$114,0))</f>
        <v>Phoenix</v>
      </c>
      <c r="E25" t="s">
        <v>136</v>
      </c>
      <c r="F25" t="s">
        <v>201</v>
      </c>
      <c r="G25" t="str">
        <f t="shared" si="0"/>
        <v>Lone Druid").ID, Hero2ID = heroes.First(h =&gt; h.Name == "Phoenix").ID, Type = RelationshipType.Other, Description = "Bear counts toward killing egg" }</v>
      </c>
    </row>
    <row r="26" spans="1:7" x14ac:dyDescent="0.25">
      <c r="A26">
        <v>16</v>
      </c>
      <c r="B26">
        <v>105</v>
      </c>
      <c r="C26" t="str">
        <f>INDEX(Heroes!$B$2:$B$114,MATCH(A26,Heroes!$A$2:$A$114,0))</f>
        <v>Shadow Shaman</v>
      </c>
      <c r="D26" t="str">
        <f>INDEX(Heroes!$B$2:$B$114,MATCH(B26,Heroes!$A$2:$A$114,0))</f>
        <v>Phoenix</v>
      </c>
      <c r="E26" t="s">
        <v>136</v>
      </c>
      <c r="F26" t="s">
        <v>202</v>
      </c>
      <c r="G26" t="str">
        <f t="shared" si="0"/>
        <v>Shadow Shaman").ID, Hero2ID = heroes.First(h =&gt; h.Name == "Phoenix").ID, Type = RelationshipType.Other, Description = "Can keep phoenix down and keep him from escaping or ulting" }</v>
      </c>
    </row>
    <row r="27" spans="1:7" x14ac:dyDescent="0.25">
      <c r="A27">
        <v>8</v>
      </c>
      <c r="B27">
        <v>105</v>
      </c>
      <c r="C27" t="str">
        <f>INDEX(Heroes!$B$2:$B$114,MATCH(A27,Heroes!$A$2:$A$114,0))</f>
        <v>Lion</v>
      </c>
      <c r="D27" t="str">
        <f>INDEX(Heroes!$B$2:$B$114,MATCH(B27,Heroes!$A$2:$A$114,0))</f>
        <v>Phoenix</v>
      </c>
      <c r="E27" t="s">
        <v>136</v>
      </c>
      <c r="F27" t="s">
        <v>203</v>
      </c>
      <c r="G27" t="str">
        <f t="shared" si="0"/>
        <v>Lion").ID, Hero2ID = heroes.First(h =&gt; h.Name == "Phoenix").ID, Type = RelationshipType.Other, Description = "Can disable phoenix and prevent him from escaping or ulting, and burst him down with ult" }</v>
      </c>
    </row>
    <row r="28" spans="1:7" x14ac:dyDescent="0.25">
      <c r="A28">
        <v>64</v>
      </c>
      <c r="B28">
        <v>105</v>
      </c>
      <c r="C28" t="str">
        <f>INDEX(Heroes!$B$2:$B$114,MATCH(A28,Heroes!$A$2:$A$114,0))</f>
        <v>Silencer</v>
      </c>
      <c r="D28" t="str">
        <f>INDEX(Heroes!$B$2:$B$114,MATCH(B28,Heroes!$A$2:$A$114,0))</f>
        <v>Phoenix</v>
      </c>
      <c r="E28" t="s">
        <v>150</v>
      </c>
      <c r="F28" t="s">
        <v>204</v>
      </c>
      <c r="G28" t="str">
        <f t="shared" si="0"/>
        <v>Silencer").ID, Hero2ID = heroes.First(h =&gt; h.Name == "Phoenix").ID, Type = RelationshipType.Counter, Description = "Phoenix doesn't do shit if silenced" }</v>
      </c>
    </row>
    <row r="29" spans="1:7" x14ac:dyDescent="0.25">
      <c r="A29">
        <v>46</v>
      </c>
      <c r="B29">
        <v>105</v>
      </c>
      <c r="C29" t="str">
        <f>INDEX(Heroes!$B$2:$B$114,MATCH(A29,Heroes!$A$2:$A$114,0))</f>
        <v>Juggernaut</v>
      </c>
      <c r="D29" t="str">
        <f>INDEX(Heroes!$B$2:$B$114,MATCH(B29,Heroes!$A$2:$A$114,0))</f>
        <v>Phoenix</v>
      </c>
      <c r="E29" t="s">
        <v>150</v>
      </c>
      <c r="F29" t="s">
        <v>205</v>
      </c>
      <c r="G29" t="str">
        <f t="shared" si="0"/>
        <v>Juggernaut").ID, Hero2ID = heroes.First(h =&gt; h.Name == "Phoenix").ID, Type = RelationshipType.Counter, Description = "High attack speed kills eggs, has spell immunity" }</v>
      </c>
    </row>
    <row r="30" spans="1:7" x14ac:dyDescent="0.25">
      <c r="A30">
        <v>60</v>
      </c>
      <c r="B30">
        <v>105</v>
      </c>
      <c r="C30" t="str">
        <f>INDEX(Heroes!$B$2:$B$114,MATCH(A30,Heroes!$A$2:$A$114,0))</f>
        <v>Lifestealer</v>
      </c>
      <c r="D30" t="str">
        <f>INDEX(Heroes!$B$2:$B$114,MATCH(B30,Heroes!$A$2:$A$114,0))</f>
        <v>Phoenix</v>
      </c>
      <c r="E30" t="s">
        <v>150</v>
      </c>
      <c r="F30" t="s">
        <v>206</v>
      </c>
      <c r="G30" t="str">
        <f t="shared" si="0"/>
        <v>Lifestealer").ID, Hero2ID = heroes.First(h =&gt; h.Name == "Phoenix").ID, Type = RelationshipType.Counter, Description = "Has escapes from damage (ult and spell immunity), plus massive % based physical damage" }</v>
      </c>
    </row>
    <row r="31" spans="1:7" x14ac:dyDescent="0.25">
      <c r="A31">
        <v>62</v>
      </c>
      <c r="B31">
        <v>105</v>
      </c>
      <c r="C31" t="str">
        <f>INDEX(Heroes!$B$2:$B$114,MATCH(A31,Heroes!$A$2:$A$114,0))</f>
        <v>Ursa</v>
      </c>
      <c r="D31" t="str">
        <f>INDEX(Heroes!$B$2:$B$114,MATCH(B31,Heroes!$A$2:$A$114,0))</f>
        <v>Phoenix</v>
      </c>
      <c r="E31" t="s">
        <v>150</v>
      </c>
      <c r="F31" t="s">
        <v>207</v>
      </c>
      <c r="G31" t="str">
        <f t="shared" si="0"/>
        <v>Ursa").ID, Hero2ID = heroes.First(h =&gt; h.Name == "Phoenix").ID, Type = RelationshipType.Counter, Description = "Rapid egg kills, lots of burst physical damage, ult can tank your burst magical damage" }</v>
      </c>
    </row>
    <row r="32" spans="1:7" x14ac:dyDescent="0.25">
      <c r="A32">
        <v>47</v>
      </c>
      <c r="B32">
        <v>65</v>
      </c>
      <c r="C32" t="str">
        <f>INDEX(Heroes!$B$2:$B$114,MATCH(A32,Heroes!$A$2:$A$114,0))</f>
        <v>Bloodseeker</v>
      </c>
      <c r="D32" t="str">
        <f>INDEX(Heroes!$B$2:$B$114,MATCH(B32,Heroes!$A$2:$A$114,0))</f>
        <v>Spirit Breaker</v>
      </c>
      <c r="E32" t="s">
        <v>150</v>
      </c>
      <c r="F32" t="s">
        <v>208</v>
      </c>
      <c r="G32" t="str">
        <f t="shared" si="0"/>
        <v>Bloodseeker").ID, Hero2ID = heroes.First(h =&gt; h.Name == "Spirit Breaker").ID, Type = RelationshipType.Counter, Description = "Rupture prevents SB from charging away" }</v>
      </c>
    </row>
    <row r="33" spans="1:7" x14ac:dyDescent="0.25">
      <c r="A33">
        <v>8</v>
      </c>
      <c r="B33">
        <v>78</v>
      </c>
      <c r="C33" t="str">
        <f>INDEX(Heroes!$B$2:$B$114,MATCH(A33,Heroes!$A$2:$A$114,0))</f>
        <v>Lion</v>
      </c>
      <c r="D33" t="str">
        <f>INDEX(Heroes!$B$2:$B$114,MATCH(B33,Heroes!$A$2:$A$114,0))</f>
        <v>Chaos Knight</v>
      </c>
      <c r="E33" t="s">
        <v>150</v>
      </c>
      <c r="F33" t="s">
        <v>209</v>
      </c>
      <c r="G33" t="str">
        <f t="shared" si="0"/>
        <v>Lion").ID, Hero2ID = heroes.First(h =&gt; h.Name == "Chaos Knight").ID, Type = RelationshipType.Counter, Description = "Mana drain destroys illusions and talent places it on multiple targets. Q deals with illusions as well as Aghs for AOE ult."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Heroes</vt:lpstr>
      <vt:lpstr>Tips</vt:lpstr>
      <vt:lpstr>Relationships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Kaschel</dc:creator>
  <cp:lastModifiedBy>Daniel Kaschel</cp:lastModifiedBy>
  <dcterms:created xsi:type="dcterms:W3CDTF">2017-11-09T16:00:04Z</dcterms:created>
  <dcterms:modified xsi:type="dcterms:W3CDTF">2017-11-09T18:30:12Z</dcterms:modified>
</cp:coreProperties>
</file>