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CA6" sheetId="1" r:id="rId1"/>
  </sheets>
  <calcPr calcId="144525"/>
</workbook>
</file>

<file path=xl/sharedStrings.xml><?xml version="1.0" encoding="utf-8"?>
<sst xmlns="http://schemas.openxmlformats.org/spreadsheetml/2006/main" count="148">
  <si>
    <t>Ref Des</t>
  </si>
  <si>
    <t>Part Description</t>
  </si>
  <si>
    <t>Qty Used</t>
  </si>
  <si>
    <t>Link</t>
  </si>
  <si>
    <t>provided part NO.</t>
  </si>
  <si>
    <t>3sets</t>
  </si>
  <si>
    <t>Price for 3sets</t>
  </si>
  <si>
    <t>Remarks</t>
  </si>
  <si>
    <t>U16</t>
  </si>
  <si>
    <t>ATSAM3X8EA-AU</t>
  </si>
  <si>
    <t>http://www.mouser.com/ProductDetail/Atmel/ATSAM3X8EA-AU/?qs=sGAEpiMZZMtQuSbTnHsVtm6dgCW59dFS</t>
  </si>
  <si>
    <t>5-7work days</t>
  </si>
  <si>
    <t>U4</t>
  </si>
  <si>
    <t>ESP-12F Module (4M Flash version)</t>
  </si>
  <si>
    <t>http://www.electrodragon.com/product/esp-12f-esp8266-wifi-board/</t>
  </si>
  <si>
    <t>ESP-12F</t>
  </si>
  <si>
    <t>C14 C17 C20 C24 C25</t>
  </si>
  <si>
    <t>20 pF 0603 Cap</t>
  </si>
  <si>
    <t>http://www.mouser.com/ProductDetail/Murata-Electronics/GRM1885C1H200JA01D/?qs=sGAEpiMZZMs0AnBnWHyRQCld5UqfCmT5Mf2r3UX%252bMS4%3d</t>
  </si>
  <si>
    <t>GRM1885C1H200JA01D</t>
  </si>
  <si>
    <t>C10 C11 C12 C13 C15 C19 C21 C22 C29 C3 C34 C35 C38 C39 C4 C40 C41 C8</t>
  </si>
  <si>
    <t>0.1 uF 0603 Cap</t>
  </si>
  <si>
    <t>https://www.mouser.com/ProductDetail/Murata-Electronics/GJM0335C1E200JB01D?qs=sGAEpiMZZMs0AnBnWHyRQKFZIQ7b73cdsmNFZwnVd75x4RqW8upOIA%3d%3d</t>
  </si>
  <si>
    <t>GJM0335C1E200JB01D</t>
  </si>
  <si>
    <t>size 0201 5-7work days</t>
  </si>
  <si>
    <t xml:space="preserve">C1 C16 C18 C2 C27 C28 C30 C31 C32 C33 C37 C42  C5 C9 </t>
  </si>
  <si>
    <t>10 uF 1206 Cap</t>
  </si>
  <si>
    <t>https://www.mouser.com/ProductDetail/Taiyo-Yuden/TMK316BJ106KL-T?qs=sGAEpiMZZMs0AnBnWHyRQAEIN6r3SS%2fOL7hfyG8u1g4%3d</t>
  </si>
  <si>
    <t>TMK316BJ106KL-T</t>
  </si>
  <si>
    <t>C23 C26 C6 C7</t>
  </si>
  <si>
    <t>100 uF Electrolitic Cap</t>
  </si>
  <si>
    <t>http://www.mouser.com/ProductDetail/Panasonic/EEE-1CA101WP/?qs=%2fha2pyFadujKhU2bTDHWS%2f7Y%2fcwHFkRXU81VRi2RstjXMB5htzjSBA%3d%3d</t>
  </si>
  <si>
    <t>EEE-1CA101WP</t>
  </si>
  <si>
    <t>R26 R27</t>
  </si>
  <si>
    <t>39 Ohm 0603 Resistor 1%</t>
  </si>
  <si>
    <t>http://www.mouser.com/ProductDetail/Susumu/RR0816Q-390-D/?qs=sGAEpiMZZMu61qfTUdNhG%2fDhcyQpRg8MX%2fgzrG1iZcA%3d</t>
  </si>
  <si>
    <t>RR0816Q-390-D</t>
  </si>
  <si>
    <t>R22 R23 R24 R30 R33 R34 R37 R38 R41 R42 R45 R46 R49 R50 R53 R54  R57 R58</t>
  </si>
  <si>
    <t>274 Ohm 0603 Resistor 1%</t>
  </si>
  <si>
    <t>https://www.mouser.com/ProductDetail/Yageo/RT0603FRE07274RL?qs=sGAEpiMZZMu61qfTUdNhGxEjuuBLd0B4tm%2fP%2fuNysYQ%3d</t>
  </si>
  <si>
    <t>RT0603FRE07274RL</t>
  </si>
  <si>
    <t>R31 R32 R35 R36 R39 R40 R43 R44 R47 R48 R51 R52 R55 R56 R59 R60</t>
  </si>
  <si>
    <t>680 Ohm 0603 Resistor 1%</t>
  </si>
  <si>
    <t>http://www.mouser.com/ProductDetail/Susumu/RR0816P-681-D/?qs=sGAEpiMZZMu61qfTUdNhG%2fDhcyQpRg8MdSQS6PVZO00%3d</t>
  </si>
  <si>
    <t>RR0816P-681-D</t>
  </si>
  <si>
    <t>R62 R65</t>
  </si>
  <si>
    <t>4k7 Ohm 0603 Resistor 1%</t>
  </si>
  <si>
    <t>http://www.mouser.com/ProductDetail/Susumu/RR0816P-472-D/?qs=sGAEpiMZZMu61qfTUdNhG%2fDhcyQpRg8MJYwEGQvyKPE%3d</t>
  </si>
  <si>
    <t>RR0816P-472-D</t>
  </si>
  <si>
    <t>R28</t>
  </si>
  <si>
    <t>6K8 Ohm 0603 Resistor 1%</t>
  </si>
  <si>
    <t>http://mouser.com/ProductDetail/Susumu/RR0816P-682-D/?qs=sGAEpiMZZMu61qfTUdNhG%2fDhcyQpRg8MIHy4CecgdWQ%3d</t>
  </si>
  <si>
    <t>RR0816P-682-D</t>
  </si>
  <si>
    <t>R1 R10 R11 R12 R13 R14 R15 R16 R2 R21 R3 R4 R5 R6 R61 R63 R64 R66 R7 R8 R9</t>
  </si>
  <si>
    <t>10K Ohm 0603 Resistor 1%</t>
  </si>
  <si>
    <t>http://www.mouser.com/ProductDetail/Susumu/RR0816P-103-D/?qs=sGAEpiMZZMu61qfTUdNhG%2fDhcyQpRg8MjhbbXzG4EtU%3d</t>
  </si>
  <si>
    <t>RR0816P-103-D</t>
  </si>
  <si>
    <t>R29</t>
  </si>
  <si>
    <t>30K ohm 0603 Resistor 1%</t>
  </si>
  <si>
    <t>http://www.mouser.com/ProductDetail/Susumu/RR0816P-303-D/?qs=sGAEpiMZZMu61qfTUdNhG%2fDhcyQpRg8M9Ma9NdISgF8%3d</t>
  </si>
  <si>
    <t>RR0816P-303-D</t>
  </si>
  <si>
    <t>R17 R18 R19 R20 R25</t>
  </si>
  <si>
    <t>100K Ohm 0603 Resistor 1%</t>
  </si>
  <si>
    <t>http://www.mouser.com/ProductDetail/Susumu/RR0816P-104-D/?qs=sGAEpiMZZMu61qfTUdNhG%2fDhcyQpRg8MC%252bSBwP3f7bs%3d</t>
  </si>
  <si>
    <t>RR0816P-104-D</t>
  </si>
  <si>
    <t>X7</t>
  </si>
  <si>
    <t>12 Mhz Crystal</t>
  </si>
  <si>
    <t>http://www.mouser.com/ProductDetail/ABRACON/ABM3B-12000MHZ-B2-T/?qs=%2fha2pyFaduiXg%252bfADAvCiRNTVnZ3ROdH0fwLNJuqBKg3LLkIbIp0wA%3d%3d</t>
  </si>
  <si>
    <t>ABM3B-12.000MHZ-B2-T</t>
  </si>
  <si>
    <t>X8</t>
  </si>
  <si>
    <t>32.786 KHz Crystal</t>
  </si>
  <si>
    <t>http://www.mouser.com/ProductDetail/ABRACON/AB26TRQ-32768kHz-T/?qs=%2fha2pyFaduiwCubQFluEcgslH06Y0PnXisq21sTgHsSHTRMw%252bCRT3%252bUEoWbbGnyT</t>
  </si>
  <si>
    <t>AB26TRQ-32.768KHZ-T</t>
  </si>
  <si>
    <t>VR1 VR2 VR3</t>
  </si>
  <si>
    <t>Varistor 0603</t>
  </si>
  <si>
    <t>http://www.mouser.com/ProductDetail/Bourns/CG0603MLC-05E/?qs=sGAEpiMZZMuQmL5N8IqpXymci2sG3PgGo%2fJNc4rDxtM%3d</t>
  </si>
  <si>
    <t>CG0603MLC-05E</t>
  </si>
  <si>
    <t>F1</t>
  </si>
  <si>
    <t>resetable fuses 1812 (perfer 1.0 A hold, but 1.1A is ok)</t>
  </si>
  <si>
    <t>http://www.mouser.com/ProductDetail/Littelfuse/MINISMDC110F-24-2/?qs=sGAEpiMZZMsxR%252bBXi4wRUDhBEZDjtMxpGUdL9QQX0dM%3d</t>
  </si>
  <si>
    <t>MINISMDC110F/24-2</t>
  </si>
  <si>
    <t>FB1 FB2 FB3</t>
  </si>
  <si>
    <t>EMI Filter Beads 805</t>
  </si>
  <si>
    <t>http://www.mouser.com/ProductDetail/Bourns/MH2029-601Y/?qs=%2fha2pyFadugrz2zXDx%252b4W%252bZjHeIY8M4lisSIBpe%2fuQDnJbP%2fOgitog%3d%3d</t>
  </si>
  <si>
    <t>MH2029-601Y</t>
  </si>
  <si>
    <t>D1 D2 D3 D4 D5 D6 D7 D8 D9</t>
  </si>
  <si>
    <t>Red/Green LED</t>
  </si>
  <si>
    <t>http://www.mouser.com/ProductDetail/Kingbright/AM23ESGC/?qs=sGAEpiMZZMseGfSY3csMkRTWv438Y%2fK8SCDU5N8EPco%3d</t>
  </si>
  <si>
    <t>AM23ESGC</t>
  </si>
  <si>
    <t>SW4</t>
  </si>
  <si>
    <t>Through Hole Tactile Button</t>
  </si>
  <si>
    <t>http://www.mouser.com/ProductDetail/CK-Components/PTS645SL70-2-LFS/?qs=sGAEpiMZZMsgGjVA3toVBAOa31dqKfOfdZqjZm7AwW8%3d</t>
  </si>
  <si>
    <t>PTS645SL702LFS</t>
  </si>
  <si>
    <t>2000pcs in stock</t>
  </si>
  <si>
    <t>SW1 SW3</t>
  </si>
  <si>
    <t>SMD Tactile Button PTS645 Series</t>
  </si>
  <si>
    <t>https://www.mouser.com/Search/ProductDetail.aspx?R=PTS645SM43SMTR_92_LFSvirtualkey61110000virtualkey611-PTS645SM43SMTR92</t>
  </si>
  <si>
    <t>PTS645SM43SMTR92LFS</t>
  </si>
  <si>
    <t>5024pcs in stock</t>
  </si>
  <si>
    <t>SW2</t>
  </si>
  <si>
    <t>on/off switch 1A</t>
  </si>
  <si>
    <t>http://www.mouser.com/ProductDetail/E-Switch/EG1224/?qs=sGAEpiMZZMtHXLepoqNyVeddQslW3BFO6RkzAu%2fUZ1k%3d</t>
  </si>
  <si>
    <t>EG1224</t>
  </si>
  <si>
    <t>240pcs in stock</t>
  </si>
  <si>
    <t>J1</t>
  </si>
  <si>
    <t>Micro USB type B</t>
  </si>
  <si>
    <t>http://www.mouser.com/ProductDetail/FCI/10118194-0001LF/?qs=%2fha2pyFadugHQYubHEjQrWaf71KglMlHbfZ%2fBmSxIoqAM0lAnkBayw%3d%3d</t>
  </si>
  <si>
    <t>10118194-0001LF</t>
  </si>
  <si>
    <t>CAM0 CAM1 CAM2 CAM3 CAM4 CAM5 CAM6 CAM7</t>
  </si>
  <si>
    <t>3.5 mm jack (Camera Ports) (SJ-3523)</t>
  </si>
  <si>
    <t>http://www.mouser.com/ProductDetail/CUI/SJ-3523-SMT-TR/?qs=sGAEpiMZZMs8jstQXqv0yS2Vsvp39z6jfqfBG%2fdVIdU%3d</t>
  </si>
  <si>
    <t xml:space="preserve">SJ-3523-SMT-TR
</t>
  </si>
  <si>
    <t>J2</t>
  </si>
  <si>
    <t>2 3.5mm Screw Terminal</t>
  </si>
  <si>
    <t>http://www.mouser.com/ProductDetail/Phoenix-Contact/1984617/?qs=sGAEpiMZZMvXvCN7QvKasdS2d7Pswheid%2f9F8Rro4EA%3d</t>
  </si>
  <si>
    <t>J3 J5 J4 J8</t>
  </si>
  <si>
    <t>RJ45 Module Socket</t>
  </si>
  <si>
    <t>http://www.mouser.com/ProductDetail/Amphenol-Commercial-Products/RJHSE-5080/?qs=sGAEpiMZZMvQhAhQbXdbBuidMRPVpG5q%252bZ1tFY96Whg=</t>
  </si>
  <si>
    <t>RJHSE-5080</t>
  </si>
  <si>
    <t>J6</t>
  </si>
  <si>
    <t>90 degree Expansion Port 50 PIN (2X25)</t>
  </si>
  <si>
    <t>https://www.mouser.com/ProductDetail/3M-Electronic-Solutions-Division/30350-5002HB?qs=sGAEpiMZZMs%252bGHln7q6pm67xkeHW1IZN9wm%252bUXI9ZIk%3d</t>
  </si>
  <si>
    <t>30350-5002HB</t>
  </si>
  <si>
    <t>Q1 Q10 Q11 Q12 Q13 Q14 Q15 Q16 Q2 Q3 Q4 Q5 Q6 Q7 Q8 Q9</t>
  </si>
  <si>
    <t>BSS138 Mosfet (Cam Ports)</t>
  </si>
  <si>
    <t>http://www.mouser.com/ProductDetail/NXP-Semiconductors/BSS138P215/?qs=sGAEpiMZZMshyDBzk1%2fWi7p4QsCjHKBGyayhkCYhlOc%3d</t>
  </si>
  <si>
    <t>BSS138P,215</t>
  </si>
  <si>
    <t>P1</t>
  </si>
  <si>
    <t>jtag conector</t>
  </si>
  <si>
    <t>http://www.mouser.com/Search/ProductDetail.aspx?R=20021121-00010C4LFvirtualkey64910000virtualkey649-202112100010C4LF</t>
  </si>
  <si>
    <t>20021121-00010C4LF</t>
  </si>
  <si>
    <t>U12</t>
  </si>
  <si>
    <t>3.3V LDO Reg</t>
  </si>
  <si>
    <t>http://www.mouser.com/ProductDetail/Texas-Instruments/LP38692MP-33-NOPB/?qs=sGAEpiMZZMvu8NZDyZ4K0c0kBHVNK554</t>
  </si>
  <si>
    <t>LP38692MP-3.3/NOPB</t>
  </si>
  <si>
    <t>U3</t>
  </si>
  <si>
    <t>74AHC Buffer Chip</t>
  </si>
  <si>
    <t>https://www.mouser.com/ProductDetail/Texas-Instruments/SN74LVC244APWR/?qs=sGAEpiMZZMuiiWkaIwCK2bK%2fUlbxrrJC3z5Er9FLA1I%3d</t>
  </si>
  <si>
    <t xml:space="preserve">SN74LVC244APWR
</t>
  </si>
  <si>
    <t>P3</t>
  </si>
  <si>
    <t>FTDI 6 Pin Header</t>
  </si>
  <si>
    <t>http://www.mouser.com/ProductDetail/Molex/22-28-4060/?qs=sGAEpiMZZMs%252bGHln7q6pm%252bS0pk2Wo0XxC4Xq7BDQXEY%3d</t>
  </si>
  <si>
    <t>22-28-4060</t>
  </si>
  <si>
    <t>U1 U2</t>
  </si>
  <si>
    <t>74AHC Logic-and</t>
  </si>
  <si>
    <t>http://www.mouser.com/ProductDetail/Texas-Instruments/SN74AHC1G08DBVR/?qs=sGAEpiMZZMtMa9lbYwD6ZOuZLcSXNpUaeeGeTNTTNeA%3d</t>
  </si>
  <si>
    <t>SN74AHC1G08DBVR</t>
  </si>
  <si>
    <t>0.5KG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</si>
</sst>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\$#,##0.000;\-\$#,##0.000"/>
    <numFmt numFmtId="177" formatCode="\$#,##0.000_);[Red]\(\$#,##0.000\)"/>
  </numFmts>
  <fonts count="26">
    <font>
      <sz val="10"/>
      <color rgb="FF000000"/>
      <name val="Arial"/>
      <charset val="134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name val="Arial"/>
      <charset val="134"/>
    </font>
    <font>
      <u/>
      <sz val="10"/>
      <color rgb="FF0000FF"/>
      <name val="Arial"/>
      <charset val="134"/>
    </font>
    <font>
      <u/>
      <sz val="10"/>
      <color rgb="FF800080"/>
      <name val="Arial"/>
      <charset val="134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6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6" borderId="1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22" fillId="21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22">
    <xf numFmtId="0" fontId="0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/>
    <xf numFmtId="177" fontId="2" fillId="0" borderId="0" xfId="0" applyNumberFormat="1" applyFont="1" applyAlignment="1"/>
    <xf numFmtId="0" fontId="2" fillId="0" borderId="0" xfId="0" applyFont="1" applyAlignment="1">
      <alignment wrapText="1"/>
    </xf>
    <xf numFmtId="0" fontId="3" fillId="0" borderId="0" xfId="0" applyFont="1" applyAlignment="1"/>
    <xf numFmtId="0" fontId="2" fillId="2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177" fontId="2" fillId="0" borderId="0" xfId="50" applyNumberFormat="1" applyFont="1" applyAlignment="1"/>
    <xf numFmtId="0" fontId="2" fillId="2" borderId="0" xfId="50" applyFont="1" applyFill="1" applyAlignment="1">
      <alignment wrapText="1"/>
    </xf>
    <xf numFmtId="0" fontId="1" fillId="0" borderId="0" xfId="0" applyFont="1" applyFill="1" applyAlignment="1"/>
    <xf numFmtId="177" fontId="2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49" applyFont="1" applyAlignment="1"/>
    <xf numFmtId="177" fontId="2" fillId="0" borderId="0" xfId="49" applyNumberFormat="1" applyFont="1" applyAlignment="1"/>
    <xf numFmtId="0" fontId="2" fillId="2" borderId="0" xfId="49" applyFont="1" applyFill="1" applyAlignment="1">
      <alignment wrapText="1"/>
    </xf>
    <xf numFmtId="0" fontId="2" fillId="0" borderId="0" xfId="0" applyNumberFormat="1" applyFont="1" applyAlignment="1">
      <alignment wrapText="1"/>
    </xf>
    <xf numFmtId="176" fontId="6" fillId="0" borderId="0" xfId="0" applyNumberFormat="1" applyFont="1" applyFill="1" applyBorder="1" applyAlignment="1"/>
    <xf numFmtId="176" fontId="6" fillId="0" borderId="0" xfId="0" applyNumberFormat="1" applyFont="1" applyFill="1" applyAlignment="1"/>
    <xf numFmtId="176" fontId="1" fillId="2" borderId="0" xfId="0" applyNumberFormat="1" applyFont="1" applyFill="1" applyBorder="1" applyAlignment="1"/>
    <xf numFmtId="176" fontId="1" fillId="2" borderId="0" xfId="0" applyNumberFormat="1" applyFont="1" applyFill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mouser.com/ProductDetail/Susumu/RR0816P-681-D/?qs=sGAEpiMZZMu61qfTUdNhG%2fDhcyQpRg8MdSQS6PVZO00%3d" TargetMode="External"/><Relationship Id="rId8" Type="http://schemas.openxmlformats.org/officeDocument/2006/relationships/hyperlink" Target="https://www.mouser.com/ProductDetail/Yageo/RT0603FRE07274RL?qs=sGAEpiMZZMu61qfTUdNhGxEjuuBLd0B4tm%2fP%2fuNysYQ%3d" TargetMode="External"/><Relationship Id="rId7" Type="http://schemas.openxmlformats.org/officeDocument/2006/relationships/hyperlink" Target="http://www.mouser.com/ProductDetail/Susumu/RR0816Q-390-D/?qs=sGAEpiMZZMu61qfTUdNhG%2fDhcyQpRg8MX%2fgzrG1iZcA%3d" TargetMode="External"/><Relationship Id="rId6" Type="http://schemas.openxmlformats.org/officeDocument/2006/relationships/hyperlink" Target="http://www.mouser.com/ProductDetail/Panasonic/EEE-1CA101WP/?qs=%2fha2pyFadujKhU2bTDHWS%2f7Y%2fcwHFkRXU81VRi2RstjXMB5htzjSBA%3d%3d" TargetMode="External"/><Relationship Id="rId5" Type="http://schemas.openxmlformats.org/officeDocument/2006/relationships/hyperlink" Target="https://www.mouser.com/ProductDetail/Taiyo-Yuden/TMK316BJ106KL-T?qs=sGAEpiMZZMs0AnBnWHyRQAEIN6r3SS%2fOL7hfyG8u1g4%3d" TargetMode="External"/><Relationship Id="rId4" Type="http://schemas.openxmlformats.org/officeDocument/2006/relationships/hyperlink" Target="https://www.mouser.com/ProductDetail/Murata-Electronics/GJM0335C1E200JB01D?qs=sGAEpiMZZMs0AnBnWHyRQKFZIQ7b73cdsmNFZwnVd75x4RqW8upOIA%3d%3d" TargetMode="External"/><Relationship Id="rId34" Type="http://schemas.openxmlformats.org/officeDocument/2006/relationships/hyperlink" Target="http://www.mouser.com/ProductDetail/Phoenix-Contact/1984617/?qs=sGAEpiMZZMvXvCN7QvKasdS2d7Pswheid%2f9F8Rro4EA%3d" TargetMode="External"/><Relationship Id="rId33" Type="http://schemas.openxmlformats.org/officeDocument/2006/relationships/hyperlink" Target="http://www.mouser.com/ProductDetail/FCI/10118194-0001LF/?qs=%2fha2pyFadugHQYubHEjQrWaf71KglMlHbfZ%2fBmSxIoqAM0lAnkBayw%3d%3d" TargetMode="External"/><Relationship Id="rId32" Type="http://schemas.openxmlformats.org/officeDocument/2006/relationships/hyperlink" Target="http://www.mouser.com/ProductDetail/Texas-Instruments/SN74AHC1G08DBVR/?qs=sGAEpiMZZMtMa9lbYwD6ZOuZLcSXNpUaeeGeTNTTNeA%3d" TargetMode="External"/><Relationship Id="rId31" Type="http://schemas.openxmlformats.org/officeDocument/2006/relationships/hyperlink" Target="http://www.mouser.com/ProductDetail/Molex/22-28-4060/?qs=sGAEpiMZZMs%252bGHln7q6pm%252bS0pk2Wo0XxC4Xq7BDQXEY%3d" TargetMode="External"/><Relationship Id="rId30" Type="http://schemas.openxmlformats.org/officeDocument/2006/relationships/hyperlink" Target="https://www.mouser.com/ProductDetail/Texas-Instruments/SN74LVC244APWR/?qs=sGAEpiMZZMuiiWkaIwCK2bK%2fUlbxrrJC3z5Er9FLA1I%3d" TargetMode="External"/><Relationship Id="rId3" Type="http://schemas.openxmlformats.org/officeDocument/2006/relationships/hyperlink" Target="http://www.mouser.com/ProductDetail/Murata-Electronics/GRM1885C1H200JA01D/?qs=sGAEpiMZZMs0AnBnWHyRQCld5UqfCmT5Mf2r3UX%252bMS4%3d" TargetMode="External"/><Relationship Id="rId29" Type="http://schemas.openxmlformats.org/officeDocument/2006/relationships/hyperlink" Target="http://www.mouser.com/ProductDetail/Texas-Instruments/LP38692MP-33-NOPB/?qs=sGAEpiMZZMvu8NZDyZ4K0c0kBHVNK554" TargetMode="External"/><Relationship Id="rId28" Type="http://schemas.openxmlformats.org/officeDocument/2006/relationships/hyperlink" Target="http://www.mouser.com/Search/ProductDetail.aspx?R=20021121-00010C4LFvirtualkey64910000virtualkey649-202112100010C4LF" TargetMode="External"/><Relationship Id="rId27" Type="http://schemas.openxmlformats.org/officeDocument/2006/relationships/hyperlink" Target="http://www.mouser.com/ProductDetail/NXP-Semiconductors/BSS138P215/?qs=sGAEpiMZZMshyDBzk1%2fWi7p4QsCjHKBGyayhkCYhlOc%3d" TargetMode="External"/><Relationship Id="rId26" Type="http://schemas.openxmlformats.org/officeDocument/2006/relationships/hyperlink" Target="https://www.mouser.com/ProductDetail/3M-Electronic-Solutions-Division/30350-5002HB?qs=sGAEpiMZZMs%252bGHln7q6pm67xkeHW1IZN9wm%252bUXI9ZIk%3d" TargetMode="External"/><Relationship Id="rId25" Type="http://schemas.openxmlformats.org/officeDocument/2006/relationships/hyperlink" Target="http://www.mouser.com/ProductDetail/Amphenol-Commercial-Products/RJHSE-5080/?qs=sGAEpiMZZMvQhAhQbXdbBuidMRPVpG5q%252bZ1tFY96Whg=" TargetMode="External"/><Relationship Id="rId24" Type="http://schemas.openxmlformats.org/officeDocument/2006/relationships/hyperlink" Target="http://www.mouser.com/ProductDetail/CUI/SJ-3523-SMT-TR/?qs=sGAEpiMZZMs8jstQXqv0yS2Vsvp39z6jfqfBG%2fdVIdU%3d" TargetMode="External"/><Relationship Id="rId23" Type="http://schemas.openxmlformats.org/officeDocument/2006/relationships/hyperlink" Target="http://www.mouser.com/ProductDetail/E-Switch/EG1224/?qs=sGAEpiMZZMtHXLepoqNyVeddQslW3BFO6RkzAu%2fUZ1k%3d" TargetMode="External"/><Relationship Id="rId22" Type="http://schemas.openxmlformats.org/officeDocument/2006/relationships/hyperlink" Target="https://www.mouser.com/Search/ProductDetail.aspx?R=PTS645SM43SMTR_92_LFSvirtualkey61110000virtualkey611-PTS645SM43SMTR92" TargetMode="External"/><Relationship Id="rId21" Type="http://schemas.openxmlformats.org/officeDocument/2006/relationships/hyperlink" Target="http://www.mouser.com/ProductDetail/CK-Components/PTS645SL70-2-LFS/?qs=sGAEpiMZZMsgGjVA3toVBAOa31dqKfOfdZqjZm7AwW8%3d" TargetMode="External"/><Relationship Id="rId20" Type="http://schemas.openxmlformats.org/officeDocument/2006/relationships/hyperlink" Target="http://www.mouser.com/ProductDetail/Kingbright/AM23ESGC/?qs=sGAEpiMZZMseGfSY3csMkRTWv438Y%2fK8SCDU5N8EPco%3d" TargetMode="External"/><Relationship Id="rId2" Type="http://schemas.openxmlformats.org/officeDocument/2006/relationships/hyperlink" Target="http://www.electrodragon.com/product/esp-12f-esp8266-wifi-board/" TargetMode="External"/><Relationship Id="rId19" Type="http://schemas.openxmlformats.org/officeDocument/2006/relationships/hyperlink" Target="http://www.mouser.com/ProductDetail/Bourns/MH2029-601Y/?qs=%2fha2pyFadugrz2zXDx%252b4W%252bZjHeIY8M4lisSIBpe%2fuQDnJbP%2fOgitog%3d%3d" TargetMode="External"/><Relationship Id="rId18" Type="http://schemas.openxmlformats.org/officeDocument/2006/relationships/hyperlink" Target="http://www.mouser.com/ProductDetail/Littelfuse/MINISMDC110F-24-2/?qs=sGAEpiMZZMsxR%252bBXi4wRUDhBEZDjtMxpGUdL9QQX0dM%3d" TargetMode="External"/><Relationship Id="rId17" Type="http://schemas.openxmlformats.org/officeDocument/2006/relationships/hyperlink" Target="http://www.mouser.com/ProductDetail/Bourns/CG0603MLC-05E/?qs=sGAEpiMZZMuQmL5N8IqpXymci2sG3PgGo%2fJNc4rDxtM%3d" TargetMode="External"/><Relationship Id="rId16" Type="http://schemas.openxmlformats.org/officeDocument/2006/relationships/hyperlink" Target="http://www.mouser.com/ProductDetail/ABRACON/AB26TRQ-32768kHz-T/?qs=%2fha2pyFaduiwCubQFluEcgslH06Y0PnXisq21sTgHsSHTRMw%252bCRT3%252bUEoWbbGnyT" TargetMode="External"/><Relationship Id="rId15" Type="http://schemas.openxmlformats.org/officeDocument/2006/relationships/hyperlink" Target="http://www.mouser.com/ProductDetail/ABRACON/ABM3B-12000MHZ-B2-T/?qs=%2fha2pyFaduiXg%252bfADAvCiRNTVnZ3ROdH0fwLNJuqBKg3LLkIbIp0wA%3d%3d" TargetMode="External"/><Relationship Id="rId14" Type="http://schemas.openxmlformats.org/officeDocument/2006/relationships/hyperlink" Target="http://www.mouser.com/ProductDetail/Susumu/RR0816P-104-D/?qs=sGAEpiMZZMu61qfTUdNhG%2fDhcyQpRg8MC%252bSBwP3f7bs%3d" TargetMode="External"/><Relationship Id="rId13" Type="http://schemas.openxmlformats.org/officeDocument/2006/relationships/hyperlink" Target="http://www.mouser.com/ProductDetail/Susumu/RR0816P-303-D/?qs=sGAEpiMZZMu61qfTUdNhG%2fDhcyQpRg8M9Ma9NdISgF8%3d" TargetMode="External"/><Relationship Id="rId12" Type="http://schemas.openxmlformats.org/officeDocument/2006/relationships/hyperlink" Target="http://www.mouser.com/ProductDetail/Susumu/RR0816P-103-D/?qs=sGAEpiMZZMu61qfTUdNhG%2fDhcyQpRg8MjhbbXzG4EtU%3d" TargetMode="External"/><Relationship Id="rId11" Type="http://schemas.openxmlformats.org/officeDocument/2006/relationships/hyperlink" Target="http://mouser.com/ProductDetail/Susumu/RR0816P-682-D/?qs=sGAEpiMZZMu61qfTUdNhG%2fDhcyQpRg8MIHy4CecgdWQ%3d" TargetMode="External"/><Relationship Id="rId10" Type="http://schemas.openxmlformats.org/officeDocument/2006/relationships/hyperlink" Target="http://www.mouser.com/ProductDetail/Susumu/RR0816P-472-D/?qs=sGAEpiMZZMu61qfTUdNhG%2fDhcyQpRg8MJYwEGQvyKPE%3d" TargetMode="External"/><Relationship Id="rId1" Type="http://schemas.openxmlformats.org/officeDocument/2006/relationships/hyperlink" Target="http://www.mouser.com/ProductDetail/Atmel/ATSAM3X8EA-AU/?qs=sGAEpiMZZMtQuSbTnHsVtm6dgCW59d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40"/>
  <sheetViews>
    <sheetView tabSelected="1" topLeftCell="C19" workbookViewId="0">
      <selection activeCell="K23" sqref="K23"/>
    </sheetView>
  </sheetViews>
  <sheetFormatPr defaultColWidth="17.3333333333333" defaultRowHeight="15.75" customHeight="1" outlineLevelCol="7"/>
  <cols>
    <col min="1" max="1" width="14.3333333333333" style="1" customWidth="1"/>
    <col min="2" max="2" width="36.4380952380952" style="1" customWidth="1"/>
    <col min="3" max="3" width="7.55238095238095" style="1" customWidth="1"/>
    <col min="4" max="4" width="126.857142857143" style="1" customWidth="1"/>
    <col min="5" max="5" width="27.8571428571429" style="2" customWidth="1"/>
    <col min="6" max="6" width="10.3333333333333" style="3" hidden="1" customWidth="1"/>
    <col min="7" max="7" width="14.5714285714286" style="3" hidden="1" customWidth="1"/>
    <col min="8" max="8" width="29.2857142857143" style="4" customWidth="1"/>
    <col min="9" max="16384" width="17.3333333333333" style="1"/>
  </cols>
  <sheetData>
    <row r="1" spans="1:8">
      <c r="A1" s="1" t="s">
        <v>0</v>
      </c>
      <c r="B1" s="5" t="s">
        <v>1</v>
      </c>
      <c r="C1" s="5" t="s">
        <v>2</v>
      </c>
      <c r="D1" s="5" t="s">
        <v>3</v>
      </c>
      <c r="E1" s="2" t="s">
        <v>4</v>
      </c>
      <c r="F1" s="3" t="s">
        <v>5</v>
      </c>
      <c r="G1" s="3" t="s">
        <v>6</v>
      </c>
      <c r="H1" s="6" t="s">
        <v>7</v>
      </c>
    </row>
    <row r="2" ht="13.5" spans="1:8">
      <c r="A2" s="5" t="s">
        <v>8</v>
      </c>
      <c r="B2" s="5" t="s">
        <v>9</v>
      </c>
      <c r="C2" s="5">
        <v>1</v>
      </c>
      <c r="D2" s="7" t="s">
        <v>10</v>
      </c>
      <c r="E2" s="2" t="s">
        <v>9</v>
      </c>
      <c r="F2" s="3">
        <v>13.65</v>
      </c>
      <c r="G2" s="3">
        <f>F2*3*C2</f>
        <v>40.95</v>
      </c>
      <c r="H2" s="6" t="s">
        <v>11</v>
      </c>
    </row>
    <row r="3" ht="13.5" spans="1:7">
      <c r="A3" s="5" t="s">
        <v>12</v>
      </c>
      <c r="B3" s="5" t="s">
        <v>13</v>
      </c>
      <c r="C3" s="5">
        <v>1</v>
      </c>
      <c r="D3" s="7" t="s">
        <v>14</v>
      </c>
      <c r="E3" s="2" t="s">
        <v>15</v>
      </c>
      <c r="F3" s="3">
        <v>3.675</v>
      </c>
      <c r="G3" s="3">
        <f t="shared" ref="G3:G35" si="0">F3*3*C3</f>
        <v>11.025</v>
      </c>
    </row>
    <row r="4" ht="13.5" spans="1:7">
      <c r="A4" s="5" t="s">
        <v>16</v>
      </c>
      <c r="B4" s="5" t="s">
        <v>17</v>
      </c>
      <c r="C4" s="5">
        <v>5</v>
      </c>
      <c r="D4" s="7" t="s">
        <v>18</v>
      </c>
      <c r="E4" s="2" t="s">
        <v>19</v>
      </c>
      <c r="F4" s="3">
        <v>0.105</v>
      </c>
      <c r="G4" s="3">
        <f t="shared" si="0"/>
        <v>1.575</v>
      </c>
    </row>
    <row r="5" ht="13.5" spans="1:8">
      <c r="A5" s="5" t="s">
        <v>20</v>
      </c>
      <c r="B5" s="5" t="s">
        <v>21</v>
      </c>
      <c r="C5" s="5">
        <v>18</v>
      </c>
      <c r="D5" s="7" t="s">
        <v>22</v>
      </c>
      <c r="E5" s="2" t="s">
        <v>23</v>
      </c>
      <c r="F5" s="3">
        <v>0.105</v>
      </c>
      <c r="G5" s="3">
        <f t="shared" si="0"/>
        <v>5.67</v>
      </c>
      <c r="H5" s="6" t="s">
        <v>24</v>
      </c>
    </row>
    <row r="6" ht="13.5" spans="1:7">
      <c r="A6" s="5" t="s">
        <v>25</v>
      </c>
      <c r="B6" s="5" t="s">
        <v>26</v>
      </c>
      <c r="C6" s="5">
        <v>14</v>
      </c>
      <c r="D6" s="7" t="s">
        <v>27</v>
      </c>
      <c r="E6" s="2" t="s">
        <v>28</v>
      </c>
      <c r="F6" s="3">
        <v>0.315</v>
      </c>
      <c r="G6" s="3">
        <f t="shared" si="0"/>
        <v>13.23</v>
      </c>
    </row>
    <row r="7" ht="13.5" spans="1:8">
      <c r="A7" s="5" t="s">
        <v>29</v>
      </c>
      <c r="B7" s="5" t="s">
        <v>30</v>
      </c>
      <c r="C7" s="5">
        <v>4</v>
      </c>
      <c r="D7" s="8" t="s">
        <v>31</v>
      </c>
      <c r="E7" s="2" t="s">
        <v>32</v>
      </c>
      <c r="F7" s="9">
        <v>0.735</v>
      </c>
      <c r="G7" s="3">
        <f t="shared" si="0"/>
        <v>8.82</v>
      </c>
      <c r="H7" s="10" t="s">
        <v>11</v>
      </c>
    </row>
    <row r="8" ht="13.5" spans="1:8">
      <c r="A8" s="5" t="s">
        <v>33</v>
      </c>
      <c r="B8" s="5" t="s">
        <v>34</v>
      </c>
      <c r="C8" s="5">
        <v>2</v>
      </c>
      <c r="D8" s="7" t="s">
        <v>35</v>
      </c>
      <c r="E8" s="11" t="s">
        <v>36</v>
      </c>
      <c r="F8" s="3">
        <v>0.315</v>
      </c>
      <c r="G8" s="3">
        <f t="shared" si="0"/>
        <v>1.89</v>
      </c>
      <c r="H8" s="10" t="s">
        <v>11</v>
      </c>
    </row>
    <row r="9" ht="13.5" spans="1:8">
      <c r="A9" s="5" t="s">
        <v>37</v>
      </c>
      <c r="B9" s="5" t="s">
        <v>38</v>
      </c>
      <c r="C9" s="5">
        <v>18</v>
      </c>
      <c r="D9" s="7" t="s">
        <v>39</v>
      </c>
      <c r="E9" s="2" t="s">
        <v>40</v>
      </c>
      <c r="F9" s="3">
        <v>0.105</v>
      </c>
      <c r="G9" s="3">
        <f t="shared" si="0"/>
        <v>5.67</v>
      </c>
      <c r="H9" s="10" t="s">
        <v>11</v>
      </c>
    </row>
    <row r="10" ht="13.5" spans="1:8">
      <c r="A10" s="5" t="s">
        <v>41</v>
      </c>
      <c r="B10" s="5" t="s">
        <v>42</v>
      </c>
      <c r="C10" s="5">
        <v>16</v>
      </c>
      <c r="D10" s="7" t="s">
        <v>43</v>
      </c>
      <c r="E10" s="2" t="s">
        <v>44</v>
      </c>
      <c r="F10" s="3">
        <v>0.105</v>
      </c>
      <c r="G10" s="3">
        <f t="shared" si="0"/>
        <v>5.04</v>
      </c>
      <c r="H10" s="10" t="s">
        <v>11</v>
      </c>
    </row>
    <row r="11" ht="13.5" spans="1:8">
      <c r="A11" s="5" t="s">
        <v>45</v>
      </c>
      <c r="B11" s="5" t="s">
        <v>46</v>
      </c>
      <c r="C11" s="5">
        <v>2</v>
      </c>
      <c r="D11" s="7" t="s">
        <v>47</v>
      </c>
      <c r="E11" s="2" t="s">
        <v>48</v>
      </c>
      <c r="F11" s="3">
        <v>0.315</v>
      </c>
      <c r="G11" s="3">
        <f t="shared" si="0"/>
        <v>1.89</v>
      </c>
      <c r="H11" s="10" t="s">
        <v>11</v>
      </c>
    </row>
    <row r="12" ht="13.5" spans="1:8">
      <c r="A12" s="5" t="s">
        <v>49</v>
      </c>
      <c r="B12" s="5" t="s">
        <v>50</v>
      </c>
      <c r="C12" s="5">
        <v>1</v>
      </c>
      <c r="D12" s="7" t="s">
        <v>51</v>
      </c>
      <c r="E12" s="2" t="s">
        <v>52</v>
      </c>
      <c r="F12" s="3">
        <v>0.315</v>
      </c>
      <c r="G12" s="3">
        <f t="shared" si="0"/>
        <v>0.945</v>
      </c>
      <c r="H12" s="10" t="s">
        <v>11</v>
      </c>
    </row>
    <row r="13" ht="13.5" spans="1:8">
      <c r="A13" s="5" t="s">
        <v>53</v>
      </c>
      <c r="B13" s="5" t="s">
        <v>54</v>
      </c>
      <c r="C13" s="5">
        <v>21</v>
      </c>
      <c r="D13" s="7" t="s">
        <v>55</v>
      </c>
      <c r="E13" s="2" t="s">
        <v>56</v>
      </c>
      <c r="F13" s="3">
        <v>0.105</v>
      </c>
      <c r="G13" s="3">
        <f t="shared" si="0"/>
        <v>6.615</v>
      </c>
      <c r="H13" s="10" t="s">
        <v>11</v>
      </c>
    </row>
    <row r="14" ht="13.5" spans="1:8">
      <c r="A14" s="5" t="s">
        <v>57</v>
      </c>
      <c r="B14" s="5" t="s">
        <v>58</v>
      </c>
      <c r="C14" s="5">
        <v>1</v>
      </c>
      <c r="D14" s="7" t="s">
        <v>59</v>
      </c>
      <c r="E14" s="2" t="s">
        <v>60</v>
      </c>
      <c r="F14" s="3">
        <v>0.315</v>
      </c>
      <c r="G14" s="3">
        <f t="shared" si="0"/>
        <v>0.945</v>
      </c>
      <c r="H14" s="10" t="s">
        <v>11</v>
      </c>
    </row>
    <row r="15" ht="13.5" spans="1:8">
      <c r="A15" s="5" t="s">
        <v>61</v>
      </c>
      <c r="B15" s="5" t="s">
        <v>62</v>
      </c>
      <c r="C15" s="5">
        <v>5</v>
      </c>
      <c r="D15" s="7" t="s">
        <v>63</v>
      </c>
      <c r="E15" s="2" t="s">
        <v>64</v>
      </c>
      <c r="F15" s="3">
        <v>0.315</v>
      </c>
      <c r="G15" s="3">
        <f t="shared" si="0"/>
        <v>4.725</v>
      </c>
      <c r="H15" s="10" t="s">
        <v>11</v>
      </c>
    </row>
    <row r="16" ht="13.5" spans="1:8">
      <c r="A16" s="5" t="s">
        <v>65</v>
      </c>
      <c r="B16" s="1" t="s">
        <v>66</v>
      </c>
      <c r="C16" s="5">
        <v>1</v>
      </c>
      <c r="D16" s="7" t="s">
        <v>67</v>
      </c>
      <c r="E16" s="2" t="s">
        <v>68</v>
      </c>
      <c r="F16" s="3">
        <v>1.05</v>
      </c>
      <c r="G16" s="3">
        <f t="shared" si="0"/>
        <v>3.15</v>
      </c>
      <c r="H16" s="10" t="s">
        <v>11</v>
      </c>
    </row>
    <row r="17" ht="13.5" spans="1:8">
      <c r="A17" s="5" t="s">
        <v>69</v>
      </c>
      <c r="B17" s="5" t="s">
        <v>70</v>
      </c>
      <c r="C17" s="5">
        <v>1</v>
      </c>
      <c r="D17" s="7" t="s">
        <v>71</v>
      </c>
      <c r="E17" s="2" t="s">
        <v>72</v>
      </c>
      <c r="F17" s="3">
        <v>1.05</v>
      </c>
      <c r="G17" s="3">
        <f t="shared" si="0"/>
        <v>3.15</v>
      </c>
      <c r="H17" s="10" t="s">
        <v>11</v>
      </c>
    </row>
    <row r="18" ht="13.5" spans="1:8">
      <c r="A18" s="5" t="s">
        <v>73</v>
      </c>
      <c r="B18" s="5" t="s">
        <v>74</v>
      </c>
      <c r="C18" s="5">
        <v>3</v>
      </c>
      <c r="D18" s="7" t="s">
        <v>75</v>
      </c>
      <c r="E18" s="2" t="s">
        <v>76</v>
      </c>
      <c r="F18" s="3">
        <v>1.05</v>
      </c>
      <c r="G18" s="3">
        <f t="shared" si="0"/>
        <v>9.45</v>
      </c>
      <c r="H18" s="10" t="s">
        <v>11</v>
      </c>
    </row>
    <row r="19" ht="13.5" spans="1:8">
      <c r="A19" s="5" t="s">
        <v>77</v>
      </c>
      <c r="B19" s="5" t="s">
        <v>78</v>
      </c>
      <c r="C19" s="5">
        <v>1</v>
      </c>
      <c r="D19" s="7" t="s">
        <v>79</v>
      </c>
      <c r="E19" s="2" t="s">
        <v>80</v>
      </c>
      <c r="F19" s="3">
        <v>0.525</v>
      </c>
      <c r="G19" s="3">
        <f t="shared" si="0"/>
        <v>1.575</v>
      </c>
      <c r="H19" s="12"/>
    </row>
    <row r="20" ht="13.5" spans="1:8">
      <c r="A20" s="5" t="s">
        <v>81</v>
      </c>
      <c r="B20" s="5" t="s">
        <v>82</v>
      </c>
      <c r="C20" s="5">
        <v>3</v>
      </c>
      <c r="D20" s="7" t="s">
        <v>83</v>
      </c>
      <c r="E20" s="2" t="s">
        <v>84</v>
      </c>
      <c r="F20" s="3">
        <v>0.315</v>
      </c>
      <c r="G20" s="3">
        <f t="shared" si="0"/>
        <v>2.835</v>
      </c>
      <c r="H20" s="10" t="s">
        <v>11</v>
      </c>
    </row>
    <row r="21" ht="13.5" spans="1:8">
      <c r="A21" s="5" t="s">
        <v>85</v>
      </c>
      <c r="B21" s="5" t="s">
        <v>86</v>
      </c>
      <c r="C21" s="5">
        <v>9</v>
      </c>
      <c r="D21" s="7" t="s">
        <v>87</v>
      </c>
      <c r="E21" s="2" t="s">
        <v>88</v>
      </c>
      <c r="F21" s="3">
        <v>0.735</v>
      </c>
      <c r="G21" s="3">
        <f t="shared" si="0"/>
        <v>19.845</v>
      </c>
      <c r="H21" s="6" t="s">
        <v>11</v>
      </c>
    </row>
    <row r="22" ht="13.5" spans="1:8">
      <c r="A22" s="5" t="s">
        <v>89</v>
      </c>
      <c r="B22" s="5" t="s">
        <v>90</v>
      </c>
      <c r="C22" s="5">
        <v>1</v>
      </c>
      <c r="D22" s="7" t="s">
        <v>91</v>
      </c>
      <c r="E22" s="2" t="s">
        <v>92</v>
      </c>
      <c r="F22" s="3">
        <v>0.525</v>
      </c>
      <c r="G22" s="3">
        <f t="shared" si="0"/>
        <v>1.575</v>
      </c>
      <c r="H22" s="6" t="s">
        <v>93</v>
      </c>
    </row>
    <row r="23" ht="13.5" spans="1:8">
      <c r="A23" s="5" t="s">
        <v>94</v>
      </c>
      <c r="B23" s="5" t="s">
        <v>95</v>
      </c>
      <c r="C23" s="5">
        <v>2</v>
      </c>
      <c r="D23" s="7" t="s">
        <v>96</v>
      </c>
      <c r="E23" s="2" t="s">
        <v>97</v>
      </c>
      <c r="F23" s="3">
        <v>0.525</v>
      </c>
      <c r="G23" s="3">
        <f t="shared" si="0"/>
        <v>3.15</v>
      </c>
      <c r="H23" s="6" t="s">
        <v>98</v>
      </c>
    </row>
    <row r="24" ht="13.5" spans="1:8">
      <c r="A24" s="5" t="s">
        <v>99</v>
      </c>
      <c r="B24" s="5" t="s">
        <v>100</v>
      </c>
      <c r="C24" s="5">
        <v>1</v>
      </c>
      <c r="D24" s="8" t="s">
        <v>101</v>
      </c>
      <c r="E24" s="2" t="s">
        <v>102</v>
      </c>
      <c r="F24" s="3">
        <v>2.1</v>
      </c>
      <c r="G24" s="3">
        <f t="shared" si="0"/>
        <v>6.3</v>
      </c>
      <c r="H24" s="6" t="s">
        <v>103</v>
      </c>
    </row>
    <row r="25" ht="13.5" spans="1:7">
      <c r="A25" s="5" t="s">
        <v>104</v>
      </c>
      <c r="B25" s="5" t="s">
        <v>105</v>
      </c>
      <c r="C25" s="5">
        <v>1</v>
      </c>
      <c r="D25" s="7" t="s">
        <v>106</v>
      </c>
      <c r="E25" s="2" t="s">
        <v>107</v>
      </c>
      <c r="F25" s="3">
        <v>0.525</v>
      </c>
      <c r="G25" s="3">
        <f t="shared" si="0"/>
        <v>1.575</v>
      </c>
    </row>
    <row r="26" ht="27" spans="1:8">
      <c r="A26" s="5" t="s">
        <v>108</v>
      </c>
      <c r="B26" s="1" t="s">
        <v>109</v>
      </c>
      <c r="C26" s="5">
        <v>8</v>
      </c>
      <c r="D26" s="7" t="s">
        <v>110</v>
      </c>
      <c r="E26" s="13" t="s">
        <v>111</v>
      </c>
      <c r="F26" s="3">
        <v>1.47</v>
      </c>
      <c r="G26" s="3">
        <f t="shared" si="0"/>
        <v>35.28</v>
      </c>
      <c r="H26" s="6" t="s">
        <v>11</v>
      </c>
    </row>
    <row r="27" ht="13.5" spans="1:8">
      <c r="A27" s="5" t="s">
        <v>112</v>
      </c>
      <c r="B27" s="5" t="s">
        <v>113</v>
      </c>
      <c r="C27" s="5">
        <v>1</v>
      </c>
      <c r="D27" s="7" t="s">
        <v>114</v>
      </c>
      <c r="E27" s="2">
        <v>1984617</v>
      </c>
      <c r="F27" s="3">
        <v>1.05</v>
      </c>
      <c r="G27" s="3">
        <f t="shared" si="0"/>
        <v>3.15</v>
      </c>
      <c r="H27" s="6" t="s">
        <v>11</v>
      </c>
    </row>
    <row r="28" ht="13.5" spans="1:8">
      <c r="A28" s="5" t="s">
        <v>115</v>
      </c>
      <c r="B28" s="5" t="s">
        <v>116</v>
      </c>
      <c r="C28" s="5">
        <v>4</v>
      </c>
      <c r="D28" s="7" t="s">
        <v>117</v>
      </c>
      <c r="E28" s="14" t="s">
        <v>118</v>
      </c>
      <c r="F28" s="15">
        <v>1.155</v>
      </c>
      <c r="G28" s="3">
        <f t="shared" si="0"/>
        <v>13.86</v>
      </c>
      <c r="H28" s="16" t="s">
        <v>11</v>
      </c>
    </row>
    <row r="29" ht="13.5" spans="1:8">
      <c r="A29" s="5" t="s">
        <v>119</v>
      </c>
      <c r="B29" s="5" t="s">
        <v>120</v>
      </c>
      <c r="C29" s="5">
        <v>1</v>
      </c>
      <c r="D29" s="7" t="s">
        <v>121</v>
      </c>
      <c r="E29" s="2" t="s">
        <v>122</v>
      </c>
      <c r="F29" s="3">
        <v>1.575</v>
      </c>
      <c r="G29" s="3">
        <f t="shared" si="0"/>
        <v>4.725</v>
      </c>
      <c r="H29" s="16" t="s">
        <v>11</v>
      </c>
    </row>
    <row r="30" ht="13.5" spans="1:7">
      <c r="A30" s="5" t="s">
        <v>123</v>
      </c>
      <c r="B30" s="5" t="s">
        <v>124</v>
      </c>
      <c r="C30" s="5">
        <v>16</v>
      </c>
      <c r="D30" s="7" t="s">
        <v>125</v>
      </c>
      <c r="E30" s="2" t="s">
        <v>126</v>
      </c>
      <c r="F30" s="3">
        <v>0.105</v>
      </c>
      <c r="G30" s="3">
        <f t="shared" si="0"/>
        <v>5.04</v>
      </c>
    </row>
    <row r="31" ht="13.5" spans="1:8">
      <c r="A31" s="5" t="s">
        <v>127</v>
      </c>
      <c r="B31" s="5" t="s">
        <v>128</v>
      </c>
      <c r="C31" s="5">
        <v>1</v>
      </c>
      <c r="D31" s="7" t="s">
        <v>129</v>
      </c>
      <c r="E31" s="2" t="s">
        <v>130</v>
      </c>
      <c r="F31" s="3">
        <v>1.575</v>
      </c>
      <c r="G31" s="3">
        <f t="shared" si="0"/>
        <v>4.725</v>
      </c>
      <c r="H31" s="16" t="s">
        <v>11</v>
      </c>
    </row>
    <row r="32" ht="13.5" spans="1:7">
      <c r="A32" s="5" t="s">
        <v>131</v>
      </c>
      <c r="B32" s="5" t="s">
        <v>132</v>
      </c>
      <c r="C32" s="5">
        <v>1</v>
      </c>
      <c r="D32" s="7" t="s">
        <v>133</v>
      </c>
      <c r="E32" s="2" t="s">
        <v>134</v>
      </c>
      <c r="F32" s="3">
        <v>1.575</v>
      </c>
      <c r="G32" s="3">
        <f t="shared" si="0"/>
        <v>4.725</v>
      </c>
    </row>
    <row r="33" ht="13.5" spans="1:7">
      <c r="A33" s="5" t="s">
        <v>135</v>
      </c>
      <c r="B33" s="5" t="s">
        <v>136</v>
      </c>
      <c r="C33" s="5">
        <v>2</v>
      </c>
      <c r="D33" s="7" t="s">
        <v>137</v>
      </c>
      <c r="E33" s="2" t="s">
        <v>138</v>
      </c>
      <c r="F33" s="3">
        <v>0.525</v>
      </c>
      <c r="G33" s="3">
        <f t="shared" si="0"/>
        <v>3.15</v>
      </c>
    </row>
    <row r="34" ht="13.5" spans="1:8">
      <c r="A34" s="5" t="s">
        <v>139</v>
      </c>
      <c r="B34" s="5" t="s">
        <v>140</v>
      </c>
      <c r="C34" s="5">
        <v>1</v>
      </c>
      <c r="D34" s="7" t="s">
        <v>141</v>
      </c>
      <c r="E34" s="2" t="s">
        <v>142</v>
      </c>
      <c r="F34" s="3">
        <v>0.42</v>
      </c>
      <c r="G34" s="3">
        <f t="shared" si="0"/>
        <v>1.26</v>
      </c>
      <c r="H34" s="6" t="s">
        <v>11</v>
      </c>
    </row>
    <row r="35" ht="13.5" spans="1:7">
      <c r="A35" s="5" t="s">
        <v>143</v>
      </c>
      <c r="B35" s="1" t="s">
        <v>144</v>
      </c>
      <c r="C35" s="5">
        <v>1</v>
      </c>
      <c r="D35" s="7" t="s">
        <v>145</v>
      </c>
      <c r="E35" s="2" t="s">
        <v>146</v>
      </c>
      <c r="F35" s="3">
        <v>0.525</v>
      </c>
      <c r="G35" s="3">
        <f t="shared" si="0"/>
        <v>1.575</v>
      </c>
    </row>
    <row r="36" customHeight="1" spans="7:7">
      <c r="G36" s="17">
        <f>SUM(G2:G35)</f>
        <v>239.085</v>
      </c>
    </row>
    <row r="39" customHeight="1" spans="6:7">
      <c r="F39" s="18" t="s">
        <v>147</v>
      </c>
      <c r="G39" s="19"/>
    </row>
    <row r="40" customHeight="1" spans="6:7">
      <c r="F40" s="20"/>
      <c r="G40" s="21"/>
    </row>
  </sheetData>
  <hyperlinks>
    <hyperlink ref="D2" r:id="rId1" display="http://www.mouser.com/ProductDetail/Atmel/ATSAM3X8EA-AU/?qs=sGAEpiMZZMtQuSbTnHsVtm6dgCW59dFS"/>
    <hyperlink ref="D3" r:id="rId2" display="http://www.electrodragon.com/product/esp-12f-esp8266-wifi-board/"/>
    <hyperlink ref="D4" r:id="rId3" display="http://www.mouser.com/ProductDetail/Murata-Electronics/GRM1885C1H200JA01D/?qs=sGAEpiMZZMs0AnBnWHyRQCld5UqfCmT5Mf2r3UX%252bMS4%3d"/>
    <hyperlink ref="D5" r:id="rId4" display="https://www.mouser.com/ProductDetail/Murata-Electronics/GJM0335C1E200JB01D?qs=sGAEpiMZZMs0AnBnWHyRQKFZIQ7b73cdsmNFZwnVd75x4RqW8upOIA%3d%3d"/>
    <hyperlink ref="D6" r:id="rId5" display="https://www.mouser.com/ProductDetail/Taiyo-Yuden/TMK316BJ106KL-T?qs=sGAEpiMZZMs0AnBnWHyRQAEIN6r3SS%2fOL7hfyG8u1g4%3d"/>
    <hyperlink ref="D7" r:id="rId6" display="http://www.mouser.com/ProductDetail/Panasonic/EEE-1CA101WP/?qs=%2fha2pyFadujKhU2bTDHWS%2f7Y%2fcwHFkRXU81VRi2RstjXMB5htzjSBA%3d%3d"/>
    <hyperlink ref="D8" r:id="rId7" display="http://www.mouser.com/ProductDetail/Susumu/RR0816Q-390-D/?qs=sGAEpiMZZMu61qfTUdNhG%2fDhcyQpRg8MX%2fgzrG1iZcA%3d"/>
    <hyperlink ref="D9" r:id="rId8" display="https://www.mouser.com/ProductDetail/Yageo/RT0603FRE07274RL?qs=sGAEpiMZZMu61qfTUdNhGxEjuuBLd0B4tm%2fP%2fuNysYQ%3d"/>
    <hyperlink ref="D10" r:id="rId9" display="http://www.mouser.com/ProductDetail/Susumu/RR0816P-681-D/?qs=sGAEpiMZZMu61qfTUdNhG%2fDhcyQpRg8MdSQS6PVZO00%3d"/>
    <hyperlink ref="D11" r:id="rId10" display="http://www.mouser.com/ProductDetail/Susumu/RR0816P-472-D/?qs=sGAEpiMZZMu61qfTUdNhG%2fDhcyQpRg8MJYwEGQvyKPE%3d"/>
    <hyperlink ref="D12" r:id="rId11" display="http://mouser.com/ProductDetail/Susumu/RR0816P-682-D/?qs=sGAEpiMZZMu61qfTUdNhG%2fDhcyQpRg8MIHy4CecgdWQ%3d"/>
    <hyperlink ref="D13" r:id="rId12" display="http://www.mouser.com/ProductDetail/Susumu/RR0816P-103-D/?qs=sGAEpiMZZMu61qfTUdNhG%2fDhcyQpRg8MjhbbXzG4EtU%3d"/>
    <hyperlink ref="D14" r:id="rId13" display="http://www.mouser.com/ProductDetail/Susumu/RR0816P-303-D/?qs=sGAEpiMZZMu61qfTUdNhG%2fDhcyQpRg8M9Ma9NdISgF8%3d"/>
    <hyperlink ref="D15" r:id="rId14" display="http://www.mouser.com/ProductDetail/Susumu/RR0816P-104-D/?qs=sGAEpiMZZMu61qfTUdNhG%2fDhcyQpRg8MC%252bSBwP3f7bs%3d"/>
    <hyperlink ref="D16" r:id="rId15" display="http://www.mouser.com/ProductDetail/ABRACON/ABM3B-12000MHZ-B2-T/?qs=%2fha2pyFaduiXg%252bfADAvCiRNTVnZ3ROdH0fwLNJuqBKg3LLkIbIp0wA%3d%3d"/>
    <hyperlink ref="D17" r:id="rId16" display="http://www.mouser.com/ProductDetail/ABRACON/AB26TRQ-32768kHz-T/?qs=%2fha2pyFaduiwCubQFluEcgslH06Y0PnXisq21sTgHsSHTRMw%252bCRT3%252bUEoWbbGnyT"/>
    <hyperlink ref="D18" r:id="rId17" display="http://www.mouser.com/ProductDetail/Bourns/CG0603MLC-05E/?qs=sGAEpiMZZMuQmL5N8IqpXymci2sG3PgGo%2fJNc4rDxtM%3d"/>
    <hyperlink ref="D19" r:id="rId18" display="http://www.mouser.com/ProductDetail/Littelfuse/MINISMDC110F-24-2/?qs=sGAEpiMZZMsxR%252bBXi4wRUDhBEZDjtMxpGUdL9QQX0dM%3d"/>
    <hyperlink ref="D20" r:id="rId19" display="http://www.mouser.com/ProductDetail/Bourns/MH2029-601Y/?qs=%2fha2pyFadugrz2zXDx%252b4W%252bZjHeIY8M4lisSIBpe%2fuQDnJbP%2fOgitog%3d%3d"/>
    <hyperlink ref="D21" r:id="rId20" display="http://www.mouser.com/ProductDetail/Kingbright/AM23ESGC/?qs=sGAEpiMZZMseGfSY3csMkRTWv438Y%2fK8SCDU5N8EPco%3d"/>
    <hyperlink ref="D22" r:id="rId21" display="http://www.mouser.com/ProductDetail/CK-Components/PTS645SL70-2-LFS/?qs=sGAEpiMZZMsgGjVA3toVBAOa31dqKfOfdZqjZm7AwW8%3d"/>
    <hyperlink ref="D23" r:id="rId22" display="https://www.mouser.com/Search/ProductDetail.aspx?R=PTS645SM43SMTR_92_LFSvirtualkey61110000virtualkey611-PTS645SM43SMTR92"/>
    <hyperlink ref="D24" r:id="rId23" display="http://www.mouser.com/ProductDetail/E-Switch/EG1224/?qs=sGAEpiMZZMtHXLepoqNyVeddQslW3BFO6RkzAu%2fUZ1k%3d"/>
    <hyperlink ref="D26" r:id="rId24" display="http://www.mouser.com/ProductDetail/CUI/SJ-3523-SMT-TR/?qs=sGAEpiMZZMs8jstQXqv0yS2Vsvp39z6jfqfBG%2fdVIdU%3d"/>
    <hyperlink ref="D28" r:id="rId25" display="http://www.mouser.com/ProductDetail/Amphenol-Commercial-Products/RJHSE-5080/?qs=sGAEpiMZZMvQhAhQbXdbBuidMRPVpG5q%252bZ1tFY96Whg="/>
    <hyperlink ref="D29" r:id="rId26" display="https://www.mouser.com/ProductDetail/3M-Electronic-Solutions-Division/30350-5002HB?qs=sGAEpiMZZMs%252bGHln7q6pm67xkeHW1IZN9wm%252bUXI9ZIk%3d"/>
    <hyperlink ref="D30" r:id="rId27" display="http://www.mouser.com/ProductDetail/NXP-Semiconductors/BSS138P215/?qs=sGAEpiMZZMshyDBzk1%2fWi7p4QsCjHKBGyayhkCYhlOc%3d"/>
    <hyperlink ref="D31" r:id="rId28" display="http://www.mouser.com/Search/ProductDetail.aspx?R=20021121-00010C4LFvirtualkey64910000virtualkey649-202112100010C4LF"/>
    <hyperlink ref="D32" r:id="rId29" display="http://www.mouser.com/ProductDetail/Texas-Instruments/LP38692MP-33-NOPB/?qs=sGAEpiMZZMvu8NZDyZ4K0c0kBHVNK554"/>
    <hyperlink ref="D33" r:id="rId30" display="https://www.mouser.com/ProductDetail/Texas-Instruments/SN74LVC244APWR/?qs=sGAEpiMZZMuiiWkaIwCK2bK%2fUlbxrrJC3z5Er9FLA1I%3d"/>
    <hyperlink ref="D34" r:id="rId31" display="http://www.mouser.com/ProductDetail/Molex/22-28-4060/?qs=sGAEpiMZZMs%252bGHln7q6pm%252bS0pk2Wo0XxC4Xq7BDQXEY%3d"/>
    <hyperlink ref="D35" r:id="rId32" display="http://www.mouser.com/ProductDetail/Texas-Instruments/SN74AHC1G08DBVR/?qs=sGAEpiMZZMtMa9lbYwD6ZOuZLcSXNpUaeeGeTNTTNeA%3d"/>
    <hyperlink ref="D25" r:id="rId33" display="http://www.mouser.com/ProductDetail/FCI/10118194-0001LF/?qs=%2fha2pyFadugHQYubHEjQrWaf71KglMlHbfZ%2fBmSxIoqAM0lAnkBayw%3d%3d"/>
    <hyperlink ref="D27" r:id="rId34" display="http://www.mouser.com/ProductDetail/Phoenix-Contact/1984617/?qs=sGAEpiMZZMvXvCN7QvKasdS2d7Pswheid%2f9F8Rro4EA%3d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C-黄珍梅-PCBWay</cp:lastModifiedBy>
  <dcterms:created xsi:type="dcterms:W3CDTF">2019-01-18T03:20:00Z</dcterms:created>
  <dcterms:modified xsi:type="dcterms:W3CDTF">2019-01-18T07:58:38Z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